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gráficos!$A$7:$A$151</f>
              <numCache>
                <formatCode>General</formatCode>
                <ptCount val="1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</numCache>
            </numRef>
          </xVal>
          <yVal>
            <numRef>
              <f>gráficos!$B$7:$B$151</f>
              <numCache>
                <formatCode>General</formatCode>
                <ptCount val="1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4.7248</v>
      </c>
      <c r="E2" t="n">
        <v>21.16</v>
      </c>
      <c r="F2" t="n">
        <v>13.36</v>
      </c>
      <c r="G2" t="n">
        <v>5.89</v>
      </c>
      <c r="H2" t="n">
        <v>0.09</v>
      </c>
      <c r="I2" t="n">
        <v>136</v>
      </c>
      <c r="J2" t="n">
        <v>194.77</v>
      </c>
      <c r="K2" t="n">
        <v>54.38</v>
      </c>
      <c r="L2" t="n">
        <v>1</v>
      </c>
      <c r="M2" t="n">
        <v>134</v>
      </c>
      <c r="N2" t="n">
        <v>39.4</v>
      </c>
      <c r="O2" t="n">
        <v>24256.19</v>
      </c>
      <c r="P2" t="n">
        <v>186.9</v>
      </c>
      <c r="Q2" t="n">
        <v>491.35</v>
      </c>
      <c r="R2" t="n">
        <v>179.57</v>
      </c>
      <c r="S2" t="n">
        <v>37.96</v>
      </c>
      <c r="T2" t="n">
        <v>65430.93</v>
      </c>
      <c r="U2" t="n">
        <v>0.21</v>
      </c>
      <c r="V2" t="n">
        <v>0.52</v>
      </c>
      <c r="W2" t="n">
        <v>2.83</v>
      </c>
      <c r="X2" t="n">
        <v>4.03</v>
      </c>
      <c r="Y2" t="n">
        <v>2</v>
      </c>
      <c r="Z2" t="n">
        <v>10</v>
      </c>
      <c r="AA2" t="n">
        <v>225.7933302075393</v>
      </c>
      <c r="AB2" t="n">
        <v>308.9403956885071</v>
      </c>
      <c r="AC2" t="n">
        <v>279.455557924656</v>
      </c>
      <c r="AD2" t="n">
        <v>225793.3302075393</v>
      </c>
      <c r="AE2" t="n">
        <v>308940.3956885071</v>
      </c>
      <c r="AF2" t="n">
        <v>2.481389075078944e-06</v>
      </c>
      <c r="AG2" t="n">
        <v>9</v>
      </c>
      <c r="AH2" t="n">
        <v>279455.557924656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6.3976</v>
      </c>
      <c r="E3" t="n">
        <v>15.63</v>
      </c>
      <c r="F3" t="n">
        <v>10.94</v>
      </c>
      <c r="G3" t="n">
        <v>11.72</v>
      </c>
      <c r="H3" t="n">
        <v>0.18</v>
      </c>
      <c r="I3" t="n">
        <v>56</v>
      </c>
      <c r="J3" t="n">
        <v>196.32</v>
      </c>
      <c r="K3" t="n">
        <v>54.38</v>
      </c>
      <c r="L3" t="n">
        <v>2</v>
      </c>
      <c r="M3" t="n">
        <v>54</v>
      </c>
      <c r="N3" t="n">
        <v>39.95</v>
      </c>
      <c r="O3" t="n">
        <v>24447.22</v>
      </c>
      <c r="P3" t="n">
        <v>151.33</v>
      </c>
      <c r="Q3" t="n">
        <v>490.95</v>
      </c>
      <c r="R3" t="n">
        <v>100.13</v>
      </c>
      <c r="S3" t="n">
        <v>37.96</v>
      </c>
      <c r="T3" t="n">
        <v>26110.34</v>
      </c>
      <c r="U3" t="n">
        <v>0.38</v>
      </c>
      <c r="V3" t="n">
        <v>0.63</v>
      </c>
      <c r="W3" t="n">
        <v>2.71</v>
      </c>
      <c r="X3" t="n">
        <v>1.61</v>
      </c>
      <c r="Y3" t="n">
        <v>2</v>
      </c>
      <c r="Z3" t="n">
        <v>10</v>
      </c>
      <c r="AA3" t="n">
        <v>152.8287722090648</v>
      </c>
      <c r="AB3" t="n">
        <v>209.1070684659289</v>
      </c>
      <c r="AC3" t="n">
        <v>189.1501833352142</v>
      </c>
      <c r="AD3" t="n">
        <v>152828.7722090648</v>
      </c>
      <c r="AE3" t="n">
        <v>209107.0684659289</v>
      </c>
      <c r="AF3" t="n">
        <v>3.359916768270625e-06</v>
      </c>
      <c r="AG3" t="n">
        <v>7</v>
      </c>
      <c r="AH3" t="n">
        <v>189150.1833352142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7.0354</v>
      </c>
      <c r="E4" t="n">
        <v>14.21</v>
      </c>
      <c r="F4" t="n">
        <v>10.34</v>
      </c>
      <c r="G4" t="n">
        <v>17.72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33</v>
      </c>
      <c r="N4" t="n">
        <v>40.5</v>
      </c>
      <c r="O4" t="n">
        <v>24639</v>
      </c>
      <c r="P4" t="n">
        <v>141.23</v>
      </c>
      <c r="Q4" t="n">
        <v>490.86</v>
      </c>
      <c r="R4" t="n">
        <v>81.09999999999999</v>
      </c>
      <c r="S4" t="n">
        <v>37.96</v>
      </c>
      <c r="T4" t="n">
        <v>16702.03</v>
      </c>
      <c r="U4" t="n">
        <v>0.47</v>
      </c>
      <c r="V4" t="n">
        <v>0.67</v>
      </c>
      <c r="W4" t="n">
        <v>2.66</v>
      </c>
      <c r="X4" t="n">
        <v>1.02</v>
      </c>
      <c r="Y4" t="n">
        <v>2</v>
      </c>
      <c r="Z4" t="n">
        <v>10</v>
      </c>
      <c r="AA4" t="n">
        <v>130.7673775118372</v>
      </c>
      <c r="AB4" t="n">
        <v>178.9216949611539</v>
      </c>
      <c r="AC4" t="n">
        <v>161.8456595122875</v>
      </c>
      <c r="AD4" t="n">
        <v>130767.3775118372</v>
      </c>
      <c r="AE4" t="n">
        <v>178921.6949611539</v>
      </c>
      <c r="AF4" t="n">
        <v>3.69487908457721e-06</v>
      </c>
      <c r="AG4" t="n">
        <v>6</v>
      </c>
      <c r="AH4" t="n">
        <v>161845.6595122875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7.3736</v>
      </c>
      <c r="E5" t="n">
        <v>13.56</v>
      </c>
      <c r="F5" t="n">
        <v>10.03</v>
      </c>
      <c r="G5" t="n">
        <v>23.16</v>
      </c>
      <c r="H5" t="n">
        <v>0.36</v>
      </c>
      <c r="I5" t="n">
        <v>26</v>
      </c>
      <c r="J5" t="n">
        <v>199.44</v>
      </c>
      <c r="K5" t="n">
        <v>54.38</v>
      </c>
      <c r="L5" t="n">
        <v>4</v>
      </c>
      <c r="M5" t="n">
        <v>24</v>
      </c>
      <c r="N5" t="n">
        <v>41.06</v>
      </c>
      <c r="O5" t="n">
        <v>24831.54</v>
      </c>
      <c r="P5" t="n">
        <v>135.45</v>
      </c>
      <c r="Q5" t="n">
        <v>490.85</v>
      </c>
      <c r="R5" t="n">
        <v>71.28</v>
      </c>
      <c r="S5" t="n">
        <v>37.96</v>
      </c>
      <c r="T5" t="n">
        <v>11838.59</v>
      </c>
      <c r="U5" t="n">
        <v>0.53</v>
      </c>
      <c r="V5" t="n">
        <v>0.6899999999999999</v>
      </c>
      <c r="W5" t="n">
        <v>2.65</v>
      </c>
      <c r="X5" t="n">
        <v>0.71</v>
      </c>
      <c r="Y5" t="n">
        <v>2</v>
      </c>
      <c r="Z5" t="n">
        <v>10</v>
      </c>
      <c r="AA5" t="n">
        <v>125.3222936236368</v>
      </c>
      <c r="AB5" t="n">
        <v>171.4714909651745</v>
      </c>
      <c r="AC5" t="n">
        <v>155.106492529255</v>
      </c>
      <c r="AD5" t="n">
        <v>125322.2936236368</v>
      </c>
      <c r="AE5" t="n">
        <v>171471.4909651745</v>
      </c>
      <c r="AF5" t="n">
        <v>3.872496292753577e-06</v>
      </c>
      <c r="AG5" t="n">
        <v>6</v>
      </c>
      <c r="AH5" t="n">
        <v>155106.492529255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7.5917</v>
      </c>
      <c r="E6" t="n">
        <v>13.17</v>
      </c>
      <c r="F6" t="n">
        <v>9.880000000000001</v>
      </c>
      <c r="G6" t="n">
        <v>29.63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131.42</v>
      </c>
      <c r="Q6" t="n">
        <v>490.84</v>
      </c>
      <c r="R6" t="n">
        <v>66.27</v>
      </c>
      <c r="S6" t="n">
        <v>37.96</v>
      </c>
      <c r="T6" t="n">
        <v>9360.540000000001</v>
      </c>
      <c r="U6" t="n">
        <v>0.57</v>
      </c>
      <c r="V6" t="n">
        <v>0.7</v>
      </c>
      <c r="W6" t="n">
        <v>2.64</v>
      </c>
      <c r="X6" t="n">
        <v>0.5600000000000001</v>
      </c>
      <c r="Y6" t="n">
        <v>2</v>
      </c>
      <c r="Z6" t="n">
        <v>10</v>
      </c>
      <c r="AA6" t="n">
        <v>122.0511849477264</v>
      </c>
      <c r="AB6" t="n">
        <v>166.9958157636663</v>
      </c>
      <c r="AC6" t="n">
        <v>151.0579694873278</v>
      </c>
      <c r="AD6" t="n">
        <v>122051.1849477264</v>
      </c>
      <c r="AE6" t="n">
        <v>166995.8157636664</v>
      </c>
      <c r="AF6" t="n">
        <v>3.987038909853711e-06</v>
      </c>
      <c r="AG6" t="n">
        <v>6</v>
      </c>
      <c r="AH6" t="n">
        <v>151057.9694873278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7.7247</v>
      </c>
      <c r="E7" t="n">
        <v>12.95</v>
      </c>
      <c r="F7" t="n">
        <v>9.77</v>
      </c>
      <c r="G7" t="n">
        <v>34.47</v>
      </c>
      <c r="H7" t="n">
        <v>0.53</v>
      </c>
      <c r="I7" t="n">
        <v>17</v>
      </c>
      <c r="J7" t="n">
        <v>202.58</v>
      </c>
      <c r="K7" t="n">
        <v>54.38</v>
      </c>
      <c r="L7" t="n">
        <v>6</v>
      </c>
      <c r="M7" t="n">
        <v>15</v>
      </c>
      <c r="N7" t="n">
        <v>42.2</v>
      </c>
      <c r="O7" t="n">
        <v>25218.93</v>
      </c>
      <c r="P7" t="n">
        <v>128.31</v>
      </c>
      <c r="Q7" t="n">
        <v>490.94</v>
      </c>
      <c r="R7" t="n">
        <v>62.41</v>
      </c>
      <c r="S7" t="n">
        <v>37.96</v>
      </c>
      <c r="T7" t="n">
        <v>7449.19</v>
      </c>
      <c r="U7" t="n">
        <v>0.61</v>
      </c>
      <c r="V7" t="n">
        <v>0.71</v>
      </c>
      <c r="W7" t="n">
        <v>2.64</v>
      </c>
      <c r="X7" t="n">
        <v>0.45</v>
      </c>
      <c r="Y7" t="n">
        <v>2</v>
      </c>
      <c r="Z7" t="n">
        <v>10</v>
      </c>
      <c r="AA7" t="n">
        <v>109.4141784834581</v>
      </c>
      <c r="AB7" t="n">
        <v>149.7053060138847</v>
      </c>
      <c r="AC7" t="n">
        <v>135.4176417206769</v>
      </c>
      <c r="AD7" t="n">
        <v>109414.1784834581</v>
      </c>
      <c r="AE7" t="n">
        <v>149705.3060138847</v>
      </c>
      <c r="AF7" t="n">
        <v>4.056888373743294e-06</v>
      </c>
      <c r="AG7" t="n">
        <v>5</v>
      </c>
      <c r="AH7" t="n">
        <v>135417.6417206769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7.8459</v>
      </c>
      <c r="E8" t="n">
        <v>12.75</v>
      </c>
      <c r="F8" t="n">
        <v>9.68</v>
      </c>
      <c r="G8" t="n">
        <v>41.5</v>
      </c>
      <c r="H8" t="n">
        <v>0.61</v>
      </c>
      <c r="I8" t="n">
        <v>14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125.41</v>
      </c>
      <c r="Q8" t="n">
        <v>490.81</v>
      </c>
      <c r="R8" t="n">
        <v>59.83</v>
      </c>
      <c r="S8" t="n">
        <v>37.96</v>
      </c>
      <c r="T8" t="n">
        <v>6173.16</v>
      </c>
      <c r="U8" t="n">
        <v>0.63</v>
      </c>
      <c r="V8" t="n">
        <v>0.71</v>
      </c>
      <c r="W8" t="n">
        <v>2.63</v>
      </c>
      <c r="X8" t="n">
        <v>0.37</v>
      </c>
      <c r="Y8" t="n">
        <v>2</v>
      </c>
      <c r="Z8" t="n">
        <v>10</v>
      </c>
      <c r="AA8" t="n">
        <v>107.52499832489</v>
      </c>
      <c r="AB8" t="n">
        <v>147.1204463761867</v>
      </c>
      <c r="AC8" t="n">
        <v>133.0794774589267</v>
      </c>
      <c r="AD8" t="n">
        <v>107524.99832489</v>
      </c>
      <c r="AE8" t="n">
        <v>147120.4463761867</v>
      </c>
      <c r="AF8" t="n">
        <v>4.120540667152447e-06</v>
      </c>
      <c r="AG8" t="n">
        <v>5</v>
      </c>
      <c r="AH8" t="n">
        <v>133079.4774589267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7.9332</v>
      </c>
      <c r="E9" t="n">
        <v>12.61</v>
      </c>
      <c r="F9" t="n">
        <v>9.619999999999999</v>
      </c>
      <c r="G9" t="n">
        <v>48.11</v>
      </c>
      <c r="H9" t="n">
        <v>0.6899999999999999</v>
      </c>
      <c r="I9" t="n">
        <v>12</v>
      </c>
      <c r="J9" t="n">
        <v>205.75</v>
      </c>
      <c r="K9" t="n">
        <v>54.38</v>
      </c>
      <c r="L9" t="n">
        <v>8</v>
      </c>
      <c r="M9" t="n">
        <v>10</v>
      </c>
      <c r="N9" t="n">
        <v>43.37</v>
      </c>
      <c r="O9" t="n">
        <v>25609.61</v>
      </c>
      <c r="P9" t="n">
        <v>122.37</v>
      </c>
      <c r="Q9" t="n">
        <v>490.87</v>
      </c>
      <c r="R9" t="n">
        <v>57.77</v>
      </c>
      <c r="S9" t="n">
        <v>37.96</v>
      </c>
      <c r="T9" t="n">
        <v>5153.7</v>
      </c>
      <c r="U9" t="n">
        <v>0.66</v>
      </c>
      <c r="V9" t="n">
        <v>0.72</v>
      </c>
      <c r="W9" t="n">
        <v>2.63</v>
      </c>
      <c r="X9" t="n">
        <v>0.3</v>
      </c>
      <c r="Y9" t="n">
        <v>2</v>
      </c>
      <c r="Z9" t="n">
        <v>10</v>
      </c>
      <c r="AA9" t="n">
        <v>105.9173611860817</v>
      </c>
      <c r="AB9" t="n">
        <v>144.9208063189253</v>
      </c>
      <c r="AC9" t="n">
        <v>131.0897679615154</v>
      </c>
      <c r="AD9" t="n">
        <v>105917.3611860817</v>
      </c>
      <c r="AE9" t="n">
        <v>144920.8063189253</v>
      </c>
      <c r="AF9" t="n">
        <v>4.166389225028842e-06</v>
      </c>
      <c r="AG9" t="n">
        <v>5</v>
      </c>
      <c r="AH9" t="n">
        <v>131089.7679615154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7.9697</v>
      </c>
      <c r="E10" t="n">
        <v>12.55</v>
      </c>
      <c r="F10" t="n">
        <v>9.6</v>
      </c>
      <c r="G10" t="n">
        <v>52.38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9</v>
      </c>
      <c r="N10" t="n">
        <v>43.96</v>
      </c>
      <c r="O10" t="n">
        <v>25806.1</v>
      </c>
      <c r="P10" t="n">
        <v>120.48</v>
      </c>
      <c r="Q10" t="n">
        <v>490.8</v>
      </c>
      <c r="R10" t="n">
        <v>57.19</v>
      </c>
      <c r="S10" t="n">
        <v>37.96</v>
      </c>
      <c r="T10" t="n">
        <v>4866.44</v>
      </c>
      <c r="U10" t="n">
        <v>0.66</v>
      </c>
      <c r="V10" t="n">
        <v>0.72</v>
      </c>
      <c r="W10" t="n">
        <v>2.63</v>
      </c>
      <c r="X10" t="n">
        <v>0.28</v>
      </c>
      <c r="Y10" t="n">
        <v>2</v>
      </c>
      <c r="Z10" t="n">
        <v>10</v>
      </c>
      <c r="AA10" t="n">
        <v>105.0755123260656</v>
      </c>
      <c r="AB10" t="n">
        <v>143.7689515689014</v>
      </c>
      <c r="AC10" t="n">
        <v>130.0478446121951</v>
      </c>
      <c r="AD10" t="n">
        <v>105075.5123260657</v>
      </c>
      <c r="AE10" t="n">
        <v>143768.9515689014</v>
      </c>
      <c r="AF10" t="n">
        <v>4.185558438803051e-06</v>
      </c>
      <c r="AG10" t="n">
        <v>5</v>
      </c>
      <c r="AH10" t="n">
        <v>130047.8446121952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8.0114</v>
      </c>
      <c r="E11" t="n">
        <v>12.48</v>
      </c>
      <c r="F11" t="n">
        <v>9.58</v>
      </c>
      <c r="G11" t="n">
        <v>57.46</v>
      </c>
      <c r="H11" t="n">
        <v>0.85</v>
      </c>
      <c r="I11" t="n">
        <v>10</v>
      </c>
      <c r="J11" t="n">
        <v>208.94</v>
      </c>
      <c r="K11" t="n">
        <v>54.38</v>
      </c>
      <c r="L11" t="n">
        <v>10</v>
      </c>
      <c r="M11" t="n">
        <v>8</v>
      </c>
      <c r="N11" t="n">
        <v>44.56</v>
      </c>
      <c r="O11" t="n">
        <v>26003.41</v>
      </c>
      <c r="P11" t="n">
        <v>118.39</v>
      </c>
      <c r="Q11" t="n">
        <v>490.95</v>
      </c>
      <c r="R11" t="n">
        <v>56.35</v>
      </c>
      <c r="S11" t="n">
        <v>37.96</v>
      </c>
      <c r="T11" t="n">
        <v>4451.62</v>
      </c>
      <c r="U11" t="n">
        <v>0.67</v>
      </c>
      <c r="V11" t="n">
        <v>0.72</v>
      </c>
      <c r="W11" t="n">
        <v>2.62</v>
      </c>
      <c r="X11" t="n">
        <v>0.26</v>
      </c>
      <c r="Y11" t="n">
        <v>2</v>
      </c>
      <c r="Z11" t="n">
        <v>10</v>
      </c>
      <c r="AA11" t="n">
        <v>104.1483231511905</v>
      </c>
      <c r="AB11" t="n">
        <v>142.5003304351384</v>
      </c>
      <c r="AC11" t="n">
        <v>128.9002988989172</v>
      </c>
      <c r="AD11" t="n">
        <v>104148.3231511905</v>
      </c>
      <c r="AE11" t="n">
        <v>142500.3304351384</v>
      </c>
      <c r="AF11" t="n">
        <v>4.207458609060161e-06</v>
      </c>
      <c r="AG11" t="n">
        <v>5</v>
      </c>
      <c r="AH11" t="n">
        <v>128900.2988989172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8.0503</v>
      </c>
      <c r="E12" t="n">
        <v>12.42</v>
      </c>
      <c r="F12" t="n">
        <v>9.56</v>
      </c>
      <c r="G12" t="n">
        <v>63.7</v>
      </c>
      <c r="H12" t="n">
        <v>0.93</v>
      </c>
      <c r="I12" t="n">
        <v>9</v>
      </c>
      <c r="J12" t="n">
        <v>210.55</v>
      </c>
      <c r="K12" t="n">
        <v>54.38</v>
      </c>
      <c r="L12" t="n">
        <v>11</v>
      </c>
      <c r="M12" t="n">
        <v>7</v>
      </c>
      <c r="N12" t="n">
        <v>45.17</v>
      </c>
      <c r="O12" t="n">
        <v>26201.54</v>
      </c>
      <c r="P12" t="n">
        <v>116.38</v>
      </c>
      <c r="Q12" t="n">
        <v>490.84</v>
      </c>
      <c r="R12" t="n">
        <v>55.6</v>
      </c>
      <c r="S12" t="n">
        <v>37.96</v>
      </c>
      <c r="T12" t="n">
        <v>4082.54</v>
      </c>
      <c r="U12" t="n">
        <v>0.68</v>
      </c>
      <c r="V12" t="n">
        <v>0.72</v>
      </c>
      <c r="W12" t="n">
        <v>2.62</v>
      </c>
      <c r="X12" t="n">
        <v>0.24</v>
      </c>
      <c r="Y12" t="n">
        <v>2</v>
      </c>
      <c r="Z12" t="n">
        <v>10</v>
      </c>
      <c r="AA12" t="n">
        <v>103.2719084015013</v>
      </c>
      <c r="AB12" t="n">
        <v>141.3011811099243</v>
      </c>
      <c r="AC12" t="n">
        <v>127.8155947022844</v>
      </c>
      <c r="AD12" t="n">
        <v>103271.9084015013</v>
      </c>
      <c r="AE12" t="n">
        <v>141301.1811099243</v>
      </c>
      <c r="AF12" t="n">
        <v>4.227888264288016e-06</v>
      </c>
      <c r="AG12" t="n">
        <v>5</v>
      </c>
      <c r="AH12" t="n">
        <v>127815.5947022844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8.0997</v>
      </c>
      <c r="E13" t="n">
        <v>12.35</v>
      </c>
      <c r="F13" t="n">
        <v>9.52</v>
      </c>
      <c r="G13" t="n">
        <v>71.39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113.29</v>
      </c>
      <c r="Q13" t="n">
        <v>490.85</v>
      </c>
      <c r="R13" t="n">
        <v>54.41</v>
      </c>
      <c r="S13" t="n">
        <v>37.96</v>
      </c>
      <c r="T13" t="n">
        <v>3492.91</v>
      </c>
      <c r="U13" t="n">
        <v>0.7</v>
      </c>
      <c r="V13" t="n">
        <v>0.73</v>
      </c>
      <c r="W13" t="n">
        <v>2.62</v>
      </c>
      <c r="X13" t="n">
        <v>0.2</v>
      </c>
      <c r="Y13" t="n">
        <v>2</v>
      </c>
      <c r="Z13" t="n">
        <v>10</v>
      </c>
      <c r="AA13" t="n">
        <v>101.9887954550918</v>
      </c>
      <c r="AB13" t="n">
        <v>139.5455693696996</v>
      </c>
      <c r="AC13" t="n">
        <v>126.2275360825297</v>
      </c>
      <c r="AD13" t="n">
        <v>101988.7954550918</v>
      </c>
      <c r="AE13" t="n">
        <v>139545.5693696996</v>
      </c>
      <c r="AF13" t="n">
        <v>4.253832350875576e-06</v>
      </c>
      <c r="AG13" t="n">
        <v>5</v>
      </c>
      <c r="AH13" t="n">
        <v>126227.5360825297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8.089700000000001</v>
      </c>
      <c r="E14" t="n">
        <v>12.36</v>
      </c>
      <c r="F14" t="n">
        <v>9.529999999999999</v>
      </c>
      <c r="G14" t="n">
        <v>71.5</v>
      </c>
      <c r="H14" t="n">
        <v>1.08</v>
      </c>
      <c r="I14" t="n">
        <v>8</v>
      </c>
      <c r="J14" t="n">
        <v>213.78</v>
      </c>
      <c r="K14" t="n">
        <v>54.38</v>
      </c>
      <c r="L14" t="n">
        <v>13</v>
      </c>
      <c r="M14" t="n">
        <v>6</v>
      </c>
      <c r="N14" t="n">
        <v>46.4</v>
      </c>
      <c r="O14" t="n">
        <v>26600.32</v>
      </c>
      <c r="P14" t="n">
        <v>110.4</v>
      </c>
      <c r="Q14" t="n">
        <v>490.82</v>
      </c>
      <c r="R14" t="n">
        <v>54.98</v>
      </c>
      <c r="S14" t="n">
        <v>37.96</v>
      </c>
      <c r="T14" t="n">
        <v>3776.78</v>
      </c>
      <c r="U14" t="n">
        <v>0.6899999999999999</v>
      </c>
      <c r="V14" t="n">
        <v>0.72</v>
      </c>
      <c r="W14" t="n">
        <v>2.62</v>
      </c>
      <c r="X14" t="n">
        <v>0.22</v>
      </c>
      <c r="Y14" t="n">
        <v>2</v>
      </c>
      <c r="Z14" t="n">
        <v>10</v>
      </c>
      <c r="AA14" t="n">
        <v>101.199049877535</v>
      </c>
      <c r="AB14" t="n">
        <v>138.465004629371</v>
      </c>
      <c r="AC14" t="n">
        <v>125.2500989244355</v>
      </c>
      <c r="AD14" t="n">
        <v>101199.049877535</v>
      </c>
      <c r="AE14" t="n">
        <v>138465.004629371</v>
      </c>
      <c r="AF14" t="n">
        <v>4.248580511485382e-06</v>
      </c>
      <c r="AG14" t="n">
        <v>5</v>
      </c>
      <c r="AH14" t="n">
        <v>125250.0989244355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8.147600000000001</v>
      </c>
      <c r="E15" t="n">
        <v>12.27</v>
      </c>
      <c r="F15" t="n">
        <v>9.48</v>
      </c>
      <c r="G15" t="n">
        <v>81.3</v>
      </c>
      <c r="H15" t="n">
        <v>1.15</v>
      </c>
      <c r="I15" t="n">
        <v>7</v>
      </c>
      <c r="J15" t="n">
        <v>215.41</v>
      </c>
      <c r="K15" t="n">
        <v>54.38</v>
      </c>
      <c r="L15" t="n">
        <v>14</v>
      </c>
      <c r="M15" t="n">
        <v>5</v>
      </c>
      <c r="N15" t="n">
        <v>47.03</v>
      </c>
      <c r="O15" t="n">
        <v>26801</v>
      </c>
      <c r="P15" t="n">
        <v>109.04</v>
      </c>
      <c r="Q15" t="n">
        <v>490.81</v>
      </c>
      <c r="R15" t="n">
        <v>53.16</v>
      </c>
      <c r="S15" t="n">
        <v>37.96</v>
      </c>
      <c r="T15" t="n">
        <v>2871.17</v>
      </c>
      <c r="U15" t="n">
        <v>0.71</v>
      </c>
      <c r="V15" t="n">
        <v>0.73</v>
      </c>
      <c r="W15" t="n">
        <v>2.62</v>
      </c>
      <c r="X15" t="n">
        <v>0.17</v>
      </c>
      <c r="Y15" t="n">
        <v>2</v>
      </c>
      <c r="Z15" t="n">
        <v>10</v>
      </c>
      <c r="AA15" t="n">
        <v>100.3854971089279</v>
      </c>
      <c r="AB15" t="n">
        <v>137.3518658399482</v>
      </c>
      <c r="AC15" t="n">
        <v>124.2431965387749</v>
      </c>
      <c r="AD15" t="n">
        <v>100385.4971089279</v>
      </c>
      <c r="AE15" t="n">
        <v>137351.8658399482</v>
      </c>
      <c r="AF15" t="n">
        <v>4.278988661554606e-06</v>
      </c>
      <c r="AG15" t="n">
        <v>5</v>
      </c>
      <c r="AH15" t="n">
        <v>124243.1965387748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8.1433</v>
      </c>
      <c r="E16" t="n">
        <v>12.28</v>
      </c>
      <c r="F16" t="n">
        <v>9.49</v>
      </c>
      <c r="G16" t="n">
        <v>81.34999999999999</v>
      </c>
      <c r="H16" t="n">
        <v>1.23</v>
      </c>
      <c r="I16" t="n">
        <v>7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107.1</v>
      </c>
      <c r="Q16" t="n">
        <v>490.8</v>
      </c>
      <c r="R16" t="n">
        <v>53.41</v>
      </c>
      <c r="S16" t="n">
        <v>37.96</v>
      </c>
      <c r="T16" t="n">
        <v>2998.42</v>
      </c>
      <c r="U16" t="n">
        <v>0.71</v>
      </c>
      <c r="V16" t="n">
        <v>0.73</v>
      </c>
      <c r="W16" t="n">
        <v>2.62</v>
      </c>
      <c r="X16" t="n">
        <v>0.17</v>
      </c>
      <c r="Y16" t="n">
        <v>2</v>
      </c>
      <c r="Z16" t="n">
        <v>10</v>
      </c>
      <c r="AA16" t="n">
        <v>99.84864537601266</v>
      </c>
      <c r="AB16" t="n">
        <v>136.6173216147471</v>
      </c>
      <c r="AC16" t="n">
        <v>123.5787561834874</v>
      </c>
      <c r="AD16" t="n">
        <v>99848.64537601266</v>
      </c>
      <c r="AE16" t="n">
        <v>136617.3216147471</v>
      </c>
      <c r="AF16" t="n">
        <v>4.276730370616823e-06</v>
      </c>
      <c r="AG16" t="n">
        <v>5</v>
      </c>
      <c r="AH16" t="n">
        <v>123578.7561834874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8.1906</v>
      </c>
      <c r="E17" t="n">
        <v>12.21</v>
      </c>
      <c r="F17" t="n">
        <v>9.460000000000001</v>
      </c>
      <c r="G17" t="n">
        <v>94.59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105.96</v>
      </c>
      <c r="Q17" t="n">
        <v>490.8</v>
      </c>
      <c r="R17" t="n">
        <v>52.36</v>
      </c>
      <c r="S17" t="n">
        <v>37.96</v>
      </c>
      <c r="T17" t="n">
        <v>2477.32</v>
      </c>
      <c r="U17" t="n">
        <v>0.72</v>
      </c>
      <c r="V17" t="n">
        <v>0.73</v>
      </c>
      <c r="W17" t="n">
        <v>2.62</v>
      </c>
      <c r="X17" t="n">
        <v>0.14</v>
      </c>
      <c r="Y17" t="n">
        <v>2</v>
      </c>
      <c r="Z17" t="n">
        <v>10</v>
      </c>
      <c r="AA17" t="n">
        <v>99.20276030662414</v>
      </c>
      <c r="AB17" t="n">
        <v>135.733593168372</v>
      </c>
      <c r="AC17" t="n">
        <v>122.7793695397133</v>
      </c>
      <c r="AD17" t="n">
        <v>99202.76030662414</v>
      </c>
      <c r="AE17" t="n">
        <v>135733.593168372</v>
      </c>
      <c r="AF17" t="n">
        <v>4.301571570932441e-06</v>
      </c>
      <c r="AG17" t="n">
        <v>5</v>
      </c>
      <c r="AH17" t="n">
        <v>122779.3695397133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8.190899999999999</v>
      </c>
      <c r="E18" t="n">
        <v>12.21</v>
      </c>
      <c r="F18" t="n">
        <v>9.460000000000001</v>
      </c>
      <c r="G18" t="n">
        <v>94.59</v>
      </c>
      <c r="H18" t="n">
        <v>1.37</v>
      </c>
      <c r="I18" t="n">
        <v>6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106.66</v>
      </c>
      <c r="Q18" t="n">
        <v>490.8</v>
      </c>
      <c r="R18" t="n">
        <v>52.31</v>
      </c>
      <c r="S18" t="n">
        <v>37.96</v>
      </c>
      <c r="T18" t="n">
        <v>2454.86</v>
      </c>
      <c r="U18" t="n">
        <v>0.73</v>
      </c>
      <c r="V18" t="n">
        <v>0.73</v>
      </c>
      <c r="W18" t="n">
        <v>2.62</v>
      </c>
      <c r="X18" t="n">
        <v>0.14</v>
      </c>
      <c r="Y18" t="n">
        <v>2</v>
      </c>
      <c r="Z18" t="n">
        <v>10</v>
      </c>
      <c r="AA18" t="n">
        <v>99.40780261980302</v>
      </c>
      <c r="AB18" t="n">
        <v>136.0141411070916</v>
      </c>
      <c r="AC18" t="n">
        <v>123.0331423769132</v>
      </c>
      <c r="AD18" t="n">
        <v>99407.80261980303</v>
      </c>
      <c r="AE18" t="n">
        <v>136014.1411070916</v>
      </c>
      <c r="AF18" t="n">
        <v>4.301729126114146e-06</v>
      </c>
      <c r="AG18" t="n">
        <v>5</v>
      </c>
      <c r="AH18" t="n">
        <v>123033.1423769132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5.3739</v>
      </c>
      <c r="E2" t="n">
        <v>18.61</v>
      </c>
      <c r="F2" t="n">
        <v>12.64</v>
      </c>
      <c r="G2" t="n">
        <v>6.71</v>
      </c>
      <c r="H2" t="n">
        <v>0.11</v>
      </c>
      <c r="I2" t="n">
        <v>113</v>
      </c>
      <c r="J2" t="n">
        <v>159.12</v>
      </c>
      <c r="K2" t="n">
        <v>50.28</v>
      </c>
      <c r="L2" t="n">
        <v>1</v>
      </c>
      <c r="M2" t="n">
        <v>111</v>
      </c>
      <c r="N2" t="n">
        <v>27.84</v>
      </c>
      <c r="O2" t="n">
        <v>19859.16</v>
      </c>
      <c r="P2" t="n">
        <v>154.96</v>
      </c>
      <c r="Q2" t="n">
        <v>491.14</v>
      </c>
      <c r="R2" t="n">
        <v>156.07</v>
      </c>
      <c r="S2" t="n">
        <v>37.96</v>
      </c>
      <c r="T2" t="n">
        <v>53797.22</v>
      </c>
      <c r="U2" t="n">
        <v>0.24</v>
      </c>
      <c r="V2" t="n">
        <v>0.55</v>
      </c>
      <c r="W2" t="n">
        <v>2.8</v>
      </c>
      <c r="X2" t="n">
        <v>3.32</v>
      </c>
      <c r="Y2" t="n">
        <v>2</v>
      </c>
      <c r="Z2" t="n">
        <v>10</v>
      </c>
      <c r="AA2" t="n">
        <v>178.580243210048</v>
      </c>
      <c r="AB2" t="n">
        <v>244.3413671641769</v>
      </c>
      <c r="AC2" t="n">
        <v>221.0217700173613</v>
      </c>
      <c r="AD2" t="n">
        <v>178580.243210048</v>
      </c>
      <c r="AE2" t="n">
        <v>244341.3671641769</v>
      </c>
      <c r="AF2" t="n">
        <v>2.919615349747854e-06</v>
      </c>
      <c r="AG2" t="n">
        <v>8</v>
      </c>
      <c r="AH2" t="n">
        <v>221021.7700173614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6.8654</v>
      </c>
      <c r="E3" t="n">
        <v>14.57</v>
      </c>
      <c r="F3" t="n">
        <v>10.69</v>
      </c>
      <c r="G3" t="n">
        <v>13.37</v>
      </c>
      <c r="H3" t="n">
        <v>0.22</v>
      </c>
      <c r="I3" t="n">
        <v>48</v>
      </c>
      <c r="J3" t="n">
        <v>160.54</v>
      </c>
      <c r="K3" t="n">
        <v>50.28</v>
      </c>
      <c r="L3" t="n">
        <v>2</v>
      </c>
      <c r="M3" t="n">
        <v>46</v>
      </c>
      <c r="N3" t="n">
        <v>28.26</v>
      </c>
      <c r="O3" t="n">
        <v>20034.4</v>
      </c>
      <c r="P3" t="n">
        <v>128.88</v>
      </c>
      <c r="Q3" t="n">
        <v>490.98</v>
      </c>
      <c r="R3" t="n">
        <v>92.8</v>
      </c>
      <c r="S3" t="n">
        <v>37.96</v>
      </c>
      <c r="T3" t="n">
        <v>22489.1</v>
      </c>
      <c r="U3" t="n">
        <v>0.41</v>
      </c>
      <c r="V3" t="n">
        <v>0.65</v>
      </c>
      <c r="W3" t="n">
        <v>2.68</v>
      </c>
      <c r="X3" t="n">
        <v>1.37</v>
      </c>
      <c r="Y3" t="n">
        <v>2</v>
      </c>
      <c r="Z3" t="n">
        <v>10</v>
      </c>
      <c r="AA3" t="n">
        <v>125.1116505106881</v>
      </c>
      <c r="AB3" t="n">
        <v>171.1832797651199</v>
      </c>
      <c r="AC3" t="n">
        <v>154.8457878016266</v>
      </c>
      <c r="AD3" t="n">
        <v>125111.6505106881</v>
      </c>
      <c r="AE3" t="n">
        <v>171183.27976512</v>
      </c>
      <c r="AF3" t="n">
        <v>3.729940494270255e-06</v>
      </c>
      <c r="AG3" t="n">
        <v>6</v>
      </c>
      <c r="AH3" t="n">
        <v>154845.7878016266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7.4196</v>
      </c>
      <c r="E4" t="n">
        <v>13.48</v>
      </c>
      <c r="F4" t="n">
        <v>10.19</v>
      </c>
      <c r="G4" t="n">
        <v>20.37</v>
      </c>
      <c r="H4" t="n">
        <v>0.33</v>
      </c>
      <c r="I4" t="n">
        <v>30</v>
      </c>
      <c r="J4" t="n">
        <v>161.97</v>
      </c>
      <c r="K4" t="n">
        <v>50.28</v>
      </c>
      <c r="L4" t="n">
        <v>3</v>
      </c>
      <c r="M4" t="n">
        <v>28</v>
      </c>
      <c r="N4" t="n">
        <v>28.69</v>
      </c>
      <c r="O4" t="n">
        <v>20210.21</v>
      </c>
      <c r="P4" t="n">
        <v>120.47</v>
      </c>
      <c r="Q4" t="n">
        <v>490.9</v>
      </c>
      <c r="R4" t="n">
        <v>75.95999999999999</v>
      </c>
      <c r="S4" t="n">
        <v>37.96</v>
      </c>
      <c r="T4" t="n">
        <v>14155.97</v>
      </c>
      <c r="U4" t="n">
        <v>0.5</v>
      </c>
      <c r="V4" t="n">
        <v>0.68</v>
      </c>
      <c r="W4" t="n">
        <v>2.66</v>
      </c>
      <c r="X4" t="n">
        <v>0.87</v>
      </c>
      <c r="Y4" t="n">
        <v>2</v>
      </c>
      <c r="Z4" t="n">
        <v>10</v>
      </c>
      <c r="AA4" t="n">
        <v>116.9506523048873</v>
      </c>
      <c r="AB4" t="n">
        <v>160.0170419821183</v>
      </c>
      <c r="AC4" t="n">
        <v>144.7452400807179</v>
      </c>
      <c r="AD4" t="n">
        <v>116950.6523048873</v>
      </c>
      <c r="AE4" t="n">
        <v>160017.0419821182</v>
      </c>
      <c r="AF4" t="n">
        <v>4.03103482554368e-06</v>
      </c>
      <c r="AG4" t="n">
        <v>6</v>
      </c>
      <c r="AH4" t="n">
        <v>144745.2400807179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7.7169</v>
      </c>
      <c r="E5" t="n">
        <v>12.96</v>
      </c>
      <c r="F5" t="n">
        <v>9.93</v>
      </c>
      <c r="G5" t="n">
        <v>27.07</v>
      </c>
      <c r="H5" t="n">
        <v>0.43</v>
      </c>
      <c r="I5" t="n">
        <v>22</v>
      </c>
      <c r="J5" t="n">
        <v>163.4</v>
      </c>
      <c r="K5" t="n">
        <v>50.28</v>
      </c>
      <c r="L5" t="n">
        <v>4</v>
      </c>
      <c r="M5" t="n">
        <v>20</v>
      </c>
      <c r="N5" t="n">
        <v>29.12</v>
      </c>
      <c r="O5" t="n">
        <v>20386.62</v>
      </c>
      <c r="P5" t="n">
        <v>115.03</v>
      </c>
      <c r="Q5" t="n">
        <v>491.01</v>
      </c>
      <c r="R5" t="n">
        <v>67.75</v>
      </c>
      <c r="S5" t="n">
        <v>37.96</v>
      </c>
      <c r="T5" t="n">
        <v>10094.43</v>
      </c>
      <c r="U5" t="n">
        <v>0.5600000000000001</v>
      </c>
      <c r="V5" t="n">
        <v>0.7</v>
      </c>
      <c r="W5" t="n">
        <v>2.64</v>
      </c>
      <c r="X5" t="n">
        <v>0.61</v>
      </c>
      <c r="Y5" t="n">
        <v>2</v>
      </c>
      <c r="Z5" t="n">
        <v>10</v>
      </c>
      <c r="AA5" t="n">
        <v>112.7765326860608</v>
      </c>
      <c r="AB5" t="n">
        <v>154.3058273704818</v>
      </c>
      <c r="AC5" t="n">
        <v>139.5790957758741</v>
      </c>
      <c r="AD5" t="n">
        <v>112776.5326860608</v>
      </c>
      <c r="AE5" t="n">
        <v>154305.8273704818</v>
      </c>
      <c r="AF5" t="n">
        <v>4.192556559011e-06</v>
      </c>
      <c r="AG5" t="n">
        <v>6</v>
      </c>
      <c r="AH5" t="n">
        <v>139579.0957758741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7.913</v>
      </c>
      <c r="E6" t="n">
        <v>12.64</v>
      </c>
      <c r="F6" t="n">
        <v>9.77</v>
      </c>
      <c r="G6" t="n">
        <v>34.47</v>
      </c>
      <c r="H6" t="n">
        <v>0.54</v>
      </c>
      <c r="I6" t="n">
        <v>17</v>
      </c>
      <c r="J6" t="n">
        <v>164.83</v>
      </c>
      <c r="K6" t="n">
        <v>50.28</v>
      </c>
      <c r="L6" t="n">
        <v>5</v>
      </c>
      <c r="M6" t="n">
        <v>15</v>
      </c>
      <c r="N6" t="n">
        <v>29.55</v>
      </c>
      <c r="O6" t="n">
        <v>20563.61</v>
      </c>
      <c r="P6" t="n">
        <v>110.55</v>
      </c>
      <c r="Q6" t="n">
        <v>490.91</v>
      </c>
      <c r="R6" t="n">
        <v>62.39</v>
      </c>
      <c r="S6" t="n">
        <v>37.96</v>
      </c>
      <c r="T6" t="n">
        <v>7436.31</v>
      </c>
      <c r="U6" t="n">
        <v>0.61</v>
      </c>
      <c r="V6" t="n">
        <v>0.71</v>
      </c>
      <c r="W6" t="n">
        <v>2.64</v>
      </c>
      <c r="X6" t="n">
        <v>0.45</v>
      </c>
      <c r="Y6" t="n">
        <v>2</v>
      </c>
      <c r="Z6" t="n">
        <v>10</v>
      </c>
      <c r="AA6" t="n">
        <v>99.7626855089144</v>
      </c>
      <c r="AB6" t="n">
        <v>136.4997075323016</v>
      </c>
      <c r="AC6" t="n">
        <v>123.4723670239981</v>
      </c>
      <c r="AD6" t="n">
        <v>99762.68550891441</v>
      </c>
      <c r="AE6" t="n">
        <v>136499.7075323016</v>
      </c>
      <c r="AF6" t="n">
        <v>4.299096794237848e-06</v>
      </c>
      <c r="AG6" t="n">
        <v>5</v>
      </c>
      <c r="AH6" t="n">
        <v>123472.3670239981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8.0243</v>
      </c>
      <c r="E7" t="n">
        <v>12.46</v>
      </c>
      <c r="F7" t="n">
        <v>9.69</v>
      </c>
      <c r="G7" t="n">
        <v>41.51</v>
      </c>
      <c r="H7" t="n">
        <v>0.64</v>
      </c>
      <c r="I7" t="n">
        <v>14</v>
      </c>
      <c r="J7" t="n">
        <v>166.27</v>
      </c>
      <c r="K7" t="n">
        <v>50.28</v>
      </c>
      <c r="L7" t="n">
        <v>6</v>
      </c>
      <c r="M7" t="n">
        <v>12</v>
      </c>
      <c r="N7" t="n">
        <v>29.99</v>
      </c>
      <c r="O7" t="n">
        <v>20741.2</v>
      </c>
      <c r="P7" t="n">
        <v>107.56</v>
      </c>
      <c r="Q7" t="n">
        <v>490.86</v>
      </c>
      <c r="R7" t="n">
        <v>59.89</v>
      </c>
      <c r="S7" t="n">
        <v>37.96</v>
      </c>
      <c r="T7" t="n">
        <v>6201.74</v>
      </c>
      <c r="U7" t="n">
        <v>0.63</v>
      </c>
      <c r="V7" t="n">
        <v>0.71</v>
      </c>
      <c r="W7" t="n">
        <v>2.63</v>
      </c>
      <c r="X7" t="n">
        <v>0.37</v>
      </c>
      <c r="Y7" t="n">
        <v>2</v>
      </c>
      <c r="Z7" t="n">
        <v>10</v>
      </c>
      <c r="AA7" t="n">
        <v>98.09362282028096</v>
      </c>
      <c r="AB7" t="n">
        <v>134.2160223278655</v>
      </c>
      <c r="AC7" t="n">
        <v>121.4066335303003</v>
      </c>
      <c r="AD7" t="n">
        <v>98093.62282028096</v>
      </c>
      <c r="AE7" t="n">
        <v>134216.0223278655</v>
      </c>
      <c r="AF7" t="n">
        <v>4.359565576393627e-06</v>
      </c>
      <c r="AG7" t="n">
        <v>5</v>
      </c>
      <c r="AH7" t="n">
        <v>121406.6335303003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8.099399999999999</v>
      </c>
      <c r="E8" t="n">
        <v>12.35</v>
      </c>
      <c r="F8" t="n">
        <v>9.640000000000001</v>
      </c>
      <c r="G8" t="n">
        <v>48.18</v>
      </c>
      <c r="H8" t="n">
        <v>0.74</v>
      </c>
      <c r="I8" t="n">
        <v>12</v>
      </c>
      <c r="J8" t="n">
        <v>167.72</v>
      </c>
      <c r="K8" t="n">
        <v>50.28</v>
      </c>
      <c r="L8" t="n">
        <v>7</v>
      </c>
      <c r="M8" t="n">
        <v>10</v>
      </c>
      <c r="N8" t="n">
        <v>30.44</v>
      </c>
      <c r="O8" t="n">
        <v>20919.39</v>
      </c>
      <c r="P8" t="n">
        <v>104.43</v>
      </c>
      <c r="Q8" t="n">
        <v>490.94</v>
      </c>
      <c r="R8" t="n">
        <v>58.11</v>
      </c>
      <c r="S8" t="n">
        <v>37.96</v>
      </c>
      <c r="T8" t="n">
        <v>5324.13</v>
      </c>
      <c r="U8" t="n">
        <v>0.65</v>
      </c>
      <c r="V8" t="n">
        <v>0.72</v>
      </c>
      <c r="W8" t="n">
        <v>2.63</v>
      </c>
      <c r="X8" t="n">
        <v>0.32</v>
      </c>
      <c r="Y8" t="n">
        <v>2</v>
      </c>
      <c r="Z8" t="n">
        <v>10</v>
      </c>
      <c r="AA8" t="n">
        <v>96.66654993202376</v>
      </c>
      <c r="AB8" t="n">
        <v>132.2634382441405</v>
      </c>
      <c r="AC8" t="n">
        <v>119.6404013310564</v>
      </c>
      <c r="AD8" t="n">
        <v>96666.54993202376</v>
      </c>
      <c r="AE8" t="n">
        <v>132263.4382441405</v>
      </c>
      <c r="AF8" t="n">
        <v>4.400367063724254e-06</v>
      </c>
      <c r="AG8" t="n">
        <v>5</v>
      </c>
      <c r="AH8" t="n">
        <v>119640.4013310564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8.142200000000001</v>
      </c>
      <c r="E9" t="n">
        <v>12.28</v>
      </c>
      <c r="F9" t="n">
        <v>9.6</v>
      </c>
      <c r="G9" t="n">
        <v>52.38</v>
      </c>
      <c r="H9" t="n">
        <v>0.84</v>
      </c>
      <c r="I9" t="n">
        <v>11</v>
      </c>
      <c r="J9" t="n">
        <v>169.17</v>
      </c>
      <c r="K9" t="n">
        <v>50.28</v>
      </c>
      <c r="L9" t="n">
        <v>8</v>
      </c>
      <c r="M9" t="n">
        <v>9</v>
      </c>
      <c r="N9" t="n">
        <v>30.89</v>
      </c>
      <c r="O9" t="n">
        <v>21098.19</v>
      </c>
      <c r="P9" t="n">
        <v>101.08</v>
      </c>
      <c r="Q9" t="n">
        <v>490.81</v>
      </c>
      <c r="R9" t="n">
        <v>57.18</v>
      </c>
      <c r="S9" t="n">
        <v>37.96</v>
      </c>
      <c r="T9" t="n">
        <v>4863.91</v>
      </c>
      <c r="U9" t="n">
        <v>0.66</v>
      </c>
      <c r="V9" t="n">
        <v>0.72</v>
      </c>
      <c r="W9" t="n">
        <v>2.63</v>
      </c>
      <c r="X9" t="n">
        <v>0.28</v>
      </c>
      <c r="Y9" t="n">
        <v>2</v>
      </c>
      <c r="Z9" t="n">
        <v>10</v>
      </c>
      <c r="AA9" t="n">
        <v>95.38418921789845</v>
      </c>
      <c r="AB9" t="n">
        <v>130.5088557413132</v>
      </c>
      <c r="AC9" t="n">
        <v>118.0532737197264</v>
      </c>
      <c r="AD9" t="n">
        <v>95384.18921789846</v>
      </c>
      <c r="AE9" t="n">
        <v>130508.8557413132</v>
      </c>
      <c r="AF9" t="n">
        <v>4.423620108434653e-06</v>
      </c>
      <c r="AG9" t="n">
        <v>5</v>
      </c>
      <c r="AH9" t="n">
        <v>118053.2737197264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8.226900000000001</v>
      </c>
      <c r="E10" t="n">
        <v>12.16</v>
      </c>
      <c r="F10" t="n">
        <v>9.539999999999999</v>
      </c>
      <c r="G10" t="n">
        <v>63.61</v>
      </c>
      <c r="H10" t="n">
        <v>0.9399999999999999</v>
      </c>
      <c r="I10" t="n">
        <v>9</v>
      </c>
      <c r="J10" t="n">
        <v>170.62</v>
      </c>
      <c r="K10" t="n">
        <v>50.28</v>
      </c>
      <c r="L10" t="n">
        <v>9</v>
      </c>
      <c r="M10" t="n">
        <v>7</v>
      </c>
      <c r="N10" t="n">
        <v>31.34</v>
      </c>
      <c r="O10" t="n">
        <v>21277.6</v>
      </c>
      <c r="P10" t="n">
        <v>97.76000000000001</v>
      </c>
      <c r="Q10" t="n">
        <v>490.84</v>
      </c>
      <c r="R10" t="n">
        <v>55.16</v>
      </c>
      <c r="S10" t="n">
        <v>37.96</v>
      </c>
      <c r="T10" t="n">
        <v>3862.95</v>
      </c>
      <c r="U10" t="n">
        <v>0.6899999999999999</v>
      </c>
      <c r="V10" t="n">
        <v>0.72</v>
      </c>
      <c r="W10" t="n">
        <v>2.62</v>
      </c>
      <c r="X10" t="n">
        <v>0.22</v>
      </c>
      <c r="Y10" t="n">
        <v>2</v>
      </c>
      <c r="Z10" t="n">
        <v>10</v>
      </c>
      <c r="AA10" t="n">
        <v>93.88446011187965</v>
      </c>
      <c r="AB10" t="n">
        <v>128.4568602150807</v>
      </c>
      <c r="AC10" t="n">
        <v>116.197117766523</v>
      </c>
      <c r="AD10" t="n">
        <v>93884.46011187964</v>
      </c>
      <c r="AE10" t="n">
        <v>128456.8602150807</v>
      </c>
      <c r="AF10" t="n">
        <v>4.469637231962006e-06</v>
      </c>
      <c r="AG10" t="n">
        <v>5</v>
      </c>
      <c r="AH10" t="n">
        <v>116197.117766523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8.266</v>
      </c>
      <c r="E11" t="n">
        <v>12.1</v>
      </c>
      <c r="F11" t="n">
        <v>9.52</v>
      </c>
      <c r="G11" t="n">
        <v>71.37</v>
      </c>
      <c r="H11" t="n">
        <v>1.03</v>
      </c>
      <c r="I11" t="n">
        <v>8</v>
      </c>
      <c r="J11" t="n">
        <v>172.08</v>
      </c>
      <c r="K11" t="n">
        <v>50.28</v>
      </c>
      <c r="L11" t="n">
        <v>10</v>
      </c>
      <c r="M11" t="n">
        <v>5</v>
      </c>
      <c r="N11" t="n">
        <v>31.8</v>
      </c>
      <c r="O11" t="n">
        <v>21457.64</v>
      </c>
      <c r="P11" t="n">
        <v>94.33</v>
      </c>
      <c r="Q11" t="n">
        <v>490.81</v>
      </c>
      <c r="R11" t="n">
        <v>54.29</v>
      </c>
      <c r="S11" t="n">
        <v>37.96</v>
      </c>
      <c r="T11" t="n">
        <v>3434.65</v>
      </c>
      <c r="U11" t="n">
        <v>0.7</v>
      </c>
      <c r="V11" t="n">
        <v>0.73</v>
      </c>
      <c r="W11" t="n">
        <v>2.62</v>
      </c>
      <c r="X11" t="n">
        <v>0.2</v>
      </c>
      <c r="Y11" t="n">
        <v>2</v>
      </c>
      <c r="Z11" t="n">
        <v>10</v>
      </c>
      <c r="AA11" t="n">
        <v>92.65761142367818</v>
      </c>
      <c r="AB11" t="n">
        <v>126.7782317151401</v>
      </c>
      <c r="AC11" t="n">
        <v>114.6786952146464</v>
      </c>
      <c r="AD11" t="n">
        <v>92657.61142367817</v>
      </c>
      <c r="AE11" t="n">
        <v>126778.2317151401</v>
      </c>
      <c r="AF11" t="n">
        <v>4.490880083554916e-06</v>
      </c>
      <c r="AG11" t="n">
        <v>5</v>
      </c>
      <c r="AH11" t="n">
        <v>114678.6952146464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8.256500000000001</v>
      </c>
      <c r="E12" t="n">
        <v>12.11</v>
      </c>
      <c r="F12" t="n">
        <v>9.529999999999999</v>
      </c>
      <c r="G12" t="n">
        <v>71.47</v>
      </c>
      <c r="H12" t="n">
        <v>1.12</v>
      </c>
      <c r="I12" t="n">
        <v>8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92.23</v>
      </c>
      <c r="Q12" t="n">
        <v>490.9</v>
      </c>
      <c r="R12" t="n">
        <v>54.56</v>
      </c>
      <c r="S12" t="n">
        <v>37.96</v>
      </c>
      <c r="T12" t="n">
        <v>3568.98</v>
      </c>
      <c r="U12" t="n">
        <v>0.7</v>
      </c>
      <c r="V12" t="n">
        <v>0.72</v>
      </c>
      <c r="W12" t="n">
        <v>2.63</v>
      </c>
      <c r="X12" t="n">
        <v>0.21</v>
      </c>
      <c r="Y12" t="n">
        <v>2</v>
      </c>
      <c r="Z12" t="n">
        <v>10</v>
      </c>
      <c r="AA12" t="n">
        <v>92.10220106534436</v>
      </c>
      <c r="AB12" t="n">
        <v>126.0182947598925</v>
      </c>
      <c r="AC12" t="n">
        <v>113.9912855758291</v>
      </c>
      <c r="AD12" t="n">
        <v>92102.20106534436</v>
      </c>
      <c r="AE12" t="n">
        <v>126018.2947598925</v>
      </c>
      <c r="AF12" t="n">
        <v>4.485718776901908e-06</v>
      </c>
      <c r="AG12" t="n">
        <v>5</v>
      </c>
      <c r="AH12" t="n">
        <v>113991.2855758291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7.1019</v>
      </c>
      <c r="E2" t="n">
        <v>14.08</v>
      </c>
      <c r="F2" t="n">
        <v>11.12</v>
      </c>
      <c r="G2" t="n">
        <v>10.76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60</v>
      </c>
      <c r="N2" t="n">
        <v>9.74</v>
      </c>
      <c r="O2" t="n">
        <v>10204.21</v>
      </c>
      <c r="P2" t="n">
        <v>84.22</v>
      </c>
      <c r="Q2" t="n">
        <v>490.85</v>
      </c>
      <c r="R2" t="n">
        <v>106.76</v>
      </c>
      <c r="S2" t="n">
        <v>37.96</v>
      </c>
      <c r="T2" t="n">
        <v>29397.97</v>
      </c>
      <c r="U2" t="n">
        <v>0.36</v>
      </c>
      <c r="V2" t="n">
        <v>0.62</v>
      </c>
      <c r="W2" t="n">
        <v>2.71</v>
      </c>
      <c r="X2" t="n">
        <v>1.8</v>
      </c>
      <c r="Y2" t="n">
        <v>2</v>
      </c>
      <c r="Z2" t="n">
        <v>10</v>
      </c>
      <c r="AA2" t="n">
        <v>97.73297155547537</v>
      </c>
      <c r="AB2" t="n">
        <v>133.7225633565479</v>
      </c>
      <c r="AC2" t="n">
        <v>120.960269590631</v>
      </c>
      <c r="AD2" t="n">
        <v>97732.97155547538</v>
      </c>
      <c r="AE2" t="n">
        <v>133722.5633565478</v>
      </c>
      <c r="AF2" t="n">
        <v>4.305445642505351e-06</v>
      </c>
      <c r="AG2" t="n">
        <v>6</v>
      </c>
      <c r="AH2" t="n">
        <v>120960.269590631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8.051</v>
      </c>
      <c r="E3" t="n">
        <v>12.42</v>
      </c>
      <c r="F3" t="n">
        <v>10.06</v>
      </c>
      <c r="G3" t="n">
        <v>22.36</v>
      </c>
      <c r="H3" t="n">
        <v>0.43</v>
      </c>
      <c r="I3" t="n">
        <v>27</v>
      </c>
      <c r="J3" t="n">
        <v>82.04000000000001</v>
      </c>
      <c r="K3" t="n">
        <v>35.1</v>
      </c>
      <c r="L3" t="n">
        <v>2</v>
      </c>
      <c r="M3" t="n">
        <v>25</v>
      </c>
      <c r="N3" t="n">
        <v>9.94</v>
      </c>
      <c r="O3" t="n">
        <v>10352.53</v>
      </c>
      <c r="P3" t="n">
        <v>70.97</v>
      </c>
      <c r="Q3" t="n">
        <v>491.03</v>
      </c>
      <c r="R3" t="n">
        <v>72.18000000000001</v>
      </c>
      <c r="S3" t="n">
        <v>37.96</v>
      </c>
      <c r="T3" t="n">
        <v>12282.11</v>
      </c>
      <c r="U3" t="n">
        <v>0.53</v>
      </c>
      <c r="V3" t="n">
        <v>0.6899999999999999</v>
      </c>
      <c r="W3" t="n">
        <v>2.65</v>
      </c>
      <c r="X3" t="n">
        <v>0.74</v>
      </c>
      <c r="Y3" t="n">
        <v>2</v>
      </c>
      <c r="Z3" t="n">
        <v>10</v>
      </c>
      <c r="AA3" t="n">
        <v>78.66920337111192</v>
      </c>
      <c r="AB3" t="n">
        <v>107.6386746926198</v>
      </c>
      <c r="AC3" t="n">
        <v>97.36579065181228</v>
      </c>
      <c r="AD3" t="n">
        <v>78669.20337111191</v>
      </c>
      <c r="AE3" t="n">
        <v>107638.6746926198</v>
      </c>
      <c r="AF3" t="n">
        <v>4.880826661570928e-06</v>
      </c>
      <c r="AG3" t="n">
        <v>5</v>
      </c>
      <c r="AH3" t="n">
        <v>97365.79065181228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8.3598</v>
      </c>
      <c r="E4" t="n">
        <v>11.96</v>
      </c>
      <c r="F4" t="n">
        <v>9.779999999999999</v>
      </c>
      <c r="G4" t="n">
        <v>34.51</v>
      </c>
      <c r="H4" t="n">
        <v>0.63</v>
      </c>
      <c r="I4" t="n">
        <v>17</v>
      </c>
      <c r="J4" t="n">
        <v>83.25</v>
      </c>
      <c r="K4" t="n">
        <v>35.1</v>
      </c>
      <c r="L4" t="n">
        <v>3</v>
      </c>
      <c r="M4" t="n">
        <v>8</v>
      </c>
      <c r="N4" t="n">
        <v>10.15</v>
      </c>
      <c r="O4" t="n">
        <v>10501.19</v>
      </c>
      <c r="P4" t="n">
        <v>63.52</v>
      </c>
      <c r="Q4" t="n">
        <v>490.98</v>
      </c>
      <c r="R4" t="n">
        <v>62.45</v>
      </c>
      <c r="S4" t="n">
        <v>37.96</v>
      </c>
      <c r="T4" t="n">
        <v>7465.21</v>
      </c>
      <c r="U4" t="n">
        <v>0.61</v>
      </c>
      <c r="V4" t="n">
        <v>0.71</v>
      </c>
      <c r="W4" t="n">
        <v>2.65</v>
      </c>
      <c r="X4" t="n">
        <v>0.46</v>
      </c>
      <c r="Y4" t="n">
        <v>2</v>
      </c>
      <c r="Z4" t="n">
        <v>10</v>
      </c>
      <c r="AA4" t="n">
        <v>75.09619497120772</v>
      </c>
      <c r="AB4" t="n">
        <v>102.7499269698677</v>
      </c>
      <c r="AC4" t="n">
        <v>92.94361815031755</v>
      </c>
      <c r="AD4" t="n">
        <v>75096.19497120772</v>
      </c>
      <c r="AE4" t="n">
        <v>102749.9269698677</v>
      </c>
      <c r="AF4" t="n">
        <v>5.06803312947468e-06</v>
      </c>
      <c r="AG4" t="n">
        <v>5</v>
      </c>
      <c r="AH4" t="n">
        <v>92943.61815031755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8.375400000000001</v>
      </c>
      <c r="E5" t="n">
        <v>11.94</v>
      </c>
      <c r="F5" t="n">
        <v>9.77</v>
      </c>
      <c r="G5" t="n">
        <v>36.65</v>
      </c>
      <c r="H5" t="n">
        <v>0.83</v>
      </c>
      <c r="I5" t="n">
        <v>16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62.95</v>
      </c>
      <c r="Q5" t="n">
        <v>490.93</v>
      </c>
      <c r="R5" t="n">
        <v>61.91</v>
      </c>
      <c r="S5" t="n">
        <v>37.96</v>
      </c>
      <c r="T5" t="n">
        <v>7201.49</v>
      </c>
      <c r="U5" t="n">
        <v>0.61</v>
      </c>
      <c r="V5" t="n">
        <v>0.71</v>
      </c>
      <c r="W5" t="n">
        <v>2.66</v>
      </c>
      <c r="X5" t="n">
        <v>0.45</v>
      </c>
      <c r="Y5" t="n">
        <v>2</v>
      </c>
      <c r="Z5" t="n">
        <v>10</v>
      </c>
      <c r="AA5" t="n">
        <v>74.87067994836094</v>
      </c>
      <c r="AB5" t="n">
        <v>102.4413673665882</v>
      </c>
      <c r="AC5" t="n">
        <v>92.66450704250887</v>
      </c>
      <c r="AD5" t="n">
        <v>74870.67994836095</v>
      </c>
      <c r="AE5" t="n">
        <v>102441.3673665882</v>
      </c>
      <c r="AF5" t="n">
        <v>5.077490451039767e-06</v>
      </c>
      <c r="AG5" t="n">
        <v>5</v>
      </c>
      <c r="AH5" t="n">
        <v>92664.50704250888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6.4719</v>
      </c>
      <c r="E2" t="n">
        <v>15.45</v>
      </c>
      <c r="F2" t="n">
        <v>11.64</v>
      </c>
      <c r="G2" t="n">
        <v>8.73</v>
      </c>
      <c r="H2" t="n">
        <v>0.16</v>
      </c>
      <c r="I2" t="n">
        <v>80</v>
      </c>
      <c r="J2" t="n">
        <v>107.41</v>
      </c>
      <c r="K2" t="n">
        <v>41.65</v>
      </c>
      <c r="L2" t="n">
        <v>1</v>
      </c>
      <c r="M2" t="n">
        <v>78</v>
      </c>
      <c r="N2" t="n">
        <v>14.77</v>
      </c>
      <c r="O2" t="n">
        <v>13481.73</v>
      </c>
      <c r="P2" t="n">
        <v>108.93</v>
      </c>
      <c r="Q2" t="n">
        <v>490.98</v>
      </c>
      <c r="R2" t="n">
        <v>123.34</v>
      </c>
      <c r="S2" t="n">
        <v>37.96</v>
      </c>
      <c r="T2" t="n">
        <v>37599.17</v>
      </c>
      <c r="U2" t="n">
        <v>0.31</v>
      </c>
      <c r="V2" t="n">
        <v>0.59</v>
      </c>
      <c r="W2" t="n">
        <v>2.74</v>
      </c>
      <c r="X2" t="n">
        <v>2.32</v>
      </c>
      <c r="Y2" t="n">
        <v>2</v>
      </c>
      <c r="Z2" t="n">
        <v>10</v>
      </c>
      <c r="AA2" t="n">
        <v>116.0896416402254</v>
      </c>
      <c r="AB2" t="n">
        <v>158.8389692056188</v>
      </c>
      <c r="AC2" t="n">
        <v>143.6796009165716</v>
      </c>
      <c r="AD2" t="n">
        <v>116089.6416402254</v>
      </c>
      <c r="AE2" t="n">
        <v>158838.9692056188</v>
      </c>
      <c r="AF2" t="n">
        <v>3.753502631458916e-06</v>
      </c>
      <c r="AG2" t="n">
        <v>6</v>
      </c>
      <c r="AH2" t="n">
        <v>143679.6009165717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7.6325</v>
      </c>
      <c r="E3" t="n">
        <v>13.1</v>
      </c>
      <c r="F3" t="n">
        <v>10.29</v>
      </c>
      <c r="G3" t="n">
        <v>17.64</v>
      </c>
      <c r="H3" t="n">
        <v>0.32</v>
      </c>
      <c r="I3" t="n">
        <v>35</v>
      </c>
      <c r="J3" t="n">
        <v>108.68</v>
      </c>
      <c r="K3" t="n">
        <v>41.65</v>
      </c>
      <c r="L3" t="n">
        <v>2</v>
      </c>
      <c r="M3" t="n">
        <v>33</v>
      </c>
      <c r="N3" t="n">
        <v>15.03</v>
      </c>
      <c r="O3" t="n">
        <v>13638.32</v>
      </c>
      <c r="P3" t="n">
        <v>92.66</v>
      </c>
      <c r="Q3" t="n">
        <v>490.84</v>
      </c>
      <c r="R3" t="n">
        <v>79.45</v>
      </c>
      <c r="S3" t="n">
        <v>37.96</v>
      </c>
      <c r="T3" t="n">
        <v>15877.09</v>
      </c>
      <c r="U3" t="n">
        <v>0.48</v>
      </c>
      <c r="V3" t="n">
        <v>0.67</v>
      </c>
      <c r="W3" t="n">
        <v>2.66</v>
      </c>
      <c r="X3" t="n">
        <v>0.97</v>
      </c>
      <c r="Y3" t="n">
        <v>2</v>
      </c>
      <c r="Z3" t="n">
        <v>10</v>
      </c>
      <c r="AA3" t="n">
        <v>100.6300823946076</v>
      </c>
      <c r="AB3" t="n">
        <v>137.6865182181563</v>
      </c>
      <c r="AC3" t="n">
        <v>124.5459101636944</v>
      </c>
      <c r="AD3" t="n">
        <v>100630.0823946076</v>
      </c>
      <c r="AE3" t="n">
        <v>137686.5182181563</v>
      </c>
      <c r="AF3" t="n">
        <v>4.426614878877946e-06</v>
      </c>
      <c r="AG3" t="n">
        <v>6</v>
      </c>
      <c r="AH3" t="n">
        <v>124545.9101636944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8.0314</v>
      </c>
      <c r="E4" t="n">
        <v>12.45</v>
      </c>
      <c r="F4" t="n">
        <v>9.93</v>
      </c>
      <c r="G4" t="n">
        <v>27.07</v>
      </c>
      <c r="H4" t="n">
        <v>0.48</v>
      </c>
      <c r="I4" t="n">
        <v>22</v>
      </c>
      <c r="J4" t="n">
        <v>109.96</v>
      </c>
      <c r="K4" t="n">
        <v>41.65</v>
      </c>
      <c r="L4" t="n">
        <v>3</v>
      </c>
      <c r="M4" t="n">
        <v>20</v>
      </c>
      <c r="N4" t="n">
        <v>15.31</v>
      </c>
      <c r="O4" t="n">
        <v>13795.21</v>
      </c>
      <c r="P4" t="n">
        <v>85.36</v>
      </c>
      <c r="Q4" t="n">
        <v>490.91</v>
      </c>
      <c r="R4" t="n">
        <v>67.62</v>
      </c>
      <c r="S4" t="n">
        <v>37.96</v>
      </c>
      <c r="T4" t="n">
        <v>10027.06</v>
      </c>
      <c r="U4" t="n">
        <v>0.5600000000000001</v>
      </c>
      <c r="V4" t="n">
        <v>0.7</v>
      </c>
      <c r="W4" t="n">
        <v>2.65</v>
      </c>
      <c r="X4" t="n">
        <v>0.61</v>
      </c>
      <c r="Y4" t="n">
        <v>2</v>
      </c>
      <c r="Z4" t="n">
        <v>10</v>
      </c>
      <c r="AA4" t="n">
        <v>86.370480092883</v>
      </c>
      <c r="AB4" t="n">
        <v>118.1759012596918</v>
      </c>
      <c r="AC4" t="n">
        <v>106.8973591044167</v>
      </c>
      <c r="AD4" t="n">
        <v>86370.48009288299</v>
      </c>
      <c r="AE4" t="n">
        <v>118175.9012596918</v>
      </c>
      <c r="AF4" t="n">
        <v>4.657964590661033e-06</v>
      </c>
      <c r="AG4" t="n">
        <v>5</v>
      </c>
      <c r="AH4" t="n">
        <v>106897.3591044167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8.227399999999999</v>
      </c>
      <c r="E5" t="n">
        <v>12.15</v>
      </c>
      <c r="F5" t="n">
        <v>9.76</v>
      </c>
      <c r="G5" t="n">
        <v>36.61</v>
      </c>
      <c r="H5" t="n">
        <v>0.63</v>
      </c>
      <c r="I5" t="n">
        <v>16</v>
      </c>
      <c r="J5" t="n">
        <v>111.23</v>
      </c>
      <c r="K5" t="n">
        <v>41.65</v>
      </c>
      <c r="L5" t="n">
        <v>4</v>
      </c>
      <c r="M5" t="n">
        <v>14</v>
      </c>
      <c r="N5" t="n">
        <v>15.58</v>
      </c>
      <c r="O5" t="n">
        <v>13952.52</v>
      </c>
      <c r="P5" t="n">
        <v>80.11</v>
      </c>
      <c r="Q5" t="n">
        <v>490.88</v>
      </c>
      <c r="R5" t="n">
        <v>62.38</v>
      </c>
      <c r="S5" t="n">
        <v>37.96</v>
      </c>
      <c r="T5" t="n">
        <v>7438</v>
      </c>
      <c r="U5" t="n">
        <v>0.61</v>
      </c>
      <c r="V5" t="n">
        <v>0.71</v>
      </c>
      <c r="W5" t="n">
        <v>2.63</v>
      </c>
      <c r="X5" t="n">
        <v>0.44</v>
      </c>
      <c r="Y5" t="n">
        <v>2</v>
      </c>
      <c r="Z5" t="n">
        <v>10</v>
      </c>
      <c r="AA5" t="n">
        <v>83.75695199049666</v>
      </c>
      <c r="AB5" t="n">
        <v>114.5999568092863</v>
      </c>
      <c r="AC5" t="n">
        <v>103.6626977734872</v>
      </c>
      <c r="AD5" t="n">
        <v>83756.95199049666</v>
      </c>
      <c r="AE5" t="n">
        <v>114599.9568092863</v>
      </c>
      <c r="AF5" t="n">
        <v>4.771638552830713e-06</v>
      </c>
      <c r="AG5" t="n">
        <v>5</v>
      </c>
      <c r="AH5" t="n">
        <v>103662.6977734872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8.3818</v>
      </c>
      <c r="E6" t="n">
        <v>11.93</v>
      </c>
      <c r="F6" t="n">
        <v>9.630000000000001</v>
      </c>
      <c r="G6" t="n">
        <v>48.14</v>
      </c>
      <c r="H6" t="n">
        <v>0.78</v>
      </c>
      <c r="I6" t="n">
        <v>12</v>
      </c>
      <c r="J6" t="n">
        <v>112.51</v>
      </c>
      <c r="K6" t="n">
        <v>41.65</v>
      </c>
      <c r="L6" t="n">
        <v>5</v>
      </c>
      <c r="M6" t="n">
        <v>8</v>
      </c>
      <c r="N6" t="n">
        <v>15.86</v>
      </c>
      <c r="O6" t="n">
        <v>14110.24</v>
      </c>
      <c r="P6" t="n">
        <v>74.66</v>
      </c>
      <c r="Q6" t="n">
        <v>490.82</v>
      </c>
      <c r="R6" t="n">
        <v>57.96</v>
      </c>
      <c r="S6" t="n">
        <v>37.96</v>
      </c>
      <c r="T6" t="n">
        <v>5248.29</v>
      </c>
      <c r="U6" t="n">
        <v>0.65</v>
      </c>
      <c r="V6" t="n">
        <v>0.72</v>
      </c>
      <c r="W6" t="n">
        <v>2.63</v>
      </c>
      <c r="X6" t="n">
        <v>0.31</v>
      </c>
      <c r="Y6" t="n">
        <v>2</v>
      </c>
      <c r="Z6" t="n">
        <v>10</v>
      </c>
      <c r="AA6" t="n">
        <v>81.40922091695595</v>
      </c>
      <c r="AB6" t="n">
        <v>111.3876875798845</v>
      </c>
      <c r="AC6" t="n">
        <v>100.7570030108902</v>
      </c>
      <c r="AD6" t="n">
        <v>81409.22091695595</v>
      </c>
      <c r="AE6" t="n">
        <v>111387.6875798845</v>
      </c>
      <c r="AF6" t="n">
        <v>4.861185796499072e-06</v>
      </c>
      <c r="AG6" t="n">
        <v>5</v>
      </c>
      <c r="AH6" t="n">
        <v>100757.0030108902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8.41</v>
      </c>
      <c r="E7" t="n">
        <v>11.89</v>
      </c>
      <c r="F7" t="n">
        <v>9.609999999999999</v>
      </c>
      <c r="G7" t="n">
        <v>52.42</v>
      </c>
      <c r="H7" t="n">
        <v>0.93</v>
      </c>
      <c r="I7" t="n">
        <v>11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73.61</v>
      </c>
      <c r="Q7" t="n">
        <v>490.88</v>
      </c>
      <c r="R7" t="n">
        <v>57</v>
      </c>
      <c r="S7" t="n">
        <v>37.96</v>
      </c>
      <c r="T7" t="n">
        <v>4774.54</v>
      </c>
      <c r="U7" t="n">
        <v>0.67</v>
      </c>
      <c r="V7" t="n">
        <v>0.72</v>
      </c>
      <c r="W7" t="n">
        <v>2.64</v>
      </c>
      <c r="X7" t="n">
        <v>0.29</v>
      </c>
      <c r="Y7" t="n">
        <v>2</v>
      </c>
      <c r="Z7" t="n">
        <v>10</v>
      </c>
      <c r="AA7" t="n">
        <v>80.97809929787191</v>
      </c>
      <c r="AB7" t="n">
        <v>110.7978079609105</v>
      </c>
      <c r="AC7" t="n">
        <v>100.2234206748497</v>
      </c>
      <c r="AD7" t="n">
        <v>80978.0992978719</v>
      </c>
      <c r="AE7" t="n">
        <v>110797.8079609105</v>
      </c>
      <c r="AF7" t="n">
        <v>4.877540927790833e-06</v>
      </c>
      <c r="AG7" t="n">
        <v>5</v>
      </c>
      <c r="AH7" t="n">
        <v>100223.4206748497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7.6108</v>
      </c>
      <c r="E2" t="n">
        <v>13.14</v>
      </c>
      <c r="F2" t="n">
        <v>10.68</v>
      </c>
      <c r="G2" t="n">
        <v>13.35</v>
      </c>
      <c r="H2" t="n">
        <v>0.28</v>
      </c>
      <c r="I2" t="n">
        <v>48</v>
      </c>
      <c r="J2" t="n">
        <v>61.76</v>
      </c>
      <c r="K2" t="n">
        <v>28.92</v>
      </c>
      <c r="L2" t="n">
        <v>1</v>
      </c>
      <c r="M2" t="n">
        <v>46</v>
      </c>
      <c r="N2" t="n">
        <v>6.84</v>
      </c>
      <c r="O2" t="n">
        <v>7851.41</v>
      </c>
      <c r="P2" t="n">
        <v>64.70999999999999</v>
      </c>
      <c r="Q2" t="n">
        <v>491</v>
      </c>
      <c r="R2" t="n">
        <v>91.78</v>
      </c>
      <c r="S2" t="n">
        <v>37.96</v>
      </c>
      <c r="T2" t="n">
        <v>21979.23</v>
      </c>
      <c r="U2" t="n">
        <v>0.41</v>
      </c>
      <c r="V2" t="n">
        <v>0.65</v>
      </c>
      <c r="W2" t="n">
        <v>2.69</v>
      </c>
      <c r="X2" t="n">
        <v>1.36</v>
      </c>
      <c r="Y2" t="n">
        <v>2</v>
      </c>
      <c r="Z2" t="n">
        <v>10</v>
      </c>
      <c r="AA2" t="n">
        <v>85.04452167052361</v>
      </c>
      <c r="AB2" t="n">
        <v>116.3616664490636</v>
      </c>
      <c r="AC2" t="n">
        <v>105.2562723178197</v>
      </c>
      <c r="AD2" t="n">
        <v>85044.52167052361</v>
      </c>
      <c r="AE2" t="n">
        <v>116361.6664490636</v>
      </c>
      <c r="AF2" t="n">
        <v>4.791986153891029e-06</v>
      </c>
      <c r="AG2" t="n">
        <v>6</v>
      </c>
      <c r="AH2" t="n">
        <v>105256.2723178197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8.3003</v>
      </c>
      <c r="E3" t="n">
        <v>12.05</v>
      </c>
      <c r="F3" t="n">
        <v>9.949999999999999</v>
      </c>
      <c r="G3" t="n">
        <v>27.13</v>
      </c>
      <c r="H3" t="n">
        <v>0.55</v>
      </c>
      <c r="I3" t="n">
        <v>22</v>
      </c>
      <c r="J3" t="n">
        <v>62.92</v>
      </c>
      <c r="K3" t="n">
        <v>28.92</v>
      </c>
      <c r="L3" t="n">
        <v>2</v>
      </c>
      <c r="M3" t="n">
        <v>7</v>
      </c>
      <c r="N3" t="n">
        <v>7</v>
      </c>
      <c r="O3" t="n">
        <v>7994.37</v>
      </c>
      <c r="P3" t="n">
        <v>53.34</v>
      </c>
      <c r="Q3" t="n">
        <v>490.98</v>
      </c>
      <c r="R3" t="n">
        <v>67.63</v>
      </c>
      <c r="S3" t="n">
        <v>37.96</v>
      </c>
      <c r="T3" t="n">
        <v>10033.91</v>
      </c>
      <c r="U3" t="n">
        <v>0.5600000000000001</v>
      </c>
      <c r="V3" t="n">
        <v>0.6899999999999999</v>
      </c>
      <c r="W3" t="n">
        <v>2.67</v>
      </c>
      <c r="X3" t="n">
        <v>0.63</v>
      </c>
      <c r="Y3" t="n">
        <v>2</v>
      </c>
      <c r="Z3" t="n">
        <v>10</v>
      </c>
      <c r="AA3" t="n">
        <v>69.72289238022881</v>
      </c>
      <c r="AB3" t="n">
        <v>95.39793731151408</v>
      </c>
      <c r="AC3" t="n">
        <v>86.2932920663726</v>
      </c>
      <c r="AD3" t="n">
        <v>69722.89238022882</v>
      </c>
      <c r="AE3" t="n">
        <v>95397.93731151409</v>
      </c>
      <c r="AF3" t="n">
        <v>5.22611587128051e-06</v>
      </c>
      <c r="AG3" t="n">
        <v>5</v>
      </c>
      <c r="AH3" t="n">
        <v>86293.2920663726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8.3393</v>
      </c>
      <c r="E4" t="n">
        <v>11.99</v>
      </c>
      <c r="F4" t="n">
        <v>9.9</v>
      </c>
      <c r="G4" t="n">
        <v>28.3</v>
      </c>
      <c r="H4" t="n">
        <v>0.8100000000000001</v>
      </c>
      <c r="I4" t="n">
        <v>21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54.13</v>
      </c>
      <c r="Q4" t="n">
        <v>491.13</v>
      </c>
      <c r="R4" t="n">
        <v>66.08</v>
      </c>
      <c r="S4" t="n">
        <v>37.96</v>
      </c>
      <c r="T4" t="n">
        <v>9262.190000000001</v>
      </c>
      <c r="U4" t="n">
        <v>0.57</v>
      </c>
      <c r="V4" t="n">
        <v>0.7</v>
      </c>
      <c r="W4" t="n">
        <v>2.67</v>
      </c>
      <c r="X4" t="n">
        <v>0.58</v>
      </c>
      <c r="Y4" t="n">
        <v>2</v>
      </c>
      <c r="Z4" t="n">
        <v>10</v>
      </c>
      <c r="AA4" t="n">
        <v>69.7992037468547</v>
      </c>
      <c r="AB4" t="n">
        <v>95.50234988995146</v>
      </c>
      <c r="AC4" t="n">
        <v>86.38773965486793</v>
      </c>
      <c r="AD4" t="n">
        <v>69799.20374685471</v>
      </c>
      <c r="AE4" t="n">
        <v>95502.34988995147</v>
      </c>
      <c r="AF4" t="n">
        <v>5.250671431800001e-06</v>
      </c>
      <c r="AG4" t="n">
        <v>5</v>
      </c>
      <c r="AH4" t="n">
        <v>86387.73965486792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5.1953</v>
      </c>
      <c r="E2" t="n">
        <v>19.25</v>
      </c>
      <c r="F2" t="n">
        <v>12.84</v>
      </c>
      <c r="G2" t="n">
        <v>6.48</v>
      </c>
      <c r="H2" t="n">
        <v>0.11</v>
      </c>
      <c r="I2" t="n">
        <v>119</v>
      </c>
      <c r="J2" t="n">
        <v>167.88</v>
      </c>
      <c r="K2" t="n">
        <v>51.39</v>
      </c>
      <c r="L2" t="n">
        <v>1</v>
      </c>
      <c r="M2" t="n">
        <v>117</v>
      </c>
      <c r="N2" t="n">
        <v>30.49</v>
      </c>
      <c r="O2" t="n">
        <v>20939.59</v>
      </c>
      <c r="P2" t="n">
        <v>163.06</v>
      </c>
      <c r="Q2" t="n">
        <v>491.21</v>
      </c>
      <c r="R2" t="n">
        <v>162.77</v>
      </c>
      <c r="S2" t="n">
        <v>37.96</v>
      </c>
      <c r="T2" t="n">
        <v>57117.73</v>
      </c>
      <c r="U2" t="n">
        <v>0.23</v>
      </c>
      <c r="V2" t="n">
        <v>0.54</v>
      </c>
      <c r="W2" t="n">
        <v>2.81</v>
      </c>
      <c r="X2" t="n">
        <v>3.52</v>
      </c>
      <c r="Y2" t="n">
        <v>2</v>
      </c>
      <c r="Z2" t="n">
        <v>10</v>
      </c>
      <c r="AA2" t="n">
        <v>187.4231082399303</v>
      </c>
      <c r="AB2" t="n">
        <v>256.4405652177277</v>
      </c>
      <c r="AC2" t="n">
        <v>231.9662375900163</v>
      </c>
      <c r="AD2" t="n">
        <v>187423.1082399304</v>
      </c>
      <c r="AE2" t="n">
        <v>256440.5652177277</v>
      </c>
      <c r="AF2" t="n">
        <v>2.797227726035713e-06</v>
      </c>
      <c r="AG2" t="n">
        <v>8</v>
      </c>
      <c r="AH2" t="n">
        <v>231966.2375900163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6.7438</v>
      </c>
      <c r="E3" t="n">
        <v>14.83</v>
      </c>
      <c r="F3" t="n">
        <v>10.76</v>
      </c>
      <c r="G3" t="n">
        <v>12.91</v>
      </c>
      <c r="H3" t="n">
        <v>0.21</v>
      </c>
      <c r="I3" t="n">
        <v>50</v>
      </c>
      <c r="J3" t="n">
        <v>169.33</v>
      </c>
      <c r="K3" t="n">
        <v>51.39</v>
      </c>
      <c r="L3" t="n">
        <v>2</v>
      </c>
      <c r="M3" t="n">
        <v>48</v>
      </c>
      <c r="N3" t="n">
        <v>30.94</v>
      </c>
      <c r="O3" t="n">
        <v>21118.46</v>
      </c>
      <c r="P3" t="n">
        <v>134.56</v>
      </c>
      <c r="Q3" t="n">
        <v>490.99</v>
      </c>
      <c r="R3" t="n">
        <v>94.8</v>
      </c>
      <c r="S3" t="n">
        <v>37.96</v>
      </c>
      <c r="T3" t="n">
        <v>23478.41</v>
      </c>
      <c r="U3" t="n">
        <v>0.4</v>
      </c>
      <c r="V3" t="n">
        <v>0.64</v>
      </c>
      <c r="W3" t="n">
        <v>2.69</v>
      </c>
      <c r="X3" t="n">
        <v>1.44</v>
      </c>
      <c r="Y3" t="n">
        <v>2</v>
      </c>
      <c r="Z3" t="n">
        <v>10</v>
      </c>
      <c r="AA3" t="n">
        <v>129.3389653481395</v>
      </c>
      <c r="AB3" t="n">
        <v>176.9672784216864</v>
      </c>
      <c r="AC3" t="n">
        <v>160.0777697443054</v>
      </c>
      <c r="AD3" t="n">
        <v>129338.9653481395</v>
      </c>
      <c r="AE3" t="n">
        <v>176967.2784216864</v>
      </c>
      <c r="AF3" t="n">
        <v>3.630963435959356e-06</v>
      </c>
      <c r="AG3" t="n">
        <v>6</v>
      </c>
      <c r="AH3" t="n">
        <v>160077.7697443053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7.299</v>
      </c>
      <c r="E4" t="n">
        <v>13.7</v>
      </c>
      <c r="F4" t="n">
        <v>10.24</v>
      </c>
      <c r="G4" t="n">
        <v>19.21</v>
      </c>
      <c r="H4" t="n">
        <v>0.31</v>
      </c>
      <c r="I4" t="n">
        <v>32</v>
      </c>
      <c r="J4" t="n">
        <v>170.79</v>
      </c>
      <c r="K4" t="n">
        <v>51.39</v>
      </c>
      <c r="L4" t="n">
        <v>3</v>
      </c>
      <c r="M4" t="n">
        <v>30</v>
      </c>
      <c r="N4" t="n">
        <v>31.4</v>
      </c>
      <c r="O4" t="n">
        <v>21297.94</v>
      </c>
      <c r="P4" t="n">
        <v>126.07</v>
      </c>
      <c r="Q4" t="n">
        <v>490.9</v>
      </c>
      <c r="R4" t="n">
        <v>77.73999999999999</v>
      </c>
      <c r="S4" t="n">
        <v>37.96</v>
      </c>
      <c r="T4" t="n">
        <v>15037.35</v>
      </c>
      <c r="U4" t="n">
        <v>0.49</v>
      </c>
      <c r="V4" t="n">
        <v>0.67</v>
      </c>
      <c r="W4" t="n">
        <v>2.67</v>
      </c>
      <c r="X4" t="n">
        <v>0.92</v>
      </c>
      <c r="Y4" t="n">
        <v>2</v>
      </c>
      <c r="Z4" t="n">
        <v>10</v>
      </c>
      <c r="AA4" t="n">
        <v>120.675619869956</v>
      </c>
      <c r="AB4" t="n">
        <v>165.1137069386136</v>
      </c>
      <c r="AC4" t="n">
        <v>149.3554864869812</v>
      </c>
      <c r="AD4" t="n">
        <v>120675.619869956</v>
      </c>
      <c r="AE4" t="n">
        <v>165113.7069386136</v>
      </c>
      <c r="AF4" t="n">
        <v>3.929891473511572e-06</v>
      </c>
      <c r="AG4" t="n">
        <v>6</v>
      </c>
      <c r="AH4" t="n">
        <v>149355.4864869812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7.6334</v>
      </c>
      <c r="E5" t="n">
        <v>13.1</v>
      </c>
      <c r="F5" t="n">
        <v>9.949999999999999</v>
      </c>
      <c r="G5" t="n">
        <v>25.95</v>
      </c>
      <c r="H5" t="n">
        <v>0.41</v>
      </c>
      <c r="I5" t="n">
        <v>23</v>
      </c>
      <c r="J5" t="n">
        <v>172.25</v>
      </c>
      <c r="K5" t="n">
        <v>51.39</v>
      </c>
      <c r="L5" t="n">
        <v>4</v>
      </c>
      <c r="M5" t="n">
        <v>21</v>
      </c>
      <c r="N5" t="n">
        <v>31.86</v>
      </c>
      <c r="O5" t="n">
        <v>21478.05</v>
      </c>
      <c r="P5" t="n">
        <v>120.12</v>
      </c>
      <c r="Q5" t="n">
        <v>490.8</v>
      </c>
      <c r="R5" t="n">
        <v>68.36</v>
      </c>
      <c r="S5" t="n">
        <v>37.96</v>
      </c>
      <c r="T5" t="n">
        <v>10390.8</v>
      </c>
      <c r="U5" t="n">
        <v>0.5600000000000001</v>
      </c>
      <c r="V5" t="n">
        <v>0.6899999999999999</v>
      </c>
      <c r="W5" t="n">
        <v>2.65</v>
      </c>
      <c r="X5" t="n">
        <v>0.63</v>
      </c>
      <c r="Y5" t="n">
        <v>2</v>
      </c>
      <c r="Z5" t="n">
        <v>10</v>
      </c>
      <c r="AA5" t="n">
        <v>115.8351075744388</v>
      </c>
      <c r="AB5" t="n">
        <v>158.4907044675592</v>
      </c>
      <c r="AC5" t="n">
        <v>143.3645740763197</v>
      </c>
      <c r="AD5" t="n">
        <v>115835.1075744387</v>
      </c>
      <c r="AE5" t="n">
        <v>158490.7044675592</v>
      </c>
      <c r="AF5" t="n">
        <v>4.109937467311034e-06</v>
      </c>
      <c r="AG5" t="n">
        <v>6</v>
      </c>
      <c r="AH5" t="n">
        <v>143364.5740763198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7.8169</v>
      </c>
      <c r="E6" t="n">
        <v>12.79</v>
      </c>
      <c r="F6" t="n">
        <v>9.81</v>
      </c>
      <c r="G6" t="n">
        <v>32.7</v>
      </c>
      <c r="H6" t="n">
        <v>0.51</v>
      </c>
      <c r="I6" t="n">
        <v>18</v>
      </c>
      <c r="J6" t="n">
        <v>173.71</v>
      </c>
      <c r="K6" t="n">
        <v>51.39</v>
      </c>
      <c r="L6" t="n">
        <v>5</v>
      </c>
      <c r="M6" t="n">
        <v>16</v>
      </c>
      <c r="N6" t="n">
        <v>32.32</v>
      </c>
      <c r="O6" t="n">
        <v>21658.78</v>
      </c>
      <c r="P6" t="n">
        <v>116.46</v>
      </c>
      <c r="Q6" t="n">
        <v>490.85</v>
      </c>
      <c r="R6" t="n">
        <v>64.12</v>
      </c>
      <c r="S6" t="n">
        <v>37.96</v>
      </c>
      <c r="T6" t="n">
        <v>8294.98</v>
      </c>
      <c r="U6" t="n">
        <v>0.59</v>
      </c>
      <c r="V6" t="n">
        <v>0.7</v>
      </c>
      <c r="W6" t="n">
        <v>2.63</v>
      </c>
      <c r="X6" t="n">
        <v>0.49</v>
      </c>
      <c r="Y6" t="n">
        <v>2</v>
      </c>
      <c r="Z6" t="n">
        <v>10</v>
      </c>
      <c r="AA6" t="n">
        <v>102.9995077119838</v>
      </c>
      <c r="AB6" t="n">
        <v>140.9284704690562</v>
      </c>
      <c r="AC6" t="n">
        <v>127.478455041878</v>
      </c>
      <c r="AD6" t="n">
        <v>102999.5077119838</v>
      </c>
      <c r="AE6" t="n">
        <v>140928.4704690563</v>
      </c>
      <c r="AF6" t="n">
        <v>4.208736629578382e-06</v>
      </c>
      <c r="AG6" t="n">
        <v>5</v>
      </c>
      <c r="AH6" t="n">
        <v>127478.455041878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7.9454</v>
      </c>
      <c r="E7" t="n">
        <v>12.59</v>
      </c>
      <c r="F7" t="n">
        <v>9.710000000000001</v>
      </c>
      <c r="G7" t="n">
        <v>38.82</v>
      </c>
      <c r="H7" t="n">
        <v>0.61</v>
      </c>
      <c r="I7" t="n">
        <v>15</v>
      </c>
      <c r="J7" t="n">
        <v>175.18</v>
      </c>
      <c r="K7" t="n">
        <v>51.39</v>
      </c>
      <c r="L7" t="n">
        <v>6</v>
      </c>
      <c r="M7" t="n">
        <v>13</v>
      </c>
      <c r="N7" t="n">
        <v>32.79</v>
      </c>
      <c r="O7" t="n">
        <v>21840.16</v>
      </c>
      <c r="P7" t="n">
        <v>112.81</v>
      </c>
      <c r="Q7" t="n">
        <v>490.81</v>
      </c>
      <c r="R7" t="n">
        <v>60.58</v>
      </c>
      <c r="S7" t="n">
        <v>37.96</v>
      </c>
      <c r="T7" t="n">
        <v>6544.64</v>
      </c>
      <c r="U7" t="n">
        <v>0.63</v>
      </c>
      <c r="V7" t="n">
        <v>0.71</v>
      </c>
      <c r="W7" t="n">
        <v>2.63</v>
      </c>
      <c r="X7" t="n">
        <v>0.39</v>
      </c>
      <c r="Y7" t="n">
        <v>2</v>
      </c>
      <c r="Z7" t="n">
        <v>10</v>
      </c>
      <c r="AA7" t="n">
        <v>100.9336082108847</v>
      </c>
      <c r="AB7" t="n">
        <v>138.1018156306004</v>
      </c>
      <c r="AC7" t="n">
        <v>124.9215721739686</v>
      </c>
      <c r="AD7" t="n">
        <v>100933.6082108847</v>
      </c>
      <c r="AE7" t="n">
        <v>138101.8156306004</v>
      </c>
      <c r="AF7" t="n">
        <v>4.277922963918187e-06</v>
      </c>
      <c r="AG7" t="n">
        <v>5</v>
      </c>
      <c r="AH7" t="n">
        <v>124921.5721739686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8.002800000000001</v>
      </c>
      <c r="E8" t="n">
        <v>12.5</v>
      </c>
      <c r="F8" t="n">
        <v>9.68</v>
      </c>
      <c r="G8" t="n">
        <v>44.69</v>
      </c>
      <c r="H8" t="n">
        <v>0.7</v>
      </c>
      <c r="I8" t="n">
        <v>13</v>
      </c>
      <c r="J8" t="n">
        <v>176.66</v>
      </c>
      <c r="K8" t="n">
        <v>51.39</v>
      </c>
      <c r="L8" t="n">
        <v>7</v>
      </c>
      <c r="M8" t="n">
        <v>11</v>
      </c>
      <c r="N8" t="n">
        <v>33.27</v>
      </c>
      <c r="O8" t="n">
        <v>22022.17</v>
      </c>
      <c r="P8" t="n">
        <v>110.47</v>
      </c>
      <c r="Q8" t="n">
        <v>490.82</v>
      </c>
      <c r="R8" t="n">
        <v>59.62</v>
      </c>
      <c r="S8" t="n">
        <v>37.96</v>
      </c>
      <c r="T8" t="n">
        <v>6070.26</v>
      </c>
      <c r="U8" t="n">
        <v>0.64</v>
      </c>
      <c r="V8" t="n">
        <v>0.71</v>
      </c>
      <c r="W8" t="n">
        <v>2.63</v>
      </c>
      <c r="X8" t="n">
        <v>0.36</v>
      </c>
      <c r="Y8" t="n">
        <v>2</v>
      </c>
      <c r="Z8" t="n">
        <v>10</v>
      </c>
      <c r="AA8" t="n">
        <v>99.83851088668368</v>
      </c>
      <c r="AB8" t="n">
        <v>136.6034551593451</v>
      </c>
      <c r="AC8" t="n">
        <v>123.5662131231272</v>
      </c>
      <c r="AD8" t="n">
        <v>99838.51088668368</v>
      </c>
      <c r="AE8" t="n">
        <v>136603.4551593451</v>
      </c>
      <c r="AF8" t="n">
        <v>4.308827987973477e-06</v>
      </c>
      <c r="AG8" t="n">
        <v>5</v>
      </c>
      <c r="AH8" t="n">
        <v>123566.2131231272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8.0983</v>
      </c>
      <c r="E9" t="n">
        <v>12.35</v>
      </c>
      <c r="F9" t="n">
        <v>9.6</v>
      </c>
      <c r="G9" t="n">
        <v>52.38</v>
      </c>
      <c r="H9" t="n">
        <v>0.8</v>
      </c>
      <c r="I9" t="n">
        <v>11</v>
      </c>
      <c r="J9" t="n">
        <v>178.14</v>
      </c>
      <c r="K9" t="n">
        <v>51.39</v>
      </c>
      <c r="L9" t="n">
        <v>8</v>
      </c>
      <c r="M9" t="n">
        <v>9</v>
      </c>
      <c r="N9" t="n">
        <v>33.75</v>
      </c>
      <c r="O9" t="n">
        <v>22204.83</v>
      </c>
      <c r="P9" t="n">
        <v>106.83</v>
      </c>
      <c r="Q9" t="n">
        <v>490.8</v>
      </c>
      <c r="R9" t="n">
        <v>57.28</v>
      </c>
      <c r="S9" t="n">
        <v>37.96</v>
      </c>
      <c r="T9" t="n">
        <v>4910.37</v>
      </c>
      <c r="U9" t="n">
        <v>0.66</v>
      </c>
      <c r="V9" t="n">
        <v>0.72</v>
      </c>
      <c r="W9" t="n">
        <v>2.62</v>
      </c>
      <c r="X9" t="n">
        <v>0.28</v>
      </c>
      <c r="Y9" t="n">
        <v>2</v>
      </c>
      <c r="Z9" t="n">
        <v>10</v>
      </c>
      <c r="AA9" t="n">
        <v>98.0845169192107</v>
      </c>
      <c r="AB9" t="n">
        <v>134.2035632322972</v>
      </c>
      <c r="AC9" t="n">
        <v>121.3953635133265</v>
      </c>
      <c r="AD9" t="n">
        <v>98084.5169192107</v>
      </c>
      <c r="AE9" t="n">
        <v>134203.5632322972</v>
      </c>
      <c r="AF9" t="n">
        <v>4.360246625556757e-06</v>
      </c>
      <c r="AG9" t="n">
        <v>5</v>
      </c>
      <c r="AH9" t="n">
        <v>121395.3635133265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8.140000000000001</v>
      </c>
      <c r="E10" t="n">
        <v>12.28</v>
      </c>
      <c r="F10" t="n">
        <v>9.57</v>
      </c>
      <c r="G10" t="n">
        <v>57.44</v>
      </c>
      <c r="H10" t="n">
        <v>0.89</v>
      </c>
      <c r="I10" t="n">
        <v>10</v>
      </c>
      <c r="J10" t="n">
        <v>179.63</v>
      </c>
      <c r="K10" t="n">
        <v>51.39</v>
      </c>
      <c r="L10" t="n">
        <v>9</v>
      </c>
      <c r="M10" t="n">
        <v>8</v>
      </c>
      <c r="N10" t="n">
        <v>34.24</v>
      </c>
      <c r="O10" t="n">
        <v>22388.15</v>
      </c>
      <c r="P10" t="n">
        <v>103.45</v>
      </c>
      <c r="Q10" t="n">
        <v>490.81</v>
      </c>
      <c r="R10" t="n">
        <v>56.15</v>
      </c>
      <c r="S10" t="n">
        <v>37.96</v>
      </c>
      <c r="T10" t="n">
        <v>4351.81</v>
      </c>
      <c r="U10" t="n">
        <v>0.68</v>
      </c>
      <c r="V10" t="n">
        <v>0.72</v>
      </c>
      <c r="W10" t="n">
        <v>2.63</v>
      </c>
      <c r="X10" t="n">
        <v>0.26</v>
      </c>
      <c r="Y10" t="n">
        <v>2</v>
      </c>
      <c r="Z10" t="n">
        <v>10</v>
      </c>
      <c r="AA10" t="n">
        <v>96.8063585294997</v>
      </c>
      <c r="AB10" t="n">
        <v>132.454730535127</v>
      </c>
      <c r="AC10" t="n">
        <v>119.8134369542716</v>
      </c>
      <c r="AD10" t="n">
        <v>96806.3585294997</v>
      </c>
      <c r="AE10" t="n">
        <v>132454.730535127</v>
      </c>
      <c r="AF10" t="n">
        <v>4.382698533276367e-06</v>
      </c>
      <c r="AG10" t="n">
        <v>5</v>
      </c>
      <c r="AH10" t="n">
        <v>119813.4369542716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8.169700000000001</v>
      </c>
      <c r="E11" t="n">
        <v>12.24</v>
      </c>
      <c r="F11" t="n">
        <v>9.56</v>
      </c>
      <c r="G11" t="n">
        <v>63.75</v>
      </c>
      <c r="H11" t="n">
        <v>0.98</v>
      </c>
      <c r="I11" t="n">
        <v>9</v>
      </c>
      <c r="J11" t="n">
        <v>181.12</v>
      </c>
      <c r="K11" t="n">
        <v>51.39</v>
      </c>
      <c r="L11" t="n">
        <v>10</v>
      </c>
      <c r="M11" t="n">
        <v>7</v>
      </c>
      <c r="N11" t="n">
        <v>34.73</v>
      </c>
      <c r="O11" t="n">
        <v>22572.13</v>
      </c>
      <c r="P11" t="n">
        <v>100.94</v>
      </c>
      <c r="Q11" t="n">
        <v>490.95</v>
      </c>
      <c r="R11" t="n">
        <v>55.9</v>
      </c>
      <c r="S11" t="n">
        <v>37.96</v>
      </c>
      <c r="T11" t="n">
        <v>4229.95</v>
      </c>
      <c r="U11" t="n">
        <v>0.68</v>
      </c>
      <c r="V11" t="n">
        <v>0.72</v>
      </c>
      <c r="W11" t="n">
        <v>2.62</v>
      </c>
      <c r="X11" t="n">
        <v>0.24</v>
      </c>
      <c r="Y11" t="n">
        <v>2</v>
      </c>
      <c r="Z11" t="n">
        <v>10</v>
      </c>
      <c r="AA11" t="n">
        <v>95.88932009235857</v>
      </c>
      <c r="AB11" t="n">
        <v>131.1999980885506</v>
      </c>
      <c r="AC11" t="n">
        <v>118.678454411368</v>
      </c>
      <c r="AD11" t="n">
        <v>95889.32009235857</v>
      </c>
      <c r="AE11" t="n">
        <v>131199.9980885506</v>
      </c>
      <c r="AF11" t="n">
        <v>4.39868946035724e-06</v>
      </c>
      <c r="AG11" t="n">
        <v>5</v>
      </c>
      <c r="AH11" t="n">
        <v>118678.454411368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8.2158</v>
      </c>
      <c r="E12" t="n">
        <v>12.17</v>
      </c>
      <c r="F12" t="n">
        <v>9.529999999999999</v>
      </c>
      <c r="G12" t="n">
        <v>71.45999999999999</v>
      </c>
      <c r="H12" t="n">
        <v>1.07</v>
      </c>
      <c r="I12" t="n">
        <v>8</v>
      </c>
      <c r="J12" t="n">
        <v>182.62</v>
      </c>
      <c r="K12" t="n">
        <v>51.39</v>
      </c>
      <c r="L12" t="n">
        <v>11</v>
      </c>
      <c r="M12" t="n">
        <v>5</v>
      </c>
      <c r="N12" t="n">
        <v>35.22</v>
      </c>
      <c r="O12" t="n">
        <v>22756.91</v>
      </c>
      <c r="P12" t="n">
        <v>97.55</v>
      </c>
      <c r="Q12" t="n">
        <v>490.85</v>
      </c>
      <c r="R12" t="n">
        <v>54.68</v>
      </c>
      <c r="S12" t="n">
        <v>37.96</v>
      </c>
      <c r="T12" t="n">
        <v>3625.01</v>
      </c>
      <c r="U12" t="n">
        <v>0.6899999999999999</v>
      </c>
      <c r="V12" t="n">
        <v>0.72</v>
      </c>
      <c r="W12" t="n">
        <v>2.62</v>
      </c>
      <c r="X12" t="n">
        <v>0.21</v>
      </c>
      <c r="Y12" t="n">
        <v>2</v>
      </c>
      <c r="Z12" t="n">
        <v>10</v>
      </c>
      <c r="AA12" t="n">
        <v>94.608057621352</v>
      </c>
      <c r="AB12" t="n">
        <v>129.4469182504094</v>
      </c>
      <c r="AC12" t="n">
        <v>117.0926860525155</v>
      </c>
      <c r="AD12" t="n">
        <v>94608.057621352</v>
      </c>
      <c r="AE12" t="n">
        <v>129446.9182504094</v>
      </c>
      <c r="AF12" t="n">
        <v>4.423510394311052e-06</v>
      </c>
      <c r="AG12" t="n">
        <v>5</v>
      </c>
      <c r="AH12" t="n">
        <v>117092.6860525155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8.2531</v>
      </c>
      <c r="E13" t="n">
        <v>12.12</v>
      </c>
      <c r="F13" t="n">
        <v>9.51</v>
      </c>
      <c r="G13" t="n">
        <v>81.48999999999999</v>
      </c>
      <c r="H13" t="n">
        <v>1.16</v>
      </c>
      <c r="I13" t="n">
        <v>7</v>
      </c>
      <c r="J13" t="n">
        <v>184.12</v>
      </c>
      <c r="K13" t="n">
        <v>51.39</v>
      </c>
      <c r="L13" t="n">
        <v>12</v>
      </c>
      <c r="M13" t="n">
        <v>1</v>
      </c>
      <c r="N13" t="n">
        <v>35.73</v>
      </c>
      <c r="O13" t="n">
        <v>22942.24</v>
      </c>
      <c r="P13" t="n">
        <v>96</v>
      </c>
      <c r="Q13" t="n">
        <v>490.88</v>
      </c>
      <c r="R13" t="n">
        <v>53.9</v>
      </c>
      <c r="S13" t="n">
        <v>37.96</v>
      </c>
      <c r="T13" t="n">
        <v>3240.87</v>
      </c>
      <c r="U13" t="n">
        <v>0.7</v>
      </c>
      <c r="V13" t="n">
        <v>0.73</v>
      </c>
      <c r="W13" t="n">
        <v>2.62</v>
      </c>
      <c r="X13" t="n">
        <v>0.19</v>
      </c>
      <c r="Y13" t="n">
        <v>2</v>
      </c>
      <c r="Z13" t="n">
        <v>10</v>
      </c>
      <c r="AA13" t="n">
        <v>93.93729484795608</v>
      </c>
      <c r="AB13" t="n">
        <v>128.5291510318845</v>
      </c>
      <c r="AC13" t="n">
        <v>116.2625092492319</v>
      </c>
      <c r="AD13" t="n">
        <v>93937.29484795609</v>
      </c>
      <c r="AE13" t="n">
        <v>128529.1510318845</v>
      </c>
      <c r="AF13" t="n">
        <v>4.443593275796459e-06</v>
      </c>
      <c r="AG13" t="n">
        <v>5</v>
      </c>
      <c r="AH13" t="n">
        <v>116262.5092492319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8.254200000000001</v>
      </c>
      <c r="E14" t="n">
        <v>12.12</v>
      </c>
      <c r="F14" t="n">
        <v>9.51</v>
      </c>
      <c r="G14" t="n">
        <v>81.47</v>
      </c>
      <c r="H14" t="n">
        <v>1.24</v>
      </c>
      <c r="I14" t="n">
        <v>7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96.63</v>
      </c>
      <c r="Q14" t="n">
        <v>490.88</v>
      </c>
      <c r="R14" t="n">
        <v>53.81</v>
      </c>
      <c r="S14" t="n">
        <v>37.96</v>
      </c>
      <c r="T14" t="n">
        <v>3198.43</v>
      </c>
      <c r="U14" t="n">
        <v>0.71</v>
      </c>
      <c r="V14" t="n">
        <v>0.73</v>
      </c>
      <c r="W14" t="n">
        <v>2.62</v>
      </c>
      <c r="X14" t="n">
        <v>0.19</v>
      </c>
      <c r="Y14" t="n">
        <v>2</v>
      </c>
      <c r="Z14" t="n">
        <v>10</v>
      </c>
      <c r="AA14" t="n">
        <v>94.11641100590781</v>
      </c>
      <c r="AB14" t="n">
        <v>128.7742256612411</v>
      </c>
      <c r="AC14" t="n">
        <v>116.4841942999272</v>
      </c>
      <c r="AD14" t="n">
        <v>94116.41100590781</v>
      </c>
      <c r="AE14" t="n">
        <v>128774.2256612411</v>
      </c>
      <c r="AF14" t="n">
        <v>4.44418553235501e-06</v>
      </c>
      <c r="AG14" t="n">
        <v>5</v>
      </c>
      <c r="AH14" t="n">
        <v>116484.1942999272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7.906</v>
      </c>
      <c r="E2" t="n">
        <v>12.65</v>
      </c>
      <c r="F2" t="n">
        <v>10.42</v>
      </c>
      <c r="G2" t="n">
        <v>16.04</v>
      </c>
      <c r="H2" t="n">
        <v>0.34</v>
      </c>
      <c r="I2" t="n">
        <v>39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52.96</v>
      </c>
      <c r="Q2" t="n">
        <v>490.94</v>
      </c>
      <c r="R2" t="n">
        <v>84</v>
      </c>
      <c r="S2" t="n">
        <v>37.96</v>
      </c>
      <c r="T2" t="n">
        <v>18132.02</v>
      </c>
      <c r="U2" t="n">
        <v>0.45</v>
      </c>
      <c r="V2" t="n">
        <v>0.66</v>
      </c>
      <c r="W2" t="n">
        <v>2.67</v>
      </c>
      <c r="X2" t="n">
        <v>1.1</v>
      </c>
      <c r="Y2" t="n">
        <v>2</v>
      </c>
      <c r="Z2" t="n">
        <v>10</v>
      </c>
      <c r="AA2" t="n">
        <v>69.49590692442385</v>
      </c>
      <c r="AB2" t="n">
        <v>95.08736579699033</v>
      </c>
      <c r="AC2" t="n">
        <v>86.01236106130503</v>
      </c>
      <c r="AD2" t="n">
        <v>69495.90692442385</v>
      </c>
      <c r="AE2" t="n">
        <v>95087.36579699033</v>
      </c>
      <c r="AF2" t="n">
        <v>5.094244054735882e-06</v>
      </c>
      <c r="AG2" t="n">
        <v>5</v>
      </c>
      <c r="AH2" t="n">
        <v>86012.36106130503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8.250400000000001</v>
      </c>
      <c r="E3" t="n">
        <v>12.12</v>
      </c>
      <c r="F3" t="n">
        <v>10.05</v>
      </c>
      <c r="G3" t="n">
        <v>23.2</v>
      </c>
      <c r="H3" t="n">
        <v>0.66</v>
      </c>
      <c r="I3" t="n">
        <v>26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48.05</v>
      </c>
      <c r="Q3" t="n">
        <v>491.4</v>
      </c>
      <c r="R3" t="n">
        <v>70.77</v>
      </c>
      <c r="S3" t="n">
        <v>37.96</v>
      </c>
      <c r="T3" t="n">
        <v>11582.27</v>
      </c>
      <c r="U3" t="n">
        <v>0.54</v>
      </c>
      <c r="V3" t="n">
        <v>0.6899999999999999</v>
      </c>
      <c r="W3" t="n">
        <v>2.68</v>
      </c>
      <c r="X3" t="n">
        <v>0.73</v>
      </c>
      <c r="Y3" t="n">
        <v>2</v>
      </c>
      <c r="Z3" t="n">
        <v>10</v>
      </c>
      <c r="AA3" t="n">
        <v>66.74989012947027</v>
      </c>
      <c r="AB3" t="n">
        <v>91.33014447242577</v>
      </c>
      <c r="AC3" t="n">
        <v>82.61372366666247</v>
      </c>
      <c r="AD3" t="n">
        <v>66749.89012947027</v>
      </c>
      <c r="AE3" t="n">
        <v>91330.14447242577</v>
      </c>
      <c r="AF3" t="n">
        <v>5.316158759068168e-06</v>
      </c>
      <c r="AG3" t="n">
        <v>5</v>
      </c>
      <c r="AH3" t="n">
        <v>82613.72366666247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5.8866</v>
      </c>
      <c r="E2" t="n">
        <v>16.99</v>
      </c>
      <c r="F2" t="n">
        <v>12.17</v>
      </c>
      <c r="G2" t="n">
        <v>7.53</v>
      </c>
      <c r="H2" t="n">
        <v>0.13</v>
      </c>
      <c r="I2" t="n">
        <v>97</v>
      </c>
      <c r="J2" t="n">
        <v>133.21</v>
      </c>
      <c r="K2" t="n">
        <v>46.47</v>
      </c>
      <c r="L2" t="n">
        <v>1</v>
      </c>
      <c r="M2" t="n">
        <v>95</v>
      </c>
      <c r="N2" t="n">
        <v>20.75</v>
      </c>
      <c r="O2" t="n">
        <v>16663.42</v>
      </c>
      <c r="P2" t="n">
        <v>132.33</v>
      </c>
      <c r="Q2" t="n">
        <v>491.02</v>
      </c>
      <c r="R2" t="n">
        <v>140.59</v>
      </c>
      <c r="S2" t="n">
        <v>37.96</v>
      </c>
      <c r="T2" t="n">
        <v>46135.85</v>
      </c>
      <c r="U2" t="n">
        <v>0.27</v>
      </c>
      <c r="V2" t="n">
        <v>0.57</v>
      </c>
      <c r="W2" t="n">
        <v>2.77</v>
      </c>
      <c r="X2" t="n">
        <v>2.84</v>
      </c>
      <c r="Y2" t="n">
        <v>2</v>
      </c>
      <c r="Z2" t="n">
        <v>10</v>
      </c>
      <c r="AA2" t="n">
        <v>146.1206748844758</v>
      </c>
      <c r="AB2" t="n">
        <v>199.9287537660632</v>
      </c>
      <c r="AC2" t="n">
        <v>180.8478341084552</v>
      </c>
      <c r="AD2" t="n">
        <v>146120.6748844758</v>
      </c>
      <c r="AE2" t="n">
        <v>199928.7537660633</v>
      </c>
      <c r="AF2" t="n">
        <v>3.29509882995235e-06</v>
      </c>
      <c r="AG2" t="n">
        <v>7</v>
      </c>
      <c r="AH2" t="n">
        <v>180847.8341084552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7.2506</v>
      </c>
      <c r="E3" t="n">
        <v>13.79</v>
      </c>
      <c r="F3" t="n">
        <v>10.5</v>
      </c>
      <c r="G3" t="n">
        <v>15.36</v>
      </c>
      <c r="H3" t="n">
        <v>0.26</v>
      </c>
      <c r="I3" t="n">
        <v>41</v>
      </c>
      <c r="J3" t="n">
        <v>134.55</v>
      </c>
      <c r="K3" t="n">
        <v>46.47</v>
      </c>
      <c r="L3" t="n">
        <v>2</v>
      </c>
      <c r="M3" t="n">
        <v>39</v>
      </c>
      <c r="N3" t="n">
        <v>21.09</v>
      </c>
      <c r="O3" t="n">
        <v>16828.84</v>
      </c>
      <c r="P3" t="n">
        <v>111.28</v>
      </c>
      <c r="Q3" t="n">
        <v>491.16</v>
      </c>
      <c r="R3" t="n">
        <v>86.13</v>
      </c>
      <c r="S3" t="n">
        <v>37.96</v>
      </c>
      <c r="T3" t="n">
        <v>19188.91</v>
      </c>
      <c r="U3" t="n">
        <v>0.44</v>
      </c>
      <c r="V3" t="n">
        <v>0.66</v>
      </c>
      <c r="W3" t="n">
        <v>2.68</v>
      </c>
      <c r="X3" t="n">
        <v>1.18</v>
      </c>
      <c r="Y3" t="n">
        <v>2</v>
      </c>
      <c r="Z3" t="n">
        <v>10</v>
      </c>
      <c r="AA3" t="n">
        <v>112.6833995403804</v>
      </c>
      <c r="AB3" t="n">
        <v>154.1783984918175</v>
      </c>
      <c r="AC3" t="n">
        <v>139.463828530542</v>
      </c>
      <c r="AD3" t="n">
        <v>112683.3995403804</v>
      </c>
      <c r="AE3" t="n">
        <v>154178.3984918175</v>
      </c>
      <c r="AF3" t="n">
        <v>4.05861508790346e-06</v>
      </c>
      <c r="AG3" t="n">
        <v>6</v>
      </c>
      <c r="AH3" t="n">
        <v>139463.828530542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7.7446</v>
      </c>
      <c r="E4" t="n">
        <v>12.91</v>
      </c>
      <c r="F4" t="n">
        <v>10.02</v>
      </c>
      <c r="G4" t="n">
        <v>23.13</v>
      </c>
      <c r="H4" t="n">
        <v>0.39</v>
      </c>
      <c r="I4" t="n">
        <v>26</v>
      </c>
      <c r="J4" t="n">
        <v>135.9</v>
      </c>
      <c r="K4" t="n">
        <v>46.47</v>
      </c>
      <c r="L4" t="n">
        <v>3</v>
      </c>
      <c r="M4" t="n">
        <v>24</v>
      </c>
      <c r="N4" t="n">
        <v>21.43</v>
      </c>
      <c r="O4" t="n">
        <v>16994.64</v>
      </c>
      <c r="P4" t="n">
        <v>103.55</v>
      </c>
      <c r="Q4" t="n">
        <v>490.84</v>
      </c>
      <c r="R4" t="n">
        <v>70.97</v>
      </c>
      <c r="S4" t="n">
        <v>37.96</v>
      </c>
      <c r="T4" t="n">
        <v>11681.18</v>
      </c>
      <c r="U4" t="n">
        <v>0.53</v>
      </c>
      <c r="V4" t="n">
        <v>0.6899999999999999</v>
      </c>
      <c r="W4" t="n">
        <v>2.65</v>
      </c>
      <c r="X4" t="n">
        <v>0.7</v>
      </c>
      <c r="Y4" t="n">
        <v>2</v>
      </c>
      <c r="Z4" t="n">
        <v>10</v>
      </c>
      <c r="AA4" t="n">
        <v>96.43487962518181</v>
      </c>
      <c r="AB4" t="n">
        <v>131.9464567097469</v>
      </c>
      <c r="AC4" t="n">
        <v>119.3536720694188</v>
      </c>
      <c r="AD4" t="n">
        <v>96434.87962518181</v>
      </c>
      <c r="AE4" t="n">
        <v>131946.4567097469</v>
      </c>
      <c r="AF4" t="n">
        <v>4.335137838217131e-06</v>
      </c>
      <c r="AG4" t="n">
        <v>5</v>
      </c>
      <c r="AH4" t="n">
        <v>119353.6720694189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7.9653</v>
      </c>
      <c r="E5" t="n">
        <v>12.55</v>
      </c>
      <c r="F5" t="n">
        <v>9.859999999999999</v>
      </c>
      <c r="G5" t="n">
        <v>31.13</v>
      </c>
      <c r="H5" t="n">
        <v>0.52</v>
      </c>
      <c r="I5" t="n">
        <v>19</v>
      </c>
      <c r="J5" t="n">
        <v>137.25</v>
      </c>
      <c r="K5" t="n">
        <v>46.47</v>
      </c>
      <c r="L5" t="n">
        <v>4</v>
      </c>
      <c r="M5" t="n">
        <v>17</v>
      </c>
      <c r="N5" t="n">
        <v>21.78</v>
      </c>
      <c r="O5" t="n">
        <v>17160.92</v>
      </c>
      <c r="P5" t="n">
        <v>98.93000000000001</v>
      </c>
      <c r="Q5" t="n">
        <v>490.86</v>
      </c>
      <c r="R5" t="n">
        <v>65.45</v>
      </c>
      <c r="S5" t="n">
        <v>37.96</v>
      </c>
      <c r="T5" t="n">
        <v>8958.969999999999</v>
      </c>
      <c r="U5" t="n">
        <v>0.58</v>
      </c>
      <c r="V5" t="n">
        <v>0.7</v>
      </c>
      <c r="W5" t="n">
        <v>2.64</v>
      </c>
      <c r="X5" t="n">
        <v>0.54</v>
      </c>
      <c r="Y5" t="n">
        <v>2</v>
      </c>
      <c r="Z5" t="n">
        <v>10</v>
      </c>
      <c r="AA5" t="n">
        <v>93.56804509187424</v>
      </c>
      <c r="AB5" t="n">
        <v>128.0239272254641</v>
      </c>
      <c r="AC5" t="n">
        <v>115.80550329381</v>
      </c>
      <c r="AD5" t="n">
        <v>93568.04509187424</v>
      </c>
      <c r="AE5" t="n">
        <v>128023.9272254641</v>
      </c>
      <c r="AF5" t="n">
        <v>4.458677455614353e-06</v>
      </c>
      <c r="AG5" t="n">
        <v>5</v>
      </c>
      <c r="AH5" t="n">
        <v>115805.50329381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8.131399999999999</v>
      </c>
      <c r="E6" t="n">
        <v>12.3</v>
      </c>
      <c r="F6" t="n">
        <v>9.710000000000001</v>
      </c>
      <c r="G6" t="n">
        <v>38.84</v>
      </c>
      <c r="H6" t="n">
        <v>0.64</v>
      </c>
      <c r="I6" t="n">
        <v>15</v>
      </c>
      <c r="J6" t="n">
        <v>138.6</v>
      </c>
      <c r="K6" t="n">
        <v>46.47</v>
      </c>
      <c r="L6" t="n">
        <v>5</v>
      </c>
      <c r="M6" t="n">
        <v>13</v>
      </c>
      <c r="N6" t="n">
        <v>22.13</v>
      </c>
      <c r="O6" t="n">
        <v>17327.69</v>
      </c>
      <c r="P6" t="n">
        <v>94.18000000000001</v>
      </c>
      <c r="Q6" t="n">
        <v>490.84</v>
      </c>
      <c r="R6" t="n">
        <v>60.58</v>
      </c>
      <c r="S6" t="n">
        <v>37.96</v>
      </c>
      <c r="T6" t="n">
        <v>6543.34</v>
      </c>
      <c r="U6" t="n">
        <v>0.63</v>
      </c>
      <c r="V6" t="n">
        <v>0.71</v>
      </c>
      <c r="W6" t="n">
        <v>2.63</v>
      </c>
      <c r="X6" t="n">
        <v>0.39</v>
      </c>
      <c r="Y6" t="n">
        <v>2</v>
      </c>
      <c r="Z6" t="n">
        <v>10</v>
      </c>
      <c r="AA6" t="n">
        <v>91.09750660925997</v>
      </c>
      <c r="AB6" t="n">
        <v>124.6436274810873</v>
      </c>
      <c r="AC6" t="n">
        <v>112.747814612755</v>
      </c>
      <c r="AD6" t="n">
        <v>91097.50660925996</v>
      </c>
      <c r="AE6" t="n">
        <v>124643.6274810873</v>
      </c>
      <c r="AF6" t="n">
        <v>4.551654032187431e-06</v>
      </c>
      <c r="AG6" t="n">
        <v>5</v>
      </c>
      <c r="AH6" t="n">
        <v>112747.814612755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8.2384</v>
      </c>
      <c r="E7" t="n">
        <v>12.14</v>
      </c>
      <c r="F7" t="n">
        <v>9.630000000000001</v>
      </c>
      <c r="G7" t="n">
        <v>48.16</v>
      </c>
      <c r="H7" t="n">
        <v>0.76</v>
      </c>
      <c r="I7" t="n">
        <v>12</v>
      </c>
      <c r="J7" t="n">
        <v>139.95</v>
      </c>
      <c r="K7" t="n">
        <v>46.47</v>
      </c>
      <c r="L7" t="n">
        <v>6</v>
      </c>
      <c r="M7" t="n">
        <v>10</v>
      </c>
      <c r="N7" t="n">
        <v>22.49</v>
      </c>
      <c r="O7" t="n">
        <v>17494.97</v>
      </c>
      <c r="P7" t="n">
        <v>90.3</v>
      </c>
      <c r="Q7" t="n">
        <v>490.82</v>
      </c>
      <c r="R7" t="n">
        <v>58.11</v>
      </c>
      <c r="S7" t="n">
        <v>37.96</v>
      </c>
      <c r="T7" t="n">
        <v>5321.29</v>
      </c>
      <c r="U7" t="n">
        <v>0.65</v>
      </c>
      <c r="V7" t="n">
        <v>0.72</v>
      </c>
      <c r="W7" t="n">
        <v>2.63</v>
      </c>
      <c r="X7" t="n">
        <v>0.31</v>
      </c>
      <c r="Y7" t="n">
        <v>2</v>
      </c>
      <c r="Z7" t="n">
        <v>10</v>
      </c>
      <c r="AA7" t="n">
        <v>89.33849585948768</v>
      </c>
      <c r="AB7" t="n">
        <v>122.2368713711727</v>
      </c>
      <c r="AC7" t="n">
        <v>110.5707559280665</v>
      </c>
      <c r="AD7" t="n">
        <v>89338.49585948768</v>
      </c>
      <c r="AE7" t="n">
        <v>122236.8713711727</v>
      </c>
      <c r="AF7" t="n">
        <v>4.611548636000312e-06</v>
      </c>
      <c r="AG7" t="n">
        <v>5</v>
      </c>
      <c r="AH7" t="n">
        <v>110570.7559280665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8.311199999999999</v>
      </c>
      <c r="E8" t="n">
        <v>12.03</v>
      </c>
      <c r="F8" t="n">
        <v>9.58</v>
      </c>
      <c r="G8" t="n">
        <v>57.48</v>
      </c>
      <c r="H8" t="n">
        <v>0.88</v>
      </c>
      <c r="I8" t="n">
        <v>10</v>
      </c>
      <c r="J8" t="n">
        <v>141.31</v>
      </c>
      <c r="K8" t="n">
        <v>46.47</v>
      </c>
      <c r="L8" t="n">
        <v>7</v>
      </c>
      <c r="M8" t="n">
        <v>8</v>
      </c>
      <c r="N8" t="n">
        <v>22.85</v>
      </c>
      <c r="O8" t="n">
        <v>17662.75</v>
      </c>
      <c r="P8" t="n">
        <v>86.29000000000001</v>
      </c>
      <c r="Q8" t="n">
        <v>490.81</v>
      </c>
      <c r="R8" t="n">
        <v>56.35</v>
      </c>
      <c r="S8" t="n">
        <v>37.96</v>
      </c>
      <c r="T8" t="n">
        <v>4453.81</v>
      </c>
      <c r="U8" t="n">
        <v>0.67</v>
      </c>
      <c r="V8" t="n">
        <v>0.72</v>
      </c>
      <c r="W8" t="n">
        <v>2.63</v>
      </c>
      <c r="X8" t="n">
        <v>0.26</v>
      </c>
      <c r="Y8" t="n">
        <v>2</v>
      </c>
      <c r="Z8" t="n">
        <v>10</v>
      </c>
      <c r="AA8" t="n">
        <v>87.77428530025131</v>
      </c>
      <c r="AB8" t="n">
        <v>120.096649475927</v>
      </c>
      <c r="AC8" t="n">
        <v>108.6347938066821</v>
      </c>
      <c r="AD8" t="n">
        <v>87774.2853002513</v>
      </c>
      <c r="AE8" t="n">
        <v>120096.649475927</v>
      </c>
      <c r="AF8" t="n">
        <v>4.652299357099169e-06</v>
      </c>
      <c r="AG8" t="n">
        <v>5</v>
      </c>
      <c r="AH8" t="n">
        <v>108634.7938066821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8.3565</v>
      </c>
      <c r="E9" t="n">
        <v>11.97</v>
      </c>
      <c r="F9" t="n">
        <v>9.539999999999999</v>
      </c>
      <c r="G9" t="n">
        <v>63.61</v>
      </c>
      <c r="H9" t="n">
        <v>0.99</v>
      </c>
      <c r="I9" t="n">
        <v>9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82.97</v>
      </c>
      <c r="Q9" t="n">
        <v>490.99</v>
      </c>
      <c r="R9" t="n">
        <v>54.9</v>
      </c>
      <c r="S9" t="n">
        <v>37.96</v>
      </c>
      <c r="T9" t="n">
        <v>3730.36</v>
      </c>
      <c r="U9" t="n">
        <v>0.6899999999999999</v>
      </c>
      <c r="V9" t="n">
        <v>0.72</v>
      </c>
      <c r="W9" t="n">
        <v>2.63</v>
      </c>
      <c r="X9" t="n">
        <v>0.22</v>
      </c>
      <c r="Y9" t="n">
        <v>2</v>
      </c>
      <c r="Z9" t="n">
        <v>10</v>
      </c>
      <c r="AA9" t="n">
        <v>86.56519341486558</v>
      </c>
      <c r="AB9" t="n">
        <v>118.4423166169738</v>
      </c>
      <c r="AC9" t="n">
        <v>107.138348153916</v>
      </c>
      <c r="AD9" t="n">
        <v>86565.19341486557</v>
      </c>
      <c r="AE9" t="n">
        <v>118442.3166169738</v>
      </c>
      <c r="AF9" t="n">
        <v>4.677656605255464e-06</v>
      </c>
      <c r="AG9" t="n">
        <v>5</v>
      </c>
      <c r="AH9" t="n">
        <v>107138.348153916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5.5285</v>
      </c>
      <c r="E2" t="n">
        <v>18.09</v>
      </c>
      <c r="F2" t="n">
        <v>12.51</v>
      </c>
      <c r="G2" t="n">
        <v>6.95</v>
      </c>
      <c r="H2" t="n">
        <v>0.12</v>
      </c>
      <c r="I2" t="n">
        <v>108</v>
      </c>
      <c r="J2" t="n">
        <v>150.44</v>
      </c>
      <c r="K2" t="n">
        <v>49.1</v>
      </c>
      <c r="L2" t="n">
        <v>1</v>
      </c>
      <c r="M2" t="n">
        <v>106</v>
      </c>
      <c r="N2" t="n">
        <v>25.34</v>
      </c>
      <c r="O2" t="n">
        <v>18787.76</v>
      </c>
      <c r="P2" t="n">
        <v>147.71</v>
      </c>
      <c r="Q2" t="n">
        <v>491.05</v>
      </c>
      <c r="R2" t="n">
        <v>151.97</v>
      </c>
      <c r="S2" t="n">
        <v>37.96</v>
      </c>
      <c r="T2" t="n">
        <v>51769.97</v>
      </c>
      <c r="U2" t="n">
        <v>0.25</v>
      </c>
      <c r="V2" t="n">
        <v>0.55</v>
      </c>
      <c r="W2" t="n">
        <v>2.78</v>
      </c>
      <c r="X2" t="n">
        <v>3.19</v>
      </c>
      <c r="Y2" t="n">
        <v>2</v>
      </c>
      <c r="Z2" t="n">
        <v>10</v>
      </c>
      <c r="AA2" t="n">
        <v>161.0359836050328</v>
      </c>
      <c r="AB2" t="n">
        <v>220.3365371744995</v>
      </c>
      <c r="AC2" t="n">
        <v>199.3079273109006</v>
      </c>
      <c r="AD2" t="n">
        <v>161035.9836050328</v>
      </c>
      <c r="AE2" t="n">
        <v>220336.5371744995</v>
      </c>
      <c r="AF2" t="n">
        <v>3.032138323177388e-06</v>
      </c>
      <c r="AG2" t="n">
        <v>7</v>
      </c>
      <c r="AH2" t="n">
        <v>199307.9273109006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6.9911</v>
      </c>
      <c r="E3" t="n">
        <v>14.3</v>
      </c>
      <c r="F3" t="n">
        <v>10.62</v>
      </c>
      <c r="G3" t="n">
        <v>13.85</v>
      </c>
      <c r="H3" t="n">
        <v>0.23</v>
      </c>
      <c r="I3" t="n">
        <v>46</v>
      </c>
      <c r="J3" t="n">
        <v>151.83</v>
      </c>
      <c r="K3" t="n">
        <v>49.1</v>
      </c>
      <c r="L3" t="n">
        <v>2</v>
      </c>
      <c r="M3" t="n">
        <v>44</v>
      </c>
      <c r="N3" t="n">
        <v>25.73</v>
      </c>
      <c r="O3" t="n">
        <v>18959.54</v>
      </c>
      <c r="P3" t="n">
        <v>123.05</v>
      </c>
      <c r="Q3" t="n">
        <v>490.93</v>
      </c>
      <c r="R3" t="n">
        <v>90.28</v>
      </c>
      <c r="S3" t="n">
        <v>37.96</v>
      </c>
      <c r="T3" t="n">
        <v>21239.37</v>
      </c>
      <c r="U3" t="n">
        <v>0.42</v>
      </c>
      <c r="V3" t="n">
        <v>0.65</v>
      </c>
      <c r="W3" t="n">
        <v>2.68</v>
      </c>
      <c r="X3" t="n">
        <v>1.3</v>
      </c>
      <c r="Y3" t="n">
        <v>2</v>
      </c>
      <c r="Z3" t="n">
        <v>10</v>
      </c>
      <c r="AA3" t="n">
        <v>120.8974574087807</v>
      </c>
      <c r="AB3" t="n">
        <v>165.4172348460149</v>
      </c>
      <c r="AC3" t="n">
        <v>149.6300461169043</v>
      </c>
      <c r="AD3" t="n">
        <v>120897.4574087807</v>
      </c>
      <c r="AE3" t="n">
        <v>165417.2348460149</v>
      </c>
      <c r="AF3" t="n">
        <v>3.834309890777867e-06</v>
      </c>
      <c r="AG3" t="n">
        <v>6</v>
      </c>
      <c r="AH3" t="n">
        <v>149630.0461169043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7.5232</v>
      </c>
      <c r="E4" t="n">
        <v>13.29</v>
      </c>
      <c r="F4" t="n">
        <v>10.13</v>
      </c>
      <c r="G4" t="n">
        <v>20.96</v>
      </c>
      <c r="H4" t="n">
        <v>0.35</v>
      </c>
      <c r="I4" t="n">
        <v>29</v>
      </c>
      <c r="J4" t="n">
        <v>153.23</v>
      </c>
      <c r="K4" t="n">
        <v>49.1</v>
      </c>
      <c r="L4" t="n">
        <v>3</v>
      </c>
      <c r="M4" t="n">
        <v>27</v>
      </c>
      <c r="N4" t="n">
        <v>26.13</v>
      </c>
      <c r="O4" t="n">
        <v>19131.85</v>
      </c>
      <c r="P4" t="n">
        <v>114.82</v>
      </c>
      <c r="Q4" t="n">
        <v>491.01</v>
      </c>
      <c r="R4" t="n">
        <v>74.31999999999999</v>
      </c>
      <c r="S4" t="n">
        <v>37.96</v>
      </c>
      <c r="T4" t="n">
        <v>13343.48</v>
      </c>
      <c r="U4" t="n">
        <v>0.51</v>
      </c>
      <c r="V4" t="n">
        <v>0.68</v>
      </c>
      <c r="W4" t="n">
        <v>2.65</v>
      </c>
      <c r="X4" t="n">
        <v>0.8100000000000001</v>
      </c>
      <c r="Y4" t="n">
        <v>2</v>
      </c>
      <c r="Z4" t="n">
        <v>10</v>
      </c>
      <c r="AA4" t="n">
        <v>113.3842997326784</v>
      </c>
      <c r="AB4" t="n">
        <v>155.1374010564532</v>
      </c>
      <c r="AC4" t="n">
        <v>140.3313052363777</v>
      </c>
      <c r="AD4" t="n">
        <v>113384.2997326784</v>
      </c>
      <c r="AE4" t="n">
        <v>155137.4010564532</v>
      </c>
      <c r="AF4" t="n">
        <v>4.126143263620896e-06</v>
      </c>
      <c r="AG4" t="n">
        <v>6</v>
      </c>
      <c r="AH4" t="n">
        <v>140331.3052363777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7.8007</v>
      </c>
      <c r="E5" t="n">
        <v>12.82</v>
      </c>
      <c r="F5" t="n">
        <v>9.9</v>
      </c>
      <c r="G5" t="n">
        <v>28.29</v>
      </c>
      <c r="H5" t="n">
        <v>0.46</v>
      </c>
      <c r="I5" t="n">
        <v>21</v>
      </c>
      <c r="J5" t="n">
        <v>154.63</v>
      </c>
      <c r="K5" t="n">
        <v>49.1</v>
      </c>
      <c r="L5" t="n">
        <v>4</v>
      </c>
      <c r="M5" t="n">
        <v>19</v>
      </c>
      <c r="N5" t="n">
        <v>26.53</v>
      </c>
      <c r="O5" t="n">
        <v>19304.72</v>
      </c>
      <c r="P5" t="n">
        <v>109.66</v>
      </c>
      <c r="Q5" t="n">
        <v>490.98</v>
      </c>
      <c r="R5" t="n">
        <v>66.76000000000001</v>
      </c>
      <c r="S5" t="n">
        <v>37.96</v>
      </c>
      <c r="T5" t="n">
        <v>9603.09</v>
      </c>
      <c r="U5" t="n">
        <v>0.57</v>
      </c>
      <c r="V5" t="n">
        <v>0.7</v>
      </c>
      <c r="W5" t="n">
        <v>2.65</v>
      </c>
      <c r="X5" t="n">
        <v>0.58</v>
      </c>
      <c r="Y5" t="n">
        <v>2</v>
      </c>
      <c r="Z5" t="n">
        <v>10</v>
      </c>
      <c r="AA5" t="n">
        <v>99.55148001561631</v>
      </c>
      <c r="AB5" t="n">
        <v>136.2107268586426</v>
      </c>
      <c r="AC5" t="n">
        <v>123.210966260246</v>
      </c>
      <c r="AD5" t="n">
        <v>99551.48001561631</v>
      </c>
      <c r="AE5" t="n">
        <v>136210.7268586426</v>
      </c>
      <c r="AF5" t="n">
        <v>4.278339769848937e-06</v>
      </c>
      <c r="AG5" t="n">
        <v>5</v>
      </c>
      <c r="AH5" t="n">
        <v>123210.966260246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7.9526</v>
      </c>
      <c r="E6" t="n">
        <v>12.57</v>
      </c>
      <c r="F6" t="n">
        <v>9.779999999999999</v>
      </c>
      <c r="G6" t="n">
        <v>34.51</v>
      </c>
      <c r="H6" t="n">
        <v>0.57</v>
      </c>
      <c r="I6" t="n">
        <v>17</v>
      </c>
      <c r="J6" t="n">
        <v>156.03</v>
      </c>
      <c r="K6" t="n">
        <v>49.1</v>
      </c>
      <c r="L6" t="n">
        <v>5</v>
      </c>
      <c r="M6" t="n">
        <v>15</v>
      </c>
      <c r="N6" t="n">
        <v>26.94</v>
      </c>
      <c r="O6" t="n">
        <v>19478.15</v>
      </c>
      <c r="P6" t="n">
        <v>105.92</v>
      </c>
      <c r="Q6" t="n">
        <v>490.89</v>
      </c>
      <c r="R6" t="n">
        <v>62.83</v>
      </c>
      <c r="S6" t="n">
        <v>37.96</v>
      </c>
      <c r="T6" t="n">
        <v>7658.53</v>
      </c>
      <c r="U6" t="n">
        <v>0.6</v>
      </c>
      <c r="V6" t="n">
        <v>0.71</v>
      </c>
      <c r="W6" t="n">
        <v>2.64</v>
      </c>
      <c r="X6" t="n">
        <v>0.46</v>
      </c>
      <c r="Y6" t="n">
        <v>2</v>
      </c>
      <c r="Z6" t="n">
        <v>10</v>
      </c>
      <c r="AA6" t="n">
        <v>97.34151187523592</v>
      </c>
      <c r="AB6" t="n">
        <v>133.1869509520623</v>
      </c>
      <c r="AC6" t="n">
        <v>120.4757752822926</v>
      </c>
      <c r="AD6" t="n">
        <v>97341.51187523593</v>
      </c>
      <c r="AE6" t="n">
        <v>133186.9509520623</v>
      </c>
      <c r="AF6" t="n">
        <v>4.361650217762593e-06</v>
      </c>
      <c r="AG6" t="n">
        <v>5</v>
      </c>
      <c r="AH6" t="n">
        <v>120475.7752822926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8.0587</v>
      </c>
      <c r="E7" t="n">
        <v>12.41</v>
      </c>
      <c r="F7" t="n">
        <v>9.699999999999999</v>
      </c>
      <c r="G7" t="n">
        <v>41.59</v>
      </c>
      <c r="H7" t="n">
        <v>0.67</v>
      </c>
      <c r="I7" t="n">
        <v>14</v>
      </c>
      <c r="J7" t="n">
        <v>157.44</v>
      </c>
      <c r="K7" t="n">
        <v>49.1</v>
      </c>
      <c r="L7" t="n">
        <v>6</v>
      </c>
      <c r="M7" t="n">
        <v>12</v>
      </c>
      <c r="N7" t="n">
        <v>27.35</v>
      </c>
      <c r="O7" t="n">
        <v>19652.13</v>
      </c>
      <c r="P7" t="n">
        <v>101.9</v>
      </c>
      <c r="Q7" t="n">
        <v>490.83</v>
      </c>
      <c r="R7" t="n">
        <v>60.31</v>
      </c>
      <c r="S7" t="n">
        <v>37.96</v>
      </c>
      <c r="T7" t="n">
        <v>6410.41</v>
      </c>
      <c r="U7" t="n">
        <v>0.63</v>
      </c>
      <c r="V7" t="n">
        <v>0.71</v>
      </c>
      <c r="W7" t="n">
        <v>2.64</v>
      </c>
      <c r="X7" t="n">
        <v>0.39</v>
      </c>
      <c r="Y7" t="n">
        <v>2</v>
      </c>
      <c r="Z7" t="n">
        <v>10</v>
      </c>
      <c r="AA7" t="n">
        <v>95.42991643357759</v>
      </c>
      <c r="AB7" t="n">
        <v>130.5714217351477</v>
      </c>
      <c r="AC7" t="n">
        <v>118.1098685029213</v>
      </c>
      <c r="AD7" t="n">
        <v>95429.91643357759</v>
      </c>
      <c r="AE7" t="n">
        <v>130571.4217351477</v>
      </c>
      <c r="AF7" t="n">
        <v>4.419841386450143e-06</v>
      </c>
      <c r="AG7" t="n">
        <v>5</v>
      </c>
      <c r="AH7" t="n">
        <v>118109.8685029213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8.1431</v>
      </c>
      <c r="E8" t="n">
        <v>12.28</v>
      </c>
      <c r="F8" t="n">
        <v>9.640000000000001</v>
      </c>
      <c r="G8" t="n">
        <v>48.19</v>
      </c>
      <c r="H8" t="n">
        <v>0.78</v>
      </c>
      <c r="I8" t="n">
        <v>12</v>
      </c>
      <c r="J8" t="n">
        <v>158.86</v>
      </c>
      <c r="K8" t="n">
        <v>49.1</v>
      </c>
      <c r="L8" t="n">
        <v>7</v>
      </c>
      <c r="M8" t="n">
        <v>10</v>
      </c>
      <c r="N8" t="n">
        <v>27.77</v>
      </c>
      <c r="O8" t="n">
        <v>19826.68</v>
      </c>
      <c r="P8" t="n">
        <v>98.56999999999999</v>
      </c>
      <c r="Q8" t="n">
        <v>490.92</v>
      </c>
      <c r="R8" t="n">
        <v>58.27</v>
      </c>
      <c r="S8" t="n">
        <v>37.96</v>
      </c>
      <c r="T8" t="n">
        <v>5404.5</v>
      </c>
      <c r="U8" t="n">
        <v>0.65</v>
      </c>
      <c r="V8" t="n">
        <v>0.72</v>
      </c>
      <c r="W8" t="n">
        <v>2.63</v>
      </c>
      <c r="X8" t="n">
        <v>0.32</v>
      </c>
      <c r="Y8" t="n">
        <v>2</v>
      </c>
      <c r="Z8" t="n">
        <v>10</v>
      </c>
      <c r="AA8" t="n">
        <v>93.91040588253283</v>
      </c>
      <c r="AB8" t="n">
        <v>128.492360363135</v>
      </c>
      <c r="AC8" t="n">
        <v>116.2292298302718</v>
      </c>
      <c r="AD8" t="n">
        <v>93910.40588253282</v>
      </c>
      <c r="AE8" t="n">
        <v>128492.360363135</v>
      </c>
      <c r="AF8" t="n">
        <v>4.4661310625786e-06</v>
      </c>
      <c r="AG8" t="n">
        <v>5</v>
      </c>
      <c r="AH8" t="n">
        <v>116229.2298302718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8.2273</v>
      </c>
      <c r="E9" t="n">
        <v>12.15</v>
      </c>
      <c r="F9" t="n">
        <v>9.57</v>
      </c>
      <c r="G9" t="n">
        <v>57.44</v>
      </c>
      <c r="H9" t="n">
        <v>0.88</v>
      </c>
      <c r="I9" t="n">
        <v>10</v>
      </c>
      <c r="J9" t="n">
        <v>160.28</v>
      </c>
      <c r="K9" t="n">
        <v>49.1</v>
      </c>
      <c r="L9" t="n">
        <v>8</v>
      </c>
      <c r="M9" t="n">
        <v>8</v>
      </c>
      <c r="N9" t="n">
        <v>28.19</v>
      </c>
      <c r="O9" t="n">
        <v>20001.93</v>
      </c>
      <c r="P9" t="n">
        <v>95.20999999999999</v>
      </c>
      <c r="Q9" t="n">
        <v>490.8</v>
      </c>
      <c r="R9" t="n">
        <v>56.33</v>
      </c>
      <c r="S9" t="n">
        <v>37.96</v>
      </c>
      <c r="T9" t="n">
        <v>4441.47</v>
      </c>
      <c r="U9" t="n">
        <v>0.67</v>
      </c>
      <c r="V9" t="n">
        <v>0.72</v>
      </c>
      <c r="W9" t="n">
        <v>2.62</v>
      </c>
      <c r="X9" t="n">
        <v>0.25</v>
      </c>
      <c r="Y9" t="n">
        <v>2</v>
      </c>
      <c r="Z9" t="n">
        <v>10</v>
      </c>
      <c r="AA9" t="n">
        <v>92.40116149185295</v>
      </c>
      <c r="AB9" t="n">
        <v>126.4273456046445</v>
      </c>
      <c r="AC9" t="n">
        <v>114.3612971820646</v>
      </c>
      <c r="AD9" t="n">
        <v>92401.16149185295</v>
      </c>
      <c r="AE9" t="n">
        <v>126427.3456046445</v>
      </c>
      <c r="AF9" t="n">
        <v>4.512311047531395e-06</v>
      </c>
      <c r="AG9" t="n">
        <v>5</v>
      </c>
      <c r="AH9" t="n">
        <v>114361.2971820646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8.2576</v>
      </c>
      <c r="E10" t="n">
        <v>12.11</v>
      </c>
      <c r="F10" t="n">
        <v>9.56</v>
      </c>
      <c r="G10" t="n">
        <v>63.72</v>
      </c>
      <c r="H10" t="n">
        <v>0.99</v>
      </c>
      <c r="I10" t="n">
        <v>9</v>
      </c>
      <c r="J10" t="n">
        <v>161.71</v>
      </c>
      <c r="K10" t="n">
        <v>49.1</v>
      </c>
      <c r="L10" t="n">
        <v>9</v>
      </c>
      <c r="M10" t="n">
        <v>7</v>
      </c>
      <c r="N10" t="n">
        <v>28.61</v>
      </c>
      <c r="O10" t="n">
        <v>20177.64</v>
      </c>
      <c r="P10" t="n">
        <v>91.33</v>
      </c>
      <c r="Q10" t="n">
        <v>490.8</v>
      </c>
      <c r="R10" t="n">
        <v>55.7</v>
      </c>
      <c r="S10" t="n">
        <v>37.96</v>
      </c>
      <c r="T10" t="n">
        <v>4130.75</v>
      </c>
      <c r="U10" t="n">
        <v>0.68</v>
      </c>
      <c r="V10" t="n">
        <v>0.72</v>
      </c>
      <c r="W10" t="n">
        <v>2.62</v>
      </c>
      <c r="X10" t="n">
        <v>0.24</v>
      </c>
      <c r="Y10" t="n">
        <v>2</v>
      </c>
      <c r="Z10" t="n">
        <v>10</v>
      </c>
      <c r="AA10" t="n">
        <v>91.10306753556725</v>
      </c>
      <c r="AB10" t="n">
        <v>124.6512361857917</v>
      </c>
      <c r="AC10" t="n">
        <v>112.7546971533613</v>
      </c>
      <c r="AD10" t="n">
        <v>91103.06753556724</v>
      </c>
      <c r="AE10" t="n">
        <v>124651.2361857917</v>
      </c>
      <c r="AF10" t="n">
        <v>4.528929260643863e-06</v>
      </c>
      <c r="AG10" t="n">
        <v>5</v>
      </c>
      <c r="AH10" t="n">
        <v>112754.6971533613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8.3058</v>
      </c>
      <c r="E11" t="n">
        <v>12.04</v>
      </c>
      <c r="F11" t="n">
        <v>9.52</v>
      </c>
      <c r="G11" t="n">
        <v>71.39</v>
      </c>
      <c r="H11" t="n">
        <v>1.09</v>
      </c>
      <c r="I11" t="n">
        <v>8</v>
      </c>
      <c r="J11" t="n">
        <v>163.13</v>
      </c>
      <c r="K11" t="n">
        <v>49.1</v>
      </c>
      <c r="L11" t="n">
        <v>10</v>
      </c>
      <c r="M11" t="n">
        <v>1</v>
      </c>
      <c r="N11" t="n">
        <v>29.04</v>
      </c>
      <c r="O11" t="n">
        <v>20353.94</v>
      </c>
      <c r="P11" t="n">
        <v>90.15000000000001</v>
      </c>
      <c r="Q11" t="n">
        <v>490.8</v>
      </c>
      <c r="R11" t="n">
        <v>54.29</v>
      </c>
      <c r="S11" t="n">
        <v>37.96</v>
      </c>
      <c r="T11" t="n">
        <v>3433.11</v>
      </c>
      <c r="U11" t="n">
        <v>0.7</v>
      </c>
      <c r="V11" t="n">
        <v>0.72</v>
      </c>
      <c r="W11" t="n">
        <v>2.63</v>
      </c>
      <c r="X11" t="n">
        <v>0.2</v>
      </c>
      <c r="Y11" t="n">
        <v>2</v>
      </c>
      <c r="Z11" t="n">
        <v>10</v>
      </c>
      <c r="AA11" t="n">
        <v>90.48013900628048</v>
      </c>
      <c r="AB11" t="n">
        <v>123.7989178903548</v>
      </c>
      <c r="AC11" t="n">
        <v>111.9837229198044</v>
      </c>
      <c r="AD11" t="n">
        <v>90480.13900628049</v>
      </c>
      <c r="AE11" t="n">
        <v>123798.9178903548</v>
      </c>
      <c r="AF11" t="n">
        <v>4.555364833977886e-06</v>
      </c>
      <c r="AG11" t="n">
        <v>5</v>
      </c>
      <c r="AH11" t="n">
        <v>111983.7229198044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8.306800000000001</v>
      </c>
      <c r="E12" t="n">
        <v>12.04</v>
      </c>
      <c r="F12" t="n">
        <v>9.52</v>
      </c>
      <c r="G12" t="n">
        <v>71.38</v>
      </c>
      <c r="H12" t="n">
        <v>1.18</v>
      </c>
      <c r="I12" t="n">
        <v>8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90.68000000000001</v>
      </c>
      <c r="Q12" t="n">
        <v>491.01</v>
      </c>
      <c r="R12" t="n">
        <v>54.19</v>
      </c>
      <c r="S12" t="n">
        <v>37.96</v>
      </c>
      <c r="T12" t="n">
        <v>3383</v>
      </c>
      <c r="U12" t="n">
        <v>0.7</v>
      </c>
      <c r="V12" t="n">
        <v>0.73</v>
      </c>
      <c r="W12" t="n">
        <v>2.63</v>
      </c>
      <c r="X12" t="n">
        <v>0.2</v>
      </c>
      <c r="Y12" t="n">
        <v>2</v>
      </c>
      <c r="Z12" t="n">
        <v>10</v>
      </c>
      <c r="AA12" t="n">
        <v>90.62981185515882</v>
      </c>
      <c r="AB12" t="n">
        <v>124.0037068852902</v>
      </c>
      <c r="AC12" t="n">
        <v>112.1689671404863</v>
      </c>
      <c r="AD12" t="n">
        <v>90629.81185515883</v>
      </c>
      <c r="AE12" t="n">
        <v>124003.7068852902</v>
      </c>
      <c r="AF12" t="n">
        <v>4.555913289856187e-06</v>
      </c>
      <c r="AG12" t="n">
        <v>5</v>
      </c>
      <c r="AH12" t="n">
        <v>112168.9671404863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4.8814</v>
      </c>
      <c r="E2" t="n">
        <v>20.49</v>
      </c>
      <c r="F2" t="n">
        <v>13.18</v>
      </c>
      <c r="G2" t="n">
        <v>6.08</v>
      </c>
      <c r="H2" t="n">
        <v>0.1</v>
      </c>
      <c r="I2" t="n">
        <v>130</v>
      </c>
      <c r="J2" t="n">
        <v>185.69</v>
      </c>
      <c r="K2" t="n">
        <v>53.44</v>
      </c>
      <c r="L2" t="n">
        <v>1</v>
      </c>
      <c r="M2" t="n">
        <v>128</v>
      </c>
      <c r="N2" t="n">
        <v>36.26</v>
      </c>
      <c r="O2" t="n">
        <v>23136.14</v>
      </c>
      <c r="P2" t="n">
        <v>178.75</v>
      </c>
      <c r="Q2" t="n">
        <v>491.41</v>
      </c>
      <c r="R2" t="n">
        <v>173.56</v>
      </c>
      <c r="S2" t="n">
        <v>37.96</v>
      </c>
      <c r="T2" t="n">
        <v>62459.89</v>
      </c>
      <c r="U2" t="n">
        <v>0.22</v>
      </c>
      <c r="V2" t="n">
        <v>0.52</v>
      </c>
      <c r="W2" t="n">
        <v>2.83</v>
      </c>
      <c r="X2" t="n">
        <v>3.85</v>
      </c>
      <c r="Y2" t="n">
        <v>2</v>
      </c>
      <c r="Z2" t="n">
        <v>10</v>
      </c>
      <c r="AA2" t="n">
        <v>205.3604226856153</v>
      </c>
      <c r="AB2" t="n">
        <v>280.9831901807651</v>
      </c>
      <c r="AC2" t="n">
        <v>254.1665488723796</v>
      </c>
      <c r="AD2" t="n">
        <v>205360.4226856153</v>
      </c>
      <c r="AE2" t="n">
        <v>280983.1901807651</v>
      </c>
      <c r="AF2" t="n">
        <v>2.584126653131107e-06</v>
      </c>
      <c r="AG2" t="n">
        <v>8</v>
      </c>
      <c r="AH2" t="n">
        <v>254166.5488723796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6.5022</v>
      </c>
      <c r="E3" t="n">
        <v>15.38</v>
      </c>
      <c r="F3" t="n">
        <v>10.9</v>
      </c>
      <c r="G3" t="n">
        <v>12.11</v>
      </c>
      <c r="H3" t="n">
        <v>0.19</v>
      </c>
      <c r="I3" t="n">
        <v>54</v>
      </c>
      <c r="J3" t="n">
        <v>187.21</v>
      </c>
      <c r="K3" t="n">
        <v>53.44</v>
      </c>
      <c r="L3" t="n">
        <v>2</v>
      </c>
      <c r="M3" t="n">
        <v>52</v>
      </c>
      <c r="N3" t="n">
        <v>36.77</v>
      </c>
      <c r="O3" t="n">
        <v>23322.88</v>
      </c>
      <c r="P3" t="n">
        <v>146.1</v>
      </c>
      <c r="Q3" t="n">
        <v>491.18</v>
      </c>
      <c r="R3" t="n">
        <v>99.45999999999999</v>
      </c>
      <c r="S3" t="n">
        <v>37.96</v>
      </c>
      <c r="T3" t="n">
        <v>25787.6</v>
      </c>
      <c r="U3" t="n">
        <v>0.38</v>
      </c>
      <c r="V3" t="n">
        <v>0.63</v>
      </c>
      <c r="W3" t="n">
        <v>2.7</v>
      </c>
      <c r="X3" t="n">
        <v>1.58</v>
      </c>
      <c r="Y3" t="n">
        <v>2</v>
      </c>
      <c r="Z3" t="n">
        <v>10</v>
      </c>
      <c r="AA3" t="n">
        <v>138.1796698588972</v>
      </c>
      <c r="AB3" t="n">
        <v>189.0635203576555</v>
      </c>
      <c r="AC3" t="n">
        <v>171.0195633270916</v>
      </c>
      <c r="AD3" t="n">
        <v>138179.6698588972</v>
      </c>
      <c r="AE3" t="n">
        <v>189063.5203576555</v>
      </c>
      <c r="AF3" t="n">
        <v>3.442149449745787e-06</v>
      </c>
      <c r="AG3" t="n">
        <v>6</v>
      </c>
      <c r="AH3" t="n">
        <v>171019.5633270916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7.1412</v>
      </c>
      <c r="E4" t="n">
        <v>14</v>
      </c>
      <c r="F4" t="n">
        <v>10.27</v>
      </c>
      <c r="G4" t="n">
        <v>18.12</v>
      </c>
      <c r="H4" t="n">
        <v>0.28</v>
      </c>
      <c r="I4" t="n">
        <v>34</v>
      </c>
      <c r="J4" t="n">
        <v>188.73</v>
      </c>
      <c r="K4" t="n">
        <v>53.44</v>
      </c>
      <c r="L4" t="n">
        <v>3</v>
      </c>
      <c r="M4" t="n">
        <v>32</v>
      </c>
      <c r="N4" t="n">
        <v>37.29</v>
      </c>
      <c r="O4" t="n">
        <v>23510.33</v>
      </c>
      <c r="P4" t="n">
        <v>135.79</v>
      </c>
      <c r="Q4" t="n">
        <v>490.95</v>
      </c>
      <c r="R4" t="n">
        <v>78.88</v>
      </c>
      <c r="S4" t="n">
        <v>37.96</v>
      </c>
      <c r="T4" t="n">
        <v>15598.08</v>
      </c>
      <c r="U4" t="n">
        <v>0.48</v>
      </c>
      <c r="V4" t="n">
        <v>0.67</v>
      </c>
      <c r="W4" t="n">
        <v>2.66</v>
      </c>
      <c r="X4" t="n">
        <v>0.95</v>
      </c>
      <c r="Y4" t="n">
        <v>2</v>
      </c>
      <c r="Z4" t="n">
        <v>10</v>
      </c>
      <c r="AA4" t="n">
        <v>127.0060024774803</v>
      </c>
      <c r="AB4" t="n">
        <v>173.7752156989943</v>
      </c>
      <c r="AC4" t="n">
        <v>157.1903530077778</v>
      </c>
      <c r="AD4" t="n">
        <v>127006.0024774803</v>
      </c>
      <c r="AE4" t="n">
        <v>173775.2156989943</v>
      </c>
      <c r="AF4" t="n">
        <v>3.780424725558213e-06</v>
      </c>
      <c r="AG4" t="n">
        <v>6</v>
      </c>
      <c r="AH4" t="n">
        <v>157190.3530077778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7.4602</v>
      </c>
      <c r="E5" t="n">
        <v>13.4</v>
      </c>
      <c r="F5" t="n">
        <v>10.01</v>
      </c>
      <c r="G5" t="n">
        <v>24.01</v>
      </c>
      <c r="H5" t="n">
        <v>0.37</v>
      </c>
      <c r="I5" t="n">
        <v>25</v>
      </c>
      <c r="J5" t="n">
        <v>190.25</v>
      </c>
      <c r="K5" t="n">
        <v>53.44</v>
      </c>
      <c r="L5" t="n">
        <v>4</v>
      </c>
      <c r="M5" t="n">
        <v>23</v>
      </c>
      <c r="N5" t="n">
        <v>37.82</v>
      </c>
      <c r="O5" t="n">
        <v>23698.48</v>
      </c>
      <c r="P5" t="n">
        <v>130.32</v>
      </c>
      <c r="Q5" t="n">
        <v>490.82</v>
      </c>
      <c r="R5" t="n">
        <v>70.2</v>
      </c>
      <c r="S5" t="n">
        <v>37.96</v>
      </c>
      <c r="T5" t="n">
        <v>11302.18</v>
      </c>
      <c r="U5" t="n">
        <v>0.54</v>
      </c>
      <c r="V5" t="n">
        <v>0.6899999999999999</v>
      </c>
      <c r="W5" t="n">
        <v>2.65</v>
      </c>
      <c r="X5" t="n">
        <v>0.6899999999999999</v>
      </c>
      <c r="Y5" t="n">
        <v>2</v>
      </c>
      <c r="Z5" t="n">
        <v>10</v>
      </c>
      <c r="AA5" t="n">
        <v>122.1259379471929</v>
      </c>
      <c r="AB5" t="n">
        <v>167.098096115406</v>
      </c>
      <c r="AC5" t="n">
        <v>151.1504883458488</v>
      </c>
      <c r="AD5" t="n">
        <v>122125.9379471929</v>
      </c>
      <c r="AE5" t="n">
        <v>167098.096115406</v>
      </c>
      <c r="AF5" t="n">
        <v>3.949297672325292e-06</v>
      </c>
      <c r="AG5" t="n">
        <v>6</v>
      </c>
      <c r="AH5" t="n">
        <v>151150.4883458488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7.6415</v>
      </c>
      <c r="E6" t="n">
        <v>13.09</v>
      </c>
      <c r="F6" t="n">
        <v>9.869999999999999</v>
      </c>
      <c r="G6" t="n">
        <v>29.62</v>
      </c>
      <c r="H6" t="n">
        <v>0.46</v>
      </c>
      <c r="I6" t="n">
        <v>20</v>
      </c>
      <c r="J6" t="n">
        <v>191.78</v>
      </c>
      <c r="K6" t="n">
        <v>53.44</v>
      </c>
      <c r="L6" t="n">
        <v>5</v>
      </c>
      <c r="M6" t="n">
        <v>18</v>
      </c>
      <c r="N6" t="n">
        <v>38.35</v>
      </c>
      <c r="O6" t="n">
        <v>23887.36</v>
      </c>
      <c r="P6" t="n">
        <v>126.7</v>
      </c>
      <c r="Q6" t="n">
        <v>490.8</v>
      </c>
      <c r="R6" t="n">
        <v>66.11</v>
      </c>
      <c r="S6" t="n">
        <v>37.96</v>
      </c>
      <c r="T6" t="n">
        <v>9279.950000000001</v>
      </c>
      <c r="U6" t="n">
        <v>0.57</v>
      </c>
      <c r="V6" t="n">
        <v>0.7</v>
      </c>
      <c r="W6" t="n">
        <v>2.64</v>
      </c>
      <c r="X6" t="n">
        <v>0.55</v>
      </c>
      <c r="Y6" t="n">
        <v>2</v>
      </c>
      <c r="Z6" t="n">
        <v>10</v>
      </c>
      <c r="AA6" t="n">
        <v>119.3842264785968</v>
      </c>
      <c r="AB6" t="n">
        <v>163.3467655283013</v>
      </c>
      <c r="AC6" t="n">
        <v>147.7571794849507</v>
      </c>
      <c r="AD6" t="n">
        <v>119384.2264785968</v>
      </c>
      <c r="AE6" t="n">
        <v>163346.7655283013</v>
      </c>
      <c r="AF6" t="n">
        <v>4.045274679375047e-06</v>
      </c>
      <c r="AG6" t="n">
        <v>6</v>
      </c>
      <c r="AH6" t="n">
        <v>147757.1794849507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7.8084</v>
      </c>
      <c r="E7" t="n">
        <v>12.81</v>
      </c>
      <c r="F7" t="n">
        <v>9.74</v>
      </c>
      <c r="G7" t="n">
        <v>36.53</v>
      </c>
      <c r="H7" t="n">
        <v>0.55</v>
      </c>
      <c r="I7" t="n">
        <v>16</v>
      </c>
      <c r="J7" t="n">
        <v>193.32</v>
      </c>
      <c r="K7" t="n">
        <v>53.44</v>
      </c>
      <c r="L7" t="n">
        <v>6</v>
      </c>
      <c r="M7" t="n">
        <v>14</v>
      </c>
      <c r="N7" t="n">
        <v>38.89</v>
      </c>
      <c r="O7" t="n">
        <v>24076.95</v>
      </c>
      <c r="P7" t="n">
        <v>123.14</v>
      </c>
      <c r="Q7" t="n">
        <v>490.83</v>
      </c>
      <c r="R7" t="n">
        <v>61.82</v>
      </c>
      <c r="S7" t="n">
        <v>37.96</v>
      </c>
      <c r="T7" t="n">
        <v>7158.2</v>
      </c>
      <c r="U7" t="n">
        <v>0.61</v>
      </c>
      <c r="V7" t="n">
        <v>0.71</v>
      </c>
      <c r="W7" t="n">
        <v>2.63</v>
      </c>
      <c r="X7" t="n">
        <v>0.42</v>
      </c>
      <c r="Y7" t="n">
        <v>2</v>
      </c>
      <c r="Z7" t="n">
        <v>10</v>
      </c>
      <c r="AA7" t="n">
        <v>106.4780703112222</v>
      </c>
      <c r="AB7" t="n">
        <v>145.6879932806829</v>
      </c>
      <c r="AC7" t="n">
        <v>131.7837356763968</v>
      </c>
      <c r="AD7" t="n">
        <v>106478.0703112222</v>
      </c>
      <c r="AE7" t="n">
        <v>145687.9932806829</v>
      </c>
      <c r="AF7" t="n">
        <v>4.133628581617761e-06</v>
      </c>
      <c r="AG7" t="n">
        <v>5</v>
      </c>
      <c r="AH7" t="n">
        <v>131783.7356763968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7.8864</v>
      </c>
      <c r="E8" t="n">
        <v>12.68</v>
      </c>
      <c r="F8" t="n">
        <v>9.69</v>
      </c>
      <c r="G8" t="n">
        <v>41.53</v>
      </c>
      <c r="H8" t="n">
        <v>0.64</v>
      </c>
      <c r="I8" t="n">
        <v>14</v>
      </c>
      <c r="J8" t="n">
        <v>194.86</v>
      </c>
      <c r="K8" t="n">
        <v>53.44</v>
      </c>
      <c r="L8" t="n">
        <v>7</v>
      </c>
      <c r="M8" t="n">
        <v>12</v>
      </c>
      <c r="N8" t="n">
        <v>39.43</v>
      </c>
      <c r="O8" t="n">
        <v>24267.28</v>
      </c>
      <c r="P8" t="n">
        <v>120.41</v>
      </c>
      <c r="Q8" t="n">
        <v>490.89</v>
      </c>
      <c r="R8" t="n">
        <v>60.08</v>
      </c>
      <c r="S8" t="n">
        <v>37.96</v>
      </c>
      <c r="T8" t="n">
        <v>6298.4</v>
      </c>
      <c r="U8" t="n">
        <v>0.63</v>
      </c>
      <c r="V8" t="n">
        <v>0.71</v>
      </c>
      <c r="W8" t="n">
        <v>2.63</v>
      </c>
      <c r="X8" t="n">
        <v>0.37</v>
      </c>
      <c r="Y8" t="n">
        <v>2</v>
      </c>
      <c r="Z8" t="n">
        <v>10</v>
      </c>
      <c r="AA8" t="n">
        <v>105.0425618240286</v>
      </c>
      <c r="AB8" t="n">
        <v>143.7238672383408</v>
      </c>
      <c r="AC8" t="n">
        <v>130.007063066867</v>
      </c>
      <c r="AD8" t="n">
        <v>105042.5618240286</v>
      </c>
      <c r="AE8" t="n">
        <v>143723.8672383408</v>
      </c>
      <c r="AF8" t="n">
        <v>4.174920399322563e-06</v>
      </c>
      <c r="AG8" t="n">
        <v>5</v>
      </c>
      <c r="AH8" t="n">
        <v>130007.063066867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7.9748</v>
      </c>
      <c r="E9" t="n">
        <v>12.54</v>
      </c>
      <c r="F9" t="n">
        <v>9.619999999999999</v>
      </c>
      <c r="G9" t="n">
        <v>48.12</v>
      </c>
      <c r="H9" t="n">
        <v>0.72</v>
      </c>
      <c r="I9" t="n">
        <v>12</v>
      </c>
      <c r="J9" t="n">
        <v>196.41</v>
      </c>
      <c r="K9" t="n">
        <v>53.44</v>
      </c>
      <c r="L9" t="n">
        <v>8</v>
      </c>
      <c r="M9" t="n">
        <v>10</v>
      </c>
      <c r="N9" t="n">
        <v>39.98</v>
      </c>
      <c r="O9" t="n">
        <v>24458.36</v>
      </c>
      <c r="P9" t="n">
        <v>117.81</v>
      </c>
      <c r="Q9" t="n">
        <v>490.82</v>
      </c>
      <c r="R9" t="n">
        <v>57.79</v>
      </c>
      <c r="S9" t="n">
        <v>37.96</v>
      </c>
      <c r="T9" t="n">
        <v>5164.69</v>
      </c>
      <c r="U9" t="n">
        <v>0.66</v>
      </c>
      <c r="V9" t="n">
        <v>0.72</v>
      </c>
      <c r="W9" t="n">
        <v>2.63</v>
      </c>
      <c r="X9" t="n">
        <v>0.31</v>
      </c>
      <c r="Y9" t="n">
        <v>2</v>
      </c>
      <c r="Z9" t="n">
        <v>10</v>
      </c>
      <c r="AA9" t="n">
        <v>103.5796381109307</v>
      </c>
      <c r="AB9" t="n">
        <v>141.7222304744419</v>
      </c>
      <c r="AC9" t="n">
        <v>128.1964597063992</v>
      </c>
      <c r="AD9" t="n">
        <v>103579.6381109307</v>
      </c>
      <c r="AE9" t="n">
        <v>141722.230474442</v>
      </c>
      <c r="AF9" t="n">
        <v>4.221717792721341e-06</v>
      </c>
      <c r="AG9" t="n">
        <v>5</v>
      </c>
      <c r="AH9" t="n">
        <v>128196.4597063992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8.0139</v>
      </c>
      <c r="E10" t="n">
        <v>12.48</v>
      </c>
      <c r="F10" t="n">
        <v>9.6</v>
      </c>
      <c r="G10" t="n">
        <v>52.37</v>
      </c>
      <c r="H10" t="n">
        <v>0.8100000000000001</v>
      </c>
      <c r="I10" t="n">
        <v>11</v>
      </c>
      <c r="J10" t="n">
        <v>197.97</v>
      </c>
      <c r="K10" t="n">
        <v>53.44</v>
      </c>
      <c r="L10" t="n">
        <v>9</v>
      </c>
      <c r="M10" t="n">
        <v>9</v>
      </c>
      <c r="N10" t="n">
        <v>40.53</v>
      </c>
      <c r="O10" t="n">
        <v>24650.18</v>
      </c>
      <c r="P10" t="n">
        <v>115.4</v>
      </c>
      <c r="Q10" t="n">
        <v>490.8</v>
      </c>
      <c r="R10" t="n">
        <v>57.06</v>
      </c>
      <c r="S10" t="n">
        <v>37.96</v>
      </c>
      <c r="T10" t="n">
        <v>4801.49</v>
      </c>
      <c r="U10" t="n">
        <v>0.67</v>
      </c>
      <c r="V10" t="n">
        <v>0.72</v>
      </c>
      <c r="W10" t="n">
        <v>2.63</v>
      </c>
      <c r="X10" t="n">
        <v>0.28</v>
      </c>
      <c r="Y10" t="n">
        <v>2</v>
      </c>
      <c r="Z10" t="n">
        <v>10</v>
      </c>
      <c r="AA10" t="n">
        <v>102.5787795546701</v>
      </c>
      <c r="AB10" t="n">
        <v>140.3528116430037</v>
      </c>
      <c r="AC10" t="n">
        <v>126.9577362862416</v>
      </c>
      <c r="AD10" t="n">
        <v>102578.7795546701</v>
      </c>
      <c r="AE10" t="n">
        <v>140352.8116430037</v>
      </c>
      <c r="AF10" t="n">
        <v>4.242416639801569e-06</v>
      </c>
      <c r="AG10" t="n">
        <v>5</v>
      </c>
      <c r="AH10" t="n">
        <v>126957.7362862416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8.0977</v>
      </c>
      <c r="E11" t="n">
        <v>12.35</v>
      </c>
      <c r="F11" t="n">
        <v>9.550000000000001</v>
      </c>
      <c r="G11" t="n">
        <v>63.64</v>
      </c>
      <c r="H11" t="n">
        <v>0.89</v>
      </c>
      <c r="I11" t="n">
        <v>9</v>
      </c>
      <c r="J11" t="n">
        <v>199.53</v>
      </c>
      <c r="K11" t="n">
        <v>53.44</v>
      </c>
      <c r="L11" t="n">
        <v>10</v>
      </c>
      <c r="M11" t="n">
        <v>7</v>
      </c>
      <c r="N11" t="n">
        <v>41.1</v>
      </c>
      <c r="O11" t="n">
        <v>24842.77</v>
      </c>
      <c r="P11" t="n">
        <v>111.62</v>
      </c>
      <c r="Q11" t="n">
        <v>490.8</v>
      </c>
      <c r="R11" t="n">
        <v>55.2</v>
      </c>
      <c r="S11" t="n">
        <v>37.96</v>
      </c>
      <c r="T11" t="n">
        <v>3884.36</v>
      </c>
      <c r="U11" t="n">
        <v>0.6899999999999999</v>
      </c>
      <c r="V11" t="n">
        <v>0.72</v>
      </c>
      <c r="W11" t="n">
        <v>2.63</v>
      </c>
      <c r="X11" t="n">
        <v>0.23</v>
      </c>
      <c r="Y11" t="n">
        <v>2</v>
      </c>
      <c r="Z11" t="n">
        <v>10</v>
      </c>
      <c r="AA11" t="n">
        <v>100.8695718607186</v>
      </c>
      <c r="AB11" t="n">
        <v>138.0141982712188</v>
      </c>
      <c r="AC11" t="n">
        <v>124.8423168923946</v>
      </c>
      <c r="AD11" t="n">
        <v>100869.5718607186</v>
      </c>
      <c r="AE11" t="n">
        <v>138014.1982712188</v>
      </c>
      <c r="AF11" t="n">
        <v>4.286778874720319e-06</v>
      </c>
      <c r="AG11" t="n">
        <v>5</v>
      </c>
      <c r="AH11" t="n">
        <v>124842.3168923946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8.093500000000001</v>
      </c>
      <c r="E12" t="n">
        <v>12.36</v>
      </c>
      <c r="F12" t="n">
        <v>9.550000000000001</v>
      </c>
      <c r="G12" t="n">
        <v>63.68</v>
      </c>
      <c r="H12" t="n">
        <v>0.97</v>
      </c>
      <c r="I12" t="n">
        <v>9</v>
      </c>
      <c r="J12" t="n">
        <v>201.1</v>
      </c>
      <c r="K12" t="n">
        <v>53.44</v>
      </c>
      <c r="L12" t="n">
        <v>11</v>
      </c>
      <c r="M12" t="n">
        <v>7</v>
      </c>
      <c r="N12" t="n">
        <v>41.66</v>
      </c>
      <c r="O12" t="n">
        <v>25036.12</v>
      </c>
      <c r="P12" t="n">
        <v>110.17</v>
      </c>
      <c r="Q12" t="n">
        <v>490.86</v>
      </c>
      <c r="R12" t="n">
        <v>55.62</v>
      </c>
      <c r="S12" t="n">
        <v>37.96</v>
      </c>
      <c r="T12" t="n">
        <v>4091.02</v>
      </c>
      <c r="U12" t="n">
        <v>0.68</v>
      </c>
      <c r="V12" t="n">
        <v>0.72</v>
      </c>
      <c r="W12" t="n">
        <v>2.62</v>
      </c>
      <c r="X12" t="n">
        <v>0.23</v>
      </c>
      <c r="Y12" t="n">
        <v>2</v>
      </c>
      <c r="Z12" t="n">
        <v>10</v>
      </c>
      <c r="AA12" t="n">
        <v>100.4607989672649</v>
      </c>
      <c r="AB12" t="n">
        <v>137.4548971646085</v>
      </c>
      <c r="AC12" t="n">
        <v>124.3363946984149</v>
      </c>
      <c r="AD12" t="n">
        <v>100460.7989672649</v>
      </c>
      <c r="AE12" t="n">
        <v>137454.8971646085</v>
      </c>
      <c r="AF12" t="n">
        <v>4.284555469151599e-06</v>
      </c>
      <c r="AG12" t="n">
        <v>5</v>
      </c>
      <c r="AH12" t="n">
        <v>124336.3946984149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8.141999999999999</v>
      </c>
      <c r="E13" t="n">
        <v>12.28</v>
      </c>
      <c r="F13" t="n">
        <v>9.52</v>
      </c>
      <c r="G13" t="n">
        <v>71.37</v>
      </c>
      <c r="H13" t="n">
        <v>1.05</v>
      </c>
      <c r="I13" t="n">
        <v>8</v>
      </c>
      <c r="J13" t="n">
        <v>202.67</v>
      </c>
      <c r="K13" t="n">
        <v>53.44</v>
      </c>
      <c r="L13" t="n">
        <v>12</v>
      </c>
      <c r="M13" t="n">
        <v>6</v>
      </c>
      <c r="N13" t="n">
        <v>42.24</v>
      </c>
      <c r="O13" t="n">
        <v>25230.25</v>
      </c>
      <c r="P13" t="n">
        <v>107.23</v>
      </c>
      <c r="Q13" t="n">
        <v>490.81</v>
      </c>
      <c r="R13" t="n">
        <v>54.37</v>
      </c>
      <c r="S13" t="n">
        <v>37.96</v>
      </c>
      <c r="T13" t="n">
        <v>3474.85</v>
      </c>
      <c r="U13" t="n">
        <v>0.7</v>
      </c>
      <c r="V13" t="n">
        <v>0.73</v>
      </c>
      <c r="W13" t="n">
        <v>2.62</v>
      </c>
      <c r="X13" t="n">
        <v>0.2</v>
      </c>
      <c r="Y13" t="n">
        <v>2</v>
      </c>
      <c r="Z13" t="n">
        <v>10</v>
      </c>
      <c r="AA13" t="n">
        <v>99.26456047542852</v>
      </c>
      <c r="AB13" t="n">
        <v>135.8181508857611</v>
      </c>
      <c r="AC13" t="n">
        <v>122.8558571872324</v>
      </c>
      <c r="AD13" t="n">
        <v>99264.56047542853</v>
      </c>
      <c r="AE13" t="n">
        <v>135818.1508857611</v>
      </c>
      <c r="AF13" t="n">
        <v>4.310230509647533e-06</v>
      </c>
      <c r="AG13" t="n">
        <v>5</v>
      </c>
      <c r="AH13" t="n">
        <v>122855.8571872324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8.179600000000001</v>
      </c>
      <c r="E14" t="n">
        <v>12.23</v>
      </c>
      <c r="F14" t="n">
        <v>9.5</v>
      </c>
      <c r="G14" t="n">
        <v>81.40000000000001</v>
      </c>
      <c r="H14" t="n">
        <v>1.13</v>
      </c>
      <c r="I14" t="n">
        <v>7</v>
      </c>
      <c r="J14" t="n">
        <v>204.25</v>
      </c>
      <c r="K14" t="n">
        <v>53.44</v>
      </c>
      <c r="L14" t="n">
        <v>13</v>
      </c>
      <c r="M14" t="n">
        <v>4</v>
      </c>
      <c r="N14" t="n">
        <v>42.82</v>
      </c>
      <c r="O14" t="n">
        <v>25425.3</v>
      </c>
      <c r="P14" t="n">
        <v>105.17</v>
      </c>
      <c r="Q14" t="n">
        <v>490.82</v>
      </c>
      <c r="R14" t="n">
        <v>53.6</v>
      </c>
      <c r="S14" t="n">
        <v>37.96</v>
      </c>
      <c r="T14" t="n">
        <v>3092.68</v>
      </c>
      <c r="U14" t="n">
        <v>0.71</v>
      </c>
      <c r="V14" t="n">
        <v>0.73</v>
      </c>
      <c r="W14" t="n">
        <v>2.62</v>
      </c>
      <c r="X14" t="n">
        <v>0.18</v>
      </c>
      <c r="Y14" t="n">
        <v>2</v>
      </c>
      <c r="Z14" t="n">
        <v>10</v>
      </c>
      <c r="AA14" t="n">
        <v>98.41647501262284</v>
      </c>
      <c r="AB14" t="n">
        <v>134.6577629406609</v>
      </c>
      <c r="AC14" t="n">
        <v>121.8062150389975</v>
      </c>
      <c r="AD14" t="n">
        <v>98416.47501262285</v>
      </c>
      <c r="AE14" t="n">
        <v>134657.7629406609</v>
      </c>
      <c r="AF14" t="n">
        <v>4.330135283310363e-06</v>
      </c>
      <c r="AG14" t="n">
        <v>5</v>
      </c>
      <c r="AH14" t="n">
        <v>121806.2150389975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8.180099999999999</v>
      </c>
      <c r="E15" t="n">
        <v>12.22</v>
      </c>
      <c r="F15" t="n">
        <v>9.5</v>
      </c>
      <c r="G15" t="n">
        <v>81.39</v>
      </c>
      <c r="H15" t="n">
        <v>1.21</v>
      </c>
      <c r="I15" t="n">
        <v>7</v>
      </c>
      <c r="J15" t="n">
        <v>205.84</v>
      </c>
      <c r="K15" t="n">
        <v>53.44</v>
      </c>
      <c r="L15" t="n">
        <v>14</v>
      </c>
      <c r="M15" t="n">
        <v>2</v>
      </c>
      <c r="N15" t="n">
        <v>43.4</v>
      </c>
      <c r="O15" t="n">
        <v>25621.03</v>
      </c>
      <c r="P15" t="n">
        <v>104.12</v>
      </c>
      <c r="Q15" t="n">
        <v>490.82</v>
      </c>
      <c r="R15" t="n">
        <v>53.55</v>
      </c>
      <c r="S15" t="n">
        <v>37.96</v>
      </c>
      <c r="T15" t="n">
        <v>3068.31</v>
      </c>
      <c r="U15" t="n">
        <v>0.71</v>
      </c>
      <c r="V15" t="n">
        <v>0.73</v>
      </c>
      <c r="W15" t="n">
        <v>2.62</v>
      </c>
      <c r="X15" t="n">
        <v>0.18</v>
      </c>
      <c r="Y15" t="n">
        <v>2</v>
      </c>
      <c r="Z15" t="n">
        <v>10</v>
      </c>
      <c r="AA15" t="n">
        <v>98.10327574552923</v>
      </c>
      <c r="AB15" t="n">
        <v>134.2292298860472</v>
      </c>
      <c r="AC15" t="n">
        <v>121.418580577666</v>
      </c>
      <c r="AD15" t="n">
        <v>98103.27574552923</v>
      </c>
      <c r="AE15" t="n">
        <v>134229.2298860472</v>
      </c>
      <c r="AF15" t="n">
        <v>4.330399974449495e-06</v>
      </c>
      <c r="AG15" t="n">
        <v>5</v>
      </c>
      <c r="AH15" t="n">
        <v>121418.580577666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8.181100000000001</v>
      </c>
      <c r="E16" t="n">
        <v>12.22</v>
      </c>
      <c r="F16" t="n">
        <v>9.49</v>
      </c>
      <c r="G16" t="n">
        <v>81.38</v>
      </c>
      <c r="H16" t="n">
        <v>1.28</v>
      </c>
      <c r="I16" t="n">
        <v>7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103.87</v>
      </c>
      <c r="Q16" t="n">
        <v>491.08</v>
      </c>
      <c r="R16" t="n">
        <v>53.45</v>
      </c>
      <c r="S16" t="n">
        <v>37.96</v>
      </c>
      <c r="T16" t="n">
        <v>3018.76</v>
      </c>
      <c r="U16" t="n">
        <v>0.71</v>
      </c>
      <c r="V16" t="n">
        <v>0.73</v>
      </c>
      <c r="W16" t="n">
        <v>2.62</v>
      </c>
      <c r="X16" t="n">
        <v>0.18</v>
      </c>
      <c r="Y16" t="n">
        <v>2</v>
      </c>
      <c r="Z16" t="n">
        <v>10</v>
      </c>
      <c r="AA16" t="n">
        <v>98.00945931728005</v>
      </c>
      <c r="AB16" t="n">
        <v>134.100866110028</v>
      </c>
      <c r="AC16" t="n">
        <v>121.3024676602704</v>
      </c>
      <c r="AD16" t="n">
        <v>98009.45931728005</v>
      </c>
      <c r="AE16" t="n">
        <v>134100.866110028</v>
      </c>
      <c r="AF16" t="n">
        <v>4.330929356727763e-06</v>
      </c>
      <c r="AG16" t="n">
        <v>5</v>
      </c>
      <c r="AH16" t="n">
        <v>121302.4676602704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6.2869</v>
      </c>
      <c r="E2" t="n">
        <v>15.91</v>
      </c>
      <c r="F2" t="n">
        <v>11.79</v>
      </c>
      <c r="G2" t="n">
        <v>8.32</v>
      </c>
      <c r="H2" t="n">
        <v>0.15</v>
      </c>
      <c r="I2" t="n">
        <v>85</v>
      </c>
      <c r="J2" t="n">
        <v>116.05</v>
      </c>
      <c r="K2" t="n">
        <v>43.4</v>
      </c>
      <c r="L2" t="n">
        <v>1</v>
      </c>
      <c r="M2" t="n">
        <v>83</v>
      </c>
      <c r="N2" t="n">
        <v>16.65</v>
      </c>
      <c r="O2" t="n">
        <v>14546.17</v>
      </c>
      <c r="P2" t="n">
        <v>116.54</v>
      </c>
      <c r="Q2" t="n">
        <v>491.19</v>
      </c>
      <c r="R2" t="n">
        <v>128.35</v>
      </c>
      <c r="S2" t="n">
        <v>37.96</v>
      </c>
      <c r="T2" t="n">
        <v>40077.52</v>
      </c>
      <c r="U2" t="n">
        <v>0.3</v>
      </c>
      <c r="V2" t="n">
        <v>0.59</v>
      </c>
      <c r="W2" t="n">
        <v>2.75</v>
      </c>
      <c r="X2" t="n">
        <v>2.47</v>
      </c>
      <c r="Y2" t="n">
        <v>2</v>
      </c>
      <c r="Z2" t="n">
        <v>10</v>
      </c>
      <c r="AA2" t="n">
        <v>131.9503077766217</v>
      </c>
      <c r="AB2" t="n">
        <v>180.5402323366313</v>
      </c>
      <c r="AC2" t="n">
        <v>163.3097259522813</v>
      </c>
      <c r="AD2" t="n">
        <v>131950.3077766217</v>
      </c>
      <c r="AE2" t="n">
        <v>180540.2323366313</v>
      </c>
      <c r="AF2" t="n">
        <v>3.600574566720582e-06</v>
      </c>
      <c r="AG2" t="n">
        <v>7</v>
      </c>
      <c r="AH2" t="n">
        <v>163309.7259522813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7.5036</v>
      </c>
      <c r="E3" t="n">
        <v>13.33</v>
      </c>
      <c r="F3" t="n">
        <v>10.36</v>
      </c>
      <c r="G3" t="n">
        <v>16.8</v>
      </c>
      <c r="H3" t="n">
        <v>0.3</v>
      </c>
      <c r="I3" t="n">
        <v>37</v>
      </c>
      <c r="J3" t="n">
        <v>117.34</v>
      </c>
      <c r="K3" t="n">
        <v>43.4</v>
      </c>
      <c r="L3" t="n">
        <v>2</v>
      </c>
      <c r="M3" t="n">
        <v>35</v>
      </c>
      <c r="N3" t="n">
        <v>16.94</v>
      </c>
      <c r="O3" t="n">
        <v>14705.49</v>
      </c>
      <c r="P3" t="n">
        <v>99.27</v>
      </c>
      <c r="Q3" t="n">
        <v>490.85</v>
      </c>
      <c r="R3" t="n">
        <v>81.87</v>
      </c>
      <c r="S3" t="n">
        <v>37.96</v>
      </c>
      <c r="T3" t="n">
        <v>17077.36</v>
      </c>
      <c r="U3" t="n">
        <v>0.46</v>
      </c>
      <c r="V3" t="n">
        <v>0.67</v>
      </c>
      <c r="W3" t="n">
        <v>2.67</v>
      </c>
      <c r="X3" t="n">
        <v>1.04</v>
      </c>
      <c r="Y3" t="n">
        <v>2</v>
      </c>
      <c r="Z3" t="n">
        <v>10</v>
      </c>
      <c r="AA3" t="n">
        <v>104.7252163763857</v>
      </c>
      <c r="AB3" t="n">
        <v>143.289661196583</v>
      </c>
      <c r="AC3" t="n">
        <v>129.6142970403224</v>
      </c>
      <c r="AD3" t="n">
        <v>104725.2163763857</v>
      </c>
      <c r="AE3" t="n">
        <v>143289.661196583</v>
      </c>
      <c r="AF3" t="n">
        <v>4.297391610944115e-06</v>
      </c>
      <c r="AG3" t="n">
        <v>6</v>
      </c>
      <c r="AH3" t="n">
        <v>129614.2970403224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7.944</v>
      </c>
      <c r="E4" t="n">
        <v>12.59</v>
      </c>
      <c r="F4" t="n">
        <v>9.949999999999999</v>
      </c>
      <c r="G4" t="n">
        <v>25.97</v>
      </c>
      <c r="H4" t="n">
        <v>0.45</v>
      </c>
      <c r="I4" t="n">
        <v>23</v>
      </c>
      <c r="J4" t="n">
        <v>118.63</v>
      </c>
      <c r="K4" t="n">
        <v>43.4</v>
      </c>
      <c r="L4" t="n">
        <v>3</v>
      </c>
      <c r="M4" t="n">
        <v>21</v>
      </c>
      <c r="N4" t="n">
        <v>17.23</v>
      </c>
      <c r="O4" t="n">
        <v>14865.24</v>
      </c>
      <c r="P4" t="n">
        <v>91.8</v>
      </c>
      <c r="Q4" t="n">
        <v>490.84</v>
      </c>
      <c r="R4" t="n">
        <v>68.38</v>
      </c>
      <c r="S4" t="n">
        <v>37.96</v>
      </c>
      <c r="T4" t="n">
        <v>10404.11</v>
      </c>
      <c r="U4" t="n">
        <v>0.5600000000000001</v>
      </c>
      <c r="V4" t="n">
        <v>0.6899999999999999</v>
      </c>
      <c r="W4" t="n">
        <v>2.65</v>
      </c>
      <c r="X4" t="n">
        <v>0.64</v>
      </c>
      <c r="Y4" t="n">
        <v>2</v>
      </c>
      <c r="Z4" t="n">
        <v>10</v>
      </c>
      <c r="AA4" t="n">
        <v>89.76725118097102</v>
      </c>
      <c r="AB4" t="n">
        <v>122.8235133173757</v>
      </c>
      <c r="AC4" t="n">
        <v>111.1014095902812</v>
      </c>
      <c r="AD4" t="n">
        <v>89767.25118097101</v>
      </c>
      <c r="AE4" t="n">
        <v>122823.5133173757</v>
      </c>
      <c r="AF4" t="n">
        <v>4.549613379889659e-06</v>
      </c>
      <c r="AG4" t="n">
        <v>5</v>
      </c>
      <c r="AH4" t="n">
        <v>111101.4095902812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8.1487</v>
      </c>
      <c r="E5" t="n">
        <v>12.27</v>
      </c>
      <c r="F5" t="n">
        <v>9.779999999999999</v>
      </c>
      <c r="G5" t="n">
        <v>34.52</v>
      </c>
      <c r="H5" t="n">
        <v>0.59</v>
      </c>
      <c r="I5" t="n">
        <v>17</v>
      </c>
      <c r="J5" t="n">
        <v>119.93</v>
      </c>
      <c r="K5" t="n">
        <v>43.4</v>
      </c>
      <c r="L5" t="n">
        <v>4</v>
      </c>
      <c r="M5" t="n">
        <v>15</v>
      </c>
      <c r="N5" t="n">
        <v>17.53</v>
      </c>
      <c r="O5" t="n">
        <v>15025.44</v>
      </c>
      <c r="P5" t="n">
        <v>86.61</v>
      </c>
      <c r="Q5" t="n">
        <v>490.86</v>
      </c>
      <c r="R5" t="n">
        <v>62.87</v>
      </c>
      <c r="S5" t="n">
        <v>37.96</v>
      </c>
      <c r="T5" t="n">
        <v>7675.37</v>
      </c>
      <c r="U5" t="n">
        <v>0.6</v>
      </c>
      <c r="V5" t="n">
        <v>0.71</v>
      </c>
      <c r="W5" t="n">
        <v>2.64</v>
      </c>
      <c r="X5" t="n">
        <v>0.46</v>
      </c>
      <c r="Y5" t="n">
        <v>2</v>
      </c>
      <c r="Z5" t="n">
        <v>10</v>
      </c>
      <c r="AA5" t="n">
        <v>87.02799732599128</v>
      </c>
      <c r="AB5" t="n">
        <v>119.0755453456432</v>
      </c>
      <c r="AC5" t="n">
        <v>107.7111424214636</v>
      </c>
      <c r="AD5" t="n">
        <v>87027.99732599128</v>
      </c>
      <c r="AE5" t="n">
        <v>119075.5453456432</v>
      </c>
      <c r="AF5" t="n">
        <v>4.666847249333695e-06</v>
      </c>
      <c r="AG5" t="n">
        <v>5</v>
      </c>
      <c r="AH5" t="n">
        <v>107711.1424214636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8.2882</v>
      </c>
      <c r="E6" t="n">
        <v>12.07</v>
      </c>
      <c r="F6" t="n">
        <v>9.67</v>
      </c>
      <c r="G6" t="n">
        <v>44.63</v>
      </c>
      <c r="H6" t="n">
        <v>0.73</v>
      </c>
      <c r="I6" t="n">
        <v>13</v>
      </c>
      <c r="J6" t="n">
        <v>121.23</v>
      </c>
      <c r="K6" t="n">
        <v>43.4</v>
      </c>
      <c r="L6" t="n">
        <v>5</v>
      </c>
      <c r="M6" t="n">
        <v>11</v>
      </c>
      <c r="N6" t="n">
        <v>17.83</v>
      </c>
      <c r="O6" t="n">
        <v>15186.08</v>
      </c>
      <c r="P6" t="n">
        <v>82.09</v>
      </c>
      <c r="Q6" t="n">
        <v>490.81</v>
      </c>
      <c r="R6" t="n">
        <v>59.4</v>
      </c>
      <c r="S6" t="n">
        <v>37.96</v>
      </c>
      <c r="T6" t="n">
        <v>5961.28</v>
      </c>
      <c r="U6" t="n">
        <v>0.64</v>
      </c>
      <c r="V6" t="n">
        <v>0.71</v>
      </c>
      <c r="W6" t="n">
        <v>2.63</v>
      </c>
      <c r="X6" t="n">
        <v>0.35</v>
      </c>
      <c r="Y6" t="n">
        <v>2</v>
      </c>
      <c r="Z6" t="n">
        <v>10</v>
      </c>
      <c r="AA6" t="n">
        <v>84.95857935480639</v>
      </c>
      <c r="AB6" t="n">
        <v>116.244076381192</v>
      </c>
      <c r="AC6" t="n">
        <v>105.149904880987</v>
      </c>
      <c r="AD6" t="n">
        <v>84958.5793548064</v>
      </c>
      <c r="AE6" t="n">
        <v>116244.076381192</v>
      </c>
      <c r="AF6" t="n">
        <v>4.746740384592331e-06</v>
      </c>
      <c r="AG6" t="n">
        <v>5</v>
      </c>
      <c r="AH6" t="n">
        <v>105149.904880987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8.366099999999999</v>
      </c>
      <c r="E7" t="n">
        <v>11.95</v>
      </c>
      <c r="F7" t="n">
        <v>9.609999999999999</v>
      </c>
      <c r="G7" t="n">
        <v>52.4</v>
      </c>
      <c r="H7" t="n">
        <v>0.86</v>
      </c>
      <c r="I7" t="n">
        <v>11</v>
      </c>
      <c r="J7" t="n">
        <v>122.54</v>
      </c>
      <c r="K7" t="n">
        <v>43.4</v>
      </c>
      <c r="L7" t="n">
        <v>6</v>
      </c>
      <c r="M7" t="n">
        <v>4</v>
      </c>
      <c r="N7" t="n">
        <v>18.14</v>
      </c>
      <c r="O7" t="n">
        <v>15347.16</v>
      </c>
      <c r="P7" t="n">
        <v>77.73</v>
      </c>
      <c r="Q7" t="n">
        <v>490.82</v>
      </c>
      <c r="R7" t="n">
        <v>57.11</v>
      </c>
      <c r="S7" t="n">
        <v>37.96</v>
      </c>
      <c r="T7" t="n">
        <v>4825.67</v>
      </c>
      <c r="U7" t="n">
        <v>0.66</v>
      </c>
      <c r="V7" t="n">
        <v>0.72</v>
      </c>
      <c r="W7" t="n">
        <v>2.63</v>
      </c>
      <c r="X7" t="n">
        <v>0.29</v>
      </c>
      <c r="Y7" t="n">
        <v>2</v>
      </c>
      <c r="Z7" t="n">
        <v>10</v>
      </c>
      <c r="AA7" t="n">
        <v>83.30384808206065</v>
      </c>
      <c r="AB7" t="n">
        <v>113.9800000522308</v>
      </c>
      <c r="AC7" t="n">
        <v>103.1019088192101</v>
      </c>
      <c r="AD7" t="n">
        <v>83303.84808206065</v>
      </c>
      <c r="AE7" t="n">
        <v>113980.0000522308</v>
      </c>
      <c r="AF7" t="n">
        <v>4.791354543994824e-06</v>
      </c>
      <c r="AG7" t="n">
        <v>5</v>
      </c>
      <c r="AH7" t="n">
        <v>103101.9088192101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8.401199999999999</v>
      </c>
      <c r="E8" t="n">
        <v>11.9</v>
      </c>
      <c r="F8" t="n">
        <v>9.58</v>
      </c>
      <c r="G8" t="n">
        <v>57.48</v>
      </c>
      <c r="H8" t="n">
        <v>1</v>
      </c>
      <c r="I8" t="n">
        <v>10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77.13</v>
      </c>
      <c r="Q8" t="n">
        <v>490.85</v>
      </c>
      <c r="R8" t="n">
        <v>56.13</v>
      </c>
      <c r="S8" t="n">
        <v>37.96</v>
      </c>
      <c r="T8" t="n">
        <v>4343.47</v>
      </c>
      <c r="U8" t="n">
        <v>0.68</v>
      </c>
      <c r="V8" t="n">
        <v>0.72</v>
      </c>
      <c r="W8" t="n">
        <v>2.63</v>
      </c>
      <c r="X8" t="n">
        <v>0.26</v>
      </c>
      <c r="Y8" t="n">
        <v>2</v>
      </c>
      <c r="Z8" t="n">
        <v>10</v>
      </c>
      <c r="AA8" t="n">
        <v>82.95777686133242</v>
      </c>
      <c r="AB8" t="n">
        <v>113.506490140446</v>
      </c>
      <c r="AC8" t="n">
        <v>102.6735900288305</v>
      </c>
      <c r="AD8" t="n">
        <v>82957.77686133242</v>
      </c>
      <c r="AE8" t="n">
        <v>113506.490140446</v>
      </c>
      <c r="AF8" t="n">
        <v>4.811456687705061e-06</v>
      </c>
      <c r="AG8" t="n">
        <v>5</v>
      </c>
      <c r="AH8" t="n">
        <v>102673.5900288305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6.8818</v>
      </c>
      <c r="E2" t="n">
        <v>14.53</v>
      </c>
      <c r="F2" t="n">
        <v>11.31</v>
      </c>
      <c r="G2" t="n">
        <v>9.98</v>
      </c>
      <c r="H2" t="n">
        <v>0.2</v>
      </c>
      <c r="I2" t="n">
        <v>68</v>
      </c>
      <c r="J2" t="n">
        <v>89.87</v>
      </c>
      <c r="K2" t="n">
        <v>37.55</v>
      </c>
      <c r="L2" t="n">
        <v>1</v>
      </c>
      <c r="M2" t="n">
        <v>66</v>
      </c>
      <c r="N2" t="n">
        <v>11.32</v>
      </c>
      <c r="O2" t="n">
        <v>11317.98</v>
      </c>
      <c r="P2" t="n">
        <v>92.83</v>
      </c>
      <c r="Q2" t="n">
        <v>491.02</v>
      </c>
      <c r="R2" t="n">
        <v>112.37</v>
      </c>
      <c r="S2" t="n">
        <v>37.96</v>
      </c>
      <c r="T2" t="n">
        <v>32174.13</v>
      </c>
      <c r="U2" t="n">
        <v>0.34</v>
      </c>
      <c r="V2" t="n">
        <v>0.61</v>
      </c>
      <c r="W2" t="n">
        <v>2.73</v>
      </c>
      <c r="X2" t="n">
        <v>1.99</v>
      </c>
      <c r="Y2" t="n">
        <v>2</v>
      </c>
      <c r="Z2" t="n">
        <v>10</v>
      </c>
      <c r="AA2" t="n">
        <v>103.828385179771</v>
      </c>
      <c r="AB2" t="n">
        <v>142.0625771879753</v>
      </c>
      <c r="AC2" t="n">
        <v>128.5043242072726</v>
      </c>
      <c r="AD2" t="n">
        <v>103828.385179771</v>
      </c>
      <c r="AE2" t="n">
        <v>142062.5771879753</v>
      </c>
      <c r="AF2" t="n">
        <v>4.105507411794843e-06</v>
      </c>
      <c r="AG2" t="n">
        <v>6</v>
      </c>
      <c r="AH2" t="n">
        <v>128504.3242072726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7.8992</v>
      </c>
      <c r="E3" t="n">
        <v>12.66</v>
      </c>
      <c r="F3" t="n">
        <v>10.15</v>
      </c>
      <c r="G3" t="n">
        <v>20.31</v>
      </c>
      <c r="H3" t="n">
        <v>0.39</v>
      </c>
      <c r="I3" t="n">
        <v>30</v>
      </c>
      <c r="J3" t="n">
        <v>91.09999999999999</v>
      </c>
      <c r="K3" t="n">
        <v>37.55</v>
      </c>
      <c r="L3" t="n">
        <v>2</v>
      </c>
      <c r="M3" t="n">
        <v>28</v>
      </c>
      <c r="N3" t="n">
        <v>11.54</v>
      </c>
      <c r="O3" t="n">
        <v>11468.97</v>
      </c>
      <c r="P3" t="n">
        <v>78.84</v>
      </c>
      <c r="Q3" t="n">
        <v>491.02</v>
      </c>
      <c r="R3" t="n">
        <v>75.26000000000001</v>
      </c>
      <c r="S3" t="n">
        <v>37.96</v>
      </c>
      <c r="T3" t="n">
        <v>13805.29</v>
      </c>
      <c r="U3" t="n">
        <v>0.5</v>
      </c>
      <c r="V3" t="n">
        <v>0.68</v>
      </c>
      <c r="W3" t="n">
        <v>2.65</v>
      </c>
      <c r="X3" t="n">
        <v>0.83</v>
      </c>
      <c r="Y3" t="n">
        <v>2</v>
      </c>
      <c r="Z3" t="n">
        <v>10</v>
      </c>
      <c r="AA3" t="n">
        <v>83.01292915285684</v>
      </c>
      <c r="AB3" t="n">
        <v>113.581951938857</v>
      </c>
      <c r="AC3" t="n">
        <v>102.7418498591125</v>
      </c>
      <c r="AD3" t="n">
        <v>83012.92915285684</v>
      </c>
      <c r="AE3" t="n">
        <v>113581.951938857</v>
      </c>
      <c r="AF3" t="n">
        <v>4.712462458550063e-06</v>
      </c>
      <c r="AG3" t="n">
        <v>5</v>
      </c>
      <c r="AH3" t="n">
        <v>102741.8498591125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8.2348</v>
      </c>
      <c r="E4" t="n">
        <v>12.14</v>
      </c>
      <c r="F4" t="n">
        <v>9.84</v>
      </c>
      <c r="G4" t="n">
        <v>31.09</v>
      </c>
      <c r="H4" t="n">
        <v>0.57</v>
      </c>
      <c r="I4" t="n">
        <v>19</v>
      </c>
      <c r="J4" t="n">
        <v>92.31999999999999</v>
      </c>
      <c r="K4" t="n">
        <v>37.55</v>
      </c>
      <c r="L4" t="n">
        <v>3</v>
      </c>
      <c r="M4" t="n">
        <v>17</v>
      </c>
      <c r="N4" t="n">
        <v>11.77</v>
      </c>
      <c r="O4" t="n">
        <v>11620.34</v>
      </c>
      <c r="P4" t="n">
        <v>71.70999999999999</v>
      </c>
      <c r="Q4" t="n">
        <v>490.95</v>
      </c>
      <c r="R4" t="n">
        <v>65.06</v>
      </c>
      <c r="S4" t="n">
        <v>37.96</v>
      </c>
      <c r="T4" t="n">
        <v>8762.719999999999</v>
      </c>
      <c r="U4" t="n">
        <v>0.58</v>
      </c>
      <c r="V4" t="n">
        <v>0.7</v>
      </c>
      <c r="W4" t="n">
        <v>2.64</v>
      </c>
      <c r="X4" t="n">
        <v>0.53</v>
      </c>
      <c r="Y4" t="n">
        <v>2</v>
      </c>
      <c r="Z4" t="n">
        <v>10</v>
      </c>
      <c r="AA4" t="n">
        <v>79.1835837415276</v>
      </c>
      <c r="AB4" t="n">
        <v>108.3424726082825</v>
      </c>
      <c r="AC4" t="n">
        <v>98.00241908219098</v>
      </c>
      <c r="AD4" t="n">
        <v>79183.5837415276</v>
      </c>
      <c r="AE4" t="n">
        <v>108342.4726082825</v>
      </c>
      <c r="AF4" t="n">
        <v>4.912672910379287e-06</v>
      </c>
      <c r="AG4" t="n">
        <v>5</v>
      </c>
      <c r="AH4" t="n">
        <v>98002.41908219099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8.4018</v>
      </c>
      <c r="E5" t="n">
        <v>11.9</v>
      </c>
      <c r="F5" t="n">
        <v>9.699999999999999</v>
      </c>
      <c r="G5" t="n">
        <v>41.56</v>
      </c>
      <c r="H5" t="n">
        <v>0.75</v>
      </c>
      <c r="I5" t="n">
        <v>14</v>
      </c>
      <c r="J5" t="n">
        <v>93.55</v>
      </c>
      <c r="K5" t="n">
        <v>37.55</v>
      </c>
      <c r="L5" t="n">
        <v>4</v>
      </c>
      <c r="M5" t="n">
        <v>2</v>
      </c>
      <c r="N5" t="n">
        <v>12</v>
      </c>
      <c r="O5" t="n">
        <v>11772.07</v>
      </c>
      <c r="P5" t="n">
        <v>65.89</v>
      </c>
      <c r="Q5" t="n">
        <v>490.86</v>
      </c>
      <c r="R5" t="n">
        <v>59.93</v>
      </c>
      <c r="S5" t="n">
        <v>37.96</v>
      </c>
      <c r="T5" t="n">
        <v>6220.61</v>
      </c>
      <c r="U5" t="n">
        <v>0.63</v>
      </c>
      <c r="V5" t="n">
        <v>0.71</v>
      </c>
      <c r="W5" t="n">
        <v>2.64</v>
      </c>
      <c r="X5" t="n">
        <v>0.38</v>
      </c>
      <c r="Y5" t="n">
        <v>2</v>
      </c>
      <c r="Z5" t="n">
        <v>10</v>
      </c>
      <c r="AA5" t="n">
        <v>76.75215373024339</v>
      </c>
      <c r="AB5" t="n">
        <v>105.0156827997235</v>
      </c>
      <c r="AC5" t="n">
        <v>94.99313342378099</v>
      </c>
      <c r="AD5" t="n">
        <v>76752.15373024339</v>
      </c>
      <c r="AE5" t="n">
        <v>105015.6827997236</v>
      </c>
      <c r="AF5" t="n">
        <v>5.012300876575592e-06</v>
      </c>
      <c r="AG5" t="n">
        <v>5</v>
      </c>
      <c r="AH5" t="n">
        <v>94993.13342378099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8.396699999999999</v>
      </c>
      <c r="E6" t="n">
        <v>11.91</v>
      </c>
      <c r="F6" t="n">
        <v>9.710000000000001</v>
      </c>
      <c r="G6" t="n">
        <v>41.59</v>
      </c>
      <c r="H6" t="n">
        <v>0.93</v>
      </c>
      <c r="I6" t="n">
        <v>14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66.63</v>
      </c>
      <c r="Q6" t="n">
        <v>490.85</v>
      </c>
      <c r="R6" t="n">
        <v>60.04</v>
      </c>
      <c r="S6" t="n">
        <v>37.96</v>
      </c>
      <c r="T6" t="n">
        <v>6278.11</v>
      </c>
      <c r="U6" t="n">
        <v>0.63</v>
      </c>
      <c r="V6" t="n">
        <v>0.71</v>
      </c>
      <c r="W6" t="n">
        <v>2.65</v>
      </c>
      <c r="X6" t="n">
        <v>0.39</v>
      </c>
      <c r="Y6" t="n">
        <v>2</v>
      </c>
      <c r="Z6" t="n">
        <v>10</v>
      </c>
      <c r="AA6" t="n">
        <v>76.99262502853061</v>
      </c>
      <c r="AB6" t="n">
        <v>105.3447062388849</v>
      </c>
      <c r="AC6" t="n">
        <v>95.29075532769622</v>
      </c>
      <c r="AD6" t="n">
        <v>76992.62502853062</v>
      </c>
      <c r="AE6" t="n">
        <v>105344.7062388849</v>
      </c>
      <c r="AF6" t="n">
        <v>5.009258345871393e-06</v>
      </c>
      <c r="AG6" t="n">
        <v>5</v>
      </c>
      <c r="AH6" t="n">
        <v>95290.75532769621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4.7248</v>
      </c>
      <c r="E2" t="n">
        <v>21.16</v>
      </c>
      <c r="F2" t="n">
        <v>13.36</v>
      </c>
      <c r="G2" t="n">
        <v>5.89</v>
      </c>
      <c r="H2" t="n">
        <v>0.09</v>
      </c>
      <c r="I2" t="n">
        <v>136</v>
      </c>
      <c r="J2" t="n">
        <v>194.77</v>
      </c>
      <c r="K2" t="n">
        <v>54.38</v>
      </c>
      <c r="L2" t="n">
        <v>1</v>
      </c>
      <c r="M2" t="n">
        <v>134</v>
      </c>
      <c r="N2" t="n">
        <v>39.4</v>
      </c>
      <c r="O2" t="n">
        <v>24256.19</v>
      </c>
      <c r="P2" t="n">
        <v>186.9</v>
      </c>
      <c r="Q2" t="n">
        <v>491.35</v>
      </c>
      <c r="R2" t="n">
        <v>179.57</v>
      </c>
      <c r="S2" t="n">
        <v>37.96</v>
      </c>
      <c r="T2" t="n">
        <v>65430.93</v>
      </c>
      <c r="U2" t="n">
        <v>0.21</v>
      </c>
      <c r="V2" t="n">
        <v>0.52</v>
      </c>
      <c r="W2" t="n">
        <v>2.83</v>
      </c>
      <c r="X2" t="n">
        <v>4.03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6.3976</v>
      </c>
      <c r="E3" t="n">
        <v>15.63</v>
      </c>
      <c r="F3" t="n">
        <v>10.94</v>
      </c>
      <c r="G3" t="n">
        <v>11.72</v>
      </c>
      <c r="H3" t="n">
        <v>0.18</v>
      </c>
      <c r="I3" t="n">
        <v>56</v>
      </c>
      <c r="J3" t="n">
        <v>196.32</v>
      </c>
      <c r="K3" t="n">
        <v>54.38</v>
      </c>
      <c r="L3" t="n">
        <v>2</v>
      </c>
      <c r="M3" t="n">
        <v>54</v>
      </c>
      <c r="N3" t="n">
        <v>39.95</v>
      </c>
      <c r="O3" t="n">
        <v>24447.22</v>
      </c>
      <c r="P3" t="n">
        <v>151.33</v>
      </c>
      <c r="Q3" t="n">
        <v>490.95</v>
      </c>
      <c r="R3" t="n">
        <v>100.13</v>
      </c>
      <c r="S3" t="n">
        <v>37.96</v>
      </c>
      <c r="T3" t="n">
        <v>26110.34</v>
      </c>
      <c r="U3" t="n">
        <v>0.38</v>
      </c>
      <c r="V3" t="n">
        <v>0.63</v>
      </c>
      <c r="W3" t="n">
        <v>2.71</v>
      </c>
      <c r="X3" t="n">
        <v>1.61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7.0354</v>
      </c>
      <c r="E4" t="n">
        <v>14.21</v>
      </c>
      <c r="F4" t="n">
        <v>10.34</v>
      </c>
      <c r="G4" t="n">
        <v>17.72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33</v>
      </c>
      <c r="N4" t="n">
        <v>40.5</v>
      </c>
      <c r="O4" t="n">
        <v>24639</v>
      </c>
      <c r="P4" t="n">
        <v>141.23</v>
      </c>
      <c r="Q4" t="n">
        <v>490.86</v>
      </c>
      <c r="R4" t="n">
        <v>81.09999999999999</v>
      </c>
      <c r="S4" t="n">
        <v>37.96</v>
      </c>
      <c r="T4" t="n">
        <v>16702.03</v>
      </c>
      <c r="U4" t="n">
        <v>0.47</v>
      </c>
      <c r="V4" t="n">
        <v>0.67</v>
      </c>
      <c r="W4" t="n">
        <v>2.66</v>
      </c>
      <c r="X4" t="n">
        <v>1.02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7.3736</v>
      </c>
      <c r="E5" t="n">
        <v>13.56</v>
      </c>
      <c r="F5" t="n">
        <v>10.03</v>
      </c>
      <c r="G5" t="n">
        <v>23.16</v>
      </c>
      <c r="H5" t="n">
        <v>0.36</v>
      </c>
      <c r="I5" t="n">
        <v>26</v>
      </c>
      <c r="J5" t="n">
        <v>199.44</v>
      </c>
      <c r="K5" t="n">
        <v>54.38</v>
      </c>
      <c r="L5" t="n">
        <v>4</v>
      </c>
      <c r="M5" t="n">
        <v>24</v>
      </c>
      <c r="N5" t="n">
        <v>41.06</v>
      </c>
      <c r="O5" t="n">
        <v>24831.54</v>
      </c>
      <c r="P5" t="n">
        <v>135.45</v>
      </c>
      <c r="Q5" t="n">
        <v>490.85</v>
      </c>
      <c r="R5" t="n">
        <v>71.28</v>
      </c>
      <c r="S5" t="n">
        <v>37.96</v>
      </c>
      <c r="T5" t="n">
        <v>11838.59</v>
      </c>
      <c r="U5" t="n">
        <v>0.53</v>
      </c>
      <c r="V5" t="n">
        <v>0.6899999999999999</v>
      </c>
      <c r="W5" t="n">
        <v>2.65</v>
      </c>
      <c r="X5" t="n">
        <v>0.71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7.5917</v>
      </c>
      <c r="E6" t="n">
        <v>13.17</v>
      </c>
      <c r="F6" t="n">
        <v>9.880000000000001</v>
      </c>
      <c r="G6" t="n">
        <v>29.63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131.42</v>
      </c>
      <c r="Q6" t="n">
        <v>490.84</v>
      </c>
      <c r="R6" t="n">
        <v>66.27</v>
      </c>
      <c r="S6" t="n">
        <v>37.96</v>
      </c>
      <c r="T6" t="n">
        <v>9360.540000000001</v>
      </c>
      <c r="U6" t="n">
        <v>0.57</v>
      </c>
      <c r="V6" t="n">
        <v>0.7</v>
      </c>
      <c r="W6" t="n">
        <v>2.64</v>
      </c>
      <c r="X6" t="n">
        <v>0.5600000000000001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7.7247</v>
      </c>
      <c r="E7" t="n">
        <v>12.95</v>
      </c>
      <c r="F7" t="n">
        <v>9.77</v>
      </c>
      <c r="G7" t="n">
        <v>34.47</v>
      </c>
      <c r="H7" t="n">
        <v>0.53</v>
      </c>
      <c r="I7" t="n">
        <v>17</v>
      </c>
      <c r="J7" t="n">
        <v>202.58</v>
      </c>
      <c r="K7" t="n">
        <v>54.38</v>
      </c>
      <c r="L7" t="n">
        <v>6</v>
      </c>
      <c r="M7" t="n">
        <v>15</v>
      </c>
      <c r="N7" t="n">
        <v>42.2</v>
      </c>
      <c r="O7" t="n">
        <v>25218.93</v>
      </c>
      <c r="P7" t="n">
        <v>128.31</v>
      </c>
      <c r="Q7" t="n">
        <v>490.94</v>
      </c>
      <c r="R7" t="n">
        <v>62.41</v>
      </c>
      <c r="S7" t="n">
        <v>37.96</v>
      </c>
      <c r="T7" t="n">
        <v>7449.19</v>
      </c>
      <c r="U7" t="n">
        <v>0.61</v>
      </c>
      <c r="V7" t="n">
        <v>0.71</v>
      </c>
      <c r="W7" t="n">
        <v>2.64</v>
      </c>
      <c r="X7" t="n">
        <v>0.45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7.8459</v>
      </c>
      <c r="E8" t="n">
        <v>12.75</v>
      </c>
      <c r="F8" t="n">
        <v>9.68</v>
      </c>
      <c r="G8" t="n">
        <v>41.5</v>
      </c>
      <c r="H8" t="n">
        <v>0.61</v>
      </c>
      <c r="I8" t="n">
        <v>14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125.41</v>
      </c>
      <c r="Q8" t="n">
        <v>490.81</v>
      </c>
      <c r="R8" t="n">
        <v>59.83</v>
      </c>
      <c r="S8" t="n">
        <v>37.96</v>
      </c>
      <c r="T8" t="n">
        <v>6173.16</v>
      </c>
      <c r="U8" t="n">
        <v>0.63</v>
      </c>
      <c r="V8" t="n">
        <v>0.71</v>
      </c>
      <c r="W8" t="n">
        <v>2.63</v>
      </c>
      <c r="X8" t="n">
        <v>0.37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7.9332</v>
      </c>
      <c r="E9" t="n">
        <v>12.61</v>
      </c>
      <c r="F9" t="n">
        <v>9.619999999999999</v>
      </c>
      <c r="G9" t="n">
        <v>48.11</v>
      </c>
      <c r="H9" t="n">
        <v>0.6899999999999999</v>
      </c>
      <c r="I9" t="n">
        <v>12</v>
      </c>
      <c r="J9" t="n">
        <v>205.75</v>
      </c>
      <c r="K9" t="n">
        <v>54.38</v>
      </c>
      <c r="L9" t="n">
        <v>8</v>
      </c>
      <c r="M9" t="n">
        <v>10</v>
      </c>
      <c r="N9" t="n">
        <v>43.37</v>
      </c>
      <c r="O9" t="n">
        <v>25609.61</v>
      </c>
      <c r="P9" t="n">
        <v>122.37</v>
      </c>
      <c r="Q9" t="n">
        <v>490.87</v>
      </c>
      <c r="R9" t="n">
        <v>57.77</v>
      </c>
      <c r="S9" t="n">
        <v>37.96</v>
      </c>
      <c r="T9" t="n">
        <v>5153.7</v>
      </c>
      <c r="U9" t="n">
        <v>0.66</v>
      </c>
      <c r="V9" t="n">
        <v>0.72</v>
      </c>
      <c r="W9" t="n">
        <v>2.63</v>
      </c>
      <c r="X9" t="n">
        <v>0.3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7.9697</v>
      </c>
      <c r="E10" t="n">
        <v>12.55</v>
      </c>
      <c r="F10" t="n">
        <v>9.6</v>
      </c>
      <c r="G10" t="n">
        <v>52.38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9</v>
      </c>
      <c r="N10" t="n">
        <v>43.96</v>
      </c>
      <c r="O10" t="n">
        <v>25806.1</v>
      </c>
      <c r="P10" t="n">
        <v>120.48</v>
      </c>
      <c r="Q10" t="n">
        <v>490.8</v>
      </c>
      <c r="R10" t="n">
        <v>57.19</v>
      </c>
      <c r="S10" t="n">
        <v>37.96</v>
      </c>
      <c r="T10" t="n">
        <v>4866.44</v>
      </c>
      <c r="U10" t="n">
        <v>0.66</v>
      </c>
      <c r="V10" t="n">
        <v>0.72</v>
      </c>
      <c r="W10" t="n">
        <v>2.63</v>
      </c>
      <c r="X10" t="n">
        <v>0.28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8.0114</v>
      </c>
      <c r="E11" t="n">
        <v>12.48</v>
      </c>
      <c r="F11" t="n">
        <v>9.58</v>
      </c>
      <c r="G11" t="n">
        <v>57.46</v>
      </c>
      <c r="H11" t="n">
        <v>0.85</v>
      </c>
      <c r="I11" t="n">
        <v>10</v>
      </c>
      <c r="J11" t="n">
        <v>208.94</v>
      </c>
      <c r="K11" t="n">
        <v>54.38</v>
      </c>
      <c r="L11" t="n">
        <v>10</v>
      </c>
      <c r="M11" t="n">
        <v>8</v>
      </c>
      <c r="N11" t="n">
        <v>44.56</v>
      </c>
      <c r="O11" t="n">
        <v>26003.41</v>
      </c>
      <c r="P11" t="n">
        <v>118.39</v>
      </c>
      <c r="Q11" t="n">
        <v>490.95</v>
      </c>
      <c r="R11" t="n">
        <v>56.35</v>
      </c>
      <c r="S11" t="n">
        <v>37.96</v>
      </c>
      <c r="T11" t="n">
        <v>4451.62</v>
      </c>
      <c r="U11" t="n">
        <v>0.67</v>
      </c>
      <c r="V11" t="n">
        <v>0.72</v>
      </c>
      <c r="W11" t="n">
        <v>2.62</v>
      </c>
      <c r="X11" t="n">
        <v>0.26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8.0503</v>
      </c>
      <c r="E12" t="n">
        <v>12.42</v>
      </c>
      <c r="F12" t="n">
        <v>9.56</v>
      </c>
      <c r="G12" t="n">
        <v>63.7</v>
      </c>
      <c r="H12" t="n">
        <v>0.93</v>
      </c>
      <c r="I12" t="n">
        <v>9</v>
      </c>
      <c r="J12" t="n">
        <v>210.55</v>
      </c>
      <c r="K12" t="n">
        <v>54.38</v>
      </c>
      <c r="L12" t="n">
        <v>11</v>
      </c>
      <c r="M12" t="n">
        <v>7</v>
      </c>
      <c r="N12" t="n">
        <v>45.17</v>
      </c>
      <c r="O12" t="n">
        <v>26201.54</v>
      </c>
      <c r="P12" t="n">
        <v>116.38</v>
      </c>
      <c r="Q12" t="n">
        <v>490.84</v>
      </c>
      <c r="R12" t="n">
        <v>55.6</v>
      </c>
      <c r="S12" t="n">
        <v>37.96</v>
      </c>
      <c r="T12" t="n">
        <v>4082.54</v>
      </c>
      <c r="U12" t="n">
        <v>0.68</v>
      </c>
      <c r="V12" t="n">
        <v>0.72</v>
      </c>
      <c r="W12" t="n">
        <v>2.62</v>
      </c>
      <c r="X12" t="n">
        <v>0.24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8.0997</v>
      </c>
      <c r="E13" t="n">
        <v>12.35</v>
      </c>
      <c r="F13" t="n">
        <v>9.52</v>
      </c>
      <c r="G13" t="n">
        <v>71.39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113.29</v>
      </c>
      <c r="Q13" t="n">
        <v>490.85</v>
      </c>
      <c r="R13" t="n">
        <v>54.41</v>
      </c>
      <c r="S13" t="n">
        <v>37.96</v>
      </c>
      <c r="T13" t="n">
        <v>3492.91</v>
      </c>
      <c r="U13" t="n">
        <v>0.7</v>
      </c>
      <c r="V13" t="n">
        <v>0.73</v>
      </c>
      <c r="W13" t="n">
        <v>2.62</v>
      </c>
      <c r="X13" t="n">
        <v>0.2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8.089700000000001</v>
      </c>
      <c r="E14" t="n">
        <v>12.36</v>
      </c>
      <c r="F14" t="n">
        <v>9.529999999999999</v>
      </c>
      <c r="G14" t="n">
        <v>71.5</v>
      </c>
      <c r="H14" t="n">
        <v>1.08</v>
      </c>
      <c r="I14" t="n">
        <v>8</v>
      </c>
      <c r="J14" t="n">
        <v>213.78</v>
      </c>
      <c r="K14" t="n">
        <v>54.38</v>
      </c>
      <c r="L14" t="n">
        <v>13</v>
      </c>
      <c r="M14" t="n">
        <v>6</v>
      </c>
      <c r="N14" t="n">
        <v>46.4</v>
      </c>
      <c r="O14" t="n">
        <v>26600.32</v>
      </c>
      <c r="P14" t="n">
        <v>110.4</v>
      </c>
      <c r="Q14" t="n">
        <v>490.82</v>
      </c>
      <c r="R14" t="n">
        <v>54.98</v>
      </c>
      <c r="S14" t="n">
        <v>37.96</v>
      </c>
      <c r="T14" t="n">
        <v>3776.78</v>
      </c>
      <c r="U14" t="n">
        <v>0.6899999999999999</v>
      </c>
      <c r="V14" t="n">
        <v>0.72</v>
      </c>
      <c r="W14" t="n">
        <v>2.62</v>
      </c>
      <c r="X14" t="n">
        <v>0.22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8.147600000000001</v>
      </c>
      <c r="E15" t="n">
        <v>12.27</v>
      </c>
      <c r="F15" t="n">
        <v>9.48</v>
      </c>
      <c r="G15" t="n">
        <v>81.3</v>
      </c>
      <c r="H15" t="n">
        <v>1.15</v>
      </c>
      <c r="I15" t="n">
        <v>7</v>
      </c>
      <c r="J15" t="n">
        <v>215.41</v>
      </c>
      <c r="K15" t="n">
        <v>54.38</v>
      </c>
      <c r="L15" t="n">
        <v>14</v>
      </c>
      <c r="M15" t="n">
        <v>5</v>
      </c>
      <c r="N15" t="n">
        <v>47.03</v>
      </c>
      <c r="O15" t="n">
        <v>26801</v>
      </c>
      <c r="P15" t="n">
        <v>109.04</v>
      </c>
      <c r="Q15" t="n">
        <v>490.81</v>
      </c>
      <c r="R15" t="n">
        <v>53.16</v>
      </c>
      <c r="S15" t="n">
        <v>37.96</v>
      </c>
      <c r="T15" t="n">
        <v>2871.17</v>
      </c>
      <c r="U15" t="n">
        <v>0.71</v>
      </c>
      <c r="V15" t="n">
        <v>0.73</v>
      </c>
      <c r="W15" t="n">
        <v>2.62</v>
      </c>
      <c r="X15" t="n">
        <v>0.17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8.1433</v>
      </c>
      <c r="E16" t="n">
        <v>12.28</v>
      </c>
      <c r="F16" t="n">
        <v>9.49</v>
      </c>
      <c r="G16" t="n">
        <v>81.34999999999999</v>
      </c>
      <c r="H16" t="n">
        <v>1.23</v>
      </c>
      <c r="I16" t="n">
        <v>7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107.1</v>
      </c>
      <c r="Q16" t="n">
        <v>490.8</v>
      </c>
      <c r="R16" t="n">
        <v>53.41</v>
      </c>
      <c r="S16" t="n">
        <v>37.96</v>
      </c>
      <c r="T16" t="n">
        <v>2998.42</v>
      </c>
      <c r="U16" t="n">
        <v>0.71</v>
      </c>
      <c r="V16" t="n">
        <v>0.73</v>
      </c>
      <c r="W16" t="n">
        <v>2.62</v>
      </c>
      <c r="X16" t="n">
        <v>0.17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8.1906</v>
      </c>
      <c r="E17" t="n">
        <v>12.21</v>
      </c>
      <c r="F17" t="n">
        <v>9.460000000000001</v>
      </c>
      <c r="G17" t="n">
        <v>94.59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105.96</v>
      </c>
      <c r="Q17" t="n">
        <v>490.8</v>
      </c>
      <c r="R17" t="n">
        <v>52.36</v>
      </c>
      <c r="S17" t="n">
        <v>37.96</v>
      </c>
      <c r="T17" t="n">
        <v>2477.32</v>
      </c>
      <c r="U17" t="n">
        <v>0.72</v>
      </c>
      <c r="V17" t="n">
        <v>0.73</v>
      </c>
      <c r="W17" t="n">
        <v>2.62</v>
      </c>
      <c r="X17" t="n">
        <v>0.14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8.190899999999999</v>
      </c>
      <c r="E18" t="n">
        <v>12.21</v>
      </c>
      <c r="F18" t="n">
        <v>9.460000000000001</v>
      </c>
      <c r="G18" t="n">
        <v>94.59</v>
      </c>
      <c r="H18" t="n">
        <v>1.37</v>
      </c>
      <c r="I18" t="n">
        <v>6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106.66</v>
      </c>
      <c r="Q18" t="n">
        <v>490.8</v>
      </c>
      <c r="R18" t="n">
        <v>52.31</v>
      </c>
      <c r="S18" t="n">
        <v>37.96</v>
      </c>
      <c r="T18" t="n">
        <v>2454.86</v>
      </c>
      <c r="U18" t="n">
        <v>0.73</v>
      </c>
      <c r="V18" t="n">
        <v>0.73</v>
      </c>
      <c r="W18" t="n">
        <v>2.62</v>
      </c>
      <c r="X18" t="n">
        <v>0.14</v>
      </c>
      <c r="Y18" t="n">
        <v>2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6.8818</v>
      </c>
      <c r="E19" t="n">
        <v>14.53</v>
      </c>
      <c r="F19" t="n">
        <v>11.31</v>
      </c>
      <c r="G19" t="n">
        <v>9.98</v>
      </c>
      <c r="H19" t="n">
        <v>0.2</v>
      </c>
      <c r="I19" t="n">
        <v>68</v>
      </c>
      <c r="J19" t="n">
        <v>89.87</v>
      </c>
      <c r="K19" t="n">
        <v>37.55</v>
      </c>
      <c r="L19" t="n">
        <v>1</v>
      </c>
      <c r="M19" t="n">
        <v>66</v>
      </c>
      <c r="N19" t="n">
        <v>11.32</v>
      </c>
      <c r="O19" t="n">
        <v>11317.98</v>
      </c>
      <c r="P19" t="n">
        <v>92.83</v>
      </c>
      <c r="Q19" t="n">
        <v>491.02</v>
      </c>
      <c r="R19" t="n">
        <v>112.37</v>
      </c>
      <c r="S19" t="n">
        <v>37.96</v>
      </c>
      <c r="T19" t="n">
        <v>32174.13</v>
      </c>
      <c r="U19" t="n">
        <v>0.34</v>
      </c>
      <c r="V19" t="n">
        <v>0.61</v>
      </c>
      <c r="W19" t="n">
        <v>2.73</v>
      </c>
      <c r="X19" t="n">
        <v>1.99</v>
      </c>
      <c r="Y19" t="n">
        <v>2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7.8992</v>
      </c>
      <c r="E20" t="n">
        <v>12.66</v>
      </c>
      <c r="F20" t="n">
        <v>10.15</v>
      </c>
      <c r="G20" t="n">
        <v>20.31</v>
      </c>
      <c r="H20" t="n">
        <v>0.39</v>
      </c>
      <c r="I20" t="n">
        <v>30</v>
      </c>
      <c r="J20" t="n">
        <v>91.09999999999999</v>
      </c>
      <c r="K20" t="n">
        <v>37.55</v>
      </c>
      <c r="L20" t="n">
        <v>2</v>
      </c>
      <c r="M20" t="n">
        <v>28</v>
      </c>
      <c r="N20" t="n">
        <v>11.54</v>
      </c>
      <c r="O20" t="n">
        <v>11468.97</v>
      </c>
      <c r="P20" t="n">
        <v>78.84</v>
      </c>
      <c r="Q20" t="n">
        <v>491.02</v>
      </c>
      <c r="R20" t="n">
        <v>75.26000000000001</v>
      </c>
      <c r="S20" t="n">
        <v>37.96</v>
      </c>
      <c r="T20" t="n">
        <v>13805.29</v>
      </c>
      <c r="U20" t="n">
        <v>0.5</v>
      </c>
      <c r="V20" t="n">
        <v>0.68</v>
      </c>
      <c r="W20" t="n">
        <v>2.65</v>
      </c>
      <c r="X20" t="n">
        <v>0.83</v>
      </c>
      <c r="Y20" t="n">
        <v>2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8.2348</v>
      </c>
      <c r="E21" t="n">
        <v>12.14</v>
      </c>
      <c r="F21" t="n">
        <v>9.84</v>
      </c>
      <c r="G21" t="n">
        <v>31.09</v>
      </c>
      <c r="H21" t="n">
        <v>0.57</v>
      </c>
      <c r="I21" t="n">
        <v>19</v>
      </c>
      <c r="J21" t="n">
        <v>92.31999999999999</v>
      </c>
      <c r="K21" t="n">
        <v>37.55</v>
      </c>
      <c r="L21" t="n">
        <v>3</v>
      </c>
      <c r="M21" t="n">
        <v>17</v>
      </c>
      <c r="N21" t="n">
        <v>11.77</v>
      </c>
      <c r="O21" t="n">
        <v>11620.34</v>
      </c>
      <c r="P21" t="n">
        <v>71.70999999999999</v>
      </c>
      <c r="Q21" t="n">
        <v>490.95</v>
      </c>
      <c r="R21" t="n">
        <v>65.06</v>
      </c>
      <c r="S21" t="n">
        <v>37.96</v>
      </c>
      <c r="T21" t="n">
        <v>8762.719999999999</v>
      </c>
      <c r="U21" t="n">
        <v>0.58</v>
      </c>
      <c r="V21" t="n">
        <v>0.7</v>
      </c>
      <c r="W21" t="n">
        <v>2.64</v>
      </c>
      <c r="X21" t="n">
        <v>0.53</v>
      </c>
      <c r="Y21" t="n">
        <v>2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8.4018</v>
      </c>
      <c r="E22" t="n">
        <v>11.9</v>
      </c>
      <c r="F22" t="n">
        <v>9.699999999999999</v>
      </c>
      <c r="G22" t="n">
        <v>41.56</v>
      </c>
      <c r="H22" t="n">
        <v>0.75</v>
      </c>
      <c r="I22" t="n">
        <v>14</v>
      </c>
      <c r="J22" t="n">
        <v>93.55</v>
      </c>
      <c r="K22" t="n">
        <v>37.55</v>
      </c>
      <c r="L22" t="n">
        <v>4</v>
      </c>
      <c r="M22" t="n">
        <v>2</v>
      </c>
      <c r="N22" t="n">
        <v>12</v>
      </c>
      <c r="O22" t="n">
        <v>11772.07</v>
      </c>
      <c r="P22" t="n">
        <v>65.89</v>
      </c>
      <c r="Q22" t="n">
        <v>490.86</v>
      </c>
      <c r="R22" t="n">
        <v>59.93</v>
      </c>
      <c r="S22" t="n">
        <v>37.96</v>
      </c>
      <c r="T22" t="n">
        <v>6220.61</v>
      </c>
      <c r="U22" t="n">
        <v>0.63</v>
      </c>
      <c r="V22" t="n">
        <v>0.71</v>
      </c>
      <c r="W22" t="n">
        <v>2.64</v>
      </c>
      <c r="X22" t="n">
        <v>0.38</v>
      </c>
      <c r="Y22" t="n">
        <v>2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8.396699999999999</v>
      </c>
      <c r="E23" t="n">
        <v>11.91</v>
      </c>
      <c r="F23" t="n">
        <v>9.710000000000001</v>
      </c>
      <c r="G23" t="n">
        <v>41.59</v>
      </c>
      <c r="H23" t="n">
        <v>0.93</v>
      </c>
      <c r="I23" t="n">
        <v>14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66.63</v>
      </c>
      <c r="Q23" t="n">
        <v>490.85</v>
      </c>
      <c r="R23" t="n">
        <v>60.04</v>
      </c>
      <c r="S23" t="n">
        <v>37.96</v>
      </c>
      <c r="T23" t="n">
        <v>6278.11</v>
      </c>
      <c r="U23" t="n">
        <v>0.63</v>
      </c>
      <c r="V23" t="n">
        <v>0.71</v>
      </c>
      <c r="W23" t="n">
        <v>2.65</v>
      </c>
      <c r="X23" t="n">
        <v>0.39</v>
      </c>
      <c r="Y23" t="n">
        <v>2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7.3559</v>
      </c>
      <c r="E24" t="n">
        <v>13.59</v>
      </c>
      <c r="F24" t="n">
        <v>10.89</v>
      </c>
      <c r="G24" t="n">
        <v>11.89</v>
      </c>
      <c r="H24" t="n">
        <v>0.24</v>
      </c>
      <c r="I24" t="n">
        <v>55</v>
      </c>
      <c r="J24" t="n">
        <v>71.52</v>
      </c>
      <c r="K24" t="n">
        <v>32.27</v>
      </c>
      <c r="L24" t="n">
        <v>1</v>
      </c>
      <c r="M24" t="n">
        <v>53</v>
      </c>
      <c r="N24" t="n">
        <v>8.25</v>
      </c>
      <c r="O24" t="n">
        <v>9054.6</v>
      </c>
      <c r="P24" t="n">
        <v>74.81</v>
      </c>
      <c r="Q24" t="n">
        <v>491.05</v>
      </c>
      <c r="R24" t="n">
        <v>99.31</v>
      </c>
      <c r="S24" t="n">
        <v>37.96</v>
      </c>
      <c r="T24" t="n">
        <v>25705.68</v>
      </c>
      <c r="U24" t="n">
        <v>0.38</v>
      </c>
      <c r="V24" t="n">
        <v>0.63</v>
      </c>
      <c r="W24" t="n">
        <v>2.69</v>
      </c>
      <c r="X24" t="n">
        <v>1.57</v>
      </c>
      <c r="Y24" t="n">
        <v>2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8.197800000000001</v>
      </c>
      <c r="E25" t="n">
        <v>12.2</v>
      </c>
      <c r="F25" t="n">
        <v>9.98</v>
      </c>
      <c r="G25" t="n">
        <v>24.95</v>
      </c>
      <c r="H25" t="n">
        <v>0.48</v>
      </c>
      <c r="I25" t="n">
        <v>24</v>
      </c>
      <c r="J25" t="n">
        <v>72.7</v>
      </c>
      <c r="K25" t="n">
        <v>32.27</v>
      </c>
      <c r="L25" t="n">
        <v>2</v>
      </c>
      <c r="M25" t="n">
        <v>22</v>
      </c>
      <c r="N25" t="n">
        <v>8.43</v>
      </c>
      <c r="O25" t="n">
        <v>9200.25</v>
      </c>
      <c r="P25" t="n">
        <v>62.19</v>
      </c>
      <c r="Q25" t="n">
        <v>490.83</v>
      </c>
      <c r="R25" t="n">
        <v>69.31999999999999</v>
      </c>
      <c r="S25" t="n">
        <v>37.96</v>
      </c>
      <c r="T25" t="n">
        <v>10869.34</v>
      </c>
      <c r="U25" t="n">
        <v>0.55</v>
      </c>
      <c r="V25" t="n">
        <v>0.6899999999999999</v>
      </c>
      <c r="W25" t="n">
        <v>2.65</v>
      </c>
      <c r="X25" t="n">
        <v>0.66</v>
      </c>
      <c r="Y25" t="n">
        <v>2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8.355600000000001</v>
      </c>
      <c r="E26" t="n">
        <v>11.97</v>
      </c>
      <c r="F26" t="n">
        <v>9.84</v>
      </c>
      <c r="G26" t="n">
        <v>32.81</v>
      </c>
      <c r="H26" t="n">
        <v>0.71</v>
      </c>
      <c r="I26" t="n">
        <v>18</v>
      </c>
      <c r="J26" t="n">
        <v>73.88</v>
      </c>
      <c r="K26" t="n">
        <v>32.27</v>
      </c>
      <c r="L26" t="n">
        <v>3</v>
      </c>
      <c r="M26" t="n">
        <v>0</v>
      </c>
      <c r="N26" t="n">
        <v>8.609999999999999</v>
      </c>
      <c r="O26" t="n">
        <v>9346.23</v>
      </c>
      <c r="P26" t="n">
        <v>58.57</v>
      </c>
      <c r="Q26" t="n">
        <v>491.18</v>
      </c>
      <c r="R26" t="n">
        <v>64.22</v>
      </c>
      <c r="S26" t="n">
        <v>37.96</v>
      </c>
      <c r="T26" t="n">
        <v>8347.120000000001</v>
      </c>
      <c r="U26" t="n">
        <v>0.59</v>
      </c>
      <c r="V26" t="n">
        <v>0.7</v>
      </c>
      <c r="W26" t="n">
        <v>2.66</v>
      </c>
      <c r="X26" t="n">
        <v>0.52</v>
      </c>
      <c r="Y26" t="n">
        <v>2</v>
      </c>
      <c r="Z26" t="n">
        <v>10</v>
      </c>
    </row>
    <row r="27">
      <c r="A27" t="n">
        <v>0</v>
      </c>
      <c r="B27" t="n">
        <v>15</v>
      </c>
      <c r="C27" t="inlineStr">
        <is>
          <t xml:space="preserve">CONCLUIDO	</t>
        </is>
      </c>
      <c r="D27" t="n">
        <v>8.0548</v>
      </c>
      <c r="E27" t="n">
        <v>12.42</v>
      </c>
      <c r="F27" t="n">
        <v>10.34</v>
      </c>
      <c r="G27" t="n">
        <v>18.24</v>
      </c>
      <c r="H27" t="n">
        <v>0.43</v>
      </c>
      <c r="I27" t="n">
        <v>34</v>
      </c>
      <c r="J27" t="n">
        <v>39.78</v>
      </c>
      <c r="K27" t="n">
        <v>19.54</v>
      </c>
      <c r="L27" t="n">
        <v>1</v>
      </c>
      <c r="M27" t="n">
        <v>3</v>
      </c>
      <c r="N27" t="n">
        <v>4.24</v>
      </c>
      <c r="O27" t="n">
        <v>5140</v>
      </c>
      <c r="P27" t="n">
        <v>40.83</v>
      </c>
      <c r="Q27" t="n">
        <v>491.36</v>
      </c>
      <c r="R27" t="n">
        <v>79.5</v>
      </c>
      <c r="S27" t="n">
        <v>37.96</v>
      </c>
      <c r="T27" t="n">
        <v>15907.08</v>
      </c>
      <c r="U27" t="n">
        <v>0.48</v>
      </c>
      <c r="V27" t="n">
        <v>0.67</v>
      </c>
      <c r="W27" t="n">
        <v>2.71</v>
      </c>
      <c r="X27" t="n">
        <v>1.02</v>
      </c>
      <c r="Y27" t="n">
        <v>2</v>
      </c>
      <c r="Z27" t="n">
        <v>10</v>
      </c>
    </row>
    <row r="28">
      <c r="A28" t="n">
        <v>1</v>
      </c>
      <c r="B28" t="n">
        <v>15</v>
      </c>
      <c r="C28" t="inlineStr">
        <is>
          <t xml:space="preserve">CONCLUIDO	</t>
        </is>
      </c>
      <c r="D28" t="n">
        <v>8.067399999999999</v>
      </c>
      <c r="E28" t="n">
        <v>12.4</v>
      </c>
      <c r="F28" t="n">
        <v>10.32</v>
      </c>
      <c r="G28" t="n">
        <v>18.21</v>
      </c>
      <c r="H28" t="n">
        <v>0.84</v>
      </c>
      <c r="I28" t="n">
        <v>34</v>
      </c>
      <c r="J28" t="n">
        <v>40.89</v>
      </c>
      <c r="K28" t="n">
        <v>19.54</v>
      </c>
      <c r="L28" t="n">
        <v>2</v>
      </c>
      <c r="M28" t="n">
        <v>0</v>
      </c>
      <c r="N28" t="n">
        <v>4.35</v>
      </c>
      <c r="O28" t="n">
        <v>5277.26</v>
      </c>
      <c r="P28" t="n">
        <v>41.75</v>
      </c>
      <c r="Q28" t="n">
        <v>491.27</v>
      </c>
      <c r="R28" t="n">
        <v>78.98999999999999</v>
      </c>
      <c r="S28" t="n">
        <v>37.96</v>
      </c>
      <c r="T28" t="n">
        <v>15652.56</v>
      </c>
      <c r="U28" t="n">
        <v>0.48</v>
      </c>
      <c r="V28" t="n">
        <v>0.67</v>
      </c>
      <c r="W28" t="n">
        <v>2.71</v>
      </c>
      <c r="X28" t="n">
        <v>1</v>
      </c>
      <c r="Y28" t="n">
        <v>2</v>
      </c>
      <c r="Z28" t="n">
        <v>10</v>
      </c>
    </row>
    <row r="29">
      <c r="A29" t="n">
        <v>0</v>
      </c>
      <c r="B29" t="n">
        <v>70</v>
      </c>
      <c r="C29" t="inlineStr">
        <is>
          <t xml:space="preserve">CONCLUIDO	</t>
        </is>
      </c>
      <c r="D29" t="n">
        <v>5.7132</v>
      </c>
      <c r="E29" t="n">
        <v>17.5</v>
      </c>
      <c r="F29" t="n">
        <v>12.33</v>
      </c>
      <c r="G29" t="n">
        <v>7.25</v>
      </c>
      <c r="H29" t="n">
        <v>0.12</v>
      </c>
      <c r="I29" t="n">
        <v>102</v>
      </c>
      <c r="J29" t="n">
        <v>141.81</v>
      </c>
      <c r="K29" t="n">
        <v>47.83</v>
      </c>
      <c r="L29" t="n">
        <v>1</v>
      </c>
      <c r="M29" t="n">
        <v>100</v>
      </c>
      <c r="N29" t="n">
        <v>22.98</v>
      </c>
      <c r="O29" t="n">
        <v>17723.39</v>
      </c>
      <c r="P29" t="n">
        <v>139.9</v>
      </c>
      <c r="Q29" t="n">
        <v>491.08</v>
      </c>
      <c r="R29" t="n">
        <v>145.65</v>
      </c>
      <c r="S29" t="n">
        <v>37.96</v>
      </c>
      <c r="T29" t="n">
        <v>48643.96</v>
      </c>
      <c r="U29" t="n">
        <v>0.26</v>
      </c>
      <c r="V29" t="n">
        <v>0.5600000000000001</v>
      </c>
      <c r="W29" t="n">
        <v>2.79</v>
      </c>
      <c r="X29" t="n">
        <v>3.01</v>
      </c>
      <c r="Y29" t="n">
        <v>2</v>
      </c>
      <c r="Z29" t="n">
        <v>10</v>
      </c>
    </row>
    <row r="30">
      <c r="A30" t="n">
        <v>1</v>
      </c>
      <c r="B30" t="n">
        <v>70</v>
      </c>
      <c r="C30" t="inlineStr">
        <is>
          <t xml:space="preserve">CONCLUIDO	</t>
        </is>
      </c>
      <c r="D30" t="n">
        <v>7.14</v>
      </c>
      <c r="E30" t="n">
        <v>14.01</v>
      </c>
      <c r="F30" t="n">
        <v>10.54</v>
      </c>
      <c r="G30" t="n">
        <v>14.7</v>
      </c>
      <c r="H30" t="n">
        <v>0.25</v>
      </c>
      <c r="I30" t="n">
        <v>43</v>
      </c>
      <c r="J30" t="n">
        <v>143.17</v>
      </c>
      <c r="K30" t="n">
        <v>47.83</v>
      </c>
      <c r="L30" t="n">
        <v>2</v>
      </c>
      <c r="M30" t="n">
        <v>41</v>
      </c>
      <c r="N30" t="n">
        <v>23.34</v>
      </c>
      <c r="O30" t="n">
        <v>17891.86</v>
      </c>
      <c r="P30" t="n">
        <v>117.03</v>
      </c>
      <c r="Q30" t="n">
        <v>490.94</v>
      </c>
      <c r="R30" t="n">
        <v>87.51000000000001</v>
      </c>
      <c r="S30" t="n">
        <v>37.96</v>
      </c>
      <c r="T30" t="n">
        <v>19867.58</v>
      </c>
      <c r="U30" t="n">
        <v>0.43</v>
      </c>
      <c r="V30" t="n">
        <v>0.66</v>
      </c>
      <c r="W30" t="n">
        <v>2.68</v>
      </c>
      <c r="X30" t="n">
        <v>1.21</v>
      </c>
      <c r="Y30" t="n">
        <v>2</v>
      </c>
      <c r="Z30" t="n">
        <v>10</v>
      </c>
    </row>
    <row r="31">
      <c r="A31" t="n">
        <v>2</v>
      </c>
      <c r="B31" t="n">
        <v>70</v>
      </c>
      <c r="C31" t="inlineStr">
        <is>
          <t xml:space="preserve">CONCLUIDO	</t>
        </is>
      </c>
      <c r="D31" t="n">
        <v>7.6083</v>
      </c>
      <c r="E31" t="n">
        <v>13.14</v>
      </c>
      <c r="F31" t="n">
        <v>10.11</v>
      </c>
      <c r="G31" t="n">
        <v>21.66</v>
      </c>
      <c r="H31" t="n">
        <v>0.37</v>
      </c>
      <c r="I31" t="n">
        <v>28</v>
      </c>
      <c r="J31" t="n">
        <v>144.54</v>
      </c>
      <c r="K31" t="n">
        <v>47.83</v>
      </c>
      <c r="L31" t="n">
        <v>3</v>
      </c>
      <c r="M31" t="n">
        <v>26</v>
      </c>
      <c r="N31" t="n">
        <v>23.71</v>
      </c>
      <c r="O31" t="n">
        <v>18060.85</v>
      </c>
      <c r="P31" t="n">
        <v>109.6</v>
      </c>
      <c r="Q31" t="n">
        <v>490.85</v>
      </c>
      <c r="R31" t="n">
        <v>73.65000000000001</v>
      </c>
      <c r="S31" t="n">
        <v>37.96</v>
      </c>
      <c r="T31" t="n">
        <v>13013.17</v>
      </c>
      <c r="U31" t="n">
        <v>0.52</v>
      </c>
      <c r="V31" t="n">
        <v>0.68</v>
      </c>
      <c r="W31" t="n">
        <v>2.65</v>
      </c>
      <c r="X31" t="n">
        <v>0.79</v>
      </c>
      <c r="Y31" t="n">
        <v>2</v>
      </c>
      <c r="Z31" t="n">
        <v>10</v>
      </c>
    </row>
    <row r="32">
      <c r="A32" t="n">
        <v>3</v>
      </c>
      <c r="B32" t="n">
        <v>70</v>
      </c>
      <c r="C32" t="inlineStr">
        <is>
          <t xml:space="preserve">CONCLUIDO	</t>
        </is>
      </c>
      <c r="D32" t="n">
        <v>7.8923</v>
      </c>
      <c r="E32" t="n">
        <v>12.67</v>
      </c>
      <c r="F32" t="n">
        <v>9.859999999999999</v>
      </c>
      <c r="G32" t="n">
        <v>29.59</v>
      </c>
      <c r="H32" t="n">
        <v>0.49</v>
      </c>
      <c r="I32" t="n">
        <v>20</v>
      </c>
      <c r="J32" t="n">
        <v>145.92</v>
      </c>
      <c r="K32" t="n">
        <v>47.83</v>
      </c>
      <c r="L32" t="n">
        <v>4</v>
      </c>
      <c r="M32" t="n">
        <v>18</v>
      </c>
      <c r="N32" t="n">
        <v>24.09</v>
      </c>
      <c r="O32" t="n">
        <v>18230.35</v>
      </c>
      <c r="P32" t="n">
        <v>104.34</v>
      </c>
      <c r="Q32" t="n">
        <v>490.86</v>
      </c>
      <c r="R32" t="n">
        <v>65.81</v>
      </c>
      <c r="S32" t="n">
        <v>37.96</v>
      </c>
      <c r="T32" t="n">
        <v>9133.389999999999</v>
      </c>
      <c r="U32" t="n">
        <v>0.58</v>
      </c>
      <c r="V32" t="n">
        <v>0.7</v>
      </c>
      <c r="W32" t="n">
        <v>2.64</v>
      </c>
      <c r="X32" t="n">
        <v>0.54</v>
      </c>
      <c r="Y32" t="n">
        <v>2</v>
      </c>
      <c r="Z32" t="n">
        <v>10</v>
      </c>
    </row>
    <row r="33">
      <c r="A33" t="n">
        <v>4</v>
      </c>
      <c r="B33" t="n">
        <v>70</v>
      </c>
      <c r="C33" t="inlineStr">
        <is>
          <t xml:space="preserve">CONCLUIDO	</t>
        </is>
      </c>
      <c r="D33" t="n">
        <v>8.030900000000001</v>
      </c>
      <c r="E33" t="n">
        <v>12.45</v>
      </c>
      <c r="F33" t="n">
        <v>9.76</v>
      </c>
      <c r="G33" t="n">
        <v>36.61</v>
      </c>
      <c r="H33" t="n">
        <v>0.6</v>
      </c>
      <c r="I33" t="n">
        <v>16</v>
      </c>
      <c r="J33" t="n">
        <v>147.3</v>
      </c>
      <c r="K33" t="n">
        <v>47.83</v>
      </c>
      <c r="L33" t="n">
        <v>5</v>
      </c>
      <c r="M33" t="n">
        <v>14</v>
      </c>
      <c r="N33" t="n">
        <v>24.47</v>
      </c>
      <c r="O33" t="n">
        <v>18400.38</v>
      </c>
      <c r="P33" t="n">
        <v>100.47</v>
      </c>
      <c r="Q33" t="n">
        <v>490.81</v>
      </c>
      <c r="R33" t="n">
        <v>62.38</v>
      </c>
      <c r="S33" t="n">
        <v>37.96</v>
      </c>
      <c r="T33" t="n">
        <v>7438.78</v>
      </c>
      <c r="U33" t="n">
        <v>0.61</v>
      </c>
      <c r="V33" t="n">
        <v>0.71</v>
      </c>
      <c r="W33" t="n">
        <v>2.63</v>
      </c>
      <c r="X33" t="n">
        <v>0.44</v>
      </c>
      <c r="Y33" t="n">
        <v>2</v>
      </c>
      <c r="Z33" t="n">
        <v>10</v>
      </c>
    </row>
    <row r="34">
      <c r="A34" t="n">
        <v>5</v>
      </c>
      <c r="B34" t="n">
        <v>70</v>
      </c>
      <c r="C34" t="inlineStr">
        <is>
          <t xml:space="preserve">CONCLUIDO	</t>
        </is>
      </c>
      <c r="D34" t="n">
        <v>8.142799999999999</v>
      </c>
      <c r="E34" t="n">
        <v>12.28</v>
      </c>
      <c r="F34" t="n">
        <v>9.68</v>
      </c>
      <c r="G34" t="n">
        <v>44.66</v>
      </c>
      <c r="H34" t="n">
        <v>0.71</v>
      </c>
      <c r="I34" t="n">
        <v>13</v>
      </c>
      <c r="J34" t="n">
        <v>148.68</v>
      </c>
      <c r="K34" t="n">
        <v>47.83</v>
      </c>
      <c r="L34" t="n">
        <v>6</v>
      </c>
      <c r="M34" t="n">
        <v>11</v>
      </c>
      <c r="N34" t="n">
        <v>24.85</v>
      </c>
      <c r="O34" t="n">
        <v>18570.94</v>
      </c>
      <c r="P34" t="n">
        <v>96.95</v>
      </c>
      <c r="Q34" t="n">
        <v>490.81</v>
      </c>
      <c r="R34" t="n">
        <v>59.45</v>
      </c>
      <c r="S34" t="n">
        <v>37.96</v>
      </c>
      <c r="T34" t="n">
        <v>5986.13</v>
      </c>
      <c r="U34" t="n">
        <v>0.64</v>
      </c>
      <c r="V34" t="n">
        <v>0.71</v>
      </c>
      <c r="W34" t="n">
        <v>2.63</v>
      </c>
      <c r="X34" t="n">
        <v>0.36</v>
      </c>
      <c r="Y34" t="n">
        <v>2</v>
      </c>
      <c r="Z34" t="n">
        <v>10</v>
      </c>
    </row>
    <row r="35">
      <c r="A35" t="n">
        <v>6</v>
      </c>
      <c r="B35" t="n">
        <v>70</v>
      </c>
      <c r="C35" t="inlineStr">
        <is>
          <t xml:space="preserve">CONCLUIDO	</t>
        </is>
      </c>
      <c r="D35" t="n">
        <v>8.2216</v>
      </c>
      <c r="E35" t="n">
        <v>12.16</v>
      </c>
      <c r="F35" t="n">
        <v>9.619999999999999</v>
      </c>
      <c r="G35" t="n">
        <v>52.46</v>
      </c>
      <c r="H35" t="n">
        <v>0.83</v>
      </c>
      <c r="I35" t="n">
        <v>11</v>
      </c>
      <c r="J35" t="n">
        <v>150.07</v>
      </c>
      <c r="K35" t="n">
        <v>47.83</v>
      </c>
      <c r="L35" t="n">
        <v>7</v>
      </c>
      <c r="M35" t="n">
        <v>9</v>
      </c>
      <c r="N35" t="n">
        <v>25.24</v>
      </c>
      <c r="O35" t="n">
        <v>18742.03</v>
      </c>
      <c r="P35" t="n">
        <v>92.92</v>
      </c>
      <c r="Q35" t="n">
        <v>490.97</v>
      </c>
      <c r="R35" t="n">
        <v>57.52</v>
      </c>
      <c r="S35" t="n">
        <v>37.96</v>
      </c>
      <c r="T35" t="n">
        <v>5032.58</v>
      </c>
      <c r="U35" t="n">
        <v>0.66</v>
      </c>
      <c r="V35" t="n">
        <v>0.72</v>
      </c>
      <c r="W35" t="n">
        <v>2.63</v>
      </c>
      <c r="X35" t="n">
        <v>0.3</v>
      </c>
      <c r="Y35" t="n">
        <v>2</v>
      </c>
      <c r="Z35" t="n">
        <v>10</v>
      </c>
    </row>
    <row r="36">
      <c r="A36" t="n">
        <v>7</v>
      </c>
      <c r="B36" t="n">
        <v>70</v>
      </c>
      <c r="C36" t="inlineStr">
        <is>
          <t xml:space="preserve">CONCLUIDO	</t>
        </is>
      </c>
      <c r="D36" t="n">
        <v>8.309900000000001</v>
      </c>
      <c r="E36" t="n">
        <v>12.03</v>
      </c>
      <c r="F36" t="n">
        <v>9.550000000000001</v>
      </c>
      <c r="G36" t="n">
        <v>63.64</v>
      </c>
      <c r="H36" t="n">
        <v>0.9399999999999999</v>
      </c>
      <c r="I36" t="n">
        <v>9</v>
      </c>
      <c r="J36" t="n">
        <v>151.46</v>
      </c>
      <c r="K36" t="n">
        <v>47.83</v>
      </c>
      <c r="L36" t="n">
        <v>8</v>
      </c>
      <c r="M36" t="n">
        <v>7</v>
      </c>
      <c r="N36" t="n">
        <v>25.63</v>
      </c>
      <c r="O36" t="n">
        <v>18913.66</v>
      </c>
      <c r="P36" t="n">
        <v>88.01000000000001</v>
      </c>
      <c r="Q36" t="n">
        <v>490.84</v>
      </c>
      <c r="R36" t="n">
        <v>55.32</v>
      </c>
      <c r="S36" t="n">
        <v>37.96</v>
      </c>
      <c r="T36" t="n">
        <v>3941.51</v>
      </c>
      <c r="U36" t="n">
        <v>0.6899999999999999</v>
      </c>
      <c r="V36" t="n">
        <v>0.72</v>
      </c>
      <c r="W36" t="n">
        <v>2.62</v>
      </c>
      <c r="X36" t="n">
        <v>0.23</v>
      </c>
      <c r="Y36" t="n">
        <v>2</v>
      </c>
      <c r="Z36" t="n">
        <v>10</v>
      </c>
    </row>
    <row r="37">
      <c r="A37" t="n">
        <v>8</v>
      </c>
      <c r="B37" t="n">
        <v>70</v>
      </c>
      <c r="C37" t="inlineStr">
        <is>
          <t xml:space="preserve">CONCLUIDO	</t>
        </is>
      </c>
      <c r="D37" t="n">
        <v>8.2988</v>
      </c>
      <c r="E37" t="n">
        <v>12.05</v>
      </c>
      <c r="F37" t="n">
        <v>9.56</v>
      </c>
      <c r="G37" t="n">
        <v>63.74</v>
      </c>
      <c r="H37" t="n">
        <v>1.04</v>
      </c>
      <c r="I37" t="n">
        <v>9</v>
      </c>
      <c r="J37" t="n">
        <v>152.85</v>
      </c>
      <c r="K37" t="n">
        <v>47.83</v>
      </c>
      <c r="L37" t="n">
        <v>9</v>
      </c>
      <c r="M37" t="n">
        <v>2</v>
      </c>
      <c r="N37" t="n">
        <v>26.03</v>
      </c>
      <c r="O37" t="n">
        <v>19085.83</v>
      </c>
      <c r="P37" t="n">
        <v>86.52</v>
      </c>
      <c r="Q37" t="n">
        <v>490.97</v>
      </c>
      <c r="R37" t="n">
        <v>55.57</v>
      </c>
      <c r="S37" t="n">
        <v>37.96</v>
      </c>
      <c r="T37" t="n">
        <v>4069.49</v>
      </c>
      <c r="U37" t="n">
        <v>0.68</v>
      </c>
      <c r="V37" t="n">
        <v>0.72</v>
      </c>
      <c r="W37" t="n">
        <v>2.63</v>
      </c>
      <c r="X37" t="n">
        <v>0.24</v>
      </c>
      <c r="Y37" t="n">
        <v>2</v>
      </c>
      <c r="Z37" t="n">
        <v>10</v>
      </c>
    </row>
    <row r="38">
      <c r="A38" t="n">
        <v>9</v>
      </c>
      <c r="B38" t="n">
        <v>70</v>
      </c>
      <c r="C38" t="inlineStr">
        <is>
          <t xml:space="preserve">CONCLUIDO	</t>
        </is>
      </c>
      <c r="D38" t="n">
        <v>8.298400000000001</v>
      </c>
      <c r="E38" t="n">
        <v>12.05</v>
      </c>
      <c r="F38" t="n">
        <v>9.56</v>
      </c>
      <c r="G38" t="n">
        <v>63.75</v>
      </c>
      <c r="H38" t="n">
        <v>1.15</v>
      </c>
      <c r="I38" t="n">
        <v>9</v>
      </c>
      <c r="J38" t="n">
        <v>154.25</v>
      </c>
      <c r="K38" t="n">
        <v>47.83</v>
      </c>
      <c r="L38" t="n">
        <v>10</v>
      </c>
      <c r="M38" t="n">
        <v>0</v>
      </c>
      <c r="N38" t="n">
        <v>26.43</v>
      </c>
      <c r="O38" t="n">
        <v>19258.55</v>
      </c>
      <c r="P38" t="n">
        <v>86.78</v>
      </c>
      <c r="Q38" t="n">
        <v>490.9</v>
      </c>
      <c r="R38" t="n">
        <v>55.5</v>
      </c>
      <c r="S38" t="n">
        <v>37.96</v>
      </c>
      <c r="T38" t="n">
        <v>4031.77</v>
      </c>
      <c r="U38" t="n">
        <v>0.68</v>
      </c>
      <c r="V38" t="n">
        <v>0.72</v>
      </c>
      <c r="W38" t="n">
        <v>2.63</v>
      </c>
      <c r="X38" t="n">
        <v>0.24</v>
      </c>
      <c r="Y38" t="n">
        <v>2</v>
      </c>
      <c r="Z38" t="n">
        <v>10</v>
      </c>
    </row>
    <row r="39">
      <c r="A39" t="n">
        <v>0</v>
      </c>
      <c r="B39" t="n">
        <v>90</v>
      </c>
      <c r="C39" t="inlineStr">
        <is>
          <t xml:space="preserve">CONCLUIDO	</t>
        </is>
      </c>
      <c r="D39" t="n">
        <v>5.0211</v>
      </c>
      <c r="E39" t="n">
        <v>19.92</v>
      </c>
      <c r="F39" t="n">
        <v>13.05</v>
      </c>
      <c r="G39" t="n">
        <v>6.26</v>
      </c>
      <c r="H39" t="n">
        <v>0.1</v>
      </c>
      <c r="I39" t="n">
        <v>125</v>
      </c>
      <c r="J39" t="n">
        <v>176.73</v>
      </c>
      <c r="K39" t="n">
        <v>52.44</v>
      </c>
      <c r="L39" t="n">
        <v>1</v>
      </c>
      <c r="M39" t="n">
        <v>123</v>
      </c>
      <c r="N39" t="n">
        <v>33.29</v>
      </c>
      <c r="O39" t="n">
        <v>22031.19</v>
      </c>
      <c r="P39" t="n">
        <v>171.41</v>
      </c>
      <c r="Q39" t="n">
        <v>491.18</v>
      </c>
      <c r="R39" t="n">
        <v>169.8</v>
      </c>
      <c r="S39" t="n">
        <v>37.96</v>
      </c>
      <c r="T39" t="n">
        <v>60603.07</v>
      </c>
      <c r="U39" t="n">
        <v>0.22</v>
      </c>
      <c r="V39" t="n">
        <v>0.53</v>
      </c>
      <c r="W39" t="n">
        <v>2.81</v>
      </c>
      <c r="X39" t="n">
        <v>3.73</v>
      </c>
      <c r="Y39" t="n">
        <v>2</v>
      </c>
      <c r="Z39" t="n">
        <v>10</v>
      </c>
    </row>
    <row r="40">
      <c r="A40" t="n">
        <v>1</v>
      </c>
      <c r="B40" t="n">
        <v>90</v>
      </c>
      <c r="C40" t="inlineStr">
        <is>
          <t xml:space="preserve">CONCLUIDO	</t>
        </is>
      </c>
      <c r="D40" t="n">
        <v>6.6359</v>
      </c>
      <c r="E40" t="n">
        <v>15.07</v>
      </c>
      <c r="F40" t="n">
        <v>10.8</v>
      </c>
      <c r="G40" t="n">
        <v>12.46</v>
      </c>
      <c r="H40" t="n">
        <v>0.2</v>
      </c>
      <c r="I40" t="n">
        <v>52</v>
      </c>
      <c r="J40" t="n">
        <v>178.21</v>
      </c>
      <c r="K40" t="n">
        <v>52.44</v>
      </c>
      <c r="L40" t="n">
        <v>2</v>
      </c>
      <c r="M40" t="n">
        <v>50</v>
      </c>
      <c r="N40" t="n">
        <v>33.77</v>
      </c>
      <c r="O40" t="n">
        <v>22213.89</v>
      </c>
      <c r="P40" t="n">
        <v>139.87</v>
      </c>
      <c r="Q40" t="n">
        <v>490.98</v>
      </c>
      <c r="R40" t="n">
        <v>96.31</v>
      </c>
      <c r="S40" t="n">
        <v>37.96</v>
      </c>
      <c r="T40" t="n">
        <v>24223.31</v>
      </c>
      <c r="U40" t="n">
        <v>0.39</v>
      </c>
      <c r="V40" t="n">
        <v>0.64</v>
      </c>
      <c r="W40" t="n">
        <v>2.69</v>
      </c>
      <c r="X40" t="n">
        <v>1.48</v>
      </c>
      <c r="Y40" t="n">
        <v>2</v>
      </c>
      <c r="Z40" t="n">
        <v>10</v>
      </c>
    </row>
    <row r="41">
      <c r="A41" t="n">
        <v>2</v>
      </c>
      <c r="B41" t="n">
        <v>90</v>
      </c>
      <c r="C41" t="inlineStr">
        <is>
          <t xml:space="preserve">CONCLUIDO	</t>
        </is>
      </c>
      <c r="D41" t="n">
        <v>7.2275</v>
      </c>
      <c r="E41" t="n">
        <v>13.84</v>
      </c>
      <c r="F41" t="n">
        <v>10.24</v>
      </c>
      <c r="G41" t="n">
        <v>18.62</v>
      </c>
      <c r="H41" t="n">
        <v>0.3</v>
      </c>
      <c r="I41" t="n">
        <v>33</v>
      </c>
      <c r="J41" t="n">
        <v>179.7</v>
      </c>
      <c r="K41" t="n">
        <v>52.44</v>
      </c>
      <c r="L41" t="n">
        <v>3</v>
      </c>
      <c r="M41" t="n">
        <v>31</v>
      </c>
      <c r="N41" t="n">
        <v>34.26</v>
      </c>
      <c r="O41" t="n">
        <v>22397.24</v>
      </c>
      <c r="P41" t="n">
        <v>130.67</v>
      </c>
      <c r="Q41" t="n">
        <v>490.98</v>
      </c>
      <c r="R41" t="n">
        <v>78.09</v>
      </c>
      <c r="S41" t="n">
        <v>37.96</v>
      </c>
      <c r="T41" t="n">
        <v>15205.11</v>
      </c>
      <c r="U41" t="n">
        <v>0.49</v>
      </c>
      <c r="V41" t="n">
        <v>0.67</v>
      </c>
      <c r="W41" t="n">
        <v>2.66</v>
      </c>
      <c r="X41" t="n">
        <v>0.92</v>
      </c>
      <c r="Y41" t="n">
        <v>2</v>
      </c>
      <c r="Z41" t="n">
        <v>10</v>
      </c>
    </row>
    <row r="42">
      <c r="A42" t="n">
        <v>3</v>
      </c>
      <c r="B42" t="n">
        <v>90</v>
      </c>
      <c r="C42" t="inlineStr">
        <is>
          <t xml:space="preserve">CONCLUIDO	</t>
        </is>
      </c>
      <c r="D42" t="n">
        <v>7.5385</v>
      </c>
      <c r="E42" t="n">
        <v>13.27</v>
      </c>
      <c r="F42" t="n">
        <v>9.99</v>
      </c>
      <c r="G42" t="n">
        <v>24.98</v>
      </c>
      <c r="H42" t="n">
        <v>0.39</v>
      </c>
      <c r="I42" t="n">
        <v>24</v>
      </c>
      <c r="J42" t="n">
        <v>181.19</v>
      </c>
      <c r="K42" t="n">
        <v>52.44</v>
      </c>
      <c r="L42" t="n">
        <v>4</v>
      </c>
      <c r="M42" t="n">
        <v>22</v>
      </c>
      <c r="N42" t="n">
        <v>34.75</v>
      </c>
      <c r="O42" t="n">
        <v>22581.25</v>
      </c>
      <c r="P42" t="n">
        <v>125.35</v>
      </c>
      <c r="Q42" t="n">
        <v>490.92</v>
      </c>
      <c r="R42" t="n">
        <v>69.72</v>
      </c>
      <c r="S42" t="n">
        <v>37.96</v>
      </c>
      <c r="T42" t="n">
        <v>11069.16</v>
      </c>
      <c r="U42" t="n">
        <v>0.54</v>
      </c>
      <c r="V42" t="n">
        <v>0.6899999999999999</v>
      </c>
      <c r="W42" t="n">
        <v>2.65</v>
      </c>
      <c r="X42" t="n">
        <v>0.67</v>
      </c>
      <c r="Y42" t="n">
        <v>2</v>
      </c>
      <c r="Z42" t="n">
        <v>10</v>
      </c>
    </row>
    <row r="43">
      <c r="A43" t="n">
        <v>4</v>
      </c>
      <c r="B43" t="n">
        <v>90</v>
      </c>
      <c r="C43" t="inlineStr">
        <is>
          <t xml:space="preserve">CONCLUIDO	</t>
        </is>
      </c>
      <c r="D43" t="n">
        <v>7.7333</v>
      </c>
      <c r="E43" t="n">
        <v>12.93</v>
      </c>
      <c r="F43" t="n">
        <v>9.84</v>
      </c>
      <c r="G43" t="n">
        <v>31.06</v>
      </c>
      <c r="H43" t="n">
        <v>0.49</v>
      </c>
      <c r="I43" t="n">
        <v>19</v>
      </c>
      <c r="J43" t="n">
        <v>182.69</v>
      </c>
      <c r="K43" t="n">
        <v>52.44</v>
      </c>
      <c r="L43" t="n">
        <v>5</v>
      </c>
      <c r="M43" t="n">
        <v>17</v>
      </c>
      <c r="N43" t="n">
        <v>35.25</v>
      </c>
      <c r="O43" t="n">
        <v>22766.06</v>
      </c>
      <c r="P43" t="n">
        <v>121.54</v>
      </c>
      <c r="Q43" t="n">
        <v>490.81</v>
      </c>
      <c r="R43" t="n">
        <v>64.62</v>
      </c>
      <c r="S43" t="n">
        <v>37.96</v>
      </c>
      <c r="T43" t="n">
        <v>8541.450000000001</v>
      </c>
      <c r="U43" t="n">
        <v>0.59</v>
      </c>
      <c r="V43" t="n">
        <v>0.7</v>
      </c>
      <c r="W43" t="n">
        <v>2.64</v>
      </c>
      <c r="X43" t="n">
        <v>0.52</v>
      </c>
      <c r="Y43" t="n">
        <v>2</v>
      </c>
      <c r="Z43" t="n">
        <v>10</v>
      </c>
    </row>
    <row r="44">
      <c r="A44" t="n">
        <v>5</v>
      </c>
      <c r="B44" t="n">
        <v>90</v>
      </c>
      <c r="C44" t="inlineStr">
        <is>
          <t xml:space="preserve">CONCLUIDO	</t>
        </is>
      </c>
      <c r="D44" t="n">
        <v>7.8548</v>
      </c>
      <c r="E44" t="n">
        <v>12.73</v>
      </c>
      <c r="F44" t="n">
        <v>9.74</v>
      </c>
      <c r="G44" t="n">
        <v>36.53</v>
      </c>
      <c r="H44" t="n">
        <v>0.58</v>
      </c>
      <c r="I44" t="n">
        <v>16</v>
      </c>
      <c r="J44" t="n">
        <v>184.19</v>
      </c>
      <c r="K44" t="n">
        <v>52.44</v>
      </c>
      <c r="L44" t="n">
        <v>6</v>
      </c>
      <c r="M44" t="n">
        <v>14</v>
      </c>
      <c r="N44" t="n">
        <v>35.75</v>
      </c>
      <c r="O44" t="n">
        <v>22951.43</v>
      </c>
      <c r="P44" t="n">
        <v>118.12</v>
      </c>
      <c r="Q44" t="n">
        <v>490.82</v>
      </c>
      <c r="R44" t="n">
        <v>61.71</v>
      </c>
      <c r="S44" t="n">
        <v>37.96</v>
      </c>
      <c r="T44" t="n">
        <v>7103.47</v>
      </c>
      <c r="U44" t="n">
        <v>0.62</v>
      </c>
      <c r="V44" t="n">
        <v>0.71</v>
      </c>
      <c r="W44" t="n">
        <v>2.63</v>
      </c>
      <c r="X44" t="n">
        <v>0.42</v>
      </c>
      <c r="Y44" t="n">
        <v>2</v>
      </c>
      <c r="Z44" t="n">
        <v>10</v>
      </c>
    </row>
    <row r="45">
      <c r="A45" t="n">
        <v>6</v>
      </c>
      <c r="B45" t="n">
        <v>90</v>
      </c>
      <c r="C45" t="inlineStr">
        <is>
          <t xml:space="preserve">CONCLUIDO	</t>
        </is>
      </c>
      <c r="D45" t="n">
        <v>7.9672</v>
      </c>
      <c r="E45" t="n">
        <v>12.55</v>
      </c>
      <c r="F45" t="n">
        <v>9.67</v>
      </c>
      <c r="G45" t="n">
        <v>44.62</v>
      </c>
      <c r="H45" t="n">
        <v>0.67</v>
      </c>
      <c r="I45" t="n">
        <v>13</v>
      </c>
      <c r="J45" t="n">
        <v>185.7</v>
      </c>
      <c r="K45" t="n">
        <v>52.44</v>
      </c>
      <c r="L45" t="n">
        <v>7</v>
      </c>
      <c r="M45" t="n">
        <v>11</v>
      </c>
      <c r="N45" t="n">
        <v>36.26</v>
      </c>
      <c r="O45" t="n">
        <v>23137.49</v>
      </c>
      <c r="P45" t="n">
        <v>115.37</v>
      </c>
      <c r="Q45" t="n">
        <v>490.83</v>
      </c>
      <c r="R45" t="n">
        <v>59.37</v>
      </c>
      <c r="S45" t="n">
        <v>37.96</v>
      </c>
      <c r="T45" t="n">
        <v>5945</v>
      </c>
      <c r="U45" t="n">
        <v>0.64</v>
      </c>
      <c r="V45" t="n">
        <v>0.71</v>
      </c>
      <c r="W45" t="n">
        <v>2.63</v>
      </c>
      <c r="X45" t="n">
        <v>0.35</v>
      </c>
      <c r="Y45" t="n">
        <v>2</v>
      </c>
      <c r="Z45" t="n">
        <v>10</v>
      </c>
    </row>
    <row r="46">
      <c r="A46" t="n">
        <v>7</v>
      </c>
      <c r="B46" t="n">
        <v>90</v>
      </c>
      <c r="C46" t="inlineStr">
        <is>
          <t xml:space="preserve">CONCLUIDO	</t>
        </is>
      </c>
      <c r="D46" t="n">
        <v>8.01</v>
      </c>
      <c r="E46" t="n">
        <v>12.48</v>
      </c>
      <c r="F46" t="n">
        <v>9.640000000000001</v>
      </c>
      <c r="G46" t="n">
        <v>48.19</v>
      </c>
      <c r="H46" t="n">
        <v>0.76</v>
      </c>
      <c r="I46" t="n">
        <v>12</v>
      </c>
      <c r="J46" t="n">
        <v>187.22</v>
      </c>
      <c r="K46" t="n">
        <v>52.44</v>
      </c>
      <c r="L46" t="n">
        <v>8</v>
      </c>
      <c r="M46" t="n">
        <v>10</v>
      </c>
      <c r="N46" t="n">
        <v>36.78</v>
      </c>
      <c r="O46" t="n">
        <v>23324.24</v>
      </c>
      <c r="P46" t="n">
        <v>112.37</v>
      </c>
      <c r="Q46" t="n">
        <v>490.81</v>
      </c>
      <c r="R46" t="n">
        <v>58.27</v>
      </c>
      <c r="S46" t="n">
        <v>37.96</v>
      </c>
      <c r="T46" t="n">
        <v>5403.4</v>
      </c>
      <c r="U46" t="n">
        <v>0.65</v>
      </c>
      <c r="V46" t="n">
        <v>0.72</v>
      </c>
      <c r="W46" t="n">
        <v>2.63</v>
      </c>
      <c r="X46" t="n">
        <v>0.32</v>
      </c>
      <c r="Y46" t="n">
        <v>2</v>
      </c>
      <c r="Z46" t="n">
        <v>10</v>
      </c>
    </row>
    <row r="47">
      <c r="A47" t="n">
        <v>8</v>
      </c>
      <c r="B47" t="n">
        <v>90</v>
      </c>
      <c r="C47" t="inlineStr">
        <is>
          <t xml:space="preserve">CONCLUIDO	</t>
        </is>
      </c>
      <c r="D47" t="n">
        <v>8.096299999999999</v>
      </c>
      <c r="E47" t="n">
        <v>12.35</v>
      </c>
      <c r="F47" t="n">
        <v>9.58</v>
      </c>
      <c r="G47" t="n">
        <v>57.45</v>
      </c>
      <c r="H47" t="n">
        <v>0.85</v>
      </c>
      <c r="I47" t="n">
        <v>10</v>
      </c>
      <c r="J47" t="n">
        <v>188.74</v>
      </c>
      <c r="K47" t="n">
        <v>52.44</v>
      </c>
      <c r="L47" t="n">
        <v>9</v>
      </c>
      <c r="M47" t="n">
        <v>8</v>
      </c>
      <c r="N47" t="n">
        <v>37.3</v>
      </c>
      <c r="O47" t="n">
        <v>23511.69</v>
      </c>
      <c r="P47" t="n">
        <v>109.71</v>
      </c>
      <c r="Q47" t="n">
        <v>490.8</v>
      </c>
      <c r="R47" t="n">
        <v>56.14</v>
      </c>
      <c r="S47" t="n">
        <v>37.96</v>
      </c>
      <c r="T47" t="n">
        <v>4345.39</v>
      </c>
      <c r="U47" t="n">
        <v>0.68</v>
      </c>
      <c r="V47" t="n">
        <v>0.72</v>
      </c>
      <c r="W47" t="n">
        <v>2.63</v>
      </c>
      <c r="X47" t="n">
        <v>0.26</v>
      </c>
      <c r="Y47" t="n">
        <v>2</v>
      </c>
      <c r="Z47" t="n">
        <v>10</v>
      </c>
    </row>
    <row r="48">
      <c r="A48" t="n">
        <v>9</v>
      </c>
      <c r="B48" t="n">
        <v>90</v>
      </c>
      <c r="C48" t="inlineStr">
        <is>
          <t xml:space="preserve">CONCLUIDO	</t>
        </is>
      </c>
      <c r="D48" t="n">
        <v>8.140700000000001</v>
      </c>
      <c r="E48" t="n">
        <v>12.28</v>
      </c>
      <c r="F48" t="n">
        <v>9.539999999999999</v>
      </c>
      <c r="G48" t="n">
        <v>63.62</v>
      </c>
      <c r="H48" t="n">
        <v>0.93</v>
      </c>
      <c r="I48" t="n">
        <v>9</v>
      </c>
      <c r="J48" t="n">
        <v>190.26</v>
      </c>
      <c r="K48" t="n">
        <v>52.44</v>
      </c>
      <c r="L48" t="n">
        <v>10</v>
      </c>
      <c r="M48" t="n">
        <v>7</v>
      </c>
      <c r="N48" t="n">
        <v>37.82</v>
      </c>
      <c r="O48" t="n">
        <v>23699.85</v>
      </c>
      <c r="P48" t="n">
        <v>107.32</v>
      </c>
      <c r="Q48" t="n">
        <v>490.83</v>
      </c>
      <c r="R48" t="n">
        <v>55.11</v>
      </c>
      <c r="S48" t="n">
        <v>37.96</v>
      </c>
      <c r="T48" t="n">
        <v>3836.29</v>
      </c>
      <c r="U48" t="n">
        <v>0.6899999999999999</v>
      </c>
      <c r="V48" t="n">
        <v>0.72</v>
      </c>
      <c r="W48" t="n">
        <v>2.62</v>
      </c>
      <c r="X48" t="n">
        <v>0.23</v>
      </c>
      <c r="Y48" t="n">
        <v>2</v>
      </c>
      <c r="Z48" t="n">
        <v>10</v>
      </c>
    </row>
    <row r="49">
      <c r="A49" t="n">
        <v>10</v>
      </c>
      <c r="B49" t="n">
        <v>90</v>
      </c>
      <c r="C49" t="inlineStr">
        <is>
          <t xml:space="preserve">CONCLUIDO	</t>
        </is>
      </c>
      <c r="D49" t="n">
        <v>8.184100000000001</v>
      </c>
      <c r="E49" t="n">
        <v>12.22</v>
      </c>
      <c r="F49" t="n">
        <v>9.51</v>
      </c>
      <c r="G49" t="n">
        <v>71.34999999999999</v>
      </c>
      <c r="H49" t="n">
        <v>1.02</v>
      </c>
      <c r="I49" t="n">
        <v>8</v>
      </c>
      <c r="J49" t="n">
        <v>191.79</v>
      </c>
      <c r="K49" t="n">
        <v>52.44</v>
      </c>
      <c r="L49" t="n">
        <v>11</v>
      </c>
      <c r="M49" t="n">
        <v>6</v>
      </c>
      <c r="N49" t="n">
        <v>38.35</v>
      </c>
      <c r="O49" t="n">
        <v>23888.73</v>
      </c>
      <c r="P49" t="n">
        <v>103.84</v>
      </c>
      <c r="Q49" t="n">
        <v>490.83</v>
      </c>
      <c r="R49" t="n">
        <v>54.32</v>
      </c>
      <c r="S49" t="n">
        <v>37.96</v>
      </c>
      <c r="T49" t="n">
        <v>3449.1</v>
      </c>
      <c r="U49" t="n">
        <v>0.7</v>
      </c>
      <c r="V49" t="n">
        <v>0.73</v>
      </c>
      <c r="W49" t="n">
        <v>2.62</v>
      </c>
      <c r="X49" t="n">
        <v>0.2</v>
      </c>
      <c r="Y49" t="n">
        <v>2</v>
      </c>
      <c r="Z49" t="n">
        <v>10</v>
      </c>
    </row>
    <row r="50">
      <c r="A50" t="n">
        <v>11</v>
      </c>
      <c r="B50" t="n">
        <v>90</v>
      </c>
      <c r="C50" t="inlineStr">
        <is>
          <t xml:space="preserve">CONCLUIDO	</t>
        </is>
      </c>
      <c r="D50" t="n">
        <v>8.2164</v>
      </c>
      <c r="E50" t="n">
        <v>12.17</v>
      </c>
      <c r="F50" t="n">
        <v>9.5</v>
      </c>
      <c r="G50" t="n">
        <v>81.44</v>
      </c>
      <c r="H50" t="n">
        <v>1.1</v>
      </c>
      <c r="I50" t="n">
        <v>7</v>
      </c>
      <c r="J50" t="n">
        <v>193.33</v>
      </c>
      <c r="K50" t="n">
        <v>52.44</v>
      </c>
      <c r="L50" t="n">
        <v>12</v>
      </c>
      <c r="M50" t="n">
        <v>4</v>
      </c>
      <c r="N50" t="n">
        <v>38.89</v>
      </c>
      <c r="O50" t="n">
        <v>24078.33</v>
      </c>
      <c r="P50" t="n">
        <v>100.23</v>
      </c>
      <c r="Q50" t="n">
        <v>490.93</v>
      </c>
      <c r="R50" t="n">
        <v>53.85</v>
      </c>
      <c r="S50" t="n">
        <v>37.96</v>
      </c>
      <c r="T50" t="n">
        <v>3217.35</v>
      </c>
      <c r="U50" t="n">
        <v>0.7</v>
      </c>
      <c r="V50" t="n">
        <v>0.73</v>
      </c>
      <c r="W50" t="n">
        <v>2.62</v>
      </c>
      <c r="X50" t="n">
        <v>0.18</v>
      </c>
      <c r="Y50" t="n">
        <v>2</v>
      </c>
      <c r="Z50" t="n">
        <v>10</v>
      </c>
    </row>
    <row r="51">
      <c r="A51" t="n">
        <v>12</v>
      </c>
      <c r="B51" t="n">
        <v>90</v>
      </c>
      <c r="C51" t="inlineStr">
        <is>
          <t xml:space="preserve">CONCLUIDO	</t>
        </is>
      </c>
      <c r="D51" t="n">
        <v>8.223699999999999</v>
      </c>
      <c r="E51" t="n">
        <v>12.16</v>
      </c>
      <c r="F51" t="n">
        <v>9.49</v>
      </c>
      <c r="G51" t="n">
        <v>81.34999999999999</v>
      </c>
      <c r="H51" t="n">
        <v>1.18</v>
      </c>
      <c r="I51" t="n">
        <v>7</v>
      </c>
      <c r="J51" t="n">
        <v>194.88</v>
      </c>
      <c r="K51" t="n">
        <v>52.44</v>
      </c>
      <c r="L51" t="n">
        <v>13</v>
      </c>
      <c r="M51" t="n">
        <v>2</v>
      </c>
      <c r="N51" t="n">
        <v>39.43</v>
      </c>
      <c r="O51" t="n">
        <v>24268.67</v>
      </c>
      <c r="P51" t="n">
        <v>100.82</v>
      </c>
      <c r="Q51" t="n">
        <v>490.93</v>
      </c>
      <c r="R51" t="n">
        <v>53.37</v>
      </c>
      <c r="S51" t="n">
        <v>37.96</v>
      </c>
      <c r="T51" t="n">
        <v>2979.7</v>
      </c>
      <c r="U51" t="n">
        <v>0.71</v>
      </c>
      <c r="V51" t="n">
        <v>0.73</v>
      </c>
      <c r="W51" t="n">
        <v>2.62</v>
      </c>
      <c r="X51" t="n">
        <v>0.17</v>
      </c>
      <c r="Y51" t="n">
        <v>2</v>
      </c>
      <c r="Z51" t="n">
        <v>10</v>
      </c>
    </row>
    <row r="52">
      <c r="A52" t="n">
        <v>13</v>
      </c>
      <c r="B52" t="n">
        <v>90</v>
      </c>
      <c r="C52" t="inlineStr">
        <is>
          <t xml:space="preserve">CONCLUIDO	</t>
        </is>
      </c>
      <c r="D52" t="n">
        <v>8.2188</v>
      </c>
      <c r="E52" t="n">
        <v>12.17</v>
      </c>
      <c r="F52" t="n">
        <v>9.5</v>
      </c>
      <c r="G52" t="n">
        <v>81.41</v>
      </c>
      <c r="H52" t="n">
        <v>1.27</v>
      </c>
      <c r="I52" t="n">
        <v>7</v>
      </c>
      <c r="J52" t="n">
        <v>196.42</v>
      </c>
      <c r="K52" t="n">
        <v>52.44</v>
      </c>
      <c r="L52" t="n">
        <v>14</v>
      </c>
      <c r="M52" t="n">
        <v>0</v>
      </c>
      <c r="N52" t="n">
        <v>39.98</v>
      </c>
      <c r="O52" t="n">
        <v>24459.75</v>
      </c>
      <c r="P52" t="n">
        <v>100.9</v>
      </c>
      <c r="Q52" t="n">
        <v>490.93</v>
      </c>
      <c r="R52" t="n">
        <v>53.62</v>
      </c>
      <c r="S52" t="n">
        <v>37.96</v>
      </c>
      <c r="T52" t="n">
        <v>3100.05</v>
      </c>
      <c r="U52" t="n">
        <v>0.71</v>
      </c>
      <c r="V52" t="n">
        <v>0.73</v>
      </c>
      <c r="W52" t="n">
        <v>2.62</v>
      </c>
      <c r="X52" t="n">
        <v>0.18</v>
      </c>
      <c r="Y52" t="n">
        <v>2</v>
      </c>
      <c r="Z52" t="n">
        <v>10</v>
      </c>
    </row>
    <row r="53">
      <c r="A53" t="n">
        <v>0</v>
      </c>
      <c r="B53" t="n">
        <v>10</v>
      </c>
      <c r="C53" t="inlineStr">
        <is>
          <t xml:space="preserve">CONCLUIDO	</t>
        </is>
      </c>
      <c r="D53" t="n">
        <v>7.7101</v>
      </c>
      <c r="E53" t="n">
        <v>12.97</v>
      </c>
      <c r="F53" t="n">
        <v>10.77</v>
      </c>
      <c r="G53" t="n">
        <v>12.92</v>
      </c>
      <c r="H53" t="n">
        <v>0.64</v>
      </c>
      <c r="I53" t="n">
        <v>50</v>
      </c>
      <c r="J53" t="n">
        <v>26.11</v>
      </c>
      <c r="K53" t="n">
        <v>12.1</v>
      </c>
      <c r="L53" t="n">
        <v>1</v>
      </c>
      <c r="M53" t="n">
        <v>0</v>
      </c>
      <c r="N53" t="n">
        <v>3.01</v>
      </c>
      <c r="O53" t="n">
        <v>3454.41</v>
      </c>
      <c r="P53" t="n">
        <v>31.2</v>
      </c>
      <c r="Q53" t="n">
        <v>491.27</v>
      </c>
      <c r="R53" t="n">
        <v>93.03</v>
      </c>
      <c r="S53" t="n">
        <v>37.96</v>
      </c>
      <c r="T53" t="n">
        <v>22590.2</v>
      </c>
      <c r="U53" t="n">
        <v>0.41</v>
      </c>
      <c r="V53" t="n">
        <v>0.64</v>
      </c>
      <c r="W53" t="n">
        <v>2.75</v>
      </c>
      <c r="X53" t="n">
        <v>1.45</v>
      </c>
      <c r="Y53" t="n">
        <v>2</v>
      </c>
      <c r="Z53" t="n">
        <v>10</v>
      </c>
    </row>
    <row r="54">
      <c r="A54" t="n">
        <v>0</v>
      </c>
      <c r="B54" t="n">
        <v>45</v>
      </c>
      <c r="C54" t="inlineStr">
        <is>
          <t xml:space="preserve">CONCLUIDO	</t>
        </is>
      </c>
      <c r="D54" t="n">
        <v>6.6773</v>
      </c>
      <c r="E54" t="n">
        <v>14.98</v>
      </c>
      <c r="F54" t="n">
        <v>11.47</v>
      </c>
      <c r="G54" t="n">
        <v>9.300000000000001</v>
      </c>
      <c r="H54" t="n">
        <v>0.18</v>
      </c>
      <c r="I54" t="n">
        <v>74</v>
      </c>
      <c r="J54" t="n">
        <v>98.70999999999999</v>
      </c>
      <c r="K54" t="n">
        <v>39.72</v>
      </c>
      <c r="L54" t="n">
        <v>1</v>
      </c>
      <c r="M54" t="n">
        <v>72</v>
      </c>
      <c r="N54" t="n">
        <v>12.99</v>
      </c>
      <c r="O54" t="n">
        <v>12407.75</v>
      </c>
      <c r="P54" t="n">
        <v>100.93</v>
      </c>
      <c r="Q54" t="n">
        <v>490.96</v>
      </c>
      <c r="R54" t="n">
        <v>118.16</v>
      </c>
      <c r="S54" t="n">
        <v>37.96</v>
      </c>
      <c r="T54" t="n">
        <v>35036.71</v>
      </c>
      <c r="U54" t="n">
        <v>0.32</v>
      </c>
      <c r="V54" t="n">
        <v>0.6</v>
      </c>
      <c r="W54" t="n">
        <v>2.73</v>
      </c>
      <c r="X54" t="n">
        <v>2.15</v>
      </c>
      <c r="Y54" t="n">
        <v>2</v>
      </c>
      <c r="Z54" t="n">
        <v>10</v>
      </c>
    </row>
    <row r="55">
      <c r="A55" t="n">
        <v>1</v>
      </c>
      <c r="B55" t="n">
        <v>45</v>
      </c>
      <c r="C55" t="inlineStr">
        <is>
          <t xml:space="preserve">CONCLUIDO	</t>
        </is>
      </c>
      <c r="D55" t="n">
        <v>7.788</v>
      </c>
      <c r="E55" t="n">
        <v>12.84</v>
      </c>
      <c r="F55" t="n">
        <v>10.19</v>
      </c>
      <c r="G55" t="n">
        <v>19.11</v>
      </c>
      <c r="H55" t="n">
        <v>0.35</v>
      </c>
      <c r="I55" t="n">
        <v>32</v>
      </c>
      <c r="J55" t="n">
        <v>99.95</v>
      </c>
      <c r="K55" t="n">
        <v>39.72</v>
      </c>
      <c r="L55" t="n">
        <v>2</v>
      </c>
      <c r="M55" t="n">
        <v>30</v>
      </c>
      <c r="N55" t="n">
        <v>13.24</v>
      </c>
      <c r="O55" t="n">
        <v>12561.45</v>
      </c>
      <c r="P55" t="n">
        <v>85.81</v>
      </c>
      <c r="Q55" t="n">
        <v>490.82</v>
      </c>
      <c r="R55" t="n">
        <v>76.58</v>
      </c>
      <c r="S55" t="n">
        <v>37.96</v>
      </c>
      <c r="T55" t="n">
        <v>14457.57</v>
      </c>
      <c r="U55" t="n">
        <v>0.5</v>
      </c>
      <c r="V55" t="n">
        <v>0.68</v>
      </c>
      <c r="W55" t="n">
        <v>2.65</v>
      </c>
      <c r="X55" t="n">
        <v>0.88</v>
      </c>
      <c r="Y55" t="n">
        <v>2</v>
      </c>
      <c r="Z55" t="n">
        <v>10</v>
      </c>
    </row>
    <row r="56">
      <c r="A56" t="n">
        <v>2</v>
      </c>
      <c r="B56" t="n">
        <v>45</v>
      </c>
      <c r="C56" t="inlineStr">
        <is>
          <t xml:space="preserve">CONCLUIDO	</t>
        </is>
      </c>
      <c r="D56" t="n">
        <v>8.1479</v>
      </c>
      <c r="E56" t="n">
        <v>12.27</v>
      </c>
      <c r="F56" t="n">
        <v>9.869999999999999</v>
      </c>
      <c r="G56" t="n">
        <v>29.62</v>
      </c>
      <c r="H56" t="n">
        <v>0.52</v>
      </c>
      <c r="I56" t="n">
        <v>20</v>
      </c>
      <c r="J56" t="n">
        <v>101.2</v>
      </c>
      <c r="K56" t="n">
        <v>39.72</v>
      </c>
      <c r="L56" t="n">
        <v>3</v>
      </c>
      <c r="M56" t="n">
        <v>18</v>
      </c>
      <c r="N56" t="n">
        <v>13.49</v>
      </c>
      <c r="O56" t="n">
        <v>12715.54</v>
      </c>
      <c r="P56" t="n">
        <v>78.88</v>
      </c>
      <c r="Q56" t="n">
        <v>490.92</v>
      </c>
      <c r="R56" t="n">
        <v>66.09999999999999</v>
      </c>
      <c r="S56" t="n">
        <v>37.96</v>
      </c>
      <c r="T56" t="n">
        <v>9276.83</v>
      </c>
      <c r="U56" t="n">
        <v>0.57</v>
      </c>
      <c r="V56" t="n">
        <v>0.7</v>
      </c>
      <c r="W56" t="n">
        <v>2.64</v>
      </c>
      <c r="X56" t="n">
        <v>0.55</v>
      </c>
      <c r="Y56" t="n">
        <v>2</v>
      </c>
      <c r="Z56" t="n">
        <v>10</v>
      </c>
    </row>
    <row r="57">
      <c r="A57" t="n">
        <v>3</v>
      </c>
      <c r="B57" t="n">
        <v>45</v>
      </c>
      <c r="C57" t="inlineStr">
        <is>
          <t xml:space="preserve">CONCLUIDO	</t>
        </is>
      </c>
      <c r="D57" t="n">
        <v>8.3538</v>
      </c>
      <c r="E57" t="n">
        <v>11.97</v>
      </c>
      <c r="F57" t="n">
        <v>9.69</v>
      </c>
      <c r="G57" t="n">
        <v>41.55</v>
      </c>
      <c r="H57" t="n">
        <v>0.6899999999999999</v>
      </c>
      <c r="I57" t="n">
        <v>14</v>
      </c>
      <c r="J57" t="n">
        <v>102.45</v>
      </c>
      <c r="K57" t="n">
        <v>39.72</v>
      </c>
      <c r="L57" t="n">
        <v>4</v>
      </c>
      <c r="M57" t="n">
        <v>12</v>
      </c>
      <c r="N57" t="n">
        <v>13.74</v>
      </c>
      <c r="O57" t="n">
        <v>12870.03</v>
      </c>
      <c r="P57" t="n">
        <v>72.45999999999999</v>
      </c>
      <c r="Q57" t="n">
        <v>490.83</v>
      </c>
      <c r="R57" t="n">
        <v>60.08</v>
      </c>
      <c r="S57" t="n">
        <v>37.96</v>
      </c>
      <c r="T57" t="n">
        <v>6296.1</v>
      </c>
      <c r="U57" t="n">
        <v>0.63</v>
      </c>
      <c r="V57" t="n">
        <v>0.71</v>
      </c>
      <c r="W57" t="n">
        <v>2.63</v>
      </c>
      <c r="X57" t="n">
        <v>0.38</v>
      </c>
      <c r="Y57" t="n">
        <v>2</v>
      </c>
      <c r="Z57" t="n">
        <v>10</v>
      </c>
    </row>
    <row r="58">
      <c r="A58" t="n">
        <v>4</v>
      </c>
      <c r="B58" t="n">
        <v>45</v>
      </c>
      <c r="C58" t="inlineStr">
        <is>
          <t xml:space="preserve">CONCLUIDO	</t>
        </is>
      </c>
      <c r="D58" t="n">
        <v>8.418900000000001</v>
      </c>
      <c r="E58" t="n">
        <v>11.88</v>
      </c>
      <c r="F58" t="n">
        <v>9.640000000000001</v>
      </c>
      <c r="G58" t="n">
        <v>48.22</v>
      </c>
      <c r="H58" t="n">
        <v>0.85</v>
      </c>
      <c r="I58" t="n">
        <v>12</v>
      </c>
      <c r="J58" t="n">
        <v>103.71</v>
      </c>
      <c r="K58" t="n">
        <v>39.72</v>
      </c>
      <c r="L58" t="n">
        <v>5</v>
      </c>
      <c r="M58" t="n">
        <v>0</v>
      </c>
      <c r="N58" t="n">
        <v>14</v>
      </c>
      <c r="O58" t="n">
        <v>13024.91</v>
      </c>
      <c r="P58" t="n">
        <v>69.75</v>
      </c>
      <c r="Q58" t="n">
        <v>490.94</v>
      </c>
      <c r="R58" t="n">
        <v>58.03</v>
      </c>
      <c r="S58" t="n">
        <v>37.96</v>
      </c>
      <c r="T58" t="n">
        <v>5282.72</v>
      </c>
      <c r="U58" t="n">
        <v>0.65</v>
      </c>
      <c r="V58" t="n">
        <v>0.72</v>
      </c>
      <c r="W58" t="n">
        <v>2.64</v>
      </c>
      <c r="X58" t="n">
        <v>0.32</v>
      </c>
      <c r="Y58" t="n">
        <v>2</v>
      </c>
      <c r="Z58" t="n">
        <v>10</v>
      </c>
    </row>
    <row r="59">
      <c r="A59" t="n">
        <v>0</v>
      </c>
      <c r="B59" t="n">
        <v>60</v>
      </c>
      <c r="C59" t="inlineStr">
        <is>
          <t xml:space="preserve">CONCLUIDO	</t>
        </is>
      </c>
      <c r="D59" t="n">
        <v>6.0796</v>
      </c>
      <c r="E59" t="n">
        <v>16.45</v>
      </c>
      <c r="F59" t="n">
        <v>11.99</v>
      </c>
      <c r="G59" t="n">
        <v>7.91</v>
      </c>
      <c r="H59" t="n">
        <v>0.14</v>
      </c>
      <c r="I59" t="n">
        <v>91</v>
      </c>
      <c r="J59" t="n">
        <v>124.63</v>
      </c>
      <c r="K59" t="n">
        <v>45</v>
      </c>
      <c r="L59" t="n">
        <v>1</v>
      </c>
      <c r="M59" t="n">
        <v>89</v>
      </c>
      <c r="N59" t="n">
        <v>18.64</v>
      </c>
      <c r="O59" t="n">
        <v>15605.44</v>
      </c>
      <c r="P59" t="n">
        <v>124.59</v>
      </c>
      <c r="Q59" t="n">
        <v>491.26</v>
      </c>
      <c r="R59" t="n">
        <v>135.08</v>
      </c>
      <c r="S59" t="n">
        <v>37.96</v>
      </c>
      <c r="T59" t="n">
        <v>43411.75</v>
      </c>
      <c r="U59" t="n">
        <v>0.28</v>
      </c>
      <c r="V59" t="n">
        <v>0.58</v>
      </c>
      <c r="W59" t="n">
        <v>2.76</v>
      </c>
      <c r="X59" t="n">
        <v>2.67</v>
      </c>
      <c r="Y59" t="n">
        <v>2</v>
      </c>
      <c r="Z59" t="n">
        <v>10</v>
      </c>
    </row>
    <row r="60">
      <c r="A60" t="n">
        <v>1</v>
      </c>
      <c r="B60" t="n">
        <v>60</v>
      </c>
      <c r="C60" t="inlineStr">
        <is>
          <t xml:space="preserve">CONCLUIDO	</t>
        </is>
      </c>
      <c r="D60" t="n">
        <v>7.3662</v>
      </c>
      <c r="E60" t="n">
        <v>13.58</v>
      </c>
      <c r="F60" t="n">
        <v>10.45</v>
      </c>
      <c r="G60" t="n">
        <v>16.07</v>
      </c>
      <c r="H60" t="n">
        <v>0.28</v>
      </c>
      <c r="I60" t="n">
        <v>39</v>
      </c>
      <c r="J60" t="n">
        <v>125.95</v>
      </c>
      <c r="K60" t="n">
        <v>45</v>
      </c>
      <c r="L60" t="n">
        <v>2</v>
      </c>
      <c r="M60" t="n">
        <v>37</v>
      </c>
      <c r="N60" t="n">
        <v>18.95</v>
      </c>
      <c r="O60" t="n">
        <v>15767.7</v>
      </c>
      <c r="P60" t="n">
        <v>105.56</v>
      </c>
      <c r="Q60" t="n">
        <v>490.98</v>
      </c>
      <c r="R60" t="n">
        <v>84.23999999999999</v>
      </c>
      <c r="S60" t="n">
        <v>37.96</v>
      </c>
      <c r="T60" t="n">
        <v>18254.68</v>
      </c>
      <c r="U60" t="n">
        <v>0.45</v>
      </c>
      <c r="V60" t="n">
        <v>0.66</v>
      </c>
      <c r="W60" t="n">
        <v>2.68</v>
      </c>
      <c r="X60" t="n">
        <v>1.13</v>
      </c>
      <c r="Y60" t="n">
        <v>2</v>
      </c>
      <c r="Z60" t="n">
        <v>10</v>
      </c>
    </row>
    <row r="61">
      <c r="A61" t="n">
        <v>2</v>
      </c>
      <c r="B61" t="n">
        <v>60</v>
      </c>
      <c r="C61" t="inlineStr">
        <is>
          <t xml:space="preserve">CONCLUIDO	</t>
        </is>
      </c>
      <c r="D61" t="n">
        <v>7.8264</v>
      </c>
      <c r="E61" t="n">
        <v>12.78</v>
      </c>
      <c r="F61" t="n">
        <v>10.01</v>
      </c>
      <c r="G61" t="n">
        <v>24.01</v>
      </c>
      <c r="H61" t="n">
        <v>0.42</v>
      </c>
      <c r="I61" t="n">
        <v>25</v>
      </c>
      <c r="J61" t="n">
        <v>127.27</v>
      </c>
      <c r="K61" t="n">
        <v>45</v>
      </c>
      <c r="L61" t="n">
        <v>3</v>
      </c>
      <c r="M61" t="n">
        <v>23</v>
      </c>
      <c r="N61" t="n">
        <v>19.27</v>
      </c>
      <c r="O61" t="n">
        <v>15930.42</v>
      </c>
      <c r="P61" t="n">
        <v>97.88</v>
      </c>
      <c r="Q61" t="n">
        <v>490.85</v>
      </c>
      <c r="R61" t="n">
        <v>70.36</v>
      </c>
      <c r="S61" t="n">
        <v>37.96</v>
      </c>
      <c r="T61" t="n">
        <v>11383.53</v>
      </c>
      <c r="U61" t="n">
        <v>0.54</v>
      </c>
      <c r="V61" t="n">
        <v>0.6899999999999999</v>
      </c>
      <c r="W61" t="n">
        <v>2.65</v>
      </c>
      <c r="X61" t="n">
        <v>0.6899999999999999</v>
      </c>
      <c r="Y61" t="n">
        <v>2</v>
      </c>
      <c r="Z61" t="n">
        <v>10</v>
      </c>
    </row>
    <row r="62">
      <c r="A62" t="n">
        <v>3</v>
      </c>
      <c r="B62" t="n">
        <v>60</v>
      </c>
      <c r="C62" t="inlineStr">
        <is>
          <t xml:space="preserve">CONCLUIDO	</t>
        </is>
      </c>
      <c r="D62" t="n">
        <v>8.070499999999999</v>
      </c>
      <c r="E62" t="n">
        <v>12.39</v>
      </c>
      <c r="F62" t="n">
        <v>9.800000000000001</v>
      </c>
      <c r="G62" t="n">
        <v>32.66</v>
      </c>
      <c r="H62" t="n">
        <v>0.55</v>
      </c>
      <c r="I62" t="n">
        <v>18</v>
      </c>
      <c r="J62" t="n">
        <v>128.59</v>
      </c>
      <c r="K62" t="n">
        <v>45</v>
      </c>
      <c r="L62" t="n">
        <v>4</v>
      </c>
      <c r="M62" t="n">
        <v>16</v>
      </c>
      <c r="N62" t="n">
        <v>19.59</v>
      </c>
      <c r="O62" t="n">
        <v>16093.6</v>
      </c>
      <c r="P62" t="n">
        <v>92.68000000000001</v>
      </c>
      <c r="Q62" t="n">
        <v>490.92</v>
      </c>
      <c r="R62" t="n">
        <v>63.38</v>
      </c>
      <c r="S62" t="n">
        <v>37.96</v>
      </c>
      <c r="T62" t="n">
        <v>7929.86</v>
      </c>
      <c r="U62" t="n">
        <v>0.6</v>
      </c>
      <c r="V62" t="n">
        <v>0.7</v>
      </c>
      <c r="W62" t="n">
        <v>2.64</v>
      </c>
      <c r="X62" t="n">
        <v>0.48</v>
      </c>
      <c r="Y62" t="n">
        <v>2</v>
      </c>
      <c r="Z62" t="n">
        <v>10</v>
      </c>
    </row>
    <row r="63">
      <c r="A63" t="n">
        <v>4</v>
      </c>
      <c r="B63" t="n">
        <v>60</v>
      </c>
      <c r="C63" t="inlineStr">
        <is>
          <t xml:space="preserve">CONCLUIDO	</t>
        </is>
      </c>
      <c r="D63" t="n">
        <v>8.2014</v>
      </c>
      <c r="E63" t="n">
        <v>12.19</v>
      </c>
      <c r="F63" t="n">
        <v>9.699999999999999</v>
      </c>
      <c r="G63" t="n">
        <v>41.58</v>
      </c>
      <c r="H63" t="n">
        <v>0.68</v>
      </c>
      <c r="I63" t="n">
        <v>14</v>
      </c>
      <c r="J63" t="n">
        <v>129.92</v>
      </c>
      <c r="K63" t="n">
        <v>45</v>
      </c>
      <c r="L63" t="n">
        <v>5</v>
      </c>
      <c r="M63" t="n">
        <v>12</v>
      </c>
      <c r="N63" t="n">
        <v>19.92</v>
      </c>
      <c r="O63" t="n">
        <v>16257.24</v>
      </c>
      <c r="P63" t="n">
        <v>88.22</v>
      </c>
      <c r="Q63" t="n">
        <v>490.82</v>
      </c>
      <c r="R63" t="n">
        <v>60.37</v>
      </c>
      <c r="S63" t="n">
        <v>37.96</v>
      </c>
      <c r="T63" t="n">
        <v>6442.87</v>
      </c>
      <c r="U63" t="n">
        <v>0.63</v>
      </c>
      <c r="V63" t="n">
        <v>0.71</v>
      </c>
      <c r="W63" t="n">
        <v>2.63</v>
      </c>
      <c r="X63" t="n">
        <v>0.38</v>
      </c>
      <c r="Y63" t="n">
        <v>2</v>
      </c>
      <c r="Z63" t="n">
        <v>10</v>
      </c>
    </row>
    <row r="64">
      <c r="A64" t="n">
        <v>5</v>
      </c>
      <c r="B64" t="n">
        <v>60</v>
      </c>
      <c r="C64" t="inlineStr">
        <is>
          <t xml:space="preserve">CONCLUIDO	</t>
        </is>
      </c>
      <c r="D64" t="n">
        <v>8.328900000000001</v>
      </c>
      <c r="E64" t="n">
        <v>12.01</v>
      </c>
      <c r="F64" t="n">
        <v>9.59</v>
      </c>
      <c r="G64" t="n">
        <v>52.33</v>
      </c>
      <c r="H64" t="n">
        <v>0.8100000000000001</v>
      </c>
      <c r="I64" t="n">
        <v>11</v>
      </c>
      <c r="J64" t="n">
        <v>131.25</v>
      </c>
      <c r="K64" t="n">
        <v>45</v>
      </c>
      <c r="L64" t="n">
        <v>6</v>
      </c>
      <c r="M64" t="n">
        <v>9</v>
      </c>
      <c r="N64" t="n">
        <v>20.25</v>
      </c>
      <c r="O64" t="n">
        <v>16421.36</v>
      </c>
      <c r="P64" t="n">
        <v>83.22</v>
      </c>
      <c r="Q64" t="n">
        <v>490.84</v>
      </c>
      <c r="R64" t="n">
        <v>56.83</v>
      </c>
      <c r="S64" t="n">
        <v>37.96</v>
      </c>
      <c r="T64" t="n">
        <v>4688.94</v>
      </c>
      <c r="U64" t="n">
        <v>0.67</v>
      </c>
      <c r="V64" t="n">
        <v>0.72</v>
      </c>
      <c r="W64" t="n">
        <v>2.63</v>
      </c>
      <c r="X64" t="n">
        <v>0.27</v>
      </c>
      <c r="Y64" t="n">
        <v>2</v>
      </c>
      <c r="Z64" t="n">
        <v>10</v>
      </c>
    </row>
    <row r="65">
      <c r="A65" t="n">
        <v>6</v>
      </c>
      <c r="B65" t="n">
        <v>60</v>
      </c>
      <c r="C65" t="inlineStr">
        <is>
          <t xml:space="preserve">CONCLUIDO	</t>
        </is>
      </c>
      <c r="D65" t="n">
        <v>8.347099999999999</v>
      </c>
      <c r="E65" t="n">
        <v>11.98</v>
      </c>
      <c r="F65" t="n">
        <v>9.59</v>
      </c>
      <c r="G65" t="n">
        <v>57.55</v>
      </c>
      <c r="H65" t="n">
        <v>0.93</v>
      </c>
      <c r="I65" t="n">
        <v>10</v>
      </c>
      <c r="J65" t="n">
        <v>132.58</v>
      </c>
      <c r="K65" t="n">
        <v>45</v>
      </c>
      <c r="L65" t="n">
        <v>7</v>
      </c>
      <c r="M65" t="n">
        <v>3</v>
      </c>
      <c r="N65" t="n">
        <v>20.59</v>
      </c>
      <c r="O65" t="n">
        <v>16585.95</v>
      </c>
      <c r="P65" t="n">
        <v>80.59</v>
      </c>
      <c r="Q65" t="n">
        <v>490.82</v>
      </c>
      <c r="R65" t="n">
        <v>56.61</v>
      </c>
      <c r="S65" t="n">
        <v>37.96</v>
      </c>
      <c r="T65" t="n">
        <v>4584.46</v>
      </c>
      <c r="U65" t="n">
        <v>0.67</v>
      </c>
      <c r="V65" t="n">
        <v>0.72</v>
      </c>
      <c r="W65" t="n">
        <v>2.63</v>
      </c>
      <c r="X65" t="n">
        <v>0.27</v>
      </c>
      <c r="Y65" t="n">
        <v>2</v>
      </c>
      <c r="Z65" t="n">
        <v>10</v>
      </c>
    </row>
    <row r="66">
      <c r="A66" t="n">
        <v>7</v>
      </c>
      <c r="B66" t="n">
        <v>60</v>
      </c>
      <c r="C66" t="inlineStr">
        <is>
          <t xml:space="preserve">CONCLUIDO	</t>
        </is>
      </c>
      <c r="D66" t="n">
        <v>8.3443</v>
      </c>
      <c r="E66" t="n">
        <v>11.98</v>
      </c>
      <c r="F66" t="n">
        <v>9.6</v>
      </c>
      <c r="G66" t="n">
        <v>57.58</v>
      </c>
      <c r="H66" t="n">
        <v>1.06</v>
      </c>
      <c r="I66" t="n">
        <v>10</v>
      </c>
      <c r="J66" t="n">
        <v>133.92</v>
      </c>
      <c r="K66" t="n">
        <v>45</v>
      </c>
      <c r="L66" t="n">
        <v>8</v>
      </c>
      <c r="M66" t="n">
        <v>0</v>
      </c>
      <c r="N66" t="n">
        <v>20.93</v>
      </c>
      <c r="O66" t="n">
        <v>16751.02</v>
      </c>
      <c r="P66" t="n">
        <v>80.63</v>
      </c>
      <c r="Q66" t="n">
        <v>491.07</v>
      </c>
      <c r="R66" t="n">
        <v>56.61</v>
      </c>
      <c r="S66" t="n">
        <v>37.96</v>
      </c>
      <c r="T66" t="n">
        <v>4582.27</v>
      </c>
      <c r="U66" t="n">
        <v>0.67</v>
      </c>
      <c r="V66" t="n">
        <v>0.72</v>
      </c>
      <c r="W66" t="n">
        <v>2.64</v>
      </c>
      <c r="X66" t="n">
        <v>0.28</v>
      </c>
      <c r="Y66" t="n">
        <v>2</v>
      </c>
      <c r="Z66" t="n">
        <v>10</v>
      </c>
    </row>
    <row r="67">
      <c r="A67" t="n">
        <v>0</v>
      </c>
      <c r="B67" t="n">
        <v>80</v>
      </c>
      <c r="C67" t="inlineStr">
        <is>
          <t xml:space="preserve">CONCLUIDO	</t>
        </is>
      </c>
      <c r="D67" t="n">
        <v>5.3739</v>
      </c>
      <c r="E67" t="n">
        <v>18.61</v>
      </c>
      <c r="F67" t="n">
        <v>12.64</v>
      </c>
      <c r="G67" t="n">
        <v>6.71</v>
      </c>
      <c r="H67" t="n">
        <v>0.11</v>
      </c>
      <c r="I67" t="n">
        <v>113</v>
      </c>
      <c r="J67" t="n">
        <v>159.12</v>
      </c>
      <c r="K67" t="n">
        <v>50.28</v>
      </c>
      <c r="L67" t="n">
        <v>1</v>
      </c>
      <c r="M67" t="n">
        <v>111</v>
      </c>
      <c r="N67" t="n">
        <v>27.84</v>
      </c>
      <c r="O67" t="n">
        <v>19859.16</v>
      </c>
      <c r="P67" t="n">
        <v>154.96</v>
      </c>
      <c r="Q67" t="n">
        <v>491.14</v>
      </c>
      <c r="R67" t="n">
        <v>156.07</v>
      </c>
      <c r="S67" t="n">
        <v>37.96</v>
      </c>
      <c r="T67" t="n">
        <v>53797.22</v>
      </c>
      <c r="U67" t="n">
        <v>0.24</v>
      </c>
      <c r="V67" t="n">
        <v>0.55</v>
      </c>
      <c r="W67" t="n">
        <v>2.8</v>
      </c>
      <c r="X67" t="n">
        <v>3.32</v>
      </c>
      <c r="Y67" t="n">
        <v>2</v>
      </c>
      <c r="Z67" t="n">
        <v>10</v>
      </c>
    </row>
    <row r="68">
      <c r="A68" t="n">
        <v>1</v>
      </c>
      <c r="B68" t="n">
        <v>80</v>
      </c>
      <c r="C68" t="inlineStr">
        <is>
          <t xml:space="preserve">CONCLUIDO	</t>
        </is>
      </c>
      <c r="D68" t="n">
        <v>6.8654</v>
      </c>
      <c r="E68" t="n">
        <v>14.57</v>
      </c>
      <c r="F68" t="n">
        <v>10.69</v>
      </c>
      <c r="G68" t="n">
        <v>13.37</v>
      </c>
      <c r="H68" t="n">
        <v>0.22</v>
      </c>
      <c r="I68" t="n">
        <v>48</v>
      </c>
      <c r="J68" t="n">
        <v>160.54</v>
      </c>
      <c r="K68" t="n">
        <v>50.28</v>
      </c>
      <c r="L68" t="n">
        <v>2</v>
      </c>
      <c r="M68" t="n">
        <v>46</v>
      </c>
      <c r="N68" t="n">
        <v>28.26</v>
      </c>
      <c r="O68" t="n">
        <v>20034.4</v>
      </c>
      <c r="P68" t="n">
        <v>128.88</v>
      </c>
      <c r="Q68" t="n">
        <v>490.98</v>
      </c>
      <c r="R68" t="n">
        <v>92.8</v>
      </c>
      <c r="S68" t="n">
        <v>37.96</v>
      </c>
      <c r="T68" t="n">
        <v>22489.1</v>
      </c>
      <c r="U68" t="n">
        <v>0.41</v>
      </c>
      <c r="V68" t="n">
        <v>0.65</v>
      </c>
      <c r="W68" t="n">
        <v>2.68</v>
      </c>
      <c r="X68" t="n">
        <v>1.37</v>
      </c>
      <c r="Y68" t="n">
        <v>2</v>
      </c>
      <c r="Z68" t="n">
        <v>10</v>
      </c>
    </row>
    <row r="69">
      <c r="A69" t="n">
        <v>2</v>
      </c>
      <c r="B69" t="n">
        <v>80</v>
      </c>
      <c r="C69" t="inlineStr">
        <is>
          <t xml:space="preserve">CONCLUIDO	</t>
        </is>
      </c>
      <c r="D69" t="n">
        <v>7.4196</v>
      </c>
      <c r="E69" t="n">
        <v>13.48</v>
      </c>
      <c r="F69" t="n">
        <v>10.19</v>
      </c>
      <c r="G69" t="n">
        <v>20.37</v>
      </c>
      <c r="H69" t="n">
        <v>0.33</v>
      </c>
      <c r="I69" t="n">
        <v>30</v>
      </c>
      <c r="J69" t="n">
        <v>161.97</v>
      </c>
      <c r="K69" t="n">
        <v>50.28</v>
      </c>
      <c r="L69" t="n">
        <v>3</v>
      </c>
      <c r="M69" t="n">
        <v>28</v>
      </c>
      <c r="N69" t="n">
        <v>28.69</v>
      </c>
      <c r="O69" t="n">
        <v>20210.21</v>
      </c>
      <c r="P69" t="n">
        <v>120.47</v>
      </c>
      <c r="Q69" t="n">
        <v>490.9</v>
      </c>
      <c r="R69" t="n">
        <v>75.95999999999999</v>
      </c>
      <c r="S69" t="n">
        <v>37.96</v>
      </c>
      <c r="T69" t="n">
        <v>14155.97</v>
      </c>
      <c r="U69" t="n">
        <v>0.5</v>
      </c>
      <c r="V69" t="n">
        <v>0.68</v>
      </c>
      <c r="W69" t="n">
        <v>2.66</v>
      </c>
      <c r="X69" t="n">
        <v>0.87</v>
      </c>
      <c r="Y69" t="n">
        <v>2</v>
      </c>
      <c r="Z69" t="n">
        <v>10</v>
      </c>
    </row>
    <row r="70">
      <c r="A70" t="n">
        <v>3</v>
      </c>
      <c r="B70" t="n">
        <v>80</v>
      </c>
      <c r="C70" t="inlineStr">
        <is>
          <t xml:space="preserve">CONCLUIDO	</t>
        </is>
      </c>
      <c r="D70" t="n">
        <v>7.7169</v>
      </c>
      <c r="E70" t="n">
        <v>12.96</v>
      </c>
      <c r="F70" t="n">
        <v>9.93</v>
      </c>
      <c r="G70" t="n">
        <v>27.07</v>
      </c>
      <c r="H70" t="n">
        <v>0.43</v>
      </c>
      <c r="I70" t="n">
        <v>22</v>
      </c>
      <c r="J70" t="n">
        <v>163.4</v>
      </c>
      <c r="K70" t="n">
        <v>50.28</v>
      </c>
      <c r="L70" t="n">
        <v>4</v>
      </c>
      <c r="M70" t="n">
        <v>20</v>
      </c>
      <c r="N70" t="n">
        <v>29.12</v>
      </c>
      <c r="O70" t="n">
        <v>20386.62</v>
      </c>
      <c r="P70" t="n">
        <v>115.03</v>
      </c>
      <c r="Q70" t="n">
        <v>491.01</v>
      </c>
      <c r="R70" t="n">
        <v>67.75</v>
      </c>
      <c r="S70" t="n">
        <v>37.96</v>
      </c>
      <c r="T70" t="n">
        <v>10094.43</v>
      </c>
      <c r="U70" t="n">
        <v>0.5600000000000001</v>
      </c>
      <c r="V70" t="n">
        <v>0.7</v>
      </c>
      <c r="W70" t="n">
        <v>2.64</v>
      </c>
      <c r="X70" t="n">
        <v>0.61</v>
      </c>
      <c r="Y70" t="n">
        <v>2</v>
      </c>
      <c r="Z70" t="n">
        <v>10</v>
      </c>
    </row>
    <row r="71">
      <c r="A71" t="n">
        <v>4</v>
      </c>
      <c r="B71" t="n">
        <v>80</v>
      </c>
      <c r="C71" t="inlineStr">
        <is>
          <t xml:space="preserve">CONCLUIDO	</t>
        </is>
      </c>
      <c r="D71" t="n">
        <v>7.913</v>
      </c>
      <c r="E71" t="n">
        <v>12.64</v>
      </c>
      <c r="F71" t="n">
        <v>9.77</v>
      </c>
      <c r="G71" t="n">
        <v>34.47</v>
      </c>
      <c r="H71" t="n">
        <v>0.54</v>
      </c>
      <c r="I71" t="n">
        <v>17</v>
      </c>
      <c r="J71" t="n">
        <v>164.83</v>
      </c>
      <c r="K71" t="n">
        <v>50.28</v>
      </c>
      <c r="L71" t="n">
        <v>5</v>
      </c>
      <c r="M71" t="n">
        <v>15</v>
      </c>
      <c r="N71" t="n">
        <v>29.55</v>
      </c>
      <c r="O71" t="n">
        <v>20563.61</v>
      </c>
      <c r="P71" t="n">
        <v>110.55</v>
      </c>
      <c r="Q71" t="n">
        <v>490.91</v>
      </c>
      <c r="R71" t="n">
        <v>62.39</v>
      </c>
      <c r="S71" t="n">
        <v>37.96</v>
      </c>
      <c r="T71" t="n">
        <v>7436.31</v>
      </c>
      <c r="U71" t="n">
        <v>0.61</v>
      </c>
      <c r="V71" t="n">
        <v>0.71</v>
      </c>
      <c r="W71" t="n">
        <v>2.64</v>
      </c>
      <c r="X71" t="n">
        <v>0.45</v>
      </c>
      <c r="Y71" t="n">
        <v>2</v>
      </c>
      <c r="Z71" t="n">
        <v>10</v>
      </c>
    </row>
    <row r="72">
      <c r="A72" t="n">
        <v>5</v>
      </c>
      <c r="B72" t="n">
        <v>80</v>
      </c>
      <c r="C72" t="inlineStr">
        <is>
          <t xml:space="preserve">CONCLUIDO	</t>
        </is>
      </c>
      <c r="D72" t="n">
        <v>8.0243</v>
      </c>
      <c r="E72" t="n">
        <v>12.46</v>
      </c>
      <c r="F72" t="n">
        <v>9.69</v>
      </c>
      <c r="G72" t="n">
        <v>41.51</v>
      </c>
      <c r="H72" t="n">
        <v>0.64</v>
      </c>
      <c r="I72" t="n">
        <v>14</v>
      </c>
      <c r="J72" t="n">
        <v>166.27</v>
      </c>
      <c r="K72" t="n">
        <v>50.28</v>
      </c>
      <c r="L72" t="n">
        <v>6</v>
      </c>
      <c r="M72" t="n">
        <v>12</v>
      </c>
      <c r="N72" t="n">
        <v>29.99</v>
      </c>
      <c r="O72" t="n">
        <v>20741.2</v>
      </c>
      <c r="P72" t="n">
        <v>107.56</v>
      </c>
      <c r="Q72" t="n">
        <v>490.86</v>
      </c>
      <c r="R72" t="n">
        <v>59.89</v>
      </c>
      <c r="S72" t="n">
        <v>37.96</v>
      </c>
      <c r="T72" t="n">
        <v>6201.74</v>
      </c>
      <c r="U72" t="n">
        <v>0.63</v>
      </c>
      <c r="V72" t="n">
        <v>0.71</v>
      </c>
      <c r="W72" t="n">
        <v>2.63</v>
      </c>
      <c r="X72" t="n">
        <v>0.37</v>
      </c>
      <c r="Y72" t="n">
        <v>2</v>
      </c>
      <c r="Z72" t="n">
        <v>10</v>
      </c>
    </row>
    <row r="73">
      <c r="A73" t="n">
        <v>6</v>
      </c>
      <c r="B73" t="n">
        <v>80</v>
      </c>
      <c r="C73" t="inlineStr">
        <is>
          <t xml:space="preserve">CONCLUIDO	</t>
        </is>
      </c>
      <c r="D73" t="n">
        <v>8.099399999999999</v>
      </c>
      <c r="E73" t="n">
        <v>12.35</v>
      </c>
      <c r="F73" t="n">
        <v>9.640000000000001</v>
      </c>
      <c r="G73" t="n">
        <v>48.18</v>
      </c>
      <c r="H73" t="n">
        <v>0.74</v>
      </c>
      <c r="I73" t="n">
        <v>12</v>
      </c>
      <c r="J73" t="n">
        <v>167.72</v>
      </c>
      <c r="K73" t="n">
        <v>50.28</v>
      </c>
      <c r="L73" t="n">
        <v>7</v>
      </c>
      <c r="M73" t="n">
        <v>10</v>
      </c>
      <c r="N73" t="n">
        <v>30.44</v>
      </c>
      <c r="O73" t="n">
        <v>20919.39</v>
      </c>
      <c r="P73" t="n">
        <v>104.43</v>
      </c>
      <c r="Q73" t="n">
        <v>490.94</v>
      </c>
      <c r="R73" t="n">
        <v>58.11</v>
      </c>
      <c r="S73" t="n">
        <v>37.96</v>
      </c>
      <c r="T73" t="n">
        <v>5324.13</v>
      </c>
      <c r="U73" t="n">
        <v>0.65</v>
      </c>
      <c r="V73" t="n">
        <v>0.72</v>
      </c>
      <c r="W73" t="n">
        <v>2.63</v>
      </c>
      <c r="X73" t="n">
        <v>0.32</v>
      </c>
      <c r="Y73" t="n">
        <v>2</v>
      </c>
      <c r="Z73" t="n">
        <v>10</v>
      </c>
    </row>
    <row r="74">
      <c r="A74" t="n">
        <v>7</v>
      </c>
      <c r="B74" t="n">
        <v>80</v>
      </c>
      <c r="C74" t="inlineStr">
        <is>
          <t xml:space="preserve">CONCLUIDO	</t>
        </is>
      </c>
      <c r="D74" t="n">
        <v>8.142200000000001</v>
      </c>
      <c r="E74" t="n">
        <v>12.28</v>
      </c>
      <c r="F74" t="n">
        <v>9.6</v>
      </c>
      <c r="G74" t="n">
        <v>52.38</v>
      </c>
      <c r="H74" t="n">
        <v>0.84</v>
      </c>
      <c r="I74" t="n">
        <v>11</v>
      </c>
      <c r="J74" t="n">
        <v>169.17</v>
      </c>
      <c r="K74" t="n">
        <v>50.28</v>
      </c>
      <c r="L74" t="n">
        <v>8</v>
      </c>
      <c r="M74" t="n">
        <v>9</v>
      </c>
      <c r="N74" t="n">
        <v>30.89</v>
      </c>
      <c r="O74" t="n">
        <v>21098.19</v>
      </c>
      <c r="P74" t="n">
        <v>101.08</v>
      </c>
      <c r="Q74" t="n">
        <v>490.81</v>
      </c>
      <c r="R74" t="n">
        <v>57.18</v>
      </c>
      <c r="S74" t="n">
        <v>37.96</v>
      </c>
      <c r="T74" t="n">
        <v>4863.91</v>
      </c>
      <c r="U74" t="n">
        <v>0.66</v>
      </c>
      <c r="V74" t="n">
        <v>0.72</v>
      </c>
      <c r="W74" t="n">
        <v>2.63</v>
      </c>
      <c r="X74" t="n">
        <v>0.28</v>
      </c>
      <c r="Y74" t="n">
        <v>2</v>
      </c>
      <c r="Z74" t="n">
        <v>10</v>
      </c>
    </row>
    <row r="75">
      <c r="A75" t="n">
        <v>8</v>
      </c>
      <c r="B75" t="n">
        <v>80</v>
      </c>
      <c r="C75" t="inlineStr">
        <is>
          <t xml:space="preserve">CONCLUIDO	</t>
        </is>
      </c>
      <c r="D75" t="n">
        <v>8.226900000000001</v>
      </c>
      <c r="E75" t="n">
        <v>12.16</v>
      </c>
      <c r="F75" t="n">
        <v>9.539999999999999</v>
      </c>
      <c r="G75" t="n">
        <v>63.61</v>
      </c>
      <c r="H75" t="n">
        <v>0.9399999999999999</v>
      </c>
      <c r="I75" t="n">
        <v>9</v>
      </c>
      <c r="J75" t="n">
        <v>170.62</v>
      </c>
      <c r="K75" t="n">
        <v>50.28</v>
      </c>
      <c r="L75" t="n">
        <v>9</v>
      </c>
      <c r="M75" t="n">
        <v>7</v>
      </c>
      <c r="N75" t="n">
        <v>31.34</v>
      </c>
      <c r="O75" t="n">
        <v>21277.6</v>
      </c>
      <c r="P75" t="n">
        <v>97.76000000000001</v>
      </c>
      <c r="Q75" t="n">
        <v>490.84</v>
      </c>
      <c r="R75" t="n">
        <v>55.16</v>
      </c>
      <c r="S75" t="n">
        <v>37.96</v>
      </c>
      <c r="T75" t="n">
        <v>3862.95</v>
      </c>
      <c r="U75" t="n">
        <v>0.6899999999999999</v>
      </c>
      <c r="V75" t="n">
        <v>0.72</v>
      </c>
      <c r="W75" t="n">
        <v>2.62</v>
      </c>
      <c r="X75" t="n">
        <v>0.22</v>
      </c>
      <c r="Y75" t="n">
        <v>2</v>
      </c>
      <c r="Z75" t="n">
        <v>10</v>
      </c>
    </row>
    <row r="76">
      <c r="A76" t="n">
        <v>9</v>
      </c>
      <c r="B76" t="n">
        <v>80</v>
      </c>
      <c r="C76" t="inlineStr">
        <is>
          <t xml:space="preserve">CONCLUIDO	</t>
        </is>
      </c>
      <c r="D76" t="n">
        <v>8.266</v>
      </c>
      <c r="E76" t="n">
        <v>12.1</v>
      </c>
      <c r="F76" t="n">
        <v>9.52</v>
      </c>
      <c r="G76" t="n">
        <v>71.37</v>
      </c>
      <c r="H76" t="n">
        <v>1.03</v>
      </c>
      <c r="I76" t="n">
        <v>8</v>
      </c>
      <c r="J76" t="n">
        <v>172.08</v>
      </c>
      <c r="K76" t="n">
        <v>50.28</v>
      </c>
      <c r="L76" t="n">
        <v>10</v>
      </c>
      <c r="M76" t="n">
        <v>5</v>
      </c>
      <c r="N76" t="n">
        <v>31.8</v>
      </c>
      <c r="O76" t="n">
        <v>21457.64</v>
      </c>
      <c r="P76" t="n">
        <v>94.33</v>
      </c>
      <c r="Q76" t="n">
        <v>490.81</v>
      </c>
      <c r="R76" t="n">
        <v>54.29</v>
      </c>
      <c r="S76" t="n">
        <v>37.96</v>
      </c>
      <c r="T76" t="n">
        <v>3434.65</v>
      </c>
      <c r="U76" t="n">
        <v>0.7</v>
      </c>
      <c r="V76" t="n">
        <v>0.73</v>
      </c>
      <c r="W76" t="n">
        <v>2.62</v>
      </c>
      <c r="X76" t="n">
        <v>0.2</v>
      </c>
      <c r="Y76" t="n">
        <v>2</v>
      </c>
      <c r="Z76" t="n">
        <v>10</v>
      </c>
    </row>
    <row r="77">
      <c r="A77" t="n">
        <v>10</v>
      </c>
      <c r="B77" t="n">
        <v>80</v>
      </c>
      <c r="C77" t="inlineStr">
        <is>
          <t xml:space="preserve">CONCLUIDO	</t>
        </is>
      </c>
      <c r="D77" t="n">
        <v>8.256500000000001</v>
      </c>
      <c r="E77" t="n">
        <v>12.11</v>
      </c>
      <c r="F77" t="n">
        <v>9.529999999999999</v>
      </c>
      <c r="G77" t="n">
        <v>71.47</v>
      </c>
      <c r="H77" t="n">
        <v>1.12</v>
      </c>
      <c r="I77" t="n">
        <v>8</v>
      </c>
      <c r="J77" t="n">
        <v>173.55</v>
      </c>
      <c r="K77" t="n">
        <v>50.28</v>
      </c>
      <c r="L77" t="n">
        <v>11</v>
      </c>
      <c r="M77" t="n">
        <v>0</v>
      </c>
      <c r="N77" t="n">
        <v>32.27</v>
      </c>
      <c r="O77" t="n">
        <v>21638.31</v>
      </c>
      <c r="P77" t="n">
        <v>92.23</v>
      </c>
      <c r="Q77" t="n">
        <v>490.9</v>
      </c>
      <c r="R77" t="n">
        <v>54.56</v>
      </c>
      <c r="S77" t="n">
        <v>37.96</v>
      </c>
      <c r="T77" t="n">
        <v>3568.98</v>
      </c>
      <c r="U77" t="n">
        <v>0.7</v>
      </c>
      <c r="V77" t="n">
        <v>0.72</v>
      </c>
      <c r="W77" t="n">
        <v>2.63</v>
      </c>
      <c r="X77" t="n">
        <v>0.21</v>
      </c>
      <c r="Y77" t="n">
        <v>2</v>
      </c>
      <c r="Z77" t="n">
        <v>10</v>
      </c>
    </row>
    <row r="78">
      <c r="A78" t="n">
        <v>0</v>
      </c>
      <c r="B78" t="n">
        <v>35</v>
      </c>
      <c r="C78" t="inlineStr">
        <is>
          <t xml:space="preserve">CONCLUIDO	</t>
        </is>
      </c>
      <c r="D78" t="n">
        <v>7.1019</v>
      </c>
      <c r="E78" t="n">
        <v>14.08</v>
      </c>
      <c r="F78" t="n">
        <v>11.12</v>
      </c>
      <c r="G78" t="n">
        <v>10.76</v>
      </c>
      <c r="H78" t="n">
        <v>0.22</v>
      </c>
      <c r="I78" t="n">
        <v>62</v>
      </c>
      <c r="J78" t="n">
        <v>80.84</v>
      </c>
      <c r="K78" t="n">
        <v>35.1</v>
      </c>
      <c r="L78" t="n">
        <v>1</v>
      </c>
      <c r="M78" t="n">
        <v>60</v>
      </c>
      <c r="N78" t="n">
        <v>9.74</v>
      </c>
      <c r="O78" t="n">
        <v>10204.21</v>
      </c>
      <c r="P78" t="n">
        <v>84.22</v>
      </c>
      <c r="Q78" t="n">
        <v>490.85</v>
      </c>
      <c r="R78" t="n">
        <v>106.76</v>
      </c>
      <c r="S78" t="n">
        <v>37.96</v>
      </c>
      <c r="T78" t="n">
        <v>29397.97</v>
      </c>
      <c r="U78" t="n">
        <v>0.36</v>
      </c>
      <c r="V78" t="n">
        <v>0.62</v>
      </c>
      <c r="W78" t="n">
        <v>2.71</v>
      </c>
      <c r="X78" t="n">
        <v>1.8</v>
      </c>
      <c r="Y78" t="n">
        <v>2</v>
      </c>
      <c r="Z78" t="n">
        <v>10</v>
      </c>
    </row>
    <row r="79">
      <c r="A79" t="n">
        <v>1</v>
      </c>
      <c r="B79" t="n">
        <v>35</v>
      </c>
      <c r="C79" t="inlineStr">
        <is>
          <t xml:space="preserve">CONCLUIDO	</t>
        </is>
      </c>
      <c r="D79" t="n">
        <v>8.051</v>
      </c>
      <c r="E79" t="n">
        <v>12.42</v>
      </c>
      <c r="F79" t="n">
        <v>10.06</v>
      </c>
      <c r="G79" t="n">
        <v>22.36</v>
      </c>
      <c r="H79" t="n">
        <v>0.43</v>
      </c>
      <c r="I79" t="n">
        <v>27</v>
      </c>
      <c r="J79" t="n">
        <v>82.04000000000001</v>
      </c>
      <c r="K79" t="n">
        <v>35.1</v>
      </c>
      <c r="L79" t="n">
        <v>2</v>
      </c>
      <c r="M79" t="n">
        <v>25</v>
      </c>
      <c r="N79" t="n">
        <v>9.94</v>
      </c>
      <c r="O79" t="n">
        <v>10352.53</v>
      </c>
      <c r="P79" t="n">
        <v>70.97</v>
      </c>
      <c r="Q79" t="n">
        <v>491.03</v>
      </c>
      <c r="R79" t="n">
        <v>72.18000000000001</v>
      </c>
      <c r="S79" t="n">
        <v>37.96</v>
      </c>
      <c r="T79" t="n">
        <v>12282.11</v>
      </c>
      <c r="U79" t="n">
        <v>0.53</v>
      </c>
      <c r="V79" t="n">
        <v>0.6899999999999999</v>
      </c>
      <c r="W79" t="n">
        <v>2.65</v>
      </c>
      <c r="X79" t="n">
        <v>0.74</v>
      </c>
      <c r="Y79" t="n">
        <v>2</v>
      </c>
      <c r="Z79" t="n">
        <v>10</v>
      </c>
    </row>
    <row r="80">
      <c r="A80" t="n">
        <v>2</v>
      </c>
      <c r="B80" t="n">
        <v>35</v>
      </c>
      <c r="C80" t="inlineStr">
        <is>
          <t xml:space="preserve">CONCLUIDO	</t>
        </is>
      </c>
      <c r="D80" t="n">
        <v>8.3598</v>
      </c>
      <c r="E80" t="n">
        <v>11.96</v>
      </c>
      <c r="F80" t="n">
        <v>9.779999999999999</v>
      </c>
      <c r="G80" t="n">
        <v>34.51</v>
      </c>
      <c r="H80" t="n">
        <v>0.63</v>
      </c>
      <c r="I80" t="n">
        <v>17</v>
      </c>
      <c r="J80" t="n">
        <v>83.25</v>
      </c>
      <c r="K80" t="n">
        <v>35.1</v>
      </c>
      <c r="L80" t="n">
        <v>3</v>
      </c>
      <c r="M80" t="n">
        <v>8</v>
      </c>
      <c r="N80" t="n">
        <v>10.15</v>
      </c>
      <c r="O80" t="n">
        <v>10501.19</v>
      </c>
      <c r="P80" t="n">
        <v>63.52</v>
      </c>
      <c r="Q80" t="n">
        <v>490.98</v>
      </c>
      <c r="R80" t="n">
        <v>62.45</v>
      </c>
      <c r="S80" t="n">
        <v>37.96</v>
      </c>
      <c r="T80" t="n">
        <v>7465.21</v>
      </c>
      <c r="U80" t="n">
        <v>0.61</v>
      </c>
      <c r="V80" t="n">
        <v>0.71</v>
      </c>
      <c r="W80" t="n">
        <v>2.65</v>
      </c>
      <c r="X80" t="n">
        <v>0.46</v>
      </c>
      <c r="Y80" t="n">
        <v>2</v>
      </c>
      <c r="Z80" t="n">
        <v>10</v>
      </c>
    </row>
    <row r="81">
      <c r="A81" t="n">
        <v>3</v>
      </c>
      <c r="B81" t="n">
        <v>35</v>
      </c>
      <c r="C81" t="inlineStr">
        <is>
          <t xml:space="preserve">CONCLUIDO	</t>
        </is>
      </c>
      <c r="D81" t="n">
        <v>8.375400000000001</v>
      </c>
      <c r="E81" t="n">
        <v>11.94</v>
      </c>
      <c r="F81" t="n">
        <v>9.77</v>
      </c>
      <c r="G81" t="n">
        <v>36.65</v>
      </c>
      <c r="H81" t="n">
        <v>0.83</v>
      </c>
      <c r="I81" t="n">
        <v>16</v>
      </c>
      <c r="J81" t="n">
        <v>84.45999999999999</v>
      </c>
      <c r="K81" t="n">
        <v>35.1</v>
      </c>
      <c r="L81" t="n">
        <v>4</v>
      </c>
      <c r="M81" t="n">
        <v>0</v>
      </c>
      <c r="N81" t="n">
        <v>10.36</v>
      </c>
      <c r="O81" t="n">
        <v>10650.22</v>
      </c>
      <c r="P81" t="n">
        <v>62.95</v>
      </c>
      <c r="Q81" t="n">
        <v>490.93</v>
      </c>
      <c r="R81" t="n">
        <v>61.91</v>
      </c>
      <c r="S81" t="n">
        <v>37.96</v>
      </c>
      <c r="T81" t="n">
        <v>7201.49</v>
      </c>
      <c r="U81" t="n">
        <v>0.61</v>
      </c>
      <c r="V81" t="n">
        <v>0.71</v>
      </c>
      <c r="W81" t="n">
        <v>2.66</v>
      </c>
      <c r="X81" t="n">
        <v>0.45</v>
      </c>
      <c r="Y81" t="n">
        <v>2</v>
      </c>
      <c r="Z81" t="n">
        <v>10</v>
      </c>
    </row>
    <row r="82">
      <c r="A82" t="n">
        <v>0</v>
      </c>
      <c r="B82" t="n">
        <v>50</v>
      </c>
      <c r="C82" t="inlineStr">
        <is>
          <t xml:space="preserve">CONCLUIDO	</t>
        </is>
      </c>
      <c r="D82" t="n">
        <v>6.4719</v>
      </c>
      <c r="E82" t="n">
        <v>15.45</v>
      </c>
      <c r="F82" t="n">
        <v>11.64</v>
      </c>
      <c r="G82" t="n">
        <v>8.73</v>
      </c>
      <c r="H82" t="n">
        <v>0.16</v>
      </c>
      <c r="I82" t="n">
        <v>80</v>
      </c>
      <c r="J82" t="n">
        <v>107.41</v>
      </c>
      <c r="K82" t="n">
        <v>41.65</v>
      </c>
      <c r="L82" t="n">
        <v>1</v>
      </c>
      <c r="M82" t="n">
        <v>78</v>
      </c>
      <c r="N82" t="n">
        <v>14.77</v>
      </c>
      <c r="O82" t="n">
        <v>13481.73</v>
      </c>
      <c r="P82" t="n">
        <v>108.93</v>
      </c>
      <c r="Q82" t="n">
        <v>490.98</v>
      </c>
      <c r="R82" t="n">
        <v>123.34</v>
      </c>
      <c r="S82" t="n">
        <v>37.96</v>
      </c>
      <c r="T82" t="n">
        <v>37599.17</v>
      </c>
      <c r="U82" t="n">
        <v>0.31</v>
      </c>
      <c r="V82" t="n">
        <v>0.59</v>
      </c>
      <c r="W82" t="n">
        <v>2.74</v>
      </c>
      <c r="X82" t="n">
        <v>2.32</v>
      </c>
      <c r="Y82" t="n">
        <v>2</v>
      </c>
      <c r="Z82" t="n">
        <v>10</v>
      </c>
    </row>
    <row r="83">
      <c r="A83" t="n">
        <v>1</v>
      </c>
      <c r="B83" t="n">
        <v>50</v>
      </c>
      <c r="C83" t="inlineStr">
        <is>
          <t xml:space="preserve">CONCLUIDO	</t>
        </is>
      </c>
      <c r="D83" t="n">
        <v>7.6325</v>
      </c>
      <c r="E83" t="n">
        <v>13.1</v>
      </c>
      <c r="F83" t="n">
        <v>10.29</v>
      </c>
      <c r="G83" t="n">
        <v>17.64</v>
      </c>
      <c r="H83" t="n">
        <v>0.32</v>
      </c>
      <c r="I83" t="n">
        <v>35</v>
      </c>
      <c r="J83" t="n">
        <v>108.68</v>
      </c>
      <c r="K83" t="n">
        <v>41.65</v>
      </c>
      <c r="L83" t="n">
        <v>2</v>
      </c>
      <c r="M83" t="n">
        <v>33</v>
      </c>
      <c r="N83" t="n">
        <v>15.03</v>
      </c>
      <c r="O83" t="n">
        <v>13638.32</v>
      </c>
      <c r="P83" t="n">
        <v>92.66</v>
      </c>
      <c r="Q83" t="n">
        <v>490.84</v>
      </c>
      <c r="R83" t="n">
        <v>79.45</v>
      </c>
      <c r="S83" t="n">
        <v>37.96</v>
      </c>
      <c r="T83" t="n">
        <v>15877.09</v>
      </c>
      <c r="U83" t="n">
        <v>0.48</v>
      </c>
      <c r="V83" t="n">
        <v>0.67</v>
      </c>
      <c r="W83" t="n">
        <v>2.66</v>
      </c>
      <c r="X83" t="n">
        <v>0.97</v>
      </c>
      <c r="Y83" t="n">
        <v>2</v>
      </c>
      <c r="Z83" t="n">
        <v>10</v>
      </c>
    </row>
    <row r="84">
      <c r="A84" t="n">
        <v>2</v>
      </c>
      <c r="B84" t="n">
        <v>50</v>
      </c>
      <c r="C84" t="inlineStr">
        <is>
          <t xml:space="preserve">CONCLUIDO	</t>
        </is>
      </c>
      <c r="D84" t="n">
        <v>8.0314</v>
      </c>
      <c r="E84" t="n">
        <v>12.45</v>
      </c>
      <c r="F84" t="n">
        <v>9.93</v>
      </c>
      <c r="G84" t="n">
        <v>27.07</v>
      </c>
      <c r="H84" t="n">
        <v>0.48</v>
      </c>
      <c r="I84" t="n">
        <v>22</v>
      </c>
      <c r="J84" t="n">
        <v>109.96</v>
      </c>
      <c r="K84" t="n">
        <v>41.65</v>
      </c>
      <c r="L84" t="n">
        <v>3</v>
      </c>
      <c r="M84" t="n">
        <v>20</v>
      </c>
      <c r="N84" t="n">
        <v>15.31</v>
      </c>
      <c r="O84" t="n">
        <v>13795.21</v>
      </c>
      <c r="P84" t="n">
        <v>85.36</v>
      </c>
      <c r="Q84" t="n">
        <v>490.91</v>
      </c>
      <c r="R84" t="n">
        <v>67.62</v>
      </c>
      <c r="S84" t="n">
        <v>37.96</v>
      </c>
      <c r="T84" t="n">
        <v>10027.06</v>
      </c>
      <c r="U84" t="n">
        <v>0.5600000000000001</v>
      </c>
      <c r="V84" t="n">
        <v>0.7</v>
      </c>
      <c r="W84" t="n">
        <v>2.65</v>
      </c>
      <c r="X84" t="n">
        <v>0.61</v>
      </c>
      <c r="Y84" t="n">
        <v>2</v>
      </c>
      <c r="Z84" t="n">
        <v>10</v>
      </c>
    </row>
    <row r="85">
      <c r="A85" t="n">
        <v>3</v>
      </c>
      <c r="B85" t="n">
        <v>50</v>
      </c>
      <c r="C85" t="inlineStr">
        <is>
          <t xml:space="preserve">CONCLUIDO	</t>
        </is>
      </c>
      <c r="D85" t="n">
        <v>8.227399999999999</v>
      </c>
      <c r="E85" t="n">
        <v>12.15</v>
      </c>
      <c r="F85" t="n">
        <v>9.76</v>
      </c>
      <c r="G85" t="n">
        <v>36.61</v>
      </c>
      <c r="H85" t="n">
        <v>0.63</v>
      </c>
      <c r="I85" t="n">
        <v>16</v>
      </c>
      <c r="J85" t="n">
        <v>111.23</v>
      </c>
      <c r="K85" t="n">
        <v>41.65</v>
      </c>
      <c r="L85" t="n">
        <v>4</v>
      </c>
      <c r="M85" t="n">
        <v>14</v>
      </c>
      <c r="N85" t="n">
        <v>15.58</v>
      </c>
      <c r="O85" t="n">
        <v>13952.52</v>
      </c>
      <c r="P85" t="n">
        <v>80.11</v>
      </c>
      <c r="Q85" t="n">
        <v>490.88</v>
      </c>
      <c r="R85" t="n">
        <v>62.38</v>
      </c>
      <c r="S85" t="n">
        <v>37.96</v>
      </c>
      <c r="T85" t="n">
        <v>7438</v>
      </c>
      <c r="U85" t="n">
        <v>0.61</v>
      </c>
      <c r="V85" t="n">
        <v>0.71</v>
      </c>
      <c r="W85" t="n">
        <v>2.63</v>
      </c>
      <c r="X85" t="n">
        <v>0.44</v>
      </c>
      <c r="Y85" t="n">
        <v>2</v>
      </c>
      <c r="Z85" t="n">
        <v>10</v>
      </c>
    </row>
    <row r="86">
      <c r="A86" t="n">
        <v>4</v>
      </c>
      <c r="B86" t="n">
        <v>50</v>
      </c>
      <c r="C86" t="inlineStr">
        <is>
          <t xml:space="preserve">CONCLUIDO	</t>
        </is>
      </c>
      <c r="D86" t="n">
        <v>8.3818</v>
      </c>
      <c r="E86" t="n">
        <v>11.93</v>
      </c>
      <c r="F86" t="n">
        <v>9.630000000000001</v>
      </c>
      <c r="G86" t="n">
        <v>48.14</v>
      </c>
      <c r="H86" t="n">
        <v>0.78</v>
      </c>
      <c r="I86" t="n">
        <v>12</v>
      </c>
      <c r="J86" t="n">
        <v>112.51</v>
      </c>
      <c r="K86" t="n">
        <v>41.65</v>
      </c>
      <c r="L86" t="n">
        <v>5</v>
      </c>
      <c r="M86" t="n">
        <v>8</v>
      </c>
      <c r="N86" t="n">
        <v>15.86</v>
      </c>
      <c r="O86" t="n">
        <v>14110.24</v>
      </c>
      <c r="P86" t="n">
        <v>74.66</v>
      </c>
      <c r="Q86" t="n">
        <v>490.82</v>
      </c>
      <c r="R86" t="n">
        <v>57.96</v>
      </c>
      <c r="S86" t="n">
        <v>37.96</v>
      </c>
      <c r="T86" t="n">
        <v>5248.29</v>
      </c>
      <c r="U86" t="n">
        <v>0.65</v>
      </c>
      <c r="V86" t="n">
        <v>0.72</v>
      </c>
      <c r="W86" t="n">
        <v>2.63</v>
      </c>
      <c r="X86" t="n">
        <v>0.31</v>
      </c>
      <c r="Y86" t="n">
        <v>2</v>
      </c>
      <c r="Z86" t="n">
        <v>10</v>
      </c>
    </row>
    <row r="87">
      <c r="A87" t="n">
        <v>5</v>
      </c>
      <c r="B87" t="n">
        <v>50</v>
      </c>
      <c r="C87" t="inlineStr">
        <is>
          <t xml:space="preserve">CONCLUIDO	</t>
        </is>
      </c>
      <c r="D87" t="n">
        <v>8.41</v>
      </c>
      <c r="E87" t="n">
        <v>11.89</v>
      </c>
      <c r="F87" t="n">
        <v>9.609999999999999</v>
      </c>
      <c r="G87" t="n">
        <v>52.42</v>
      </c>
      <c r="H87" t="n">
        <v>0.93</v>
      </c>
      <c r="I87" t="n">
        <v>11</v>
      </c>
      <c r="J87" t="n">
        <v>113.79</v>
      </c>
      <c r="K87" t="n">
        <v>41.65</v>
      </c>
      <c r="L87" t="n">
        <v>6</v>
      </c>
      <c r="M87" t="n">
        <v>0</v>
      </c>
      <c r="N87" t="n">
        <v>16.14</v>
      </c>
      <c r="O87" t="n">
        <v>14268.39</v>
      </c>
      <c r="P87" t="n">
        <v>73.61</v>
      </c>
      <c r="Q87" t="n">
        <v>490.88</v>
      </c>
      <c r="R87" t="n">
        <v>57</v>
      </c>
      <c r="S87" t="n">
        <v>37.96</v>
      </c>
      <c r="T87" t="n">
        <v>4774.54</v>
      </c>
      <c r="U87" t="n">
        <v>0.67</v>
      </c>
      <c r="V87" t="n">
        <v>0.72</v>
      </c>
      <c r="W87" t="n">
        <v>2.64</v>
      </c>
      <c r="X87" t="n">
        <v>0.29</v>
      </c>
      <c r="Y87" t="n">
        <v>2</v>
      </c>
      <c r="Z87" t="n">
        <v>10</v>
      </c>
    </row>
    <row r="88">
      <c r="A88" t="n">
        <v>0</v>
      </c>
      <c r="B88" t="n">
        <v>25</v>
      </c>
      <c r="C88" t="inlineStr">
        <is>
          <t xml:space="preserve">CONCLUIDO	</t>
        </is>
      </c>
      <c r="D88" t="n">
        <v>7.6108</v>
      </c>
      <c r="E88" t="n">
        <v>13.14</v>
      </c>
      <c r="F88" t="n">
        <v>10.68</v>
      </c>
      <c r="G88" t="n">
        <v>13.35</v>
      </c>
      <c r="H88" t="n">
        <v>0.28</v>
      </c>
      <c r="I88" t="n">
        <v>48</v>
      </c>
      <c r="J88" t="n">
        <v>61.76</v>
      </c>
      <c r="K88" t="n">
        <v>28.92</v>
      </c>
      <c r="L88" t="n">
        <v>1</v>
      </c>
      <c r="M88" t="n">
        <v>46</v>
      </c>
      <c r="N88" t="n">
        <v>6.84</v>
      </c>
      <c r="O88" t="n">
        <v>7851.41</v>
      </c>
      <c r="P88" t="n">
        <v>64.70999999999999</v>
      </c>
      <c r="Q88" t="n">
        <v>491</v>
      </c>
      <c r="R88" t="n">
        <v>91.78</v>
      </c>
      <c r="S88" t="n">
        <v>37.96</v>
      </c>
      <c r="T88" t="n">
        <v>21979.23</v>
      </c>
      <c r="U88" t="n">
        <v>0.41</v>
      </c>
      <c r="V88" t="n">
        <v>0.65</v>
      </c>
      <c r="W88" t="n">
        <v>2.69</v>
      </c>
      <c r="X88" t="n">
        <v>1.36</v>
      </c>
      <c r="Y88" t="n">
        <v>2</v>
      </c>
      <c r="Z88" t="n">
        <v>10</v>
      </c>
    </row>
    <row r="89">
      <c r="A89" t="n">
        <v>1</v>
      </c>
      <c r="B89" t="n">
        <v>25</v>
      </c>
      <c r="C89" t="inlineStr">
        <is>
          <t xml:space="preserve">CONCLUIDO	</t>
        </is>
      </c>
      <c r="D89" t="n">
        <v>8.3003</v>
      </c>
      <c r="E89" t="n">
        <v>12.05</v>
      </c>
      <c r="F89" t="n">
        <v>9.949999999999999</v>
      </c>
      <c r="G89" t="n">
        <v>27.13</v>
      </c>
      <c r="H89" t="n">
        <v>0.55</v>
      </c>
      <c r="I89" t="n">
        <v>22</v>
      </c>
      <c r="J89" t="n">
        <v>62.92</v>
      </c>
      <c r="K89" t="n">
        <v>28.92</v>
      </c>
      <c r="L89" t="n">
        <v>2</v>
      </c>
      <c r="M89" t="n">
        <v>7</v>
      </c>
      <c r="N89" t="n">
        <v>7</v>
      </c>
      <c r="O89" t="n">
        <v>7994.37</v>
      </c>
      <c r="P89" t="n">
        <v>53.34</v>
      </c>
      <c r="Q89" t="n">
        <v>490.98</v>
      </c>
      <c r="R89" t="n">
        <v>67.63</v>
      </c>
      <c r="S89" t="n">
        <v>37.96</v>
      </c>
      <c r="T89" t="n">
        <v>10033.91</v>
      </c>
      <c r="U89" t="n">
        <v>0.5600000000000001</v>
      </c>
      <c r="V89" t="n">
        <v>0.6899999999999999</v>
      </c>
      <c r="W89" t="n">
        <v>2.67</v>
      </c>
      <c r="X89" t="n">
        <v>0.63</v>
      </c>
      <c r="Y89" t="n">
        <v>2</v>
      </c>
      <c r="Z89" t="n">
        <v>10</v>
      </c>
    </row>
    <row r="90">
      <c r="A90" t="n">
        <v>2</v>
      </c>
      <c r="B90" t="n">
        <v>25</v>
      </c>
      <c r="C90" t="inlineStr">
        <is>
          <t xml:space="preserve">CONCLUIDO	</t>
        </is>
      </c>
      <c r="D90" t="n">
        <v>8.3393</v>
      </c>
      <c r="E90" t="n">
        <v>11.99</v>
      </c>
      <c r="F90" t="n">
        <v>9.9</v>
      </c>
      <c r="G90" t="n">
        <v>28.3</v>
      </c>
      <c r="H90" t="n">
        <v>0.8100000000000001</v>
      </c>
      <c r="I90" t="n">
        <v>21</v>
      </c>
      <c r="J90" t="n">
        <v>64.08</v>
      </c>
      <c r="K90" t="n">
        <v>28.92</v>
      </c>
      <c r="L90" t="n">
        <v>3</v>
      </c>
      <c r="M90" t="n">
        <v>0</v>
      </c>
      <c r="N90" t="n">
        <v>7.16</v>
      </c>
      <c r="O90" t="n">
        <v>8137.65</v>
      </c>
      <c r="P90" t="n">
        <v>54.13</v>
      </c>
      <c r="Q90" t="n">
        <v>491.13</v>
      </c>
      <c r="R90" t="n">
        <v>66.08</v>
      </c>
      <c r="S90" t="n">
        <v>37.96</v>
      </c>
      <c r="T90" t="n">
        <v>9262.190000000001</v>
      </c>
      <c r="U90" t="n">
        <v>0.57</v>
      </c>
      <c r="V90" t="n">
        <v>0.7</v>
      </c>
      <c r="W90" t="n">
        <v>2.67</v>
      </c>
      <c r="X90" t="n">
        <v>0.58</v>
      </c>
      <c r="Y90" t="n">
        <v>2</v>
      </c>
      <c r="Z90" t="n">
        <v>10</v>
      </c>
    </row>
    <row r="91">
      <c r="A91" t="n">
        <v>0</v>
      </c>
      <c r="B91" t="n">
        <v>85</v>
      </c>
      <c r="C91" t="inlineStr">
        <is>
          <t xml:space="preserve">CONCLUIDO	</t>
        </is>
      </c>
      <c r="D91" t="n">
        <v>5.1953</v>
      </c>
      <c r="E91" t="n">
        <v>19.25</v>
      </c>
      <c r="F91" t="n">
        <v>12.84</v>
      </c>
      <c r="G91" t="n">
        <v>6.48</v>
      </c>
      <c r="H91" t="n">
        <v>0.11</v>
      </c>
      <c r="I91" t="n">
        <v>119</v>
      </c>
      <c r="J91" t="n">
        <v>167.88</v>
      </c>
      <c r="K91" t="n">
        <v>51.39</v>
      </c>
      <c r="L91" t="n">
        <v>1</v>
      </c>
      <c r="M91" t="n">
        <v>117</v>
      </c>
      <c r="N91" t="n">
        <v>30.49</v>
      </c>
      <c r="O91" t="n">
        <v>20939.59</v>
      </c>
      <c r="P91" t="n">
        <v>163.06</v>
      </c>
      <c r="Q91" t="n">
        <v>491.21</v>
      </c>
      <c r="R91" t="n">
        <v>162.77</v>
      </c>
      <c r="S91" t="n">
        <v>37.96</v>
      </c>
      <c r="T91" t="n">
        <v>57117.73</v>
      </c>
      <c r="U91" t="n">
        <v>0.23</v>
      </c>
      <c r="V91" t="n">
        <v>0.54</v>
      </c>
      <c r="W91" t="n">
        <v>2.81</v>
      </c>
      <c r="X91" t="n">
        <v>3.52</v>
      </c>
      <c r="Y91" t="n">
        <v>2</v>
      </c>
      <c r="Z91" t="n">
        <v>10</v>
      </c>
    </row>
    <row r="92">
      <c r="A92" t="n">
        <v>1</v>
      </c>
      <c r="B92" t="n">
        <v>85</v>
      </c>
      <c r="C92" t="inlineStr">
        <is>
          <t xml:space="preserve">CONCLUIDO	</t>
        </is>
      </c>
      <c r="D92" t="n">
        <v>6.7438</v>
      </c>
      <c r="E92" t="n">
        <v>14.83</v>
      </c>
      <c r="F92" t="n">
        <v>10.76</v>
      </c>
      <c r="G92" t="n">
        <v>12.91</v>
      </c>
      <c r="H92" t="n">
        <v>0.21</v>
      </c>
      <c r="I92" t="n">
        <v>50</v>
      </c>
      <c r="J92" t="n">
        <v>169.33</v>
      </c>
      <c r="K92" t="n">
        <v>51.39</v>
      </c>
      <c r="L92" t="n">
        <v>2</v>
      </c>
      <c r="M92" t="n">
        <v>48</v>
      </c>
      <c r="N92" t="n">
        <v>30.94</v>
      </c>
      <c r="O92" t="n">
        <v>21118.46</v>
      </c>
      <c r="P92" t="n">
        <v>134.56</v>
      </c>
      <c r="Q92" t="n">
        <v>490.99</v>
      </c>
      <c r="R92" t="n">
        <v>94.8</v>
      </c>
      <c r="S92" t="n">
        <v>37.96</v>
      </c>
      <c r="T92" t="n">
        <v>23478.41</v>
      </c>
      <c r="U92" t="n">
        <v>0.4</v>
      </c>
      <c r="V92" t="n">
        <v>0.64</v>
      </c>
      <c r="W92" t="n">
        <v>2.69</v>
      </c>
      <c r="X92" t="n">
        <v>1.44</v>
      </c>
      <c r="Y92" t="n">
        <v>2</v>
      </c>
      <c r="Z92" t="n">
        <v>10</v>
      </c>
    </row>
    <row r="93">
      <c r="A93" t="n">
        <v>2</v>
      </c>
      <c r="B93" t="n">
        <v>85</v>
      </c>
      <c r="C93" t="inlineStr">
        <is>
          <t xml:space="preserve">CONCLUIDO	</t>
        </is>
      </c>
      <c r="D93" t="n">
        <v>7.299</v>
      </c>
      <c r="E93" t="n">
        <v>13.7</v>
      </c>
      <c r="F93" t="n">
        <v>10.24</v>
      </c>
      <c r="G93" t="n">
        <v>19.21</v>
      </c>
      <c r="H93" t="n">
        <v>0.31</v>
      </c>
      <c r="I93" t="n">
        <v>32</v>
      </c>
      <c r="J93" t="n">
        <v>170.79</v>
      </c>
      <c r="K93" t="n">
        <v>51.39</v>
      </c>
      <c r="L93" t="n">
        <v>3</v>
      </c>
      <c r="M93" t="n">
        <v>30</v>
      </c>
      <c r="N93" t="n">
        <v>31.4</v>
      </c>
      <c r="O93" t="n">
        <v>21297.94</v>
      </c>
      <c r="P93" t="n">
        <v>126.07</v>
      </c>
      <c r="Q93" t="n">
        <v>490.9</v>
      </c>
      <c r="R93" t="n">
        <v>77.73999999999999</v>
      </c>
      <c r="S93" t="n">
        <v>37.96</v>
      </c>
      <c r="T93" t="n">
        <v>15037.35</v>
      </c>
      <c r="U93" t="n">
        <v>0.49</v>
      </c>
      <c r="V93" t="n">
        <v>0.67</v>
      </c>
      <c r="W93" t="n">
        <v>2.67</v>
      </c>
      <c r="X93" t="n">
        <v>0.92</v>
      </c>
      <c r="Y93" t="n">
        <v>2</v>
      </c>
      <c r="Z93" t="n">
        <v>10</v>
      </c>
    </row>
    <row r="94">
      <c r="A94" t="n">
        <v>3</v>
      </c>
      <c r="B94" t="n">
        <v>85</v>
      </c>
      <c r="C94" t="inlineStr">
        <is>
          <t xml:space="preserve">CONCLUIDO	</t>
        </is>
      </c>
      <c r="D94" t="n">
        <v>7.6334</v>
      </c>
      <c r="E94" t="n">
        <v>13.1</v>
      </c>
      <c r="F94" t="n">
        <v>9.949999999999999</v>
      </c>
      <c r="G94" t="n">
        <v>25.95</v>
      </c>
      <c r="H94" t="n">
        <v>0.41</v>
      </c>
      <c r="I94" t="n">
        <v>23</v>
      </c>
      <c r="J94" t="n">
        <v>172.25</v>
      </c>
      <c r="K94" t="n">
        <v>51.39</v>
      </c>
      <c r="L94" t="n">
        <v>4</v>
      </c>
      <c r="M94" t="n">
        <v>21</v>
      </c>
      <c r="N94" t="n">
        <v>31.86</v>
      </c>
      <c r="O94" t="n">
        <v>21478.05</v>
      </c>
      <c r="P94" t="n">
        <v>120.12</v>
      </c>
      <c r="Q94" t="n">
        <v>490.8</v>
      </c>
      <c r="R94" t="n">
        <v>68.36</v>
      </c>
      <c r="S94" t="n">
        <v>37.96</v>
      </c>
      <c r="T94" t="n">
        <v>10390.8</v>
      </c>
      <c r="U94" t="n">
        <v>0.5600000000000001</v>
      </c>
      <c r="V94" t="n">
        <v>0.6899999999999999</v>
      </c>
      <c r="W94" t="n">
        <v>2.65</v>
      </c>
      <c r="X94" t="n">
        <v>0.63</v>
      </c>
      <c r="Y94" t="n">
        <v>2</v>
      </c>
      <c r="Z94" t="n">
        <v>10</v>
      </c>
    </row>
    <row r="95">
      <c r="A95" t="n">
        <v>4</v>
      </c>
      <c r="B95" t="n">
        <v>85</v>
      </c>
      <c r="C95" t="inlineStr">
        <is>
          <t xml:space="preserve">CONCLUIDO	</t>
        </is>
      </c>
      <c r="D95" t="n">
        <v>7.8169</v>
      </c>
      <c r="E95" t="n">
        <v>12.79</v>
      </c>
      <c r="F95" t="n">
        <v>9.81</v>
      </c>
      <c r="G95" t="n">
        <v>32.7</v>
      </c>
      <c r="H95" t="n">
        <v>0.51</v>
      </c>
      <c r="I95" t="n">
        <v>18</v>
      </c>
      <c r="J95" t="n">
        <v>173.71</v>
      </c>
      <c r="K95" t="n">
        <v>51.39</v>
      </c>
      <c r="L95" t="n">
        <v>5</v>
      </c>
      <c r="M95" t="n">
        <v>16</v>
      </c>
      <c r="N95" t="n">
        <v>32.32</v>
      </c>
      <c r="O95" t="n">
        <v>21658.78</v>
      </c>
      <c r="P95" t="n">
        <v>116.46</v>
      </c>
      <c r="Q95" t="n">
        <v>490.85</v>
      </c>
      <c r="R95" t="n">
        <v>64.12</v>
      </c>
      <c r="S95" t="n">
        <v>37.96</v>
      </c>
      <c r="T95" t="n">
        <v>8294.98</v>
      </c>
      <c r="U95" t="n">
        <v>0.59</v>
      </c>
      <c r="V95" t="n">
        <v>0.7</v>
      </c>
      <c r="W95" t="n">
        <v>2.63</v>
      </c>
      <c r="X95" t="n">
        <v>0.49</v>
      </c>
      <c r="Y95" t="n">
        <v>2</v>
      </c>
      <c r="Z95" t="n">
        <v>10</v>
      </c>
    </row>
    <row r="96">
      <c r="A96" t="n">
        <v>5</v>
      </c>
      <c r="B96" t="n">
        <v>85</v>
      </c>
      <c r="C96" t="inlineStr">
        <is>
          <t xml:space="preserve">CONCLUIDO	</t>
        </is>
      </c>
      <c r="D96" t="n">
        <v>7.9454</v>
      </c>
      <c r="E96" t="n">
        <v>12.59</v>
      </c>
      <c r="F96" t="n">
        <v>9.710000000000001</v>
      </c>
      <c r="G96" t="n">
        <v>38.82</v>
      </c>
      <c r="H96" t="n">
        <v>0.61</v>
      </c>
      <c r="I96" t="n">
        <v>15</v>
      </c>
      <c r="J96" t="n">
        <v>175.18</v>
      </c>
      <c r="K96" t="n">
        <v>51.39</v>
      </c>
      <c r="L96" t="n">
        <v>6</v>
      </c>
      <c r="M96" t="n">
        <v>13</v>
      </c>
      <c r="N96" t="n">
        <v>32.79</v>
      </c>
      <c r="O96" t="n">
        <v>21840.16</v>
      </c>
      <c r="P96" t="n">
        <v>112.81</v>
      </c>
      <c r="Q96" t="n">
        <v>490.81</v>
      </c>
      <c r="R96" t="n">
        <v>60.58</v>
      </c>
      <c r="S96" t="n">
        <v>37.96</v>
      </c>
      <c r="T96" t="n">
        <v>6544.64</v>
      </c>
      <c r="U96" t="n">
        <v>0.63</v>
      </c>
      <c r="V96" t="n">
        <v>0.71</v>
      </c>
      <c r="W96" t="n">
        <v>2.63</v>
      </c>
      <c r="X96" t="n">
        <v>0.39</v>
      </c>
      <c r="Y96" t="n">
        <v>2</v>
      </c>
      <c r="Z96" t="n">
        <v>10</v>
      </c>
    </row>
    <row r="97">
      <c r="A97" t="n">
        <v>6</v>
      </c>
      <c r="B97" t="n">
        <v>85</v>
      </c>
      <c r="C97" t="inlineStr">
        <is>
          <t xml:space="preserve">CONCLUIDO	</t>
        </is>
      </c>
      <c r="D97" t="n">
        <v>8.002800000000001</v>
      </c>
      <c r="E97" t="n">
        <v>12.5</v>
      </c>
      <c r="F97" t="n">
        <v>9.68</v>
      </c>
      <c r="G97" t="n">
        <v>44.69</v>
      </c>
      <c r="H97" t="n">
        <v>0.7</v>
      </c>
      <c r="I97" t="n">
        <v>13</v>
      </c>
      <c r="J97" t="n">
        <v>176.66</v>
      </c>
      <c r="K97" t="n">
        <v>51.39</v>
      </c>
      <c r="L97" t="n">
        <v>7</v>
      </c>
      <c r="M97" t="n">
        <v>11</v>
      </c>
      <c r="N97" t="n">
        <v>33.27</v>
      </c>
      <c r="O97" t="n">
        <v>22022.17</v>
      </c>
      <c r="P97" t="n">
        <v>110.47</v>
      </c>
      <c r="Q97" t="n">
        <v>490.82</v>
      </c>
      <c r="R97" t="n">
        <v>59.62</v>
      </c>
      <c r="S97" t="n">
        <v>37.96</v>
      </c>
      <c r="T97" t="n">
        <v>6070.26</v>
      </c>
      <c r="U97" t="n">
        <v>0.64</v>
      </c>
      <c r="V97" t="n">
        <v>0.71</v>
      </c>
      <c r="W97" t="n">
        <v>2.63</v>
      </c>
      <c r="X97" t="n">
        <v>0.36</v>
      </c>
      <c r="Y97" t="n">
        <v>2</v>
      </c>
      <c r="Z97" t="n">
        <v>10</v>
      </c>
    </row>
    <row r="98">
      <c r="A98" t="n">
        <v>7</v>
      </c>
      <c r="B98" t="n">
        <v>85</v>
      </c>
      <c r="C98" t="inlineStr">
        <is>
          <t xml:space="preserve">CONCLUIDO	</t>
        </is>
      </c>
      <c r="D98" t="n">
        <v>8.0983</v>
      </c>
      <c r="E98" t="n">
        <v>12.35</v>
      </c>
      <c r="F98" t="n">
        <v>9.6</v>
      </c>
      <c r="G98" t="n">
        <v>52.38</v>
      </c>
      <c r="H98" t="n">
        <v>0.8</v>
      </c>
      <c r="I98" t="n">
        <v>11</v>
      </c>
      <c r="J98" t="n">
        <v>178.14</v>
      </c>
      <c r="K98" t="n">
        <v>51.39</v>
      </c>
      <c r="L98" t="n">
        <v>8</v>
      </c>
      <c r="M98" t="n">
        <v>9</v>
      </c>
      <c r="N98" t="n">
        <v>33.75</v>
      </c>
      <c r="O98" t="n">
        <v>22204.83</v>
      </c>
      <c r="P98" t="n">
        <v>106.83</v>
      </c>
      <c r="Q98" t="n">
        <v>490.8</v>
      </c>
      <c r="R98" t="n">
        <v>57.28</v>
      </c>
      <c r="S98" t="n">
        <v>37.96</v>
      </c>
      <c r="T98" t="n">
        <v>4910.37</v>
      </c>
      <c r="U98" t="n">
        <v>0.66</v>
      </c>
      <c r="V98" t="n">
        <v>0.72</v>
      </c>
      <c r="W98" t="n">
        <v>2.62</v>
      </c>
      <c r="X98" t="n">
        <v>0.28</v>
      </c>
      <c r="Y98" t="n">
        <v>2</v>
      </c>
      <c r="Z98" t="n">
        <v>10</v>
      </c>
    </row>
    <row r="99">
      <c r="A99" t="n">
        <v>8</v>
      </c>
      <c r="B99" t="n">
        <v>85</v>
      </c>
      <c r="C99" t="inlineStr">
        <is>
          <t xml:space="preserve">CONCLUIDO	</t>
        </is>
      </c>
      <c r="D99" t="n">
        <v>8.140000000000001</v>
      </c>
      <c r="E99" t="n">
        <v>12.28</v>
      </c>
      <c r="F99" t="n">
        <v>9.57</v>
      </c>
      <c r="G99" t="n">
        <v>57.44</v>
      </c>
      <c r="H99" t="n">
        <v>0.89</v>
      </c>
      <c r="I99" t="n">
        <v>10</v>
      </c>
      <c r="J99" t="n">
        <v>179.63</v>
      </c>
      <c r="K99" t="n">
        <v>51.39</v>
      </c>
      <c r="L99" t="n">
        <v>9</v>
      </c>
      <c r="M99" t="n">
        <v>8</v>
      </c>
      <c r="N99" t="n">
        <v>34.24</v>
      </c>
      <c r="O99" t="n">
        <v>22388.15</v>
      </c>
      <c r="P99" t="n">
        <v>103.45</v>
      </c>
      <c r="Q99" t="n">
        <v>490.81</v>
      </c>
      <c r="R99" t="n">
        <v>56.15</v>
      </c>
      <c r="S99" t="n">
        <v>37.96</v>
      </c>
      <c r="T99" t="n">
        <v>4351.81</v>
      </c>
      <c r="U99" t="n">
        <v>0.68</v>
      </c>
      <c r="V99" t="n">
        <v>0.72</v>
      </c>
      <c r="W99" t="n">
        <v>2.63</v>
      </c>
      <c r="X99" t="n">
        <v>0.26</v>
      </c>
      <c r="Y99" t="n">
        <v>2</v>
      </c>
      <c r="Z99" t="n">
        <v>10</v>
      </c>
    </row>
    <row r="100">
      <c r="A100" t="n">
        <v>9</v>
      </c>
      <c r="B100" t="n">
        <v>85</v>
      </c>
      <c r="C100" t="inlineStr">
        <is>
          <t xml:space="preserve">CONCLUIDO	</t>
        </is>
      </c>
      <c r="D100" t="n">
        <v>8.169700000000001</v>
      </c>
      <c r="E100" t="n">
        <v>12.24</v>
      </c>
      <c r="F100" t="n">
        <v>9.56</v>
      </c>
      <c r="G100" t="n">
        <v>63.75</v>
      </c>
      <c r="H100" t="n">
        <v>0.98</v>
      </c>
      <c r="I100" t="n">
        <v>9</v>
      </c>
      <c r="J100" t="n">
        <v>181.12</v>
      </c>
      <c r="K100" t="n">
        <v>51.39</v>
      </c>
      <c r="L100" t="n">
        <v>10</v>
      </c>
      <c r="M100" t="n">
        <v>7</v>
      </c>
      <c r="N100" t="n">
        <v>34.73</v>
      </c>
      <c r="O100" t="n">
        <v>22572.13</v>
      </c>
      <c r="P100" t="n">
        <v>100.94</v>
      </c>
      <c r="Q100" t="n">
        <v>490.95</v>
      </c>
      <c r="R100" t="n">
        <v>55.9</v>
      </c>
      <c r="S100" t="n">
        <v>37.96</v>
      </c>
      <c r="T100" t="n">
        <v>4229.95</v>
      </c>
      <c r="U100" t="n">
        <v>0.68</v>
      </c>
      <c r="V100" t="n">
        <v>0.72</v>
      </c>
      <c r="W100" t="n">
        <v>2.62</v>
      </c>
      <c r="X100" t="n">
        <v>0.24</v>
      </c>
      <c r="Y100" t="n">
        <v>2</v>
      </c>
      <c r="Z100" t="n">
        <v>10</v>
      </c>
    </row>
    <row r="101">
      <c r="A101" t="n">
        <v>10</v>
      </c>
      <c r="B101" t="n">
        <v>85</v>
      </c>
      <c r="C101" t="inlineStr">
        <is>
          <t xml:space="preserve">CONCLUIDO	</t>
        </is>
      </c>
      <c r="D101" t="n">
        <v>8.2158</v>
      </c>
      <c r="E101" t="n">
        <v>12.17</v>
      </c>
      <c r="F101" t="n">
        <v>9.529999999999999</v>
      </c>
      <c r="G101" t="n">
        <v>71.45999999999999</v>
      </c>
      <c r="H101" t="n">
        <v>1.07</v>
      </c>
      <c r="I101" t="n">
        <v>8</v>
      </c>
      <c r="J101" t="n">
        <v>182.62</v>
      </c>
      <c r="K101" t="n">
        <v>51.39</v>
      </c>
      <c r="L101" t="n">
        <v>11</v>
      </c>
      <c r="M101" t="n">
        <v>5</v>
      </c>
      <c r="N101" t="n">
        <v>35.22</v>
      </c>
      <c r="O101" t="n">
        <v>22756.91</v>
      </c>
      <c r="P101" t="n">
        <v>97.55</v>
      </c>
      <c r="Q101" t="n">
        <v>490.85</v>
      </c>
      <c r="R101" t="n">
        <v>54.68</v>
      </c>
      <c r="S101" t="n">
        <v>37.96</v>
      </c>
      <c r="T101" t="n">
        <v>3625.01</v>
      </c>
      <c r="U101" t="n">
        <v>0.6899999999999999</v>
      </c>
      <c r="V101" t="n">
        <v>0.72</v>
      </c>
      <c r="W101" t="n">
        <v>2.62</v>
      </c>
      <c r="X101" t="n">
        <v>0.21</v>
      </c>
      <c r="Y101" t="n">
        <v>2</v>
      </c>
      <c r="Z101" t="n">
        <v>10</v>
      </c>
    </row>
    <row r="102">
      <c r="A102" t="n">
        <v>11</v>
      </c>
      <c r="B102" t="n">
        <v>85</v>
      </c>
      <c r="C102" t="inlineStr">
        <is>
          <t xml:space="preserve">CONCLUIDO	</t>
        </is>
      </c>
      <c r="D102" t="n">
        <v>8.2531</v>
      </c>
      <c r="E102" t="n">
        <v>12.12</v>
      </c>
      <c r="F102" t="n">
        <v>9.51</v>
      </c>
      <c r="G102" t="n">
        <v>81.48999999999999</v>
      </c>
      <c r="H102" t="n">
        <v>1.16</v>
      </c>
      <c r="I102" t="n">
        <v>7</v>
      </c>
      <c r="J102" t="n">
        <v>184.12</v>
      </c>
      <c r="K102" t="n">
        <v>51.39</v>
      </c>
      <c r="L102" t="n">
        <v>12</v>
      </c>
      <c r="M102" t="n">
        <v>1</v>
      </c>
      <c r="N102" t="n">
        <v>35.73</v>
      </c>
      <c r="O102" t="n">
        <v>22942.24</v>
      </c>
      <c r="P102" t="n">
        <v>96</v>
      </c>
      <c r="Q102" t="n">
        <v>490.88</v>
      </c>
      <c r="R102" t="n">
        <v>53.9</v>
      </c>
      <c r="S102" t="n">
        <v>37.96</v>
      </c>
      <c r="T102" t="n">
        <v>3240.87</v>
      </c>
      <c r="U102" t="n">
        <v>0.7</v>
      </c>
      <c r="V102" t="n">
        <v>0.73</v>
      </c>
      <c r="W102" t="n">
        <v>2.62</v>
      </c>
      <c r="X102" t="n">
        <v>0.19</v>
      </c>
      <c r="Y102" t="n">
        <v>2</v>
      </c>
      <c r="Z102" t="n">
        <v>10</v>
      </c>
    </row>
    <row r="103">
      <c r="A103" t="n">
        <v>12</v>
      </c>
      <c r="B103" t="n">
        <v>85</v>
      </c>
      <c r="C103" t="inlineStr">
        <is>
          <t xml:space="preserve">CONCLUIDO	</t>
        </is>
      </c>
      <c r="D103" t="n">
        <v>8.254200000000001</v>
      </c>
      <c r="E103" t="n">
        <v>12.12</v>
      </c>
      <c r="F103" t="n">
        <v>9.51</v>
      </c>
      <c r="G103" t="n">
        <v>81.47</v>
      </c>
      <c r="H103" t="n">
        <v>1.24</v>
      </c>
      <c r="I103" t="n">
        <v>7</v>
      </c>
      <c r="J103" t="n">
        <v>185.63</v>
      </c>
      <c r="K103" t="n">
        <v>51.39</v>
      </c>
      <c r="L103" t="n">
        <v>13</v>
      </c>
      <c r="M103" t="n">
        <v>0</v>
      </c>
      <c r="N103" t="n">
        <v>36.24</v>
      </c>
      <c r="O103" t="n">
        <v>23128.27</v>
      </c>
      <c r="P103" t="n">
        <v>96.63</v>
      </c>
      <c r="Q103" t="n">
        <v>490.88</v>
      </c>
      <c r="R103" t="n">
        <v>53.81</v>
      </c>
      <c r="S103" t="n">
        <v>37.96</v>
      </c>
      <c r="T103" t="n">
        <v>3198.43</v>
      </c>
      <c r="U103" t="n">
        <v>0.71</v>
      </c>
      <c r="V103" t="n">
        <v>0.73</v>
      </c>
      <c r="W103" t="n">
        <v>2.62</v>
      </c>
      <c r="X103" t="n">
        <v>0.19</v>
      </c>
      <c r="Y103" t="n">
        <v>2</v>
      </c>
      <c r="Z103" t="n">
        <v>10</v>
      </c>
    </row>
    <row r="104">
      <c r="A104" t="n">
        <v>0</v>
      </c>
      <c r="B104" t="n">
        <v>20</v>
      </c>
      <c r="C104" t="inlineStr">
        <is>
          <t xml:space="preserve">CONCLUIDO	</t>
        </is>
      </c>
      <c r="D104" t="n">
        <v>7.906</v>
      </c>
      <c r="E104" t="n">
        <v>12.65</v>
      </c>
      <c r="F104" t="n">
        <v>10.42</v>
      </c>
      <c r="G104" t="n">
        <v>16.04</v>
      </c>
      <c r="H104" t="n">
        <v>0.34</v>
      </c>
      <c r="I104" t="n">
        <v>39</v>
      </c>
      <c r="J104" t="n">
        <v>51.33</v>
      </c>
      <c r="K104" t="n">
        <v>24.83</v>
      </c>
      <c r="L104" t="n">
        <v>1</v>
      </c>
      <c r="M104" t="n">
        <v>37</v>
      </c>
      <c r="N104" t="n">
        <v>5.51</v>
      </c>
      <c r="O104" t="n">
        <v>6564.78</v>
      </c>
      <c r="P104" t="n">
        <v>52.96</v>
      </c>
      <c r="Q104" t="n">
        <v>490.94</v>
      </c>
      <c r="R104" t="n">
        <v>84</v>
      </c>
      <c r="S104" t="n">
        <v>37.96</v>
      </c>
      <c r="T104" t="n">
        <v>18132.02</v>
      </c>
      <c r="U104" t="n">
        <v>0.45</v>
      </c>
      <c r="V104" t="n">
        <v>0.66</v>
      </c>
      <c r="W104" t="n">
        <v>2.67</v>
      </c>
      <c r="X104" t="n">
        <v>1.1</v>
      </c>
      <c r="Y104" t="n">
        <v>2</v>
      </c>
      <c r="Z104" t="n">
        <v>10</v>
      </c>
    </row>
    <row r="105">
      <c r="A105" t="n">
        <v>1</v>
      </c>
      <c r="B105" t="n">
        <v>20</v>
      </c>
      <c r="C105" t="inlineStr">
        <is>
          <t xml:space="preserve">CONCLUIDO	</t>
        </is>
      </c>
      <c r="D105" t="n">
        <v>8.250400000000001</v>
      </c>
      <c r="E105" t="n">
        <v>12.12</v>
      </c>
      <c r="F105" t="n">
        <v>10.05</v>
      </c>
      <c r="G105" t="n">
        <v>23.2</v>
      </c>
      <c r="H105" t="n">
        <v>0.66</v>
      </c>
      <c r="I105" t="n">
        <v>26</v>
      </c>
      <c r="J105" t="n">
        <v>52.47</v>
      </c>
      <c r="K105" t="n">
        <v>24.83</v>
      </c>
      <c r="L105" t="n">
        <v>2</v>
      </c>
      <c r="M105" t="n">
        <v>0</v>
      </c>
      <c r="N105" t="n">
        <v>5.64</v>
      </c>
      <c r="O105" t="n">
        <v>6705.1</v>
      </c>
      <c r="P105" t="n">
        <v>48.05</v>
      </c>
      <c r="Q105" t="n">
        <v>491.4</v>
      </c>
      <c r="R105" t="n">
        <v>70.77</v>
      </c>
      <c r="S105" t="n">
        <v>37.96</v>
      </c>
      <c r="T105" t="n">
        <v>11582.27</v>
      </c>
      <c r="U105" t="n">
        <v>0.54</v>
      </c>
      <c r="V105" t="n">
        <v>0.6899999999999999</v>
      </c>
      <c r="W105" t="n">
        <v>2.68</v>
      </c>
      <c r="X105" t="n">
        <v>0.73</v>
      </c>
      <c r="Y105" t="n">
        <v>2</v>
      </c>
      <c r="Z105" t="n">
        <v>10</v>
      </c>
    </row>
    <row r="106">
      <c r="A106" t="n">
        <v>0</v>
      </c>
      <c r="B106" t="n">
        <v>65</v>
      </c>
      <c r="C106" t="inlineStr">
        <is>
          <t xml:space="preserve">CONCLUIDO	</t>
        </is>
      </c>
      <c r="D106" t="n">
        <v>5.8866</v>
      </c>
      <c r="E106" t="n">
        <v>16.99</v>
      </c>
      <c r="F106" t="n">
        <v>12.17</v>
      </c>
      <c r="G106" t="n">
        <v>7.53</v>
      </c>
      <c r="H106" t="n">
        <v>0.13</v>
      </c>
      <c r="I106" t="n">
        <v>97</v>
      </c>
      <c r="J106" t="n">
        <v>133.21</v>
      </c>
      <c r="K106" t="n">
        <v>46.47</v>
      </c>
      <c r="L106" t="n">
        <v>1</v>
      </c>
      <c r="M106" t="n">
        <v>95</v>
      </c>
      <c r="N106" t="n">
        <v>20.75</v>
      </c>
      <c r="O106" t="n">
        <v>16663.42</v>
      </c>
      <c r="P106" t="n">
        <v>132.33</v>
      </c>
      <c r="Q106" t="n">
        <v>491.02</v>
      </c>
      <c r="R106" t="n">
        <v>140.59</v>
      </c>
      <c r="S106" t="n">
        <v>37.96</v>
      </c>
      <c r="T106" t="n">
        <v>46135.85</v>
      </c>
      <c r="U106" t="n">
        <v>0.27</v>
      </c>
      <c r="V106" t="n">
        <v>0.57</v>
      </c>
      <c r="W106" t="n">
        <v>2.77</v>
      </c>
      <c r="X106" t="n">
        <v>2.84</v>
      </c>
      <c r="Y106" t="n">
        <v>2</v>
      </c>
      <c r="Z106" t="n">
        <v>10</v>
      </c>
    </row>
    <row r="107">
      <c r="A107" t="n">
        <v>1</v>
      </c>
      <c r="B107" t="n">
        <v>65</v>
      </c>
      <c r="C107" t="inlineStr">
        <is>
          <t xml:space="preserve">CONCLUIDO	</t>
        </is>
      </c>
      <c r="D107" t="n">
        <v>7.2506</v>
      </c>
      <c r="E107" t="n">
        <v>13.79</v>
      </c>
      <c r="F107" t="n">
        <v>10.5</v>
      </c>
      <c r="G107" t="n">
        <v>15.36</v>
      </c>
      <c r="H107" t="n">
        <v>0.26</v>
      </c>
      <c r="I107" t="n">
        <v>41</v>
      </c>
      <c r="J107" t="n">
        <v>134.55</v>
      </c>
      <c r="K107" t="n">
        <v>46.47</v>
      </c>
      <c r="L107" t="n">
        <v>2</v>
      </c>
      <c r="M107" t="n">
        <v>39</v>
      </c>
      <c r="N107" t="n">
        <v>21.09</v>
      </c>
      <c r="O107" t="n">
        <v>16828.84</v>
      </c>
      <c r="P107" t="n">
        <v>111.28</v>
      </c>
      <c r="Q107" t="n">
        <v>491.16</v>
      </c>
      <c r="R107" t="n">
        <v>86.13</v>
      </c>
      <c r="S107" t="n">
        <v>37.96</v>
      </c>
      <c r="T107" t="n">
        <v>19188.91</v>
      </c>
      <c r="U107" t="n">
        <v>0.44</v>
      </c>
      <c r="V107" t="n">
        <v>0.66</v>
      </c>
      <c r="W107" t="n">
        <v>2.68</v>
      </c>
      <c r="X107" t="n">
        <v>1.18</v>
      </c>
      <c r="Y107" t="n">
        <v>2</v>
      </c>
      <c r="Z107" t="n">
        <v>10</v>
      </c>
    </row>
    <row r="108">
      <c r="A108" t="n">
        <v>2</v>
      </c>
      <c r="B108" t="n">
        <v>65</v>
      </c>
      <c r="C108" t="inlineStr">
        <is>
          <t xml:space="preserve">CONCLUIDO	</t>
        </is>
      </c>
      <c r="D108" t="n">
        <v>7.7446</v>
      </c>
      <c r="E108" t="n">
        <v>12.91</v>
      </c>
      <c r="F108" t="n">
        <v>10.02</v>
      </c>
      <c r="G108" t="n">
        <v>23.13</v>
      </c>
      <c r="H108" t="n">
        <v>0.39</v>
      </c>
      <c r="I108" t="n">
        <v>26</v>
      </c>
      <c r="J108" t="n">
        <v>135.9</v>
      </c>
      <c r="K108" t="n">
        <v>46.47</v>
      </c>
      <c r="L108" t="n">
        <v>3</v>
      </c>
      <c r="M108" t="n">
        <v>24</v>
      </c>
      <c r="N108" t="n">
        <v>21.43</v>
      </c>
      <c r="O108" t="n">
        <v>16994.64</v>
      </c>
      <c r="P108" t="n">
        <v>103.55</v>
      </c>
      <c r="Q108" t="n">
        <v>490.84</v>
      </c>
      <c r="R108" t="n">
        <v>70.97</v>
      </c>
      <c r="S108" t="n">
        <v>37.96</v>
      </c>
      <c r="T108" t="n">
        <v>11681.18</v>
      </c>
      <c r="U108" t="n">
        <v>0.53</v>
      </c>
      <c r="V108" t="n">
        <v>0.6899999999999999</v>
      </c>
      <c r="W108" t="n">
        <v>2.65</v>
      </c>
      <c r="X108" t="n">
        <v>0.7</v>
      </c>
      <c r="Y108" t="n">
        <v>2</v>
      </c>
      <c r="Z108" t="n">
        <v>10</v>
      </c>
    </row>
    <row r="109">
      <c r="A109" t="n">
        <v>3</v>
      </c>
      <c r="B109" t="n">
        <v>65</v>
      </c>
      <c r="C109" t="inlineStr">
        <is>
          <t xml:space="preserve">CONCLUIDO	</t>
        </is>
      </c>
      <c r="D109" t="n">
        <v>7.9653</v>
      </c>
      <c r="E109" t="n">
        <v>12.55</v>
      </c>
      <c r="F109" t="n">
        <v>9.859999999999999</v>
      </c>
      <c r="G109" t="n">
        <v>31.13</v>
      </c>
      <c r="H109" t="n">
        <v>0.52</v>
      </c>
      <c r="I109" t="n">
        <v>19</v>
      </c>
      <c r="J109" t="n">
        <v>137.25</v>
      </c>
      <c r="K109" t="n">
        <v>46.47</v>
      </c>
      <c r="L109" t="n">
        <v>4</v>
      </c>
      <c r="M109" t="n">
        <v>17</v>
      </c>
      <c r="N109" t="n">
        <v>21.78</v>
      </c>
      <c r="O109" t="n">
        <v>17160.92</v>
      </c>
      <c r="P109" t="n">
        <v>98.93000000000001</v>
      </c>
      <c r="Q109" t="n">
        <v>490.86</v>
      </c>
      <c r="R109" t="n">
        <v>65.45</v>
      </c>
      <c r="S109" t="n">
        <v>37.96</v>
      </c>
      <c r="T109" t="n">
        <v>8958.969999999999</v>
      </c>
      <c r="U109" t="n">
        <v>0.58</v>
      </c>
      <c r="V109" t="n">
        <v>0.7</v>
      </c>
      <c r="W109" t="n">
        <v>2.64</v>
      </c>
      <c r="X109" t="n">
        <v>0.54</v>
      </c>
      <c r="Y109" t="n">
        <v>2</v>
      </c>
      <c r="Z109" t="n">
        <v>10</v>
      </c>
    </row>
    <row r="110">
      <c r="A110" t="n">
        <v>4</v>
      </c>
      <c r="B110" t="n">
        <v>65</v>
      </c>
      <c r="C110" t="inlineStr">
        <is>
          <t xml:space="preserve">CONCLUIDO	</t>
        </is>
      </c>
      <c r="D110" t="n">
        <v>8.131399999999999</v>
      </c>
      <c r="E110" t="n">
        <v>12.3</v>
      </c>
      <c r="F110" t="n">
        <v>9.710000000000001</v>
      </c>
      <c r="G110" t="n">
        <v>38.84</v>
      </c>
      <c r="H110" t="n">
        <v>0.64</v>
      </c>
      <c r="I110" t="n">
        <v>15</v>
      </c>
      <c r="J110" t="n">
        <v>138.6</v>
      </c>
      <c r="K110" t="n">
        <v>46.47</v>
      </c>
      <c r="L110" t="n">
        <v>5</v>
      </c>
      <c r="M110" t="n">
        <v>13</v>
      </c>
      <c r="N110" t="n">
        <v>22.13</v>
      </c>
      <c r="O110" t="n">
        <v>17327.69</v>
      </c>
      <c r="P110" t="n">
        <v>94.18000000000001</v>
      </c>
      <c r="Q110" t="n">
        <v>490.84</v>
      </c>
      <c r="R110" t="n">
        <v>60.58</v>
      </c>
      <c r="S110" t="n">
        <v>37.96</v>
      </c>
      <c r="T110" t="n">
        <v>6543.34</v>
      </c>
      <c r="U110" t="n">
        <v>0.63</v>
      </c>
      <c r="V110" t="n">
        <v>0.71</v>
      </c>
      <c r="W110" t="n">
        <v>2.63</v>
      </c>
      <c r="X110" t="n">
        <v>0.39</v>
      </c>
      <c r="Y110" t="n">
        <v>2</v>
      </c>
      <c r="Z110" t="n">
        <v>10</v>
      </c>
    </row>
    <row r="111">
      <c r="A111" t="n">
        <v>5</v>
      </c>
      <c r="B111" t="n">
        <v>65</v>
      </c>
      <c r="C111" t="inlineStr">
        <is>
          <t xml:space="preserve">CONCLUIDO	</t>
        </is>
      </c>
      <c r="D111" t="n">
        <v>8.2384</v>
      </c>
      <c r="E111" t="n">
        <v>12.14</v>
      </c>
      <c r="F111" t="n">
        <v>9.630000000000001</v>
      </c>
      <c r="G111" t="n">
        <v>48.16</v>
      </c>
      <c r="H111" t="n">
        <v>0.76</v>
      </c>
      <c r="I111" t="n">
        <v>12</v>
      </c>
      <c r="J111" t="n">
        <v>139.95</v>
      </c>
      <c r="K111" t="n">
        <v>46.47</v>
      </c>
      <c r="L111" t="n">
        <v>6</v>
      </c>
      <c r="M111" t="n">
        <v>10</v>
      </c>
      <c r="N111" t="n">
        <v>22.49</v>
      </c>
      <c r="O111" t="n">
        <v>17494.97</v>
      </c>
      <c r="P111" t="n">
        <v>90.3</v>
      </c>
      <c r="Q111" t="n">
        <v>490.82</v>
      </c>
      <c r="R111" t="n">
        <v>58.11</v>
      </c>
      <c r="S111" t="n">
        <v>37.96</v>
      </c>
      <c r="T111" t="n">
        <v>5321.29</v>
      </c>
      <c r="U111" t="n">
        <v>0.65</v>
      </c>
      <c r="V111" t="n">
        <v>0.72</v>
      </c>
      <c r="W111" t="n">
        <v>2.63</v>
      </c>
      <c r="X111" t="n">
        <v>0.31</v>
      </c>
      <c r="Y111" t="n">
        <v>2</v>
      </c>
      <c r="Z111" t="n">
        <v>10</v>
      </c>
    </row>
    <row r="112">
      <c r="A112" t="n">
        <v>6</v>
      </c>
      <c r="B112" t="n">
        <v>65</v>
      </c>
      <c r="C112" t="inlineStr">
        <is>
          <t xml:space="preserve">CONCLUIDO	</t>
        </is>
      </c>
      <c r="D112" t="n">
        <v>8.311199999999999</v>
      </c>
      <c r="E112" t="n">
        <v>12.03</v>
      </c>
      <c r="F112" t="n">
        <v>9.58</v>
      </c>
      <c r="G112" t="n">
        <v>57.48</v>
      </c>
      <c r="H112" t="n">
        <v>0.88</v>
      </c>
      <c r="I112" t="n">
        <v>10</v>
      </c>
      <c r="J112" t="n">
        <v>141.31</v>
      </c>
      <c r="K112" t="n">
        <v>46.47</v>
      </c>
      <c r="L112" t="n">
        <v>7</v>
      </c>
      <c r="M112" t="n">
        <v>8</v>
      </c>
      <c r="N112" t="n">
        <v>22.85</v>
      </c>
      <c r="O112" t="n">
        <v>17662.75</v>
      </c>
      <c r="P112" t="n">
        <v>86.29000000000001</v>
      </c>
      <c r="Q112" t="n">
        <v>490.81</v>
      </c>
      <c r="R112" t="n">
        <v>56.35</v>
      </c>
      <c r="S112" t="n">
        <v>37.96</v>
      </c>
      <c r="T112" t="n">
        <v>4453.81</v>
      </c>
      <c r="U112" t="n">
        <v>0.67</v>
      </c>
      <c r="V112" t="n">
        <v>0.72</v>
      </c>
      <c r="W112" t="n">
        <v>2.63</v>
      </c>
      <c r="X112" t="n">
        <v>0.26</v>
      </c>
      <c r="Y112" t="n">
        <v>2</v>
      </c>
      <c r="Z112" t="n">
        <v>10</v>
      </c>
    </row>
    <row r="113">
      <c r="A113" t="n">
        <v>7</v>
      </c>
      <c r="B113" t="n">
        <v>65</v>
      </c>
      <c r="C113" t="inlineStr">
        <is>
          <t xml:space="preserve">CONCLUIDO	</t>
        </is>
      </c>
      <c r="D113" t="n">
        <v>8.3565</v>
      </c>
      <c r="E113" t="n">
        <v>11.97</v>
      </c>
      <c r="F113" t="n">
        <v>9.539999999999999</v>
      </c>
      <c r="G113" t="n">
        <v>63.61</v>
      </c>
      <c r="H113" t="n">
        <v>0.99</v>
      </c>
      <c r="I113" t="n">
        <v>9</v>
      </c>
      <c r="J113" t="n">
        <v>142.68</v>
      </c>
      <c r="K113" t="n">
        <v>46.47</v>
      </c>
      <c r="L113" t="n">
        <v>8</v>
      </c>
      <c r="M113" t="n">
        <v>0</v>
      </c>
      <c r="N113" t="n">
        <v>23.21</v>
      </c>
      <c r="O113" t="n">
        <v>17831.04</v>
      </c>
      <c r="P113" t="n">
        <v>82.97</v>
      </c>
      <c r="Q113" t="n">
        <v>490.99</v>
      </c>
      <c r="R113" t="n">
        <v>54.9</v>
      </c>
      <c r="S113" t="n">
        <v>37.96</v>
      </c>
      <c r="T113" t="n">
        <v>3730.36</v>
      </c>
      <c r="U113" t="n">
        <v>0.6899999999999999</v>
      </c>
      <c r="V113" t="n">
        <v>0.72</v>
      </c>
      <c r="W113" t="n">
        <v>2.63</v>
      </c>
      <c r="X113" t="n">
        <v>0.22</v>
      </c>
      <c r="Y113" t="n">
        <v>2</v>
      </c>
      <c r="Z113" t="n">
        <v>10</v>
      </c>
    </row>
    <row r="114">
      <c r="A114" t="n">
        <v>0</v>
      </c>
      <c r="B114" t="n">
        <v>75</v>
      </c>
      <c r="C114" t="inlineStr">
        <is>
          <t xml:space="preserve">CONCLUIDO	</t>
        </is>
      </c>
      <c r="D114" t="n">
        <v>5.5285</v>
      </c>
      <c r="E114" t="n">
        <v>18.09</v>
      </c>
      <c r="F114" t="n">
        <v>12.51</v>
      </c>
      <c r="G114" t="n">
        <v>6.95</v>
      </c>
      <c r="H114" t="n">
        <v>0.12</v>
      </c>
      <c r="I114" t="n">
        <v>108</v>
      </c>
      <c r="J114" t="n">
        <v>150.44</v>
      </c>
      <c r="K114" t="n">
        <v>49.1</v>
      </c>
      <c r="L114" t="n">
        <v>1</v>
      </c>
      <c r="M114" t="n">
        <v>106</v>
      </c>
      <c r="N114" t="n">
        <v>25.34</v>
      </c>
      <c r="O114" t="n">
        <v>18787.76</v>
      </c>
      <c r="P114" t="n">
        <v>147.71</v>
      </c>
      <c r="Q114" t="n">
        <v>491.05</v>
      </c>
      <c r="R114" t="n">
        <v>151.97</v>
      </c>
      <c r="S114" t="n">
        <v>37.96</v>
      </c>
      <c r="T114" t="n">
        <v>51769.97</v>
      </c>
      <c r="U114" t="n">
        <v>0.25</v>
      </c>
      <c r="V114" t="n">
        <v>0.55</v>
      </c>
      <c r="W114" t="n">
        <v>2.78</v>
      </c>
      <c r="X114" t="n">
        <v>3.19</v>
      </c>
      <c r="Y114" t="n">
        <v>2</v>
      </c>
      <c r="Z114" t="n">
        <v>10</v>
      </c>
    </row>
    <row r="115">
      <c r="A115" t="n">
        <v>1</v>
      </c>
      <c r="B115" t="n">
        <v>75</v>
      </c>
      <c r="C115" t="inlineStr">
        <is>
          <t xml:space="preserve">CONCLUIDO	</t>
        </is>
      </c>
      <c r="D115" t="n">
        <v>6.9911</v>
      </c>
      <c r="E115" t="n">
        <v>14.3</v>
      </c>
      <c r="F115" t="n">
        <v>10.62</v>
      </c>
      <c r="G115" t="n">
        <v>13.85</v>
      </c>
      <c r="H115" t="n">
        <v>0.23</v>
      </c>
      <c r="I115" t="n">
        <v>46</v>
      </c>
      <c r="J115" t="n">
        <v>151.83</v>
      </c>
      <c r="K115" t="n">
        <v>49.1</v>
      </c>
      <c r="L115" t="n">
        <v>2</v>
      </c>
      <c r="M115" t="n">
        <v>44</v>
      </c>
      <c r="N115" t="n">
        <v>25.73</v>
      </c>
      <c r="O115" t="n">
        <v>18959.54</v>
      </c>
      <c r="P115" t="n">
        <v>123.05</v>
      </c>
      <c r="Q115" t="n">
        <v>490.93</v>
      </c>
      <c r="R115" t="n">
        <v>90.28</v>
      </c>
      <c r="S115" t="n">
        <v>37.96</v>
      </c>
      <c r="T115" t="n">
        <v>21239.37</v>
      </c>
      <c r="U115" t="n">
        <v>0.42</v>
      </c>
      <c r="V115" t="n">
        <v>0.65</v>
      </c>
      <c r="W115" t="n">
        <v>2.68</v>
      </c>
      <c r="X115" t="n">
        <v>1.3</v>
      </c>
      <c r="Y115" t="n">
        <v>2</v>
      </c>
      <c r="Z115" t="n">
        <v>10</v>
      </c>
    </row>
    <row r="116">
      <c r="A116" t="n">
        <v>2</v>
      </c>
      <c r="B116" t="n">
        <v>75</v>
      </c>
      <c r="C116" t="inlineStr">
        <is>
          <t xml:space="preserve">CONCLUIDO	</t>
        </is>
      </c>
      <c r="D116" t="n">
        <v>7.5232</v>
      </c>
      <c r="E116" t="n">
        <v>13.29</v>
      </c>
      <c r="F116" t="n">
        <v>10.13</v>
      </c>
      <c r="G116" t="n">
        <v>20.96</v>
      </c>
      <c r="H116" t="n">
        <v>0.35</v>
      </c>
      <c r="I116" t="n">
        <v>29</v>
      </c>
      <c r="J116" t="n">
        <v>153.23</v>
      </c>
      <c r="K116" t="n">
        <v>49.1</v>
      </c>
      <c r="L116" t="n">
        <v>3</v>
      </c>
      <c r="M116" t="n">
        <v>27</v>
      </c>
      <c r="N116" t="n">
        <v>26.13</v>
      </c>
      <c r="O116" t="n">
        <v>19131.85</v>
      </c>
      <c r="P116" t="n">
        <v>114.82</v>
      </c>
      <c r="Q116" t="n">
        <v>491.01</v>
      </c>
      <c r="R116" t="n">
        <v>74.31999999999999</v>
      </c>
      <c r="S116" t="n">
        <v>37.96</v>
      </c>
      <c r="T116" t="n">
        <v>13343.48</v>
      </c>
      <c r="U116" t="n">
        <v>0.51</v>
      </c>
      <c r="V116" t="n">
        <v>0.68</v>
      </c>
      <c r="W116" t="n">
        <v>2.65</v>
      </c>
      <c r="X116" t="n">
        <v>0.8100000000000001</v>
      </c>
      <c r="Y116" t="n">
        <v>2</v>
      </c>
      <c r="Z116" t="n">
        <v>10</v>
      </c>
    </row>
    <row r="117">
      <c r="A117" t="n">
        <v>3</v>
      </c>
      <c r="B117" t="n">
        <v>75</v>
      </c>
      <c r="C117" t="inlineStr">
        <is>
          <t xml:space="preserve">CONCLUIDO	</t>
        </is>
      </c>
      <c r="D117" t="n">
        <v>7.8007</v>
      </c>
      <c r="E117" t="n">
        <v>12.82</v>
      </c>
      <c r="F117" t="n">
        <v>9.9</v>
      </c>
      <c r="G117" t="n">
        <v>28.29</v>
      </c>
      <c r="H117" t="n">
        <v>0.46</v>
      </c>
      <c r="I117" t="n">
        <v>21</v>
      </c>
      <c r="J117" t="n">
        <v>154.63</v>
      </c>
      <c r="K117" t="n">
        <v>49.1</v>
      </c>
      <c r="L117" t="n">
        <v>4</v>
      </c>
      <c r="M117" t="n">
        <v>19</v>
      </c>
      <c r="N117" t="n">
        <v>26.53</v>
      </c>
      <c r="O117" t="n">
        <v>19304.72</v>
      </c>
      <c r="P117" t="n">
        <v>109.66</v>
      </c>
      <c r="Q117" t="n">
        <v>490.98</v>
      </c>
      <c r="R117" t="n">
        <v>66.76000000000001</v>
      </c>
      <c r="S117" t="n">
        <v>37.96</v>
      </c>
      <c r="T117" t="n">
        <v>9603.09</v>
      </c>
      <c r="U117" t="n">
        <v>0.57</v>
      </c>
      <c r="V117" t="n">
        <v>0.7</v>
      </c>
      <c r="W117" t="n">
        <v>2.65</v>
      </c>
      <c r="X117" t="n">
        <v>0.58</v>
      </c>
      <c r="Y117" t="n">
        <v>2</v>
      </c>
      <c r="Z117" t="n">
        <v>10</v>
      </c>
    </row>
    <row r="118">
      <c r="A118" t="n">
        <v>4</v>
      </c>
      <c r="B118" t="n">
        <v>75</v>
      </c>
      <c r="C118" t="inlineStr">
        <is>
          <t xml:space="preserve">CONCLUIDO	</t>
        </is>
      </c>
      <c r="D118" t="n">
        <v>7.9526</v>
      </c>
      <c r="E118" t="n">
        <v>12.57</v>
      </c>
      <c r="F118" t="n">
        <v>9.779999999999999</v>
      </c>
      <c r="G118" t="n">
        <v>34.51</v>
      </c>
      <c r="H118" t="n">
        <v>0.57</v>
      </c>
      <c r="I118" t="n">
        <v>17</v>
      </c>
      <c r="J118" t="n">
        <v>156.03</v>
      </c>
      <c r="K118" t="n">
        <v>49.1</v>
      </c>
      <c r="L118" t="n">
        <v>5</v>
      </c>
      <c r="M118" t="n">
        <v>15</v>
      </c>
      <c r="N118" t="n">
        <v>26.94</v>
      </c>
      <c r="O118" t="n">
        <v>19478.15</v>
      </c>
      <c r="P118" t="n">
        <v>105.92</v>
      </c>
      <c r="Q118" t="n">
        <v>490.89</v>
      </c>
      <c r="R118" t="n">
        <v>62.83</v>
      </c>
      <c r="S118" t="n">
        <v>37.96</v>
      </c>
      <c r="T118" t="n">
        <v>7658.53</v>
      </c>
      <c r="U118" t="n">
        <v>0.6</v>
      </c>
      <c r="V118" t="n">
        <v>0.71</v>
      </c>
      <c r="W118" t="n">
        <v>2.64</v>
      </c>
      <c r="X118" t="n">
        <v>0.46</v>
      </c>
      <c r="Y118" t="n">
        <v>2</v>
      </c>
      <c r="Z118" t="n">
        <v>10</v>
      </c>
    </row>
    <row r="119">
      <c r="A119" t="n">
        <v>5</v>
      </c>
      <c r="B119" t="n">
        <v>75</v>
      </c>
      <c r="C119" t="inlineStr">
        <is>
          <t xml:space="preserve">CONCLUIDO	</t>
        </is>
      </c>
      <c r="D119" t="n">
        <v>8.0587</v>
      </c>
      <c r="E119" t="n">
        <v>12.41</v>
      </c>
      <c r="F119" t="n">
        <v>9.699999999999999</v>
      </c>
      <c r="G119" t="n">
        <v>41.59</v>
      </c>
      <c r="H119" t="n">
        <v>0.67</v>
      </c>
      <c r="I119" t="n">
        <v>14</v>
      </c>
      <c r="J119" t="n">
        <v>157.44</v>
      </c>
      <c r="K119" t="n">
        <v>49.1</v>
      </c>
      <c r="L119" t="n">
        <v>6</v>
      </c>
      <c r="M119" t="n">
        <v>12</v>
      </c>
      <c r="N119" t="n">
        <v>27.35</v>
      </c>
      <c r="O119" t="n">
        <v>19652.13</v>
      </c>
      <c r="P119" t="n">
        <v>101.9</v>
      </c>
      <c r="Q119" t="n">
        <v>490.83</v>
      </c>
      <c r="R119" t="n">
        <v>60.31</v>
      </c>
      <c r="S119" t="n">
        <v>37.96</v>
      </c>
      <c r="T119" t="n">
        <v>6410.41</v>
      </c>
      <c r="U119" t="n">
        <v>0.63</v>
      </c>
      <c r="V119" t="n">
        <v>0.71</v>
      </c>
      <c r="W119" t="n">
        <v>2.64</v>
      </c>
      <c r="X119" t="n">
        <v>0.39</v>
      </c>
      <c r="Y119" t="n">
        <v>2</v>
      </c>
      <c r="Z119" t="n">
        <v>10</v>
      </c>
    </row>
    <row r="120">
      <c r="A120" t="n">
        <v>6</v>
      </c>
      <c r="B120" t="n">
        <v>75</v>
      </c>
      <c r="C120" t="inlineStr">
        <is>
          <t xml:space="preserve">CONCLUIDO	</t>
        </is>
      </c>
      <c r="D120" t="n">
        <v>8.1431</v>
      </c>
      <c r="E120" t="n">
        <v>12.28</v>
      </c>
      <c r="F120" t="n">
        <v>9.640000000000001</v>
      </c>
      <c r="G120" t="n">
        <v>48.19</v>
      </c>
      <c r="H120" t="n">
        <v>0.78</v>
      </c>
      <c r="I120" t="n">
        <v>12</v>
      </c>
      <c r="J120" t="n">
        <v>158.86</v>
      </c>
      <c r="K120" t="n">
        <v>49.1</v>
      </c>
      <c r="L120" t="n">
        <v>7</v>
      </c>
      <c r="M120" t="n">
        <v>10</v>
      </c>
      <c r="N120" t="n">
        <v>27.77</v>
      </c>
      <c r="O120" t="n">
        <v>19826.68</v>
      </c>
      <c r="P120" t="n">
        <v>98.56999999999999</v>
      </c>
      <c r="Q120" t="n">
        <v>490.92</v>
      </c>
      <c r="R120" t="n">
        <v>58.27</v>
      </c>
      <c r="S120" t="n">
        <v>37.96</v>
      </c>
      <c r="T120" t="n">
        <v>5404.5</v>
      </c>
      <c r="U120" t="n">
        <v>0.65</v>
      </c>
      <c r="V120" t="n">
        <v>0.72</v>
      </c>
      <c r="W120" t="n">
        <v>2.63</v>
      </c>
      <c r="X120" t="n">
        <v>0.32</v>
      </c>
      <c r="Y120" t="n">
        <v>2</v>
      </c>
      <c r="Z120" t="n">
        <v>10</v>
      </c>
    </row>
    <row r="121">
      <c r="A121" t="n">
        <v>7</v>
      </c>
      <c r="B121" t="n">
        <v>75</v>
      </c>
      <c r="C121" t="inlineStr">
        <is>
          <t xml:space="preserve">CONCLUIDO	</t>
        </is>
      </c>
      <c r="D121" t="n">
        <v>8.2273</v>
      </c>
      <c r="E121" t="n">
        <v>12.15</v>
      </c>
      <c r="F121" t="n">
        <v>9.57</v>
      </c>
      <c r="G121" t="n">
        <v>57.44</v>
      </c>
      <c r="H121" t="n">
        <v>0.88</v>
      </c>
      <c r="I121" t="n">
        <v>10</v>
      </c>
      <c r="J121" t="n">
        <v>160.28</v>
      </c>
      <c r="K121" t="n">
        <v>49.1</v>
      </c>
      <c r="L121" t="n">
        <v>8</v>
      </c>
      <c r="M121" t="n">
        <v>8</v>
      </c>
      <c r="N121" t="n">
        <v>28.19</v>
      </c>
      <c r="O121" t="n">
        <v>20001.93</v>
      </c>
      <c r="P121" t="n">
        <v>95.20999999999999</v>
      </c>
      <c r="Q121" t="n">
        <v>490.8</v>
      </c>
      <c r="R121" t="n">
        <v>56.33</v>
      </c>
      <c r="S121" t="n">
        <v>37.96</v>
      </c>
      <c r="T121" t="n">
        <v>4441.47</v>
      </c>
      <c r="U121" t="n">
        <v>0.67</v>
      </c>
      <c r="V121" t="n">
        <v>0.72</v>
      </c>
      <c r="W121" t="n">
        <v>2.62</v>
      </c>
      <c r="X121" t="n">
        <v>0.25</v>
      </c>
      <c r="Y121" t="n">
        <v>2</v>
      </c>
      <c r="Z121" t="n">
        <v>10</v>
      </c>
    </row>
    <row r="122">
      <c r="A122" t="n">
        <v>8</v>
      </c>
      <c r="B122" t="n">
        <v>75</v>
      </c>
      <c r="C122" t="inlineStr">
        <is>
          <t xml:space="preserve">CONCLUIDO	</t>
        </is>
      </c>
      <c r="D122" t="n">
        <v>8.2576</v>
      </c>
      <c r="E122" t="n">
        <v>12.11</v>
      </c>
      <c r="F122" t="n">
        <v>9.56</v>
      </c>
      <c r="G122" t="n">
        <v>63.72</v>
      </c>
      <c r="H122" t="n">
        <v>0.99</v>
      </c>
      <c r="I122" t="n">
        <v>9</v>
      </c>
      <c r="J122" t="n">
        <v>161.71</v>
      </c>
      <c r="K122" t="n">
        <v>49.1</v>
      </c>
      <c r="L122" t="n">
        <v>9</v>
      </c>
      <c r="M122" t="n">
        <v>7</v>
      </c>
      <c r="N122" t="n">
        <v>28.61</v>
      </c>
      <c r="O122" t="n">
        <v>20177.64</v>
      </c>
      <c r="P122" t="n">
        <v>91.33</v>
      </c>
      <c r="Q122" t="n">
        <v>490.8</v>
      </c>
      <c r="R122" t="n">
        <v>55.7</v>
      </c>
      <c r="S122" t="n">
        <v>37.96</v>
      </c>
      <c r="T122" t="n">
        <v>4130.75</v>
      </c>
      <c r="U122" t="n">
        <v>0.68</v>
      </c>
      <c r="V122" t="n">
        <v>0.72</v>
      </c>
      <c r="W122" t="n">
        <v>2.62</v>
      </c>
      <c r="X122" t="n">
        <v>0.24</v>
      </c>
      <c r="Y122" t="n">
        <v>2</v>
      </c>
      <c r="Z122" t="n">
        <v>10</v>
      </c>
    </row>
    <row r="123">
      <c r="A123" t="n">
        <v>9</v>
      </c>
      <c r="B123" t="n">
        <v>75</v>
      </c>
      <c r="C123" t="inlineStr">
        <is>
          <t xml:space="preserve">CONCLUIDO	</t>
        </is>
      </c>
      <c r="D123" t="n">
        <v>8.3058</v>
      </c>
      <c r="E123" t="n">
        <v>12.04</v>
      </c>
      <c r="F123" t="n">
        <v>9.52</v>
      </c>
      <c r="G123" t="n">
        <v>71.39</v>
      </c>
      <c r="H123" t="n">
        <v>1.09</v>
      </c>
      <c r="I123" t="n">
        <v>8</v>
      </c>
      <c r="J123" t="n">
        <v>163.13</v>
      </c>
      <c r="K123" t="n">
        <v>49.1</v>
      </c>
      <c r="L123" t="n">
        <v>10</v>
      </c>
      <c r="M123" t="n">
        <v>1</v>
      </c>
      <c r="N123" t="n">
        <v>29.04</v>
      </c>
      <c r="O123" t="n">
        <v>20353.94</v>
      </c>
      <c r="P123" t="n">
        <v>90.15000000000001</v>
      </c>
      <c r="Q123" t="n">
        <v>490.8</v>
      </c>
      <c r="R123" t="n">
        <v>54.29</v>
      </c>
      <c r="S123" t="n">
        <v>37.96</v>
      </c>
      <c r="T123" t="n">
        <v>3433.11</v>
      </c>
      <c r="U123" t="n">
        <v>0.7</v>
      </c>
      <c r="V123" t="n">
        <v>0.72</v>
      </c>
      <c r="W123" t="n">
        <v>2.63</v>
      </c>
      <c r="X123" t="n">
        <v>0.2</v>
      </c>
      <c r="Y123" t="n">
        <v>2</v>
      </c>
      <c r="Z123" t="n">
        <v>10</v>
      </c>
    </row>
    <row r="124">
      <c r="A124" t="n">
        <v>10</v>
      </c>
      <c r="B124" t="n">
        <v>75</v>
      </c>
      <c r="C124" t="inlineStr">
        <is>
          <t xml:space="preserve">CONCLUIDO	</t>
        </is>
      </c>
      <c r="D124" t="n">
        <v>8.306800000000001</v>
      </c>
      <c r="E124" t="n">
        <v>12.04</v>
      </c>
      <c r="F124" t="n">
        <v>9.52</v>
      </c>
      <c r="G124" t="n">
        <v>71.38</v>
      </c>
      <c r="H124" t="n">
        <v>1.18</v>
      </c>
      <c r="I124" t="n">
        <v>8</v>
      </c>
      <c r="J124" t="n">
        <v>164.57</v>
      </c>
      <c r="K124" t="n">
        <v>49.1</v>
      </c>
      <c r="L124" t="n">
        <v>11</v>
      </c>
      <c r="M124" t="n">
        <v>0</v>
      </c>
      <c r="N124" t="n">
        <v>29.47</v>
      </c>
      <c r="O124" t="n">
        <v>20530.82</v>
      </c>
      <c r="P124" t="n">
        <v>90.68000000000001</v>
      </c>
      <c r="Q124" t="n">
        <v>491.01</v>
      </c>
      <c r="R124" t="n">
        <v>54.19</v>
      </c>
      <c r="S124" t="n">
        <v>37.96</v>
      </c>
      <c r="T124" t="n">
        <v>3383</v>
      </c>
      <c r="U124" t="n">
        <v>0.7</v>
      </c>
      <c r="V124" t="n">
        <v>0.73</v>
      </c>
      <c r="W124" t="n">
        <v>2.63</v>
      </c>
      <c r="X124" t="n">
        <v>0.2</v>
      </c>
      <c r="Y124" t="n">
        <v>2</v>
      </c>
      <c r="Z124" t="n">
        <v>10</v>
      </c>
    </row>
    <row r="125">
      <c r="A125" t="n">
        <v>0</v>
      </c>
      <c r="B125" t="n">
        <v>95</v>
      </c>
      <c r="C125" t="inlineStr">
        <is>
          <t xml:space="preserve">CONCLUIDO	</t>
        </is>
      </c>
      <c r="D125" t="n">
        <v>4.8814</v>
      </c>
      <c r="E125" t="n">
        <v>20.49</v>
      </c>
      <c r="F125" t="n">
        <v>13.18</v>
      </c>
      <c r="G125" t="n">
        <v>6.08</v>
      </c>
      <c r="H125" t="n">
        <v>0.1</v>
      </c>
      <c r="I125" t="n">
        <v>130</v>
      </c>
      <c r="J125" t="n">
        <v>185.69</v>
      </c>
      <c r="K125" t="n">
        <v>53.44</v>
      </c>
      <c r="L125" t="n">
        <v>1</v>
      </c>
      <c r="M125" t="n">
        <v>128</v>
      </c>
      <c r="N125" t="n">
        <v>36.26</v>
      </c>
      <c r="O125" t="n">
        <v>23136.14</v>
      </c>
      <c r="P125" t="n">
        <v>178.75</v>
      </c>
      <c r="Q125" t="n">
        <v>491.41</v>
      </c>
      <c r="R125" t="n">
        <v>173.56</v>
      </c>
      <c r="S125" t="n">
        <v>37.96</v>
      </c>
      <c r="T125" t="n">
        <v>62459.89</v>
      </c>
      <c r="U125" t="n">
        <v>0.22</v>
      </c>
      <c r="V125" t="n">
        <v>0.52</v>
      </c>
      <c r="W125" t="n">
        <v>2.83</v>
      </c>
      <c r="X125" t="n">
        <v>3.85</v>
      </c>
      <c r="Y125" t="n">
        <v>2</v>
      </c>
      <c r="Z125" t="n">
        <v>10</v>
      </c>
    </row>
    <row r="126">
      <c r="A126" t="n">
        <v>1</v>
      </c>
      <c r="B126" t="n">
        <v>95</v>
      </c>
      <c r="C126" t="inlineStr">
        <is>
          <t xml:space="preserve">CONCLUIDO	</t>
        </is>
      </c>
      <c r="D126" t="n">
        <v>6.5022</v>
      </c>
      <c r="E126" t="n">
        <v>15.38</v>
      </c>
      <c r="F126" t="n">
        <v>10.9</v>
      </c>
      <c r="G126" t="n">
        <v>12.11</v>
      </c>
      <c r="H126" t="n">
        <v>0.19</v>
      </c>
      <c r="I126" t="n">
        <v>54</v>
      </c>
      <c r="J126" t="n">
        <v>187.21</v>
      </c>
      <c r="K126" t="n">
        <v>53.44</v>
      </c>
      <c r="L126" t="n">
        <v>2</v>
      </c>
      <c r="M126" t="n">
        <v>52</v>
      </c>
      <c r="N126" t="n">
        <v>36.77</v>
      </c>
      <c r="O126" t="n">
        <v>23322.88</v>
      </c>
      <c r="P126" t="n">
        <v>146.1</v>
      </c>
      <c r="Q126" t="n">
        <v>491.18</v>
      </c>
      <c r="R126" t="n">
        <v>99.45999999999999</v>
      </c>
      <c r="S126" t="n">
        <v>37.96</v>
      </c>
      <c r="T126" t="n">
        <v>25787.6</v>
      </c>
      <c r="U126" t="n">
        <v>0.38</v>
      </c>
      <c r="V126" t="n">
        <v>0.63</v>
      </c>
      <c r="W126" t="n">
        <v>2.7</v>
      </c>
      <c r="X126" t="n">
        <v>1.58</v>
      </c>
      <c r="Y126" t="n">
        <v>2</v>
      </c>
      <c r="Z126" t="n">
        <v>10</v>
      </c>
    </row>
    <row r="127">
      <c r="A127" t="n">
        <v>2</v>
      </c>
      <c r="B127" t="n">
        <v>95</v>
      </c>
      <c r="C127" t="inlineStr">
        <is>
          <t xml:space="preserve">CONCLUIDO	</t>
        </is>
      </c>
      <c r="D127" t="n">
        <v>7.1412</v>
      </c>
      <c r="E127" t="n">
        <v>14</v>
      </c>
      <c r="F127" t="n">
        <v>10.27</v>
      </c>
      <c r="G127" t="n">
        <v>18.12</v>
      </c>
      <c r="H127" t="n">
        <v>0.28</v>
      </c>
      <c r="I127" t="n">
        <v>34</v>
      </c>
      <c r="J127" t="n">
        <v>188.73</v>
      </c>
      <c r="K127" t="n">
        <v>53.44</v>
      </c>
      <c r="L127" t="n">
        <v>3</v>
      </c>
      <c r="M127" t="n">
        <v>32</v>
      </c>
      <c r="N127" t="n">
        <v>37.29</v>
      </c>
      <c r="O127" t="n">
        <v>23510.33</v>
      </c>
      <c r="P127" t="n">
        <v>135.79</v>
      </c>
      <c r="Q127" t="n">
        <v>490.95</v>
      </c>
      <c r="R127" t="n">
        <v>78.88</v>
      </c>
      <c r="S127" t="n">
        <v>37.96</v>
      </c>
      <c r="T127" t="n">
        <v>15598.08</v>
      </c>
      <c r="U127" t="n">
        <v>0.48</v>
      </c>
      <c r="V127" t="n">
        <v>0.67</v>
      </c>
      <c r="W127" t="n">
        <v>2.66</v>
      </c>
      <c r="X127" t="n">
        <v>0.95</v>
      </c>
      <c r="Y127" t="n">
        <v>2</v>
      </c>
      <c r="Z127" t="n">
        <v>10</v>
      </c>
    </row>
    <row r="128">
      <c r="A128" t="n">
        <v>3</v>
      </c>
      <c r="B128" t="n">
        <v>95</v>
      </c>
      <c r="C128" t="inlineStr">
        <is>
          <t xml:space="preserve">CONCLUIDO	</t>
        </is>
      </c>
      <c r="D128" t="n">
        <v>7.4602</v>
      </c>
      <c r="E128" t="n">
        <v>13.4</v>
      </c>
      <c r="F128" t="n">
        <v>10.01</v>
      </c>
      <c r="G128" t="n">
        <v>24.01</v>
      </c>
      <c r="H128" t="n">
        <v>0.37</v>
      </c>
      <c r="I128" t="n">
        <v>25</v>
      </c>
      <c r="J128" t="n">
        <v>190.25</v>
      </c>
      <c r="K128" t="n">
        <v>53.44</v>
      </c>
      <c r="L128" t="n">
        <v>4</v>
      </c>
      <c r="M128" t="n">
        <v>23</v>
      </c>
      <c r="N128" t="n">
        <v>37.82</v>
      </c>
      <c r="O128" t="n">
        <v>23698.48</v>
      </c>
      <c r="P128" t="n">
        <v>130.32</v>
      </c>
      <c r="Q128" t="n">
        <v>490.82</v>
      </c>
      <c r="R128" t="n">
        <v>70.2</v>
      </c>
      <c r="S128" t="n">
        <v>37.96</v>
      </c>
      <c r="T128" t="n">
        <v>11302.18</v>
      </c>
      <c r="U128" t="n">
        <v>0.54</v>
      </c>
      <c r="V128" t="n">
        <v>0.6899999999999999</v>
      </c>
      <c r="W128" t="n">
        <v>2.65</v>
      </c>
      <c r="X128" t="n">
        <v>0.6899999999999999</v>
      </c>
      <c r="Y128" t="n">
        <v>2</v>
      </c>
      <c r="Z128" t="n">
        <v>10</v>
      </c>
    </row>
    <row r="129">
      <c r="A129" t="n">
        <v>4</v>
      </c>
      <c r="B129" t="n">
        <v>95</v>
      </c>
      <c r="C129" t="inlineStr">
        <is>
          <t xml:space="preserve">CONCLUIDO	</t>
        </is>
      </c>
      <c r="D129" t="n">
        <v>7.6415</v>
      </c>
      <c r="E129" t="n">
        <v>13.09</v>
      </c>
      <c r="F129" t="n">
        <v>9.869999999999999</v>
      </c>
      <c r="G129" t="n">
        <v>29.62</v>
      </c>
      <c r="H129" t="n">
        <v>0.46</v>
      </c>
      <c r="I129" t="n">
        <v>20</v>
      </c>
      <c r="J129" t="n">
        <v>191.78</v>
      </c>
      <c r="K129" t="n">
        <v>53.44</v>
      </c>
      <c r="L129" t="n">
        <v>5</v>
      </c>
      <c r="M129" t="n">
        <v>18</v>
      </c>
      <c r="N129" t="n">
        <v>38.35</v>
      </c>
      <c r="O129" t="n">
        <v>23887.36</v>
      </c>
      <c r="P129" t="n">
        <v>126.7</v>
      </c>
      <c r="Q129" t="n">
        <v>490.8</v>
      </c>
      <c r="R129" t="n">
        <v>66.11</v>
      </c>
      <c r="S129" t="n">
        <v>37.96</v>
      </c>
      <c r="T129" t="n">
        <v>9279.950000000001</v>
      </c>
      <c r="U129" t="n">
        <v>0.57</v>
      </c>
      <c r="V129" t="n">
        <v>0.7</v>
      </c>
      <c r="W129" t="n">
        <v>2.64</v>
      </c>
      <c r="X129" t="n">
        <v>0.55</v>
      </c>
      <c r="Y129" t="n">
        <v>2</v>
      </c>
      <c r="Z129" t="n">
        <v>10</v>
      </c>
    </row>
    <row r="130">
      <c r="A130" t="n">
        <v>5</v>
      </c>
      <c r="B130" t="n">
        <v>95</v>
      </c>
      <c r="C130" t="inlineStr">
        <is>
          <t xml:space="preserve">CONCLUIDO	</t>
        </is>
      </c>
      <c r="D130" t="n">
        <v>7.8084</v>
      </c>
      <c r="E130" t="n">
        <v>12.81</v>
      </c>
      <c r="F130" t="n">
        <v>9.74</v>
      </c>
      <c r="G130" t="n">
        <v>36.53</v>
      </c>
      <c r="H130" t="n">
        <v>0.55</v>
      </c>
      <c r="I130" t="n">
        <v>16</v>
      </c>
      <c r="J130" t="n">
        <v>193.32</v>
      </c>
      <c r="K130" t="n">
        <v>53.44</v>
      </c>
      <c r="L130" t="n">
        <v>6</v>
      </c>
      <c r="M130" t="n">
        <v>14</v>
      </c>
      <c r="N130" t="n">
        <v>38.89</v>
      </c>
      <c r="O130" t="n">
        <v>24076.95</v>
      </c>
      <c r="P130" t="n">
        <v>123.14</v>
      </c>
      <c r="Q130" t="n">
        <v>490.83</v>
      </c>
      <c r="R130" t="n">
        <v>61.82</v>
      </c>
      <c r="S130" t="n">
        <v>37.96</v>
      </c>
      <c r="T130" t="n">
        <v>7158.2</v>
      </c>
      <c r="U130" t="n">
        <v>0.61</v>
      </c>
      <c r="V130" t="n">
        <v>0.71</v>
      </c>
      <c r="W130" t="n">
        <v>2.63</v>
      </c>
      <c r="X130" t="n">
        <v>0.42</v>
      </c>
      <c r="Y130" t="n">
        <v>2</v>
      </c>
      <c r="Z130" t="n">
        <v>10</v>
      </c>
    </row>
    <row r="131">
      <c r="A131" t="n">
        <v>6</v>
      </c>
      <c r="B131" t="n">
        <v>95</v>
      </c>
      <c r="C131" t="inlineStr">
        <is>
          <t xml:space="preserve">CONCLUIDO	</t>
        </is>
      </c>
      <c r="D131" t="n">
        <v>7.8864</v>
      </c>
      <c r="E131" t="n">
        <v>12.68</v>
      </c>
      <c r="F131" t="n">
        <v>9.69</v>
      </c>
      <c r="G131" t="n">
        <v>41.53</v>
      </c>
      <c r="H131" t="n">
        <v>0.64</v>
      </c>
      <c r="I131" t="n">
        <v>14</v>
      </c>
      <c r="J131" t="n">
        <v>194.86</v>
      </c>
      <c r="K131" t="n">
        <v>53.44</v>
      </c>
      <c r="L131" t="n">
        <v>7</v>
      </c>
      <c r="M131" t="n">
        <v>12</v>
      </c>
      <c r="N131" t="n">
        <v>39.43</v>
      </c>
      <c r="O131" t="n">
        <v>24267.28</v>
      </c>
      <c r="P131" t="n">
        <v>120.41</v>
      </c>
      <c r="Q131" t="n">
        <v>490.89</v>
      </c>
      <c r="R131" t="n">
        <v>60.08</v>
      </c>
      <c r="S131" t="n">
        <v>37.96</v>
      </c>
      <c r="T131" t="n">
        <v>6298.4</v>
      </c>
      <c r="U131" t="n">
        <v>0.63</v>
      </c>
      <c r="V131" t="n">
        <v>0.71</v>
      </c>
      <c r="W131" t="n">
        <v>2.63</v>
      </c>
      <c r="X131" t="n">
        <v>0.37</v>
      </c>
      <c r="Y131" t="n">
        <v>2</v>
      </c>
      <c r="Z131" t="n">
        <v>10</v>
      </c>
    </row>
    <row r="132">
      <c r="A132" t="n">
        <v>7</v>
      </c>
      <c r="B132" t="n">
        <v>95</v>
      </c>
      <c r="C132" t="inlineStr">
        <is>
          <t xml:space="preserve">CONCLUIDO	</t>
        </is>
      </c>
      <c r="D132" t="n">
        <v>7.9748</v>
      </c>
      <c r="E132" t="n">
        <v>12.54</v>
      </c>
      <c r="F132" t="n">
        <v>9.619999999999999</v>
      </c>
      <c r="G132" t="n">
        <v>48.12</v>
      </c>
      <c r="H132" t="n">
        <v>0.72</v>
      </c>
      <c r="I132" t="n">
        <v>12</v>
      </c>
      <c r="J132" t="n">
        <v>196.41</v>
      </c>
      <c r="K132" t="n">
        <v>53.44</v>
      </c>
      <c r="L132" t="n">
        <v>8</v>
      </c>
      <c r="M132" t="n">
        <v>10</v>
      </c>
      <c r="N132" t="n">
        <v>39.98</v>
      </c>
      <c r="O132" t="n">
        <v>24458.36</v>
      </c>
      <c r="P132" t="n">
        <v>117.81</v>
      </c>
      <c r="Q132" t="n">
        <v>490.82</v>
      </c>
      <c r="R132" t="n">
        <v>57.79</v>
      </c>
      <c r="S132" t="n">
        <v>37.96</v>
      </c>
      <c r="T132" t="n">
        <v>5164.69</v>
      </c>
      <c r="U132" t="n">
        <v>0.66</v>
      </c>
      <c r="V132" t="n">
        <v>0.72</v>
      </c>
      <c r="W132" t="n">
        <v>2.63</v>
      </c>
      <c r="X132" t="n">
        <v>0.31</v>
      </c>
      <c r="Y132" t="n">
        <v>2</v>
      </c>
      <c r="Z132" t="n">
        <v>10</v>
      </c>
    </row>
    <row r="133">
      <c r="A133" t="n">
        <v>8</v>
      </c>
      <c r="B133" t="n">
        <v>95</v>
      </c>
      <c r="C133" t="inlineStr">
        <is>
          <t xml:space="preserve">CONCLUIDO	</t>
        </is>
      </c>
      <c r="D133" t="n">
        <v>8.0139</v>
      </c>
      <c r="E133" t="n">
        <v>12.48</v>
      </c>
      <c r="F133" t="n">
        <v>9.6</v>
      </c>
      <c r="G133" t="n">
        <v>52.37</v>
      </c>
      <c r="H133" t="n">
        <v>0.8100000000000001</v>
      </c>
      <c r="I133" t="n">
        <v>11</v>
      </c>
      <c r="J133" t="n">
        <v>197.97</v>
      </c>
      <c r="K133" t="n">
        <v>53.44</v>
      </c>
      <c r="L133" t="n">
        <v>9</v>
      </c>
      <c r="M133" t="n">
        <v>9</v>
      </c>
      <c r="N133" t="n">
        <v>40.53</v>
      </c>
      <c r="O133" t="n">
        <v>24650.18</v>
      </c>
      <c r="P133" t="n">
        <v>115.4</v>
      </c>
      <c r="Q133" t="n">
        <v>490.8</v>
      </c>
      <c r="R133" t="n">
        <v>57.06</v>
      </c>
      <c r="S133" t="n">
        <v>37.96</v>
      </c>
      <c r="T133" t="n">
        <v>4801.49</v>
      </c>
      <c r="U133" t="n">
        <v>0.67</v>
      </c>
      <c r="V133" t="n">
        <v>0.72</v>
      </c>
      <c r="W133" t="n">
        <v>2.63</v>
      </c>
      <c r="X133" t="n">
        <v>0.28</v>
      </c>
      <c r="Y133" t="n">
        <v>2</v>
      </c>
      <c r="Z133" t="n">
        <v>10</v>
      </c>
    </row>
    <row r="134">
      <c r="A134" t="n">
        <v>9</v>
      </c>
      <c r="B134" t="n">
        <v>95</v>
      </c>
      <c r="C134" t="inlineStr">
        <is>
          <t xml:space="preserve">CONCLUIDO	</t>
        </is>
      </c>
      <c r="D134" t="n">
        <v>8.0977</v>
      </c>
      <c r="E134" t="n">
        <v>12.35</v>
      </c>
      <c r="F134" t="n">
        <v>9.550000000000001</v>
      </c>
      <c r="G134" t="n">
        <v>63.64</v>
      </c>
      <c r="H134" t="n">
        <v>0.89</v>
      </c>
      <c r="I134" t="n">
        <v>9</v>
      </c>
      <c r="J134" t="n">
        <v>199.53</v>
      </c>
      <c r="K134" t="n">
        <v>53.44</v>
      </c>
      <c r="L134" t="n">
        <v>10</v>
      </c>
      <c r="M134" t="n">
        <v>7</v>
      </c>
      <c r="N134" t="n">
        <v>41.1</v>
      </c>
      <c r="O134" t="n">
        <v>24842.77</v>
      </c>
      <c r="P134" t="n">
        <v>111.62</v>
      </c>
      <c r="Q134" t="n">
        <v>490.8</v>
      </c>
      <c r="R134" t="n">
        <v>55.2</v>
      </c>
      <c r="S134" t="n">
        <v>37.96</v>
      </c>
      <c r="T134" t="n">
        <v>3884.36</v>
      </c>
      <c r="U134" t="n">
        <v>0.6899999999999999</v>
      </c>
      <c r="V134" t="n">
        <v>0.72</v>
      </c>
      <c r="W134" t="n">
        <v>2.63</v>
      </c>
      <c r="X134" t="n">
        <v>0.23</v>
      </c>
      <c r="Y134" t="n">
        <v>2</v>
      </c>
      <c r="Z134" t="n">
        <v>10</v>
      </c>
    </row>
    <row r="135">
      <c r="A135" t="n">
        <v>10</v>
      </c>
      <c r="B135" t="n">
        <v>95</v>
      </c>
      <c r="C135" t="inlineStr">
        <is>
          <t xml:space="preserve">CONCLUIDO	</t>
        </is>
      </c>
      <c r="D135" t="n">
        <v>8.093500000000001</v>
      </c>
      <c r="E135" t="n">
        <v>12.36</v>
      </c>
      <c r="F135" t="n">
        <v>9.550000000000001</v>
      </c>
      <c r="G135" t="n">
        <v>63.68</v>
      </c>
      <c r="H135" t="n">
        <v>0.97</v>
      </c>
      <c r="I135" t="n">
        <v>9</v>
      </c>
      <c r="J135" t="n">
        <v>201.1</v>
      </c>
      <c r="K135" t="n">
        <v>53.44</v>
      </c>
      <c r="L135" t="n">
        <v>11</v>
      </c>
      <c r="M135" t="n">
        <v>7</v>
      </c>
      <c r="N135" t="n">
        <v>41.66</v>
      </c>
      <c r="O135" t="n">
        <v>25036.12</v>
      </c>
      <c r="P135" t="n">
        <v>110.17</v>
      </c>
      <c r="Q135" t="n">
        <v>490.86</v>
      </c>
      <c r="R135" t="n">
        <v>55.62</v>
      </c>
      <c r="S135" t="n">
        <v>37.96</v>
      </c>
      <c r="T135" t="n">
        <v>4091.02</v>
      </c>
      <c r="U135" t="n">
        <v>0.68</v>
      </c>
      <c r="V135" t="n">
        <v>0.72</v>
      </c>
      <c r="W135" t="n">
        <v>2.62</v>
      </c>
      <c r="X135" t="n">
        <v>0.23</v>
      </c>
      <c r="Y135" t="n">
        <v>2</v>
      </c>
      <c r="Z135" t="n">
        <v>10</v>
      </c>
    </row>
    <row r="136">
      <c r="A136" t="n">
        <v>11</v>
      </c>
      <c r="B136" t="n">
        <v>95</v>
      </c>
      <c r="C136" t="inlineStr">
        <is>
          <t xml:space="preserve">CONCLUIDO	</t>
        </is>
      </c>
      <c r="D136" t="n">
        <v>8.141999999999999</v>
      </c>
      <c r="E136" t="n">
        <v>12.28</v>
      </c>
      <c r="F136" t="n">
        <v>9.52</v>
      </c>
      <c r="G136" t="n">
        <v>71.37</v>
      </c>
      <c r="H136" t="n">
        <v>1.05</v>
      </c>
      <c r="I136" t="n">
        <v>8</v>
      </c>
      <c r="J136" t="n">
        <v>202.67</v>
      </c>
      <c r="K136" t="n">
        <v>53.44</v>
      </c>
      <c r="L136" t="n">
        <v>12</v>
      </c>
      <c r="M136" t="n">
        <v>6</v>
      </c>
      <c r="N136" t="n">
        <v>42.24</v>
      </c>
      <c r="O136" t="n">
        <v>25230.25</v>
      </c>
      <c r="P136" t="n">
        <v>107.23</v>
      </c>
      <c r="Q136" t="n">
        <v>490.81</v>
      </c>
      <c r="R136" t="n">
        <v>54.37</v>
      </c>
      <c r="S136" t="n">
        <v>37.96</v>
      </c>
      <c r="T136" t="n">
        <v>3474.85</v>
      </c>
      <c r="U136" t="n">
        <v>0.7</v>
      </c>
      <c r="V136" t="n">
        <v>0.73</v>
      </c>
      <c r="W136" t="n">
        <v>2.62</v>
      </c>
      <c r="X136" t="n">
        <v>0.2</v>
      </c>
      <c r="Y136" t="n">
        <v>2</v>
      </c>
      <c r="Z136" t="n">
        <v>10</v>
      </c>
    </row>
    <row r="137">
      <c r="A137" t="n">
        <v>12</v>
      </c>
      <c r="B137" t="n">
        <v>95</v>
      </c>
      <c r="C137" t="inlineStr">
        <is>
          <t xml:space="preserve">CONCLUIDO	</t>
        </is>
      </c>
      <c r="D137" t="n">
        <v>8.179600000000001</v>
      </c>
      <c r="E137" t="n">
        <v>12.23</v>
      </c>
      <c r="F137" t="n">
        <v>9.5</v>
      </c>
      <c r="G137" t="n">
        <v>81.40000000000001</v>
      </c>
      <c r="H137" t="n">
        <v>1.13</v>
      </c>
      <c r="I137" t="n">
        <v>7</v>
      </c>
      <c r="J137" t="n">
        <v>204.25</v>
      </c>
      <c r="K137" t="n">
        <v>53.44</v>
      </c>
      <c r="L137" t="n">
        <v>13</v>
      </c>
      <c r="M137" t="n">
        <v>4</v>
      </c>
      <c r="N137" t="n">
        <v>42.82</v>
      </c>
      <c r="O137" t="n">
        <v>25425.3</v>
      </c>
      <c r="P137" t="n">
        <v>105.17</v>
      </c>
      <c r="Q137" t="n">
        <v>490.82</v>
      </c>
      <c r="R137" t="n">
        <v>53.6</v>
      </c>
      <c r="S137" t="n">
        <v>37.96</v>
      </c>
      <c r="T137" t="n">
        <v>3092.68</v>
      </c>
      <c r="U137" t="n">
        <v>0.71</v>
      </c>
      <c r="V137" t="n">
        <v>0.73</v>
      </c>
      <c r="W137" t="n">
        <v>2.62</v>
      </c>
      <c r="X137" t="n">
        <v>0.18</v>
      </c>
      <c r="Y137" t="n">
        <v>2</v>
      </c>
      <c r="Z137" t="n">
        <v>10</v>
      </c>
    </row>
    <row r="138">
      <c r="A138" t="n">
        <v>13</v>
      </c>
      <c r="B138" t="n">
        <v>95</v>
      </c>
      <c r="C138" t="inlineStr">
        <is>
          <t xml:space="preserve">CONCLUIDO	</t>
        </is>
      </c>
      <c r="D138" t="n">
        <v>8.180099999999999</v>
      </c>
      <c r="E138" t="n">
        <v>12.22</v>
      </c>
      <c r="F138" t="n">
        <v>9.5</v>
      </c>
      <c r="G138" t="n">
        <v>81.39</v>
      </c>
      <c r="H138" t="n">
        <v>1.21</v>
      </c>
      <c r="I138" t="n">
        <v>7</v>
      </c>
      <c r="J138" t="n">
        <v>205.84</v>
      </c>
      <c r="K138" t="n">
        <v>53.44</v>
      </c>
      <c r="L138" t="n">
        <v>14</v>
      </c>
      <c r="M138" t="n">
        <v>2</v>
      </c>
      <c r="N138" t="n">
        <v>43.4</v>
      </c>
      <c r="O138" t="n">
        <v>25621.03</v>
      </c>
      <c r="P138" t="n">
        <v>104.12</v>
      </c>
      <c r="Q138" t="n">
        <v>490.82</v>
      </c>
      <c r="R138" t="n">
        <v>53.55</v>
      </c>
      <c r="S138" t="n">
        <v>37.96</v>
      </c>
      <c r="T138" t="n">
        <v>3068.31</v>
      </c>
      <c r="U138" t="n">
        <v>0.71</v>
      </c>
      <c r="V138" t="n">
        <v>0.73</v>
      </c>
      <c r="W138" t="n">
        <v>2.62</v>
      </c>
      <c r="X138" t="n">
        <v>0.18</v>
      </c>
      <c r="Y138" t="n">
        <v>2</v>
      </c>
      <c r="Z138" t="n">
        <v>10</v>
      </c>
    </row>
    <row r="139">
      <c r="A139" t="n">
        <v>14</v>
      </c>
      <c r="B139" t="n">
        <v>95</v>
      </c>
      <c r="C139" t="inlineStr">
        <is>
          <t xml:space="preserve">CONCLUIDO	</t>
        </is>
      </c>
      <c r="D139" t="n">
        <v>8.181100000000001</v>
      </c>
      <c r="E139" t="n">
        <v>12.22</v>
      </c>
      <c r="F139" t="n">
        <v>9.49</v>
      </c>
      <c r="G139" t="n">
        <v>81.38</v>
      </c>
      <c r="H139" t="n">
        <v>1.28</v>
      </c>
      <c r="I139" t="n">
        <v>7</v>
      </c>
      <c r="J139" t="n">
        <v>207.43</v>
      </c>
      <c r="K139" t="n">
        <v>53.44</v>
      </c>
      <c r="L139" t="n">
        <v>15</v>
      </c>
      <c r="M139" t="n">
        <v>0</v>
      </c>
      <c r="N139" t="n">
        <v>44</v>
      </c>
      <c r="O139" t="n">
        <v>25817.56</v>
      </c>
      <c r="P139" t="n">
        <v>103.87</v>
      </c>
      <c r="Q139" t="n">
        <v>491.08</v>
      </c>
      <c r="R139" t="n">
        <v>53.45</v>
      </c>
      <c r="S139" t="n">
        <v>37.96</v>
      </c>
      <c r="T139" t="n">
        <v>3018.76</v>
      </c>
      <c r="U139" t="n">
        <v>0.71</v>
      </c>
      <c r="V139" t="n">
        <v>0.73</v>
      </c>
      <c r="W139" t="n">
        <v>2.62</v>
      </c>
      <c r="X139" t="n">
        <v>0.18</v>
      </c>
      <c r="Y139" t="n">
        <v>2</v>
      </c>
      <c r="Z139" t="n">
        <v>10</v>
      </c>
    </row>
    <row r="140">
      <c r="A140" t="n">
        <v>0</v>
      </c>
      <c r="B140" t="n">
        <v>55</v>
      </c>
      <c r="C140" t="inlineStr">
        <is>
          <t xml:space="preserve">CONCLUIDO	</t>
        </is>
      </c>
      <c r="D140" t="n">
        <v>6.2869</v>
      </c>
      <c r="E140" t="n">
        <v>15.91</v>
      </c>
      <c r="F140" t="n">
        <v>11.79</v>
      </c>
      <c r="G140" t="n">
        <v>8.32</v>
      </c>
      <c r="H140" t="n">
        <v>0.15</v>
      </c>
      <c r="I140" t="n">
        <v>85</v>
      </c>
      <c r="J140" t="n">
        <v>116.05</v>
      </c>
      <c r="K140" t="n">
        <v>43.4</v>
      </c>
      <c r="L140" t="n">
        <v>1</v>
      </c>
      <c r="M140" t="n">
        <v>83</v>
      </c>
      <c r="N140" t="n">
        <v>16.65</v>
      </c>
      <c r="O140" t="n">
        <v>14546.17</v>
      </c>
      <c r="P140" t="n">
        <v>116.54</v>
      </c>
      <c r="Q140" t="n">
        <v>491.19</v>
      </c>
      <c r="R140" t="n">
        <v>128.35</v>
      </c>
      <c r="S140" t="n">
        <v>37.96</v>
      </c>
      <c r="T140" t="n">
        <v>40077.52</v>
      </c>
      <c r="U140" t="n">
        <v>0.3</v>
      </c>
      <c r="V140" t="n">
        <v>0.59</v>
      </c>
      <c r="W140" t="n">
        <v>2.75</v>
      </c>
      <c r="X140" t="n">
        <v>2.47</v>
      </c>
      <c r="Y140" t="n">
        <v>2</v>
      </c>
      <c r="Z140" t="n">
        <v>10</v>
      </c>
    </row>
    <row r="141">
      <c r="A141" t="n">
        <v>1</v>
      </c>
      <c r="B141" t="n">
        <v>55</v>
      </c>
      <c r="C141" t="inlineStr">
        <is>
          <t xml:space="preserve">CONCLUIDO	</t>
        </is>
      </c>
      <c r="D141" t="n">
        <v>7.5036</v>
      </c>
      <c r="E141" t="n">
        <v>13.33</v>
      </c>
      <c r="F141" t="n">
        <v>10.36</v>
      </c>
      <c r="G141" t="n">
        <v>16.8</v>
      </c>
      <c r="H141" t="n">
        <v>0.3</v>
      </c>
      <c r="I141" t="n">
        <v>37</v>
      </c>
      <c r="J141" t="n">
        <v>117.34</v>
      </c>
      <c r="K141" t="n">
        <v>43.4</v>
      </c>
      <c r="L141" t="n">
        <v>2</v>
      </c>
      <c r="M141" t="n">
        <v>35</v>
      </c>
      <c r="N141" t="n">
        <v>16.94</v>
      </c>
      <c r="O141" t="n">
        <v>14705.49</v>
      </c>
      <c r="P141" t="n">
        <v>99.27</v>
      </c>
      <c r="Q141" t="n">
        <v>490.85</v>
      </c>
      <c r="R141" t="n">
        <v>81.87</v>
      </c>
      <c r="S141" t="n">
        <v>37.96</v>
      </c>
      <c r="T141" t="n">
        <v>17077.36</v>
      </c>
      <c r="U141" t="n">
        <v>0.46</v>
      </c>
      <c r="V141" t="n">
        <v>0.67</v>
      </c>
      <c r="W141" t="n">
        <v>2.67</v>
      </c>
      <c r="X141" t="n">
        <v>1.04</v>
      </c>
      <c r="Y141" t="n">
        <v>2</v>
      </c>
      <c r="Z141" t="n">
        <v>10</v>
      </c>
    </row>
    <row r="142">
      <c r="A142" t="n">
        <v>2</v>
      </c>
      <c r="B142" t="n">
        <v>55</v>
      </c>
      <c r="C142" t="inlineStr">
        <is>
          <t xml:space="preserve">CONCLUIDO	</t>
        </is>
      </c>
      <c r="D142" t="n">
        <v>7.944</v>
      </c>
      <c r="E142" t="n">
        <v>12.59</v>
      </c>
      <c r="F142" t="n">
        <v>9.949999999999999</v>
      </c>
      <c r="G142" t="n">
        <v>25.97</v>
      </c>
      <c r="H142" t="n">
        <v>0.45</v>
      </c>
      <c r="I142" t="n">
        <v>23</v>
      </c>
      <c r="J142" t="n">
        <v>118.63</v>
      </c>
      <c r="K142" t="n">
        <v>43.4</v>
      </c>
      <c r="L142" t="n">
        <v>3</v>
      </c>
      <c r="M142" t="n">
        <v>21</v>
      </c>
      <c r="N142" t="n">
        <v>17.23</v>
      </c>
      <c r="O142" t="n">
        <v>14865.24</v>
      </c>
      <c r="P142" t="n">
        <v>91.8</v>
      </c>
      <c r="Q142" t="n">
        <v>490.84</v>
      </c>
      <c r="R142" t="n">
        <v>68.38</v>
      </c>
      <c r="S142" t="n">
        <v>37.96</v>
      </c>
      <c r="T142" t="n">
        <v>10404.11</v>
      </c>
      <c r="U142" t="n">
        <v>0.5600000000000001</v>
      </c>
      <c r="V142" t="n">
        <v>0.6899999999999999</v>
      </c>
      <c r="W142" t="n">
        <v>2.65</v>
      </c>
      <c r="X142" t="n">
        <v>0.64</v>
      </c>
      <c r="Y142" t="n">
        <v>2</v>
      </c>
      <c r="Z142" t="n">
        <v>10</v>
      </c>
    </row>
    <row r="143">
      <c r="A143" t="n">
        <v>3</v>
      </c>
      <c r="B143" t="n">
        <v>55</v>
      </c>
      <c r="C143" t="inlineStr">
        <is>
          <t xml:space="preserve">CONCLUIDO	</t>
        </is>
      </c>
      <c r="D143" t="n">
        <v>8.1487</v>
      </c>
      <c r="E143" t="n">
        <v>12.27</v>
      </c>
      <c r="F143" t="n">
        <v>9.779999999999999</v>
      </c>
      <c r="G143" t="n">
        <v>34.52</v>
      </c>
      <c r="H143" t="n">
        <v>0.59</v>
      </c>
      <c r="I143" t="n">
        <v>17</v>
      </c>
      <c r="J143" t="n">
        <v>119.93</v>
      </c>
      <c r="K143" t="n">
        <v>43.4</v>
      </c>
      <c r="L143" t="n">
        <v>4</v>
      </c>
      <c r="M143" t="n">
        <v>15</v>
      </c>
      <c r="N143" t="n">
        <v>17.53</v>
      </c>
      <c r="O143" t="n">
        <v>15025.44</v>
      </c>
      <c r="P143" t="n">
        <v>86.61</v>
      </c>
      <c r="Q143" t="n">
        <v>490.86</v>
      </c>
      <c r="R143" t="n">
        <v>62.87</v>
      </c>
      <c r="S143" t="n">
        <v>37.96</v>
      </c>
      <c r="T143" t="n">
        <v>7675.37</v>
      </c>
      <c r="U143" t="n">
        <v>0.6</v>
      </c>
      <c r="V143" t="n">
        <v>0.71</v>
      </c>
      <c r="W143" t="n">
        <v>2.64</v>
      </c>
      <c r="X143" t="n">
        <v>0.46</v>
      </c>
      <c r="Y143" t="n">
        <v>2</v>
      </c>
      <c r="Z143" t="n">
        <v>10</v>
      </c>
    </row>
    <row r="144">
      <c r="A144" t="n">
        <v>4</v>
      </c>
      <c r="B144" t="n">
        <v>55</v>
      </c>
      <c r="C144" t="inlineStr">
        <is>
          <t xml:space="preserve">CONCLUIDO	</t>
        </is>
      </c>
      <c r="D144" t="n">
        <v>8.2882</v>
      </c>
      <c r="E144" t="n">
        <v>12.07</v>
      </c>
      <c r="F144" t="n">
        <v>9.67</v>
      </c>
      <c r="G144" t="n">
        <v>44.63</v>
      </c>
      <c r="H144" t="n">
        <v>0.73</v>
      </c>
      <c r="I144" t="n">
        <v>13</v>
      </c>
      <c r="J144" t="n">
        <v>121.23</v>
      </c>
      <c r="K144" t="n">
        <v>43.4</v>
      </c>
      <c r="L144" t="n">
        <v>5</v>
      </c>
      <c r="M144" t="n">
        <v>11</v>
      </c>
      <c r="N144" t="n">
        <v>17.83</v>
      </c>
      <c r="O144" t="n">
        <v>15186.08</v>
      </c>
      <c r="P144" t="n">
        <v>82.09</v>
      </c>
      <c r="Q144" t="n">
        <v>490.81</v>
      </c>
      <c r="R144" t="n">
        <v>59.4</v>
      </c>
      <c r="S144" t="n">
        <v>37.96</v>
      </c>
      <c r="T144" t="n">
        <v>5961.28</v>
      </c>
      <c r="U144" t="n">
        <v>0.64</v>
      </c>
      <c r="V144" t="n">
        <v>0.71</v>
      </c>
      <c r="W144" t="n">
        <v>2.63</v>
      </c>
      <c r="X144" t="n">
        <v>0.35</v>
      </c>
      <c r="Y144" t="n">
        <v>2</v>
      </c>
      <c r="Z144" t="n">
        <v>10</v>
      </c>
    </row>
    <row r="145">
      <c r="A145" t="n">
        <v>5</v>
      </c>
      <c r="B145" t="n">
        <v>55</v>
      </c>
      <c r="C145" t="inlineStr">
        <is>
          <t xml:space="preserve">CONCLUIDO	</t>
        </is>
      </c>
      <c r="D145" t="n">
        <v>8.366099999999999</v>
      </c>
      <c r="E145" t="n">
        <v>11.95</v>
      </c>
      <c r="F145" t="n">
        <v>9.609999999999999</v>
      </c>
      <c r="G145" t="n">
        <v>52.4</v>
      </c>
      <c r="H145" t="n">
        <v>0.86</v>
      </c>
      <c r="I145" t="n">
        <v>11</v>
      </c>
      <c r="J145" t="n">
        <v>122.54</v>
      </c>
      <c r="K145" t="n">
        <v>43.4</v>
      </c>
      <c r="L145" t="n">
        <v>6</v>
      </c>
      <c r="M145" t="n">
        <v>4</v>
      </c>
      <c r="N145" t="n">
        <v>18.14</v>
      </c>
      <c r="O145" t="n">
        <v>15347.16</v>
      </c>
      <c r="P145" t="n">
        <v>77.73</v>
      </c>
      <c r="Q145" t="n">
        <v>490.82</v>
      </c>
      <c r="R145" t="n">
        <v>57.11</v>
      </c>
      <c r="S145" t="n">
        <v>37.96</v>
      </c>
      <c r="T145" t="n">
        <v>4825.67</v>
      </c>
      <c r="U145" t="n">
        <v>0.66</v>
      </c>
      <c r="V145" t="n">
        <v>0.72</v>
      </c>
      <c r="W145" t="n">
        <v>2.63</v>
      </c>
      <c r="X145" t="n">
        <v>0.29</v>
      </c>
      <c r="Y145" t="n">
        <v>2</v>
      </c>
      <c r="Z145" t="n">
        <v>10</v>
      </c>
    </row>
    <row r="146">
      <c r="A146" t="n">
        <v>6</v>
      </c>
      <c r="B146" t="n">
        <v>55</v>
      </c>
      <c r="C146" t="inlineStr">
        <is>
          <t xml:space="preserve">CONCLUIDO	</t>
        </is>
      </c>
      <c r="D146" t="n">
        <v>8.401199999999999</v>
      </c>
      <c r="E146" t="n">
        <v>11.9</v>
      </c>
      <c r="F146" t="n">
        <v>9.58</v>
      </c>
      <c r="G146" t="n">
        <v>57.48</v>
      </c>
      <c r="H146" t="n">
        <v>1</v>
      </c>
      <c r="I146" t="n">
        <v>10</v>
      </c>
      <c r="J146" t="n">
        <v>123.85</v>
      </c>
      <c r="K146" t="n">
        <v>43.4</v>
      </c>
      <c r="L146" t="n">
        <v>7</v>
      </c>
      <c r="M146" t="n">
        <v>0</v>
      </c>
      <c r="N146" t="n">
        <v>18.45</v>
      </c>
      <c r="O146" t="n">
        <v>15508.69</v>
      </c>
      <c r="P146" t="n">
        <v>77.13</v>
      </c>
      <c r="Q146" t="n">
        <v>490.85</v>
      </c>
      <c r="R146" t="n">
        <v>56.13</v>
      </c>
      <c r="S146" t="n">
        <v>37.96</v>
      </c>
      <c r="T146" t="n">
        <v>4343.47</v>
      </c>
      <c r="U146" t="n">
        <v>0.68</v>
      </c>
      <c r="V146" t="n">
        <v>0.72</v>
      </c>
      <c r="W146" t="n">
        <v>2.63</v>
      </c>
      <c r="X146" t="n">
        <v>0.26</v>
      </c>
      <c r="Y146" t="n">
        <v>2</v>
      </c>
      <c r="Z1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INDEX(resultados!$A$2:$ZZ$146, 1, MATCH($B$1, resultados!$A$1:$ZZ$1, 0))</f>
        <v/>
      </c>
      <c r="B7">
        <f>INDEX(resultados!$A$2:$ZZ$146, 1, MATCH($B$2, resultados!$A$1:$ZZ$1, 0))</f>
        <v/>
      </c>
      <c r="C7">
        <f>INDEX(resultados!$A$2:$ZZ$146, 1, MATCH($B$3, resultados!$A$1:$ZZ$1, 0))</f>
        <v/>
      </c>
    </row>
    <row r="8">
      <c r="A8">
        <f>INDEX(resultados!$A$2:$ZZ$146, 2, MATCH($B$1, resultados!$A$1:$ZZ$1, 0))</f>
        <v/>
      </c>
      <c r="B8">
        <f>INDEX(resultados!$A$2:$ZZ$146, 2, MATCH($B$2, resultados!$A$1:$ZZ$1, 0))</f>
        <v/>
      </c>
      <c r="C8">
        <f>INDEX(resultados!$A$2:$ZZ$146, 2, MATCH($B$3, resultados!$A$1:$ZZ$1, 0))</f>
        <v/>
      </c>
    </row>
    <row r="9">
      <c r="A9">
        <f>INDEX(resultados!$A$2:$ZZ$146, 3, MATCH($B$1, resultados!$A$1:$ZZ$1, 0))</f>
        <v/>
      </c>
      <c r="B9">
        <f>INDEX(resultados!$A$2:$ZZ$146, 3, MATCH($B$2, resultados!$A$1:$ZZ$1, 0))</f>
        <v/>
      </c>
      <c r="C9">
        <f>INDEX(resultados!$A$2:$ZZ$146, 3, MATCH($B$3, resultados!$A$1:$ZZ$1, 0))</f>
        <v/>
      </c>
    </row>
    <row r="10">
      <c r="A10">
        <f>INDEX(resultados!$A$2:$ZZ$146, 4, MATCH($B$1, resultados!$A$1:$ZZ$1, 0))</f>
        <v/>
      </c>
      <c r="B10">
        <f>INDEX(resultados!$A$2:$ZZ$146, 4, MATCH($B$2, resultados!$A$1:$ZZ$1, 0))</f>
        <v/>
      </c>
      <c r="C10">
        <f>INDEX(resultados!$A$2:$ZZ$146, 4, MATCH($B$3, resultados!$A$1:$ZZ$1, 0))</f>
        <v/>
      </c>
    </row>
    <row r="11">
      <c r="A11">
        <f>INDEX(resultados!$A$2:$ZZ$146, 5, MATCH($B$1, resultados!$A$1:$ZZ$1, 0))</f>
        <v/>
      </c>
      <c r="B11">
        <f>INDEX(resultados!$A$2:$ZZ$146, 5, MATCH($B$2, resultados!$A$1:$ZZ$1, 0))</f>
        <v/>
      </c>
      <c r="C11">
        <f>INDEX(resultados!$A$2:$ZZ$146, 5, MATCH($B$3, resultados!$A$1:$ZZ$1, 0))</f>
        <v/>
      </c>
    </row>
    <row r="12">
      <c r="A12">
        <f>INDEX(resultados!$A$2:$ZZ$146, 6, MATCH($B$1, resultados!$A$1:$ZZ$1, 0))</f>
        <v/>
      </c>
      <c r="B12">
        <f>INDEX(resultados!$A$2:$ZZ$146, 6, MATCH($B$2, resultados!$A$1:$ZZ$1, 0))</f>
        <v/>
      </c>
      <c r="C12">
        <f>INDEX(resultados!$A$2:$ZZ$146, 6, MATCH($B$3, resultados!$A$1:$ZZ$1, 0))</f>
        <v/>
      </c>
    </row>
    <row r="13">
      <c r="A13">
        <f>INDEX(resultados!$A$2:$ZZ$146, 7, MATCH($B$1, resultados!$A$1:$ZZ$1, 0))</f>
        <v/>
      </c>
      <c r="B13">
        <f>INDEX(resultados!$A$2:$ZZ$146, 7, MATCH($B$2, resultados!$A$1:$ZZ$1, 0))</f>
        <v/>
      </c>
      <c r="C13">
        <f>INDEX(resultados!$A$2:$ZZ$146, 7, MATCH($B$3, resultados!$A$1:$ZZ$1, 0))</f>
        <v/>
      </c>
    </row>
    <row r="14">
      <c r="A14">
        <f>INDEX(resultados!$A$2:$ZZ$146, 8, MATCH($B$1, resultados!$A$1:$ZZ$1, 0))</f>
        <v/>
      </c>
      <c r="B14">
        <f>INDEX(resultados!$A$2:$ZZ$146, 8, MATCH($B$2, resultados!$A$1:$ZZ$1, 0))</f>
        <v/>
      </c>
      <c r="C14">
        <f>INDEX(resultados!$A$2:$ZZ$146, 8, MATCH($B$3, resultados!$A$1:$ZZ$1, 0))</f>
        <v/>
      </c>
    </row>
    <row r="15">
      <c r="A15">
        <f>INDEX(resultados!$A$2:$ZZ$146, 9, MATCH($B$1, resultados!$A$1:$ZZ$1, 0))</f>
        <v/>
      </c>
      <c r="B15">
        <f>INDEX(resultados!$A$2:$ZZ$146, 9, MATCH($B$2, resultados!$A$1:$ZZ$1, 0))</f>
        <v/>
      </c>
      <c r="C15">
        <f>INDEX(resultados!$A$2:$ZZ$146, 9, MATCH($B$3, resultados!$A$1:$ZZ$1, 0))</f>
        <v/>
      </c>
    </row>
    <row r="16">
      <c r="A16">
        <f>INDEX(resultados!$A$2:$ZZ$146, 10, MATCH($B$1, resultados!$A$1:$ZZ$1, 0))</f>
        <v/>
      </c>
      <c r="B16">
        <f>INDEX(resultados!$A$2:$ZZ$146, 10, MATCH($B$2, resultados!$A$1:$ZZ$1, 0))</f>
        <v/>
      </c>
      <c r="C16">
        <f>INDEX(resultados!$A$2:$ZZ$146, 10, MATCH($B$3, resultados!$A$1:$ZZ$1, 0))</f>
        <v/>
      </c>
    </row>
    <row r="17">
      <c r="A17">
        <f>INDEX(resultados!$A$2:$ZZ$146, 11, MATCH($B$1, resultados!$A$1:$ZZ$1, 0))</f>
        <v/>
      </c>
      <c r="B17">
        <f>INDEX(resultados!$A$2:$ZZ$146, 11, MATCH($B$2, resultados!$A$1:$ZZ$1, 0))</f>
        <v/>
      </c>
      <c r="C17">
        <f>INDEX(resultados!$A$2:$ZZ$146, 11, MATCH($B$3, resultados!$A$1:$ZZ$1, 0))</f>
        <v/>
      </c>
    </row>
    <row r="18">
      <c r="A18">
        <f>INDEX(resultados!$A$2:$ZZ$146, 12, MATCH($B$1, resultados!$A$1:$ZZ$1, 0))</f>
        <v/>
      </c>
      <c r="B18">
        <f>INDEX(resultados!$A$2:$ZZ$146, 12, MATCH($B$2, resultados!$A$1:$ZZ$1, 0))</f>
        <v/>
      </c>
      <c r="C18">
        <f>INDEX(resultados!$A$2:$ZZ$146, 12, MATCH($B$3, resultados!$A$1:$ZZ$1, 0))</f>
        <v/>
      </c>
    </row>
    <row r="19">
      <c r="A19">
        <f>INDEX(resultados!$A$2:$ZZ$146, 13, MATCH($B$1, resultados!$A$1:$ZZ$1, 0))</f>
        <v/>
      </c>
      <c r="B19">
        <f>INDEX(resultados!$A$2:$ZZ$146, 13, MATCH($B$2, resultados!$A$1:$ZZ$1, 0))</f>
        <v/>
      </c>
      <c r="C19">
        <f>INDEX(resultados!$A$2:$ZZ$146, 13, MATCH($B$3, resultados!$A$1:$ZZ$1, 0))</f>
        <v/>
      </c>
    </row>
    <row r="20">
      <c r="A20">
        <f>INDEX(resultados!$A$2:$ZZ$146, 14, MATCH($B$1, resultados!$A$1:$ZZ$1, 0))</f>
        <v/>
      </c>
      <c r="B20">
        <f>INDEX(resultados!$A$2:$ZZ$146, 14, MATCH($B$2, resultados!$A$1:$ZZ$1, 0))</f>
        <v/>
      </c>
      <c r="C20">
        <f>INDEX(resultados!$A$2:$ZZ$146, 14, MATCH($B$3, resultados!$A$1:$ZZ$1, 0))</f>
        <v/>
      </c>
    </row>
    <row r="21">
      <c r="A21">
        <f>INDEX(resultados!$A$2:$ZZ$146, 15, MATCH($B$1, resultados!$A$1:$ZZ$1, 0))</f>
        <v/>
      </c>
      <c r="B21">
        <f>INDEX(resultados!$A$2:$ZZ$146, 15, MATCH($B$2, resultados!$A$1:$ZZ$1, 0))</f>
        <v/>
      </c>
      <c r="C21">
        <f>INDEX(resultados!$A$2:$ZZ$146, 15, MATCH($B$3, resultados!$A$1:$ZZ$1, 0))</f>
        <v/>
      </c>
    </row>
    <row r="22">
      <c r="A22">
        <f>INDEX(resultados!$A$2:$ZZ$146, 16, MATCH($B$1, resultados!$A$1:$ZZ$1, 0))</f>
        <v/>
      </c>
      <c r="B22">
        <f>INDEX(resultados!$A$2:$ZZ$146, 16, MATCH($B$2, resultados!$A$1:$ZZ$1, 0))</f>
        <v/>
      </c>
      <c r="C22">
        <f>INDEX(resultados!$A$2:$ZZ$146, 16, MATCH($B$3, resultados!$A$1:$ZZ$1, 0))</f>
        <v/>
      </c>
    </row>
    <row r="23">
      <c r="A23">
        <f>INDEX(resultados!$A$2:$ZZ$146, 17, MATCH($B$1, resultados!$A$1:$ZZ$1, 0))</f>
        <v/>
      </c>
      <c r="B23">
        <f>INDEX(resultados!$A$2:$ZZ$146, 17, MATCH($B$2, resultados!$A$1:$ZZ$1, 0))</f>
        <v/>
      </c>
      <c r="C23">
        <f>INDEX(resultados!$A$2:$ZZ$146, 17, MATCH($B$3, resultados!$A$1:$ZZ$1, 0))</f>
        <v/>
      </c>
    </row>
    <row r="24">
      <c r="A24">
        <f>INDEX(resultados!$A$2:$ZZ$146, 18, MATCH($B$1, resultados!$A$1:$ZZ$1, 0))</f>
        <v/>
      </c>
      <c r="B24">
        <f>INDEX(resultados!$A$2:$ZZ$146, 18, MATCH($B$2, resultados!$A$1:$ZZ$1, 0))</f>
        <v/>
      </c>
      <c r="C24">
        <f>INDEX(resultados!$A$2:$ZZ$146, 18, MATCH($B$3, resultados!$A$1:$ZZ$1, 0))</f>
        <v/>
      </c>
    </row>
    <row r="25">
      <c r="A25">
        <f>INDEX(resultados!$A$2:$ZZ$146, 19, MATCH($B$1, resultados!$A$1:$ZZ$1, 0))</f>
        <v/>
      </c>
      <c r="B25">
        <f>INDEX(resultados!$A$2:$ZZ$146, 19, MATCH($B$2, resultados!$A$1:$ZZ$1, 0))</f>
        <v/>
      </c>
      <c r="C25">
        <f>INDEX(resultados!$A$2:$ZZ$146, 19, MATCH($B$3, resultados!$A$1:$ZZ$1, 0))</f>
        <v/>
      </c>
    </row>
    <row r="26">
      <c r="A26">
        <f>INDEX(resultados!$A$2:$ZZ$146, 20, MATCH($B$1, resultados!$A$1:$ZZ$1, 0))</f>
        <v/>
      </c>
      <c r="B26">
        <f>INDEX(resultados!$A$2:$ZZ$146, 20, MATCH($B$2, resultados!$A$1:$ZZ$1, 0))</f>
        <v/>
      </c>
      <c r="C26">
        <f>INDEX(resultados!$A$2:$ZZ$146, 20, MATCH($B$3, resultados!$A$1:$ZZ$1, 0))</f>
        <v/>
      </c>
    </row>
    <row r="27">
      <c r="A27">
        <f>INDEX(resultados!$A$2:$ZZ$146, 21, MATCH($B$1, resultados!$A$1:$ZZ$1, 0))</f>
        <v/>
      </c>
      <c r="B27">
        <f>INDEX(resultados!$A$2:$ZZ$146, 21, MATCH($B$2, resultados!$A$1:$ZZ$1, 0))</f>
        <v/>
      </c>
      <c r="C27">
        <f>INDEX(resultados!$A$2:$ZZ$146, 21, MATCH($B$3, resultados!$A$1:$ZZ$1, 0))</f>
        <v/>
      </c>
    </row>
    <row r="28">
      <c r="A28">
        <f>INDEX(resultados!$A$2:$ZZ$146, 22, MATCH($B$1, resultados!$A$1:$ZZ$1, 0))</f>
        <v/>
      </c>
      <c r="B28">
        <f>INDEX(resultados!$A$2:$ZZ$146, 22, MATCH($B$2, resultados!$A$1:$ZZ$1, 0))</f>
        <v/>
      </c>
      <c r="C28">
        <f>INDEX(resultados!$A$2:$ZZ$146, 22, MATCH($B$3, resultados!$A$1:$ZZ$1, 0))</f>
        <v/>
      </c>
    </row>
    <row r="29">
      <c r="A29">
        <f>INDEX(resultados!$A$2:$ZZ$146, 23, MATCH($B$1, resultados!$A$1:$ZZ$1, 0))</f>
        <v/>
      </c>
      <c r="B29">
        <f>INDEX(resultados!$A$2:$ZZ$146, 23, MATCH($B$2, resultados!$A$1:$ZZ$1, 0))</f>
        <v/>
      </c>
      <c r="C29">
        <f>INDEX(resultados!$A$2:$ZZ$146, 23, MATCH($B$3, resultados!$A$1:$ZZ$1, 0))</f>
        <v/>
      </c>
    </row>
    <row r="30">
      <c r="A30">
        <f>INDEX(resultados!$A$2:$ZZ$146, 24, MATCH($B$1, resultados!$A$1:$ZZ$1, 0))</f>
        <v/>
      </c>
      <c r="B30">
        <f>INDEX(resultados!$A$2:$ZZ$146, 24, MATCH($B$2, resultados!$A$1:$ZZ$1, 0))</f>
        <v/>
      </c>
      <c r="C30">
        <f>INDEX(resultados!$A$2:$ZZ$146, 24, MATCH($B$3, resultados!$A$1:$ZZ$1, 0))</f>
        <v/>
      </c>
    </row>
    <row r="31">
      <c r="A31">
        <f>INDEX(resultados!$A$2:$ZZ$146, 25, MATCH($B$1, resultados!$A$1:$ZZ$1, 0))</f>
        <v/>
      </c>
      <c r="B31">
        <f>INDEX(resultados!$A$2:$ZZ$146, 25, MATCH($B$2, resultados!$A$1:$ZZ$1, 0))</f>
        <v/>
      </c>
      <c r="C31">
        <f>INDEX(resultados!$A$2:$ZZ$146, 25, MATCH($B$3, resultados!$A$1:$ZZ$1, 0))</f>
        <v/>
      </c>
    </row>
    <row r="32">
      <c r="A32">
        <f>INDEX(resultados!$A$2:$ZZ$146, 26, MATCH($B$1, resultados!$A$1:$ZZ$1, 0))</f>
        <v/>
      </c>
      <c r="B32">
        <f>INDEX(resultados!$A$2:$ZZ$146, 26, MATCH($B$2, resultados!$A$1:$ZZ$1, 0))</f>
        <v/>
      </c>
      <c r="C32">
        <f>INDEX(resultados!$A$2:$ZZ$146, 26, MATCH($B$3, resultados!$A$1:$ZZ$1, 0))</f>
        <v/>
      </c>
    </row>
    <row r="33">
      <c r="A33">
        <f>INDEX(resultados!$A$2:$ZZ$146, 27, MATCH($B$1, resultados!$A$1:$ZZ$1, 0))</f>
        <v/>
      </c>
      <c r="B33">
        <f>INDEX(resultados!$A$2:$ZZ$146, 27, MATCH($B$2, resultados!$A$1:$ZZ$1, 0))</f>
        <v/>
      </c>
      <c r="C33">
        <f>INDEX(resultados!$A$2:$ZZ$146, 27, MATCH($B$3, resultados!$A$1:$ZZ$1, 0))</f>
        <v/>
      </c>
    </row>
    <row r="34">
      <c r="A34">
        <f>INDEX(resultados!$A$2:$ZZ$146, 28, MATCH($B$1, resultados!$A$1:$ZZ$1, 0))</f>
        <v/>
      </c>
      <c r="B34">
        <f>INDEX(resultados!$A$2:$ZZ$146, 28, MATCH($B$2, resultados!$A$1:$ZZ$1, 0))</f>
        <v/>
      </c>
      <c r="C34">
        <f>INDEX(resultados!$A$2:$ZZ$146, 28, MATCH($B$3, resultados!$A$1:$ZZ$1, 0))</f>
        <v/>
      </c>
    </row>
    <row r="35">
      <c r="A35">
        <f>INDEX(resultados!$A$2:$ZZ$146, 29, MATCH($B$1, resultados!$A$1:$ZZ$1, 0))</f>
        <v/>
      </c>
      <c r="B35">
        <f>INDEX(resultados!$A$2:$ZZ$146, 29, MATCH($B$2, resultados!$A$1:$ZZ$1, 0))</f>
        <v/>
      </c>
      <c r="C35">
        <f>INDEX(resultados!$A$2:$ZZ$146, 29, MATCH($B$3, resultados!$A$1:$ZZ$1, 0))</f>
        <v/>
      </c>
    </row>
    <row r="36">
      <c r="A36">
        <f>INDEX(resultados!$A$2:$ZZ$146, 30, MATCH($B$1, resultados!$A$1:$ZZ$1, 0))</f>
        <v/>
      </c>
      <c r="B36">
        <f>INDEX(resultados!$A$2:$ZZ$146, 30, MATCH($B$2, resultados!$A$1:$ZZ$1, 0))</f>
        <v/>
      </c>
      <c r="C36">
        <f>INDEX(resultados!$A$2:$ZZ$146, 30, MATCH($B$3, resultados!$A$1:$ZZ$1, 0))</f>
        <v/>
      </c>
    </row>
    <row r="37">
      <c r="A37">
        <f>INDEX(resultados!$A$2:$ZZ$146, 31, MATCH($B$1, resultados!$A$1:$ZZ$1, 0))</f>
        <v/>
      </c>
      <c r="B37">
        <f>INDEX(resultados!$A$2:$ZZ$146, 31, MATCH($B$2, resultados!$A$1:$ZZ$1, 0))</f>
        <v/>
      </c>
      <c r="C37">
        <f>INDEX(resultados!$A$2:$ZZ$146, 31, MATCH($B$3, resultados!$A$1:$ZZ$1, 0))</f>
        <v/>
      </c>
    </row>
    <row r="38">
      <c r="A38">
        <f>INDEX(resultados!$A$2:$ZZ$146, 32, MATCH($B$1, resultados!$A$1:$ZZ$1, 0))</f>
        <v/>
      </c>
      <c r="B38">
        <f>INDEX(resultados!$A$2:$ZZ$146, 32, MATCH($B$2, resultados!$A$1:$ZZ$1, 0))</f>
        <v/>
      </c>
      <c r="C38">
        <f>INDEX(resultados!$A$2:$ZZ$146, 32, MATCH($B$3, resultados!$A$1:$ZZ$1, 0))</f>
        <v/>
      </c>
    </row>
    <row r="39">
      <c r="A39">
        <f>INDEX(resultados!$A$2:$ZZ$146, 33, MATCH($B$1, resultados!$A$1:$ZZ$1, 0))</f>
        <v/>
      </c>
      <c r="B39">
        <f>INDEX(resultados!$A$2:$ZZ$146, 33, MATCH($B$2, resultados!$A$1:$ZZ$1, 0))</f>
        <v/>
      </c>
      <c r="C39">
        <f>INDEX(resultados!$A$2:$ZZ$146, 33, MATCH($B$3, resultados!$A$1:$ZZ$1, 0))</f>
        <v/>
      </c>
    </row>
    <row r="40">
      <c r="A40">
        <f>INDEX(resultados!$A$2:$ZZ$146, 34, MATCH($B$1, resultados!$A$1:$ZZ$1, 0))</f>
        <v/>
      </c>
      <c r="B40">
        <f>INDEX(resultados!$A$2:$ZZ$146, 34, MATCH($B$2, resultados!$A$1:$ZZ$1, 0))</f>
        <v/>
      </c>
      <c r="C40">
        <f>INDEX(resultados!$A$2:$ZZ$146, 34, MATCH($B$3, resultados!$A$1:$ZZ$1, 0))</f>
        <v/>
      </c>
    </row>
    <row r="41">
      <c r="A41">
        <f>INDEX(resultados!$A$2:$ZZ$146, 35, MATCH($B$1, resultados!$A$1:$ZZ$1, 0))</f>
        <v/>
      </c>
      <c r="B41">
        <f>INDEX(resultados!$A$2:$ZZ$146, 35, MATCH($B$2, resultados!$A$1:$ZZ$1, 0))</f>
        <v/>
      </c>
      <c r="C41">
        <f>INDEX(resultados!$A$2:$ZZ$146, 35, MATCH($B$3, resultados!$A$1:$ZZ$1, 0))</f>
        <v/>
      </c>
    </row>
    <row r="42">
      <c r="A42">
        <f>INDEX(resultados!$A$2:$ZZ$146, 36, MATCH($B$1, resultados!$A$1:$ZZ$1, 0))</f>
        <v/>
      </c>
      <c r="B42">
        <f>INDEX(resultados!$A$2:$ZZ$146, 36, MATCH($B$2, resultados!$A$1:$ZZ$1, 0))</f>
        <v/>
      </c>
      <c r="C42">
        <f>INDEX(resultados!$A$2:$ZZ$146, 36, MATCH($B$3, resultados!$A$1:$ZZ$1, 0))</f>
        <v/>
      </c>
    </row>
    <row r="43">
      <c r="A43">
        <f>INDEX(resultados!$A$2:$ZZ$146, 37, MATCH($B$1, resultados!$A$1:$ZZ$1, 0))</f>
        <v/>
      </c>
      <c r="B43">
        <f>INDEX(resultados!$A$2:$ZZ$146, 37, MATCH($B$2, resultados!$A$1:$ZZ$1, 0))</f>
        <v/>
      </c>
      <c r="C43">
        <f>INDEX(resultados!$A$2:$ZZ$146, 37, MATCH($B$3, resultados!$A$1:$ZZ$1, 0))</f>
        <v/>
      </c>
    </row>
    <row r="44">
      <c r="A44">
        <f>INDEX(resultados!$A$2:$ZZ$146, 38, MATCH($B$1, resultados!$A$1:$ZZ$1, 0))</f>
        <v/>
      </c>
      <c r="B44">
        <f>INDEX(resultados!$A$2:$ZZ$146, 38, MATCH($B$2, resultados!$A$1:$ZZ$1, 0))</f>
        <v/>
      </c>
      <c r="C44">
        <f>INDEX(resultados!$A$2:$ZZ$146, 38, MATCH($B$3, resultados!$A$1:$ZZ$1, 0))</f>
        <v/>
      </c>
    </row>
    <row r="45">
      <c r="A45">
        <f>INDEX(resultados!$A$2:$ZZ$146, 39, MATCH($B$1, resultados!$A$1:$ZZ$1, 0))</f>
        <v/>
      </c>
      <c r="B45">
        <f>INDEX(resultados!$A$2:$ZZ$146, 39, MATCH($B$2, resultados!$A$1:$ZZ$1, 0))</f>
        <v/>
      </c>
      <c r="C45">
        <f>INDEX(resultados!$A$2:$ZZ$146, 39, MATCH($B$3, resultados!$A$1:$ZZ$1, 0))</f>
        <v/>
      </c>
    </row>
    <row r="46">
      <c r="A46">
        <f>INDEX(resultados!$A$2:$ZZ$146, 40, MATCH($B$1, resultados!$A$1:$ZZ$1, 0))</f>
        <v/>
      </c>
      <c r="B46">
        <f>INDEX(resultados!$A$2:$ZZ$146, 40, MATCH($B$2, resultados!$A$1:$ZZ$1, 0))</f>
        <v/>
      </c>
      <c r="C46">
        <f>INDEX(resultados!$A$2:$ZZ$146, 40, MATCH($B$3, resultados!$A$1:$ZZ$1, 0))</f>
        <v/>
      </c>
    </row>
    <row r="47">
      <c r="A47">
        <f>INDEX(resultados!$A$2:$ZZ$146, 41, MATCH($B$1, resultados!$A$1:$ZZ$1, 0))</f>
        <v/>
      </c>
      <c r="B47">
        <f>INDEX(resultados!$A$2:$ZZ$146, 41, MATCH($B$2, resultados!$A$1:$ZZ$1, 0))</f>
        <v/>
      </c>
      <c r="C47">
        <f>INDEX(resultados!$A$2:$ZZ$146, 41, MATCH($B$3, resultados!$A$1:$ZZ$1, 0))</f>
        <v/>
      </c>
    </row>
    <row r="48">
      <c r="A48">
        <f>INDEX(resultados!$A$2:$ZZ$146, 42, MATCH($B$1, resultados!$A$1:$ZZ$1, 0))</f>
        <v/>
      </c>
      <c r="B48">
        <f>INDEX(resultados!$A$2:$ZZ$146, 42, MATCH($B$2, resultados!$A$1:$ZZ$1, 0))</f>
        <v/>
      </c>
      <c r="C48">
        <f>INDEX(resultados!$A$2:$ZZ$146, 42, MATCH($B$3, resultados!$A$1:$ZZ$1, 0))</f>
        <v/>
      </c>
    </row>
    <row r="49">
      <c r="A49">
        <f>INDEX(resultados!$A$2:$ZZ$146, 43, MATCH($B$1, resultados!$A$1:$ZZ$1, 0))</f>
        <v/>
      </c>
      <c r="B49">
        <f>INDEX(resultados!$A$2:$ZZ$146, 43, MATCH($B$2, resultados!$A$1:$ZZ$1, 0))</f>
        <v/>
      </c>
      <c r="C49">
        <f>INDEX(resultados!$A$2:$ZZ$146, 43, MATCH($B$3, resultados!$A$1:$ZZ$1, 0))</f>
        <v/>
      </c>
    </row>
    <row r="50">
      <c r="A50">
        <f>INDEX(resultados!$A$2:$ZZ$146, 44, MATCH($B$1, resultados!$A$1:$ZZ$1, 0))</f>
        <v/>
      </c>
      <c r="B50">
        <f>INDEX(resultados!$A$2:$ZZ$146, 44, MATCH($B$2, resultados!$A$1:$ZZ$1, 0))</f>
        <v/>
      </c>
      <c r="C50">
        <f>INDEX(resultados!$A$2:$ZZ$146, 44, MATCH($B$3, resultados!$A$1:$ZZ$1, 0))</f>
        <v/>
      </c>
    </row>
    <row r="51">
      <c r="A51">
        <f>INDEX(resultados!$A$2:$ZZ$146, 45, MATCH($B$1, resultados!$A$1:$ZZ$1, 0))</f>
        <v/>
      </c>
      <c r="B51">
        <f>INDEX(resultados!$A$2:$ZZ$146, 45, MATCH($B$2, resultados!$A$1:$ZZ$1, 0))</f>
        <v/>
      </c>
      <c r="C51">
        <f>INDEX(resultados!$A$2:$ZZ$146, 45, MATCH($B$3, resultados!$A$1:$ZZ$1, 0))</f>
        <v/>
      </c>
    </row>
    <row r="52">
      <c r="A52">
        <f>INDEX(resultados!$A$2:$ZZ$146, 46, MATCH($B$1, resultados!$A$1:$ZZ$1, 0))</f>
        <v/>
      </c>
      <c r="B52">
        <f>INDEX(resultados!$A$2:$ZZ$146, 46, MATCH($B$2, resultados!$A$1:$ZZ$1, 0))</f>
        <v/>
      </c>
      <c r="C52">
        <f>INDEX(resultados!$A$2:$ZZ$146, 46, MATCH($B$3, resultados!$A$1:$ZZ$1, 0))</f>
        <v/>
      </c>
    </row>
    <row r="53">
      <c r="A53">
        <f>INDEX(resultados!$A$2:$ZZ$146, 47, MATCH($B$1, resultados!$A$1:$ZZ$1, 0))</f>
        <v/>
      </c>
      <c r="B53">
        <f>INDEX(resultados!$A$2:$ZZ$146, 47, MATCH($B$2, resultados!$A$1:$ZZ$1, 0))</f>
        <v/>
      </c>
      <c r="C53">
        <f>INDEX(resultados!$A$2:$ZZ$146, 47, MATCH($B$3, resultados!$A$1:$ZZ$1, 0))</f>
        <v/>
      </c>
    </row>
    <row r="54">
      <c r="A54">
        <f>INDEX(resultados!$A$2:$ZZ$146, 48, MATCH($B$1, resultados!$A$1:$ZZ$1, 0))</f>
        <v/>
      </c>
      <c r="B54">
        <f>INDEX(resultados!$A$2:$ZZ$146, 48, MATCH($B$2, resultados!$A$1:$ZZ$1, 0))</f>
        <v/>
      </c>
      <c r="C54">
        <f>INDEX(resultados!$A$2:$ZZ$146, 48, MATCH($B$3, resultados!$A$1:$ZZ$1, 0))</f>
        <v/>
      </c>
    </row>
    <row r="55">
      <c r="A55">
        <f>INDEX(resultados!$A$2:$ZZ$146, 49, MATCH($B$1, resultados!$A$1:$ZZ$1, 0))</f>
        <v/>
      </c>
      <c r="B55">
        <f>INDEX(resultados!$A$2:$ZZ$146, 49, MATCH($B$2, resultados!$A$1:$ZZ$1, 0))</f>
        <v/>
      </c>
      <c r="C55">
        <f>INDEX(resultados!$A$2:$ZZ$146, 49, MATCH($B$3, resultados!$A$1:$ZZ$1, 0))</f>
        <v/>
      </c>
    </row>
    <row r="56">
      <c r="A56">
        <f>INDEX(resultados!$A$2:$ZZ$146, 50, MATCH($B$1, resultados!$A$1:$ZZ$1, 0))</f>
        <v/>
      </c>
      <c r="B56">
        <f>INDEX(resultados!$A$2:$ZZ$146, 50, MATCH($B$2, resultados!$A$1:$ZZ$1, 0))</f>
        <v/>
      </c>
      <c r="C56">
        <f>INDEX(resultados!$A$2:$ZZ$146, 50, MATCH($B$3, resultados!$A$1:$ZZ$1, 0))</f>
        <v/>
      </c>
    </row>
    <row r="57">
      <c r="A57">
        <f>INDEX(resultados!$A$2:$ZZ$146, 51, MATCH($B$1, resultados!$A$1:$ZZ$1, 0))</f>
        <v/>
      </c>
      <c r="B57">
        <f>INDEX(resultados!$A$2:$ZZ$146, 51, MATCH($B$2, resultados!$A$1:$ZZ$1, 0))</f>
        <v/>
      </c>
      <c r="C57">
        <f>INDEX(resultados!$A$2:$ZZ$146, 51, MATCH($B$3, resultados!$A$1:$ZZ$1, 0))</f>
        <v/>
      </c>
    </row>
    <row r="58">
      <c r="A58">
        <f>INDEX(resultados!$A$2:$ZZ$146, 52, MATCH($B$1, resultados!$A$1:$ZZ$1, 0))</f>
        <v/>
      </c>
      <c r="B58">
        <f>INDEX(resultados!$A$2:$ZZ$146, 52, MATCH($B$2, resultados!$A$1:$ZZ$1, 0))</f>
        <v/>
      </c>
      <c r="C58">
        <f>INDEX(resultados!$A$2:$ZZ$146, 52, MATCH($B$3, resultados!$A$1:$ZZ$1, 0))</f>
        <v/>
      </c>
    </row>
    <row r="59">
      <c r="A59">
        <f>INDEX(resultados!$A$2:$ZZ$146, 53, MATCH($B$1, resultados!$A$1:$ZZ$1, 0))</f>
        <v/>
      </c>
      <c r="B59">
        <f>INDEX(resultados!$A$2:$ZZ$146, 53, MATCH($B$2, resultados!$A$1:$ZZ$1, 0))</f>
        <v/>
      </c>
      <c r="C59">
        <f>INDEX(resultados!$A$2:$ZZ$146, 53, MATCH($B$3, resultados!$A$1:$ZZ$1, 0))</f>
        <v/>
      </c>
    </row>
    <row r="60">
      <c r="A60">
        <f>INDEX(resultados!$A$2:$ZZ$146, 54, MATCH($B$1, resultados!$A$1:$ZZ$1, 0))</f>
        <v/>
      </c>
      <c r="B60">
        <f>INDEX(resultados!$A$2:$ZZ$146, 54, MATCH($B$2, resultados!$A$1:$ZZ$1, 0))</f>
        <v/>
      </c>
      <c r="C60">
        <f>INDEX(resultados!$A$2:$ZZ$146, 54, MATCH($B$3, resultados!$A$1:$ZZ$1, 0))</f>
        <v/>
      </c>
    </row>
    <row r="61">
      <c r="A61">
        <f>INDEX(resultados!$A$2:$ZZ$146, 55, MATCH($B$1, resultados!$A$1:$ZZ$1, 0))</f>
        <v/>
      </c>
      <c r="B61">
        <f>INDEX(resultados!$A$2:$ZZ$146, 55, MATCH($B$2, resultados!$A$1:$ZZ$1, 0))</f>
        <v/>
      </c>
      <c r="C61">
        <f>INDEX(resultados!$A$2:$ZZ$146, 55, MATCH($B$3, resultados!$A$1:$ZZ$1, 0))</f>
        <v/>
      </c>
    </row>
    <row r="62">
      <c r="A62">
        <f>INDEX(resultados!$A$2:$ZZ$146, 56, MATCH($B$1, resultados!$A$1:$ZZ$1, 0))</f>
        <v/>
      </c>
      <c r="B62">
        <f>INDEX(resultados!$A$2:$ZZ$146, 56, MATCH($B$2, resultados!$A$1:$ZZ$1, 0))</f>
        <v/>
      </c>
      <c r="C62">
        <f>INDEX(resultados!$A$2:$ZZ$146, 56, MATCH($B$3, resultados!$A$1:$ZZ$1, 0))</f>
        <v/>
      </c>
    </row>
    <row r="63">
      <c r="A63">
        <f>INDEX(resultados!$A$2:$ZZ$146, 57, MATCH($B$1, resultados!$A$1:$ZZ$1, 0))</f>
        <v/>
      </c>
      <c r="B63">
        <f>INDEX(resultados!$A$2:$ZZ$146, 57, MATCH($B$2, resultados!$A$1:$ZZ$1, 0))</f>
        <v/>
      </c>
      <c r="C63">
        <f>INDEX(resultados!$A$2:$ZZ$146, 57, MATCH($B$3, resultados!$A$1:$ZZ$1, 0))</f>
        <v/>
      </c>
    </row>
    <row r="64">
      <c r="A64">
        <f>INDEX(resultados!$A$2:$ZZ$146, 58, MATCH($B$1, resultados!$A$1:$ZZ$1, 0))</f>
        <v/>
      </c>
      <c r="B64">
        <f>INDEX(resultados!$A$2:$ZZ$146, 58, MATCH($B$2, resultados!$A$1:$ZZ$1, 0))</f>
        <v/>
      </c>
      <c r="C64">
        <f>INDEX(resultados!$A$2:$ZZ$146, 58, MATCH($B$3, resultados!$A$1:$ZZ$1, 0))</f>
        <v/>
      </c>
    </row>
    <row r="65">
      <c r="A65">
        <f>INDEX(resultados!$A$2:$ZZ$146, 59, MATCH($B$1, resultados!$A$1:$ZZ$1, 0))</f>
        <v/>
      </c>
      <c r="B65">
        <f>INDEX(resultados!$A$2:$ZZ$146, 59, MATCH($B$2, resultados!$A$1:$ZZ$1, 0))</f>
        <v/>
      </c>
      <c r="C65">
        <f>INDEX(resultados!$A$2:$ZZ$146, 59, MATCH($B$3, resultados!$A$1:$ZZ$1, 0))</f>
        <v/>
      </c>
    </row>
    <row r="66">
      <c r="A66">
        <f>INDEX(resultados!$A$2:$ZZ$146, 60, MATCH($B$1, resultados!$A$1:$ZZ$1, 0))</f>
        <v/>
      </c>
      <c r="B66">
        <f>INDEX(resultados!$A$2:$ZZ$146, 60, MATCH($B$2, resultados!$A$1:$ZZ$1, 0))</f>
        <v/>
      </c>
      <c r="C66">
        <f>INDEX(resultados!$A$2:$ZZ$146, 60, MATCH($B$3, resultados!$A$1:$ZZ$1, 0))</f>
        <v/>
      </c>
    </row>
    <row r="67">
      <c r="A67">
        <f>INDEX(resultados!$A$2:$ZZ$146, 61, MATCH($B$1, resultados!$A$1:$ZZ$1, 0))</f>
        <v/>
      </c>
      <c r="B67">
        <f>INDEX(resultados!$A$2:$ZZ$146, 61, MATCH($B$2, resultados!$A$1:$ZZ$1, 0))</f>
        <v/>
      </c>
      <c r="C67">
        <f>INDEX(resultados!$A$2:$ZZ$146, 61, MATCH($B$3, resultados!$A$1:$ZZ$1, 0))</f>
        <v/>
      </c>
    </row>
    <row r="68">
      <c r="A68">
        <f>INDEX(resultados!$A$2:$ZZ$146, 62, MATCH($B$1, resultados!$A$1:$ZZ$1, 0))</f>
        <v/>
      </c>
      <c r="B68">
        <f>INDEX(resultados!$A$2:$ZZ$146, 62, MATCH($B$2, resultados!$A$1:$ZZ$1, 0))</f>
        <v/>
      </c>
      <c r="C68">
        <f>INDEX(resultados!$A$2:$ZZ$146, 62, MATCH($B$3, resultados!$A$1:$ZZ$1, 0))</f>
        <v/>
      </c>
    </row>
    <row r="69">
      <c r="A69">
        <f>INDEX(resultados!$A$2:$ZZ$146, 63, MATCH($B$1, resultados!$A$1:$ZZ$1, 0))</f>
        <v/>
      </c>
      <c r="B69">
        <f>INDEX(resultados!$A$2:$ZZ$146, 63, MATCH($B$2, resultados!$A$1:$ZZ$1, 0))</f>
        <v/>
      </c>
      <c r="C69">
        <f>INDEX(resultados!$A$2:$ZZ$146, 63, MATCH($B$3, resultados!$A$1:$ZZ$1, 0))</f>
        <v/>
      </c>
    </row>
    <row r="70">
      <c r="A70">
        <f>INDEX(resultados!$A$2:$ZZ$146, 64, MATCH($B$1, resultados!$A$1:$ZZ$1, 0))</f>
        <v/>
      </c>
      <c r="B70">
        <f>INDEX(resultados!$A$2:$ZZ$146, 64, MATCH($B$2, resultados!$A$1:$ZZ$1, 0))</f>
        <v/>
      </c>
      <c r="C70">
        <f>INDEX(resultados!$A$2:$ZZ$146, 64, MATCH($B$3, resultados!$A$1:$ZZ$1, 0))</f>
        <v/>
      </c>
    </row>
    <row r="71">
      <c r="A71">
        <f>INDEX(resultados!$A$2:$ZZ$146, 65, MATCH($B$1, resultados!$A$1:$ZZ$1, 0))</f>
        <v/>
      </c>
      <c r="B71">
        <f>INDEX(resultados!$A$2:$ZZ$146, 65, MATCH($B$2, resultados!$A$1:$ZZ$1, 0))</f>
        <v/>
      </c>
      <c r="C71">
        <f>INDEX(resultados!$A$2:$ZZ$146, 65, MATCH($B$3, resultados!$A$1:$ZZ$1, 0))</f>
        <v/>
      </c>
    </row>
    <row r="72">
      <c r="A72">
        <f>INDEX(resultados!$A$2:$ZZ$146, 66, MATCH($B$1, resultados!$A$1:$ZZ$1, 0))</f>
        <v/>
      </c>
      <c r="B72">
        <f>INDEX(resultados!$A$2:$ZZ$146, 66, MATCH($B$2, resultados!$A$1:$ZZ$1, 0))</f>
        <v/>
      </c>
      <c r="C72">
        <f>INDEX(resultados!$A$2:$ZZ$146, 66, MATCH($B$3, resultados!$A$1:$ZZ$1, 0))</f>
        <v/>
      </c>
    </row>
    <row r="73">
      <c r="A73">
        <f>INDEX(resultados!$A$2:$ZZ$146, 67, MATCH($B$1, resultados!$A$1:$ZZ$1, 0))</f>
        <v/>
      </c>
      <c r="B73">
        <f>INDEX(resultados!$A$2:$ZZ$146, 67, MATCH($B$2, resultados!$A$1:$ZZ$1, 0))</f>
        <v/>
      </c>
      <c r="C73">
        <f>INDEX(resultados!$A$2:$ZZ$146, 67, MATCH($B$3, resultados!$A$1:$ZZ$1, 0))</f>
        <v/>
      </c>
    </row>
    <row r="74">
      <c r="A74">
        <f>INDEX(resultados!$A$2:$ZZ$146, 68, MATCH($B$1, resultados!$A$1:$ZZ$1, 0))</f>
        <v/>
      </c>
      <c r="B74">
        <f>INDEX(resultados!$A$2:$ZZ$146, 68, MATCH($B$2, resultados!$A$1:$ZZ$1, 0))</f>
        <v/>
      </c>
      <c r="C74">
        <f>INDEX(resultados!$A$2:$ZZ$146, 68, MATCH($B$3, resultados!$A$1:$ZZ$1, 0))</f>
        <v/>
      </c>
    </row>
    <row r="75">
      <c r="A75">
        <f>INDEX(resultados!$A$2:$ZZ$146, 69, MATCH($B$1, resultados!$A$1:$ZZ$1, 0))</f>
        <v/>
      </c>
      <c r="B75">
        <f>INDEX(resultados!$A$2:$ZZ$146, 69, MATCH($B$2, resultados!$A$1:$ZZ$1, 0))</f>
        <v/>
      </c>
      <c r="C75">
        <f>INDEX(resultados!$A$2:$ZZ$146, 69, MATCH($B$3, resultados!$A$1:$ZZ$1, 0))</f>
        <v/>
      </c>
    </row>
    <row r="76">
      <c r="A76">
        <f>INDEX(resultados!$A$2:$ZZ$146, 70, MATCH($B$1, resultados!$A$1:$ZZ$1, 0))</f>
        <v/>
      </c>
      <c r="B76">
        <f>INDEX(resultados!$A$2:$ZZ$146, 70, MATCH($B$2, resultados!$A$1:$ZZ$1, 0))</f>
        <v/>
      </c>
      <c r="C76">
        <f>INDEX(resultados!$A$2:$ZZ$146, 70, MATCH($B$3, resultados!$A$1:$ZZ$1, 0))</f>
        <v/>
      </c>
    </row>
    <row r="77">
      <c r="A77">
        <f>INDEX(resultados!$A$2:$ZZ$146, 71, MATCH($B$1, resultados!$A$1:$ZZ$1, 0))</f>
        <v/>
      </c>
      <c r="B77">
        <f>INDEX(resultados!$A$2:$ZZ$146, 71, MATCH($B$2, resultados!$A$1:$ZZ$1, 0))</f>
        <v/>
      </c>
      <c r="C77">
        <f>INDEX(resultados!$A$2:$ZZ$146, 71, MATCH($B$3, resultados!$A$1:$ZZ$1, 0))</f>
        <v/>
      </c>
    </row>
    <row r="78">
      <c r="A78">
        <f>INDEX(resultados!$A$2:$ZZ$146, 72, MATCH($B$1, resultados!$A$1:$ZZ$1, 0))</f>
        <v/>
      </c>
      <c r="B78">
        <f>INDEX(resultados!$A$2:$ZZ$146, 72, MATCH($B$2, resultados!$A$1:$ZZ$1, 0))</f>
        <v/>
      </c>
      <c r="C78">
        <f>INDEX(resultados!$A$2:$ZZ$146, 72, MATCH($B$3, resultados!$A$1:$ZZ$1, 0))</f>
        <v/>
      </c>
    </row>
    <row r="79">
      <c r="A79">
        <f>INDEX(resultados!$A$2:$ZZ$146, 73, MATCH($B$1, resultados!$A$1:$ZZ$1, 0))</f>
        <v/>
      </c>
      <c r="B79">
        <f>INDEX(resultados!$A$2:$ZZ$146, 73, MATCH($B$2, resultados!$A$1:$ZZ$1, 0))</f>
        <v/>
      </c>
      <c r="C79">
        <f>INDEX(resultados!$A$2:$ZZ$146, 73, MATCH($B$3, resultados!$A$1:$ZZ$1, 0))</f>
        <v/>
      </c>
    </row>
    <row r="80">
      <c r="A80">
        <f>INDEX(resultados!$A$2:$ZZ$146, 74, MATCH($B$1, resultados!$A$1:$ZZ$1, 0))</f>
        <v/>
      </c>
      <c r="B80">
        <f>INDEX(resultados!$A$2:$ZZ$146, 74, MATCH($B$2, resultados!$A$1:$ZZ$1, 0))</f>
        <v/>
      </c>
      <c r="C80">
        <f>INDEX(resultados!$A$2:$ZZ$146, 74, MATCH($B$3, resultados!$A$1:$ZZ$1, 0))</f>
        <v/>
      </c>
    </row>
    <row r="81">
      <c r="A81">
        <f>INDEX(resultados!$A$2:$ZZ$146, 75, MATCH($B$1, resultados!$A$1:$ZZ$1, 0))</f>
        <v/>
      </c>
      <c r="B81">
        <f>INDEX(resultados!$A$2:$ZZ$146, 75, MATCH($B$2, resultados!$A$1:$ZZ$1, 0))</f>
        <v/>
      </c>
      <c r="C81">
        <f>INDEX(resultados!$A$2:$ZZ$146, 75, MATCH($B$3, resultados!$A$1:$ZZ$1, 0))</f>
        <v/>
      </c>
    </row>
    <row r="82">
      <c r="A82">
        <f>INDEX(resultados!$A$2:$ZZ$146, 76, MATCH($B$1, resultados!$A$1:$ZZ$1, 0))</f>
        <v/>
      </c>
      <c r="B82">
        <f>INDEX(resultados!$A$2:$ZZ$146, 76, MATCH($B$2, resultados!$A$1:$ZZ$1, 0))</f>
        <v/>
      </c>
      <c r="C82">
        <f>INDEX(resultados!$A$2:$ZZ$146, 76, MATCH($B$3, resultados!$A$1:$ZZ$1, 0))</f>
        <v/>
      </c>
    </row>
    <row r="83">
      <c r="A83">
        <f>INDEX(resultados!$A$2:$ZZ$146, 77, MATCH($B$1, resultados!$A$1:$ZZ$1, 0))</f>
        <v/>
      </c>
      <c r="B83">
        <f>INDEX(resultados!$A$2:$ZZ$146, 77, MATCH($B$2, resultados!$A$1:$ZZ$1, 0))</f>
        <v/>
      </c>
      <c r="C83">
        <f>INDEX(resultados!$A$2:$ZZ$146, 77, MATCH($B$3, resultados!$A$1:$ZZ$1, 0))</f>
        <v/>
      </c>
    </row>
    <row r="84">
      <c r="A84">
        <f>INDEX(resultados!$A$2:$ZZ$146, 78, MATCH($B$1, resultados!$A$1:$ZZ$1, 0))</f>
        <v/>
      </c>
      <c r="B84">
        <f>INDEX(resultados!$A$2:$ZZ$146, 78, MATCH($B$2, resultados!$A$1:$ZZ$1, 0))</f>
        <v/>
      </c>
      <c r="C84">
        <f>INDEX(resultados!$A$2:$ZZ$146, 78, MATCH($B$3, resultados!$A$1:$ZZ$1, 0))</f>
        <v/>
      </c>
    </row>
    <row r="85">
      <c r="A85">
        <f>INDEX(resultados!$A$2:$ZZ$146, 79, MATCH($B$1, resultados!$A$1:$ZZ$1, 0))</f>
        <v/>
      </c>
      <c r="B85">
        <f>INDEX(resultados!$A$2:$ZZ$146, 79, MATCH($B$2, resultados!$A$1:$ZZ$1, 0))</f>
        <v/>
      </c>
      <c r="C85">
        <f>INDEX(resultados!$A$2:$ZZ$146, 79, MATCH($B$3, resultados!$A$1:$ZZ$1, 0))</f>
        <v/>
      </c>
    </row>
    <row r="86">
      <c r="A86">
        <f>INDEX(resultados!$A$2:$ZZ$146, 80, MATCH($B$1, resultados!$A$1:$ZZ$1, 0))</f>
        <v/>
      </c>
      <c r="B86">
        <f>INDEX(resultados!$A$2:$ZZ$146, 80, MATCH($B$2, resultados!$A$1:$ZZ$1, 0))</f>
        <v/>
      </c>
      <c r="C86">
        <f>INDEX(resultados!$A$2:$ZZ$146, 80, MATCH($B$3, resultados!$A$1:$ZZ$1, 0))</f>
        <v/>
      </c>
    </row>
    <row r="87">
      <c r="A87">
        <f>INDEX(resultados!$A$2:$ZZ$146, 81, MATCH($B$1, resultados!$A$1:$ZZ$1, 0))</f>
        <v/>
      </c>
      <c r="B87">
        <f>INDEX(resultados!$A$2:$ZZ$146, 81, MATCH($B$2, resultados!$A$1:$ZZ$1, 0))</f>
        <v/>
      </c>
      <c r="C87">
        <f>INDEX(resultados!$A$2:$ZZ$146, 81, MATCH($B$3, resultados!$A$1:$ZZ$1, 0))</f>
        <v/>
      </c>
    </row>
    <row r="88">
      <c r="A88">
        <f>INDEX(resultados!$A$2:$ZZ$146, 82, MATCH($B$1, resultados!$A$1:$ZZ$1, 0))</f>
        <v/>
      </c>
      <c r="B88">
        <f>INDEX(resultados!$A$2:$ZZ$146, 82, MATCH($B$2, resultados!$A$1:$ZZ$1, 0))</f>
        <v/>
      </c>
      <c r="C88">
        <f>INDEX(resultados!$A$2:$ZZ$146, 82, MATCH($B$3, resultados!$A$1:$ZZ$1, 0))</f>
        <v/>
      </c>
    </row>
    <row r="89">
      <c r="A89">
        <f>INDEX(resultados!$A$2:$ZZ$146, 83, MATCH($B$1, resultados!$A$1:$ZZ$1, 0))</f>
        <v/>
      </c>
      <c r="B89">
        <f>INDEX(resultados!$A$2:$ZZ$146, 83, MATCH($B$2, resultados!$A$1:$ZZ$1, 0))</f>
        <v/>
      </c>
      <c r="C89">
        <f>INDEX(resultados!$A$2:$ZZ$146, 83, MATCH($B$3, resultados!$A$1:$ZZ$1, 0))</f>
        <v/>
      </c>
    </row>
    <row r="90">
      <c r="A90">
        <f>INDEX(resultados!$A$2:$ZZ$146, 84, MATCH($B$1, resultados!$A$1:$ZZ$1, 0))</f>
        <v/>
      </c>
      <c r="B90">
        <f>INDEX(resultados!$A$2:$ZZ$146, 84, MATCH($B$2, resultados!$A$1:$ZZ$1, 0))</f>
        <v/>
      </c>
      <c r="C90">
        <f>INDEX(resultados!$A$2:$ZZ$146, 84, MATCH($B$3, resultados!$A$1:$ZZ$1, 0))</f>
        <v/>
      </c>
    </row>
    <row r="91">
      <c r="A91">
        <f>INDEX(resultados!$A$2:$ZZ$146, 85, MATCH($B$1, resultados!$A$1:$ZZ$1, 0))</f>
        <v/>
      </c>
      <c r="B91">
        <f>INDEX(resultados!$A$2:$ZZ$146, 85, MATCH($B$2, resultados!$A$1:$ZZ$1, 0))</f>
        <v/>
      </c>
      <c r="C91">
        <f>INDEX(resultados!$A$2:$ZZ$146, 85, MATCH($B$3, resultados!$A$1:$ZZ$1, 0))</f>
        <v/>
      </c>
    </row>
    <row r="92">
      <c r="A92">
        <f>INDEX(resultados!$A$2:$ZZ$146, 86, MATCH($B$1, resultados!$A$1:$ZZ$1, 0))</f>
        <v/>
      </c>
      <c r="B92">
        <f>INDEX(resultados!$A$2:$ZZ$146, 86, MATCH($B$2, resultados!$A$1:$ZZ$1, 0))</f>
        <v/>
      </c>
      <c r="C92">
        <f>INDEX(resultados!$A$2:$ZZ$146, 86, MATCH($B$3, resultados!$A$1:$ZZ$1, 0))</f>
        <v/>
      </c>
    </row>
    <row r="93">
      <c r="A93">
        <f>INDEX(resultados!$A$2:$ZZ$146, 87, MATCH($B$1, resultados!$A$1:$ZZ$1, 0))</f>
        <v/>
      </c>
      <c r="B93">
        <f>INDEX(resultados!$A$2:$ZZ$146, 87, MATCH($B$2, resultados!$A$1:$ZZ$1, 0))</f>
        <v/>
      </c>
      <c r="C93">
        <f>INDEX(resultados!$A$2:$ZZ$146, 87, MATCH($B$3, resultados!$A$1:$ZZ$1, 0))</f>
        <v/>
      </c>
    </row>
    <row r="94">
      <c r="A94">
        <f>INDEX(resultados!$A$2:$ZZ$146, 88, MATCH($B$1, resultados!$A$1:$ZZ$1, 0))</f>
        <v/>
      </c>
      <c r="B94">
        <f>INDEX(resultados!$A$2:$ZZ$146, 88, MATCH($B$2, resultados!$A$1:$ZZ$1, 0))</f>
        <v/>
      </c>
      <c r="C94">
        <f>INDEX(resultados!$A$2:$ZZ$146, 88, MATCH($B$3, resultados!$A$1:$ZZ$1, 0))</f>
        <v/>
      </c>
    </row>
    <row r="95">
      <c r="A95">
        <f>INDEX(resultados!$A$2:$ZZ$146, 89, MATCH($B$1, resultados!$A$1:$ZZ$1, 0))</f>
        <v/>
      </c>
      <c r="B95">
        <f>INDEX(resultados!$A$2:$ZZ$146, 89, MATCH($B$2, resultados!$A$1:$ZZ$1, 0))</f>
        <v/>
      </c>
      <c r="C95">
        <f>INDEX(resultados!$A$2:$ZZ$146, 89, MATCH($B$3, resultados!$A$1:$ZZ$1, 0))</f>
        <v/>
      </c>
    </row>
    <row r="96">
      <c r="A96">
        <f>INDEX(resultados!$A$2:$ZZ$146, 90, MATCH($B$1, resultados!$A$1:$ZZ$1, 0))</f>
        <v/>
      </c>
      <c r="B96">
        <f>INDEX(resultados!$A$2:$ZZ$146, 90, MATCH($B$2, resultados!$A$1:$ZZ$1, 0))</f>
        <v/>
      </c>
      <c r="C96">
        <f>INDEX(resultados!$A$2:$ZZ$146, 90, MATCH($B$3, resultados!$A$1:$ZZ$1, 0))</f>
        <v/>
      </c>
    </row>
    <row r="97">
      <c r="A97">
        <f>INDEX(resultados!$A$2:$ZZ$146, 91, MATCH($B$1, resultados!$A$1:$ZZ$1, 0))</f>
        <v/>
      </c>
      <c r="B97">
        <f>INDEX(resultados!$A$2:$ZZ$146, 91, MATCH($B$2, resultados!$A$1:$ZZ$1, 0))</f>
        <v/>
      </c>
      <c r="C97">
        <f>INDEX(resultados!$A$2:$ZZ$146, 91, MATCH($B$3, resultados!$A$1:$ZZ$1, 0))</f>
        <v/>
      </c>
    </row>
    <row r="98">
      <c r="A98">
        <f>INDEX(resultados!$A$2:$ZZ$146, 92, MATCH($B$1, resultados!$A$1:$ZZ$1, 0))</f>
        <v/>
      </c>
      <c r="B98">
        <f>INDEX(resultados!$A$2:$ZZ$146, 92, MATCH($B$2, resultados!$A$1:$ZZ$1, 0))</f>
        <v/>
      </c>
      <c r="C98">
        <f>INDEX(resultados!$A$2:$ZZ$146, 92, MATCH($B$3, resultados!$A$1:$ZZ$1, 0))</f>
        <v/>
      </c>
    </row>
    <row r="99">
      <c r="A99">
        <f>INDEX(resultados!$A$2:$ZZ$146, 93, MATCH($B$1, resultados!$A$1:$ZZ$1, 0))</f>
        <v/>
      </c>
      <c r="B99">
        <f>INDEX(resultados!$A$2:$ZZ$146, 93, MATCH($B$2, resultados!$A$1:$ZZ$1, 0))</f>
        <v/>
      </c>
      <c r="C99">
        <f>INDEX(resultados!$A$2:$ZZ$146, 93, MATCH($B$3, resultados!$A$1:$ZZ$1, 0))</f>
        <v/>
      </c>
    </row>
    <row r="100">
      <c r="A100">
        <f>INDEX(resultados!$A$2:$ZZ$146, 94, MATCH($B$1, resultados!$A$1:$ZZ$1, 0))</f>
        <v/>
      </c>
      <c r="B100">
        <f>INDEX(resultados!$A$2:$ZZ$146, 94, MATCH($B$2, resultados!$A$1:$ZZ$1, 0))</f>
        <v/>
      </c>
      <c r="C100">
        <f>INDEX(resultados!$A$2:$ZZ$146, 94, MATCH($B$3, resultados!$A$1:$ZZ$1, 0))</f>
        <v/>
      </c>
    </row>
    <row r="101">
      <c r="A101">
        <f>INDEX(resultados!$A$2:$ZZ$146, 95, MATCH($B$1, resultados!$A$1:$ZZ$1, 0))</f>
        <v/>
      </c>
      <c r="B101">
        <f>INDEX(resultados!$A$2:$ZZ$146, 95, MATCH($B$2, resultados!$A$1:$ZZ$1, 0))</f>
        <v/>
      </c>
      <c r="C101">
        <f>INDEX(resultados!$A$2:$ZZ$146, 95, MATCH($B$3, resultados!$A$1:$ZZ$1, 0))</f>
        <v/>
      </c>
    </row>
    <row r="102">
      <c r="A102">
        <f>INDEX(resultados!$A$2:$ZZ$146, 96, MATCH($B$1, resultados!$A$1:$ZZ$1, 0))</f>
        <v/>
      </c>
      <c r="B102">
        <f>INDEX(resultados!$A$2:$ZZ$146, 96, MATCH($B$2, resultados!$A$1:$ZZ$1, 0))</f>
        <v/>
      </c>
      <c r="C102">
        <f>INDEX(resultados!$A$2:$ZZ$146, 96, MATCH($B$3, resultados!$A$1:$ZZ$1, 0))</f>
        <v/>
      </c>
    </row>
    <row r="103">
      <c r="A103">
        <f>INDEX(resultados!$A$2:$ZZ$146, 97, MATCH($B$1, resultados!$A$1:$ZZ$1, 0))</f>
        <v/>
      </c>
      <c r="B103">
        <f>INDEX(resultados!$A$2:$ZZ$146, 97, MATCH($B$2, resultados!$A$1:$ZZ$1, 0))</f>
        <v/>
      </c>
      <c r="C103">
        <f>INDEX(resultados!$A$2:$ZZ$146, 97, MATCH($B$3, resultados!$A$1:$ZZ$1, 0))</f>
        <v/>
      </c>
    </row>
    <row r="104">
      <c r="A104">
        <f>INDEX(resultados!$A$2:$ZZ$146, 98, MATCH($B$1, resultados!$A$1:$ZZ$1, 0))</f>
        <v/>
      </c>
      <c r="B104">
        <f>INDEX(resultados!$A$2:$ZZ$146, 98, MATCH($B$2, resultados!$A$1:$ZZ$1, 0))</f>
        <v/>
      </c>
      <c r="C104">
        <f>INDEX(resultados!$A$2:$ZZ$146, 98, MATCH($B$3, resultados!$A$1:$ZZ$1, 0))</f>
        <v/>
      </c>
    </row>
    <row r="105">
      <c r="A105">
        <f>INDEX(resultados!$A$2:$ZZ$146, 99, MATCH($B$1, resultados!$A$1:$ZZ$1, 0))</f>
        <v/>
      </c>
      <c r="B105">
        <f>INDEX(resultados!$A$2:$ZZ$146, 99, MATCH($B$2, resultados!$A$1:$ZZ$1, 0))</f>
        <v/>
      </c>
      <c r="C105">
        <f>INDEX(resultados!$A$2:$ZZ$146, 99, MATCH($B$3, resultados!$A$1:$ZZ$1, 0))</f>
        <v/>
      </c>
    </row>
    <row r="106">
      <c r="A106">
        <f>INDEX(resultados!$A$2:$ZZ$146, 100, MATCH($B$1, resultados!$A$1:$ZZ$1, 0))</f>
        <v/>
      </c>
      <c r="B106">
        <f>INDEX(resultados!$A$2:$ZZ$146, 100, MATCH($B$2, resultados!$A$1:$ZZ$1, 0))</f>
        <v/>
      </c>
      <c r="C106">
        <f>INDEX(resultados!$A$2:$ZZ$146, 100, MATCH($B$3, resultados!$A$1:$ZZ$1, 0))</f>
        <v/>
      </c>
    </row>
    <row r="107">
      <c r="A107">
        <f>INDEX(resultados!$A$2:$ZZ$146, 101, MATCH($B$1, resultados!$A$1:$ZZ$1, 0))</f>
        <v/>
      </c>
      <c r="B107">
        <f>INDEX(resultados!$A$2:$ZZ$146, 101, MATCH($B$2, resultados!$A$1:$ZZ$1, 0))</f>
        <v/>
      </c>
      <c r="C107">
        <f>INDEX(resultados!$A$2:$ZZ$146, 101, MATCH($B$3, resultados!$A$1:$ZZ$1, 0))</f>
        <v/>
      </c>
    </row>
    <row r="108">
      <c r="A108">
        <f>INDEX(resultados!$A$2:$ZZ$146, 102, MATCH($B$1, resultados!$A$1:$ZZ$1, 0))</f>
        <v/>
      </c>
      <c r="B108">
        <f>INDEX(resultados!$A$2:$ZZ$146, 102, MATCH($B$2, resultados!$A$1:$ZZ$1, 0))</f>
        <v/>
      </c>
      <c r="C108">
        <f>INDEX(resultados!$A$2:$ZZ$146, 102, MATCH($B$3, resultados!$A$1:$ZZ$1, 0))</f>
        <v/>
      </c>
    </row>
    <row r="109">
      <c r="A109">
        <f>INDEX(resultados!$A$2:$ZZ$146, 103, MATCH($B$1, resultados!$A$1:$ZZ$1, 0))</f>
        <v/>
      </c>
      <c r="B109">
        <f>INDEX(resultados!$A$2:$ZZ$146, 103, MATCH($B$2, resultados!$A$1:$ZZ$1, 0))</f>
        <v/>
      </c>
      <c r="C109">
        <f>INDEX(resultados!$A$2:$ZZ$146, 103, MATCH($B$3, resultados!$A$1:$ZZ$1, 0))</f>
        <v/>
      </c>
    </row>
    <row r="110">
      <c r="A110">
        <f>INDEX(resultados!$A$2:$ZZ$146, 104, MATCH($B$1, resultados!$A$1:$ZZ$1, 0))</f>
        <v/>
      </c>
      <c r="B110">
        <f>INDEX(resultados!$A$2:$ZZ$146, 104, MATCH($B$2, resultados!$A$1:$ZZ$1, 0))</f>
        <v/>
      </c>
      <c r="C110">
        <f>INDEX(resultados!$A$2:$ZZ$146, 104, MATCH($B$3, resultados!$A$1:$ZZ$1, 0))</f>
        <v/>
      </c>
    </row>
    <row r="111">
      <c r="A111">
        <f>INDEX(resultados!$A$2:$ZZ$146, 105, MATCH($B$1, resultados!$A$1:$ZZ$1, 0))</f>
        <v/>
      </c>
      <c r="B111">
        <f>INDEX(resultados!$A$2:$ZZ$146, 105, MATCH($B$2, resultados!$A$1:$ZZ$1, 0))</f>
        <v/>
      </c>
      <c r="C111">
        <f>INDEX(resultados!$A$2:$ZZ$146, 105, MATCH($B$3, resultados!$A$1:$ZZ$1, 0))</f>
        <v/>
      </c>
    </row>
    <row r="112">
      <c r="A112">
        <f>INDEX(resultados!$A$2:$ZZ$146, 106, MATCH($B$1, resultados!$A$1:$ZZ$1, 0))</f>
        <v/>
      </c>
      <c r="B112">
        <f>INDEX(resultados!$A$2:$ZZ$146, 106, MATCH($B$2, resultados!$A$1:$ZZ$1, 0))</f>
        <v/>
      </c>
      <c r="C112">
        <f>INDEX(resultados!$A$2:$ZZ$146, 106, MATCH($B$3, resultados!$A$1:$ZZ$1, 0))</f>
        <v/>
      </c>
    </row>
    <row r="113">
      <c r="A113">
        <f>INDEX(resultados!$A$2:$ZZ$146, 107, MATCH($B$1, resultados!$A$1:$ZZ$1, 0))</f>
        <v/>
      </c>
      <c r="B113">
        <f>INDEX(resultados!$A$2:$ZZ$146, 107, MATCH($B$2, resultados!$A$1:$ZZ$1, 0))</f>
        <v/>
      </c>
      <c r="C113">
        <f>INDEX(resultados!$A$2:$ZZ$146, 107, MATCH($B$3, resultados!$A$1:$ZZ$1, 0))</f>
        <v/>
      </c>
    </row>
    <row r="114">
      <c r="A114">
        <f>INDEX(resultados!$A$2:$ZZ$146, 108, MATCH($B$1, resultados!$A$1:$ZZ$1, 0))</f>
        <v/>
      </c>
      <c r="B114">
        <f>INDEX(resultados!$A$2:$ZZ$146, 108, MATCH($B$2, resultados!$A$1:$ZZ$1, 0))</f>
        <v/>
      </c>
      <c r="C114">
        <f>INDEX(resultados!$A$2:$ZZ$146, 108, MATCH($B$3, resultados!$A$1:$ZZ$1, 0))</f>
        <v/>
      </c>
    </row>
    <row r="115">
      <c r="A115">
        <f>INDEX(resultados!$A$2:$ZZ$146, 109, MATCH($B$1, resultados!$A$1:$ZZ$1, 0))</f>
        <v/>
      </c>
      <c r="B115">
        <f>INDEX(resultados!$A$2:$ZZ$146, 109, MATCH($B$2, resultados!$A$1:$ZZ$1, 0))</f>
        <v/>
      </c>
      <c r="C115">
        <f>INDEX(resultados!$A$2:$ZZ$146, 109, MATCH($B$3, resultados!$A$1:$ZZ$1, 0))</f>
        <v/>
      </c>
    </row>
    <row r="116">
      <c r="A116">
        <f>INDEX(resultados!$A$2:$ZZ$146, 110, MATCH($B$1, resultados!$A$1:$ZZ$1, 0))</f>
        <v/>
      </c>
      <c r="B116">
        <f>INDEX(resultados!$A$2:$ZZ$146, 110, MATCH($B$2, resultados!$A$1:$ZZ$1, 0))</f>
        <v/>
      </c>
      <c r="C116">
        <f>INDEX(resultados!$A$2:$ZZ$146, 110, MATCH($B$3, resultados!$A$1:$ZZ$1, 0))</f>
        <v/>
      </c>
    </row>
    <row r="117">
      <c r="A117">
        <f>INDEX(resultados!$A$2:$ZZ$146, 111, MATCH($B$1, resultados!$A$1:$ZZ$1, 0))</f>
        <v/>
      </c>
      <c r="B117">
        <f>INDEX(resultados!$A$2:$ZZ$146, 111, MATCH($B$2, resultados!$A$1:$ZZ$1, 0))</f>
        <v/>
      </c>
      <c r="C117">
        <f>INDEX(resultados!$A$2:$ZZ$146, 111, MATCH($B$3, resultados!$A$1:$ZZ$1, 0))</f>
        <v/>
      </c>
    </row>
    <row r="118">
      <c r="A118">
        <f>INDEX(resultados!$A$2:$ZZ$146, 112, MATCH($B$1, resultados!$A$1:$ZZ$1, 0))</f>
        <v/>
      </c>
      <c r="B118">
        <f>INDEX(resultados!$A$2:$ZZ$146, 112, MATCH($B$2, resultados!$A$1:$ZZ$1, 0))</f>
        <v/>
      </c>
      <c r="C118">
        <f>INDEX(resultados!$A$2:$ZZ$146, 112, MATCH($B$3, resultados!$A$1:$ZZ$1, 0))</f>
        <v/>
      </c>
    </row>
    <row r="119">
      <c r="A119">
        <f>INDEX(resultados!$A$2:$ZZ$146, 113, MATCH($B$1, resultados!$A$1:$ZZ$1, 0))</f>
        <v/>
      </c>
      <c r="B119">
        <f>INDEX(resultados!$A$2:$ZZ$146, 113, MATCH($B$2, resultados!$A$1:$ZZ$1, 0))</f>
        <v/>
      </c>
      <c r="C119">
        <f>INDEX(resultados!$A$2:$ZZ$146, 113, MATCH($B$3, resultados!$A$1:$ZZ$1, 0))</f>
        <v/>
      </c>
    </row>
    <row r="120">
      <c r="A120">
        <f>INDEX(resultados!$A$2:$ZZ$146, 114, MATCH($B$1, resultados!$A$1:$ZZ$1, 0))</f>
        <v/>
      </c>
      <c r="B120">
        <f>INDEX(resultados!$A$2:$ZZ$146, 114, MATCH($B$2, resultados!$A$1:$ZZ$1, 0))</f>
        <v/>
      </c>
      <c r="C120">
        <f>INDEX(resultados!$A$2:$ZZ$146, 114, MATCH($B$3, resultados!$A$1:$ZZ$1, 0))</f>
        <v/>
      </c>
    </row>
    <row r="121">
      <c r="A121">
        <f>INDEX(resultados!$A$2:$ZZ$146, 115, MATCH($B$1, resultados!$A$1:$ZZ$1, 0))</f>
        <v/>
      </c>
      <c r="B121">
        <f>INDEX(resultados!$A$2:$ZZ$146, 115, MATCH($B$2, resultados!$A$1:$ZZ$1, 0))</f>
        <v/>
      </c>
      <c r="C121">
        <f>INDEX(resultados!$A$2:$ZZ$146, 115, MATCH($B$3, resultados!$A$1:$ZZ$1, 0))</f>
        <v/>
      </c>
    </row>
    <row r="122">
      <c r="A122">
        <f>INDEX(resultados!$A$2:$ZZ$146, 116, MATCH($B$1, resultados!$A$1:$ZZ$1, 0))</f>
        <v/>
      </c>
      <c r="B122">
        <f>INDEX(resultados!$A$2:$ZZ$146, 116, MATCH($B$2, resultados!$A$1:$ZZ$1, 0))</f>
        <v/>
      </c>
      <c r="C122">
        <f>INDEX(resultados!$A$2:$ZZ$146, 116, MATCH($B$3, resultados!$A$1:$ZZ$1, 0))</f>
        <v/>
      </c>
    </row>
    <row r="123">
      <c r="A123">
        <f>INDEX(resultados!$A$2:$ZZ$146, 117, MATCH($B$1, resultados!$A$1:$ZZ$1, 0))</f>
        <v/>
      </c>
      <c r="B123">
        <f>INDEX(resultados!$A$2:$ZZ$146, 117, MATCH($B$2, resultados!$A$1:$ZZ$1, 0))</f>
        <v/>
      </c>
      <c r="C123">
        <f>INDEX(resultados!$A$2:$ZZ$146, 117, MATCH($B$3, resultados!$A$1:$ZZ$1, 0))</f>
        <v/>
      </c>
    </row>
    <row r="124">
      <c r="A124">
        <f>INDEX(resultados!$A$2:$ZZ$146, 118, MATCH($B$1, resultados!$A$1:$ZZ$1, 0))</f>
        <v/>
      </c>
      <c r="B124">
        <f>INDEX(resultados!$A$2:$ZZ$146, 118, MATCH($B$2, resultados!$A$1:$ZZ$1, 0))</f>
        <v/>
      </c>
      <c r="C124">
        <f>INDEX(resultados!$A$2:$ZZ$146, 118, MATCH($B$3, resultados!$A$1:$ZZ$1, 0))</f>
        <v/>
      </c>
    </row>
    <row r="125">
      <c r="A125">
        <f>INDEX(resultados!$A$2:$ZZ$146, 119, MATCH($B$1, resultados!$A$1:$ZZ$1, 0))</f>
        <v/>
      </c>
      <c r="B125">
        <f>INDEX(resultados!$A$2:$ZZ$146, 119, MATCH($B$2, resultados!$A$1:$ZZ$1, 0))</f>
        <v/>
      </c>
      <c r="C125">
        <f>INDEX(resultados!$A$2:$ZZ$146, 119, MATCH($B$3, resultados!$A$1:$ZZ$1, 0))</f>
        <v/>
      </c>
    </row>
    <row r="126">
      <c r="A126">
        <f>INDEX(resultados!$A$2:$ZZ$146, 120, MATCH($B$1, resultados!$A$1:$ZZ$1, 0))</f>
        <v/>
      </c>
      <c r="B126">
        <f>INDEX(resultados!$A$2:$ZZ$146, 120, MATCH($B$2, resultados!$A$1:$ZZ$1, 0))</f>
        <v/>
      </c>
      <c r="C126">
        <f>INDEX(resultados!$A$2:$ZZ$146, 120, MATCH($B$3, resultados!$A$1:$ZZ$1, 0))</f>
        <v/>
      </c>
    </row>
    <row r="127">
      <c r="A127">
        <f>INDEX(resultados!$A$2:$ZZ$146, 121, MATCH($B$1, resultados!$A$1:$ZZ$1, 0))</f>
        <v/>
      </c>
      <c r="B127">
        <f>INDEX(resultados!$A$2:$ZZ$146, 121, MATCH($B$2, resultados!$A$1:$ZZ$1, 0))</f>
        <v/>
      </c>
      <c r="C127">
        <f>INDEX(resultados!$A$2:$ZZ$146, 121, MATCH($B$3, resultados!$A$1:$ZZ$1, 0))</f>
        <v/>
      </c>
    </row>
    <row r="128">
      <c r="A128">
        <f>INDEX(resultados!$A$2:$ZZ$146, 122, MATCH($B$1, resultados!$A$1:$ZZ$1, 0))</f>
        <v/>
      </c>
      <c r="B128">
        <f>INDEX(resultados!$A$2:$ZZ$146, 122, MATCH($B$2, resultados!$A$1:$ZZ$1, 0))</f>
        <v/>
      </c>
      <c r="C128">
        <f>INDEX(resultados!$A$2:$ZZ$146, 122, MATCH($B$3, resultados!$A$1:$ZZ$1, 0))</f>
        <v/>
      </c>
    </row>
    <row r="129">
      <c r="A129">
        <f>INDEX(resultados!$A$2:$ZZ$146, 123, MATCH($B$1, resultados!$A$1:$ZZ$1, 0))</f>
        <v/>
      </c>
      <c r="B129">
        <f>INDEX(resultados!$A$2:$ZZ$146, 123, MATCH($B$2, resultados!$A$1:$ZZ$1, 0))</f>
        <v/>
      </c>
      <c r="C129">
        <f>INDEX(resultados!$A$2:$ZZ$146, 123, MATCH($B$3, resultados!$A$1:$ZZ$1, 0))</f>
        <v/>
      </c>
    </row>
    <row r="130">
      <c r="A130">
        <f>INDEX(resultados!$A$2:$ZZ$146, 124, MATCH($B$1, resultados!$A$1:$ZZ$1, 0))</f>
        <v/>
      </c>
      <c r="B130">
        <f>INDEX(resultados!$A$2:$ZZ$146, 124, MATCH($B$2, resultados!$A$1:$ZZ$1, 0))</f>
        <v/>
      </c>
      <c r="C130">
        <f>INDEX(resultados!$A$2:$ZZ$146, 124, MATCH($B$3, resultados!$A$1:$ZZ$1, 0))</f>
        <v/>
      </c>
    </row>
    <row r="131">
      <c r="A131">
        <f>INDEX(resultados!$A$2:$ZZ$146, 125, MATCH($B$1, resultados!$A$1:$ZZ$1, 0))</f>
        <v/>
      </c>
      <c r="B131">
        <f>INDEX(resultados!$A$2:$ZZ$146, 125, MATCH($B$2, resultados!$A$1:$ZZ$1, 0))</f>
        <v/>
      </c>
      <c r="C131">
        <f>INDEX(resultados!$A$2:$ZZ$146, 125, MATCH($B$3, resultados!$A$1:$ZZ$1, 0))</f>
        <v/>
      </c>
    </row>
    <row r="132">
      <c r="A132">
        <f>INDEX(resultados!$A$2:$ZZ$146, 126, MATCH($B$1, resultados!$A$1:$ZZ$1, 0))</f>
        <v/>
      </c>
      <c r="B132">
        <f>INDEX(resultados!$A$2:$ZZ$146, 126, MATCH($B$2, resultados!$A$1:$ZZ$1, 0))</f>
        <v/>
      </c>
      <c r="C132">
        <f>INDEX(resultados!$A$2:$ZZ$146, 126, MATCH($B$3, resultados!$A$1:$ZZ$1, 0))</f>
        <v/>
      </c>
    </row>
    <row r="133">
      <c r="A133">
        <f>INDEX(resultados!$A$2:$ZZ$146, 127, MATCH($B$1, resultados!$A$1:$ZZ$1, 0))</f>
        <v/>
      </c>
      <c r="B133">
        <f>INDEX(resultados!$A$2:$ZZ$146, 127, MATCH($B$2, resultados!$A$1:$ZZ$1, 0))</f>
        <v/>
      </c>
      <c r="C133">
        <f>INDEX(resultados!$A$2:$ZZ$146, 127, MATCH($B$3, resultados!$A$1:$ZZ$1, 0))</f>
        <v/>
      </c>
    </row>
    <row r="134">
      <c r="A134">
        <f>INDEX(resultados!$A$2:$ZZ$146, 128, MATCH($B$1, resultados!$A$1:$ZZ$1, 0))</f>
        <v/>
      </c>
      <c r="B134">
        <f>INDEX(resultados!$A$2:$ZZ$146, 128, MATCH($B$2, resultados!$A$1:$ZZ$1, 0))</f>
        <v/>
      </c>
      <c r="C134">
        <f>INDEX(resultados!$A$2:$ZZ$146, 128, MATCH($B$3, resultados!$A$1:$ZZ$1, 0))</f>
        <v/>
      </c>
    </row>
    <row r="135">
      <c r="A135">
        <f>INDEX(resultados!$A$2:$ZZ$146, 129, MATCH($B$1, resultados!$A$1:$ZZ$1, 0))</f>
        <v/>
      </c>
      <c r="B135">
        <f>INDEX(resultados!$A$2:$ZZ$146, 129, MATCH($B$2, resultados!$A$1:$ZZ$1, 0))</f>
        <v/>
      </c>
      <c r="C135">
        <f>INDEX(resultados!$A$2:$ZZ$146, 129, MATCH($B$3, resultados!$A$1:$ZZ$1, 0))</f>
        <v/>
      </c>
    </row>
    <row r="136">
      <c r="A136">
        <f>INDEX(resultados!$A$2:$ZZ$146, 130, MATCH($B$1, resultados!$A$1:$ZZ$1, 0))</f>
        <v/>
      </c>
      <c r="B136">
        <f>INDEX(resultados!$A$2:$ZZ$146, 130, MATCH($B$2, resultados!$A$1:$ZZ$1, 0))</f>
        <v/>
      </c>
      <c r="C136">
        <f>INDEX(resultados!$A$2:$ZZ$146, 130, MATCH($B$3, resultados!$A$1:$ZZ$1, 0))</f>
        <v/>
      </c>
    </row>
    <row r="137">
      <c r="A137">
        <f>INDEX(resultados!$A$2:$ZZ$146, 131, MATCH($B$1, resultados!$A$1:$ZZ$1, 0))</f>
        <v/>
      </c>
      <c r="B137">
        <f>INDEX(resultados!$A$2:$ZZ$146, 131, MATCH($B$2, resultados!$A$1:$ZZ$1, 0))</f>
        <v/>
      </c>
      <c r="C137">
        <f>INDEX(resultados!$A$2:$ZZ$146, 131, MATCH($B$3, resultados!$A$1:$ZZ$1, 0))</f>
        <v/>
      </c>
    </row>
    <row r="138">
      <c r="A138">
        <f>INDEX(resultados!$A$2:$ZZ$146, 132, MATCH($B$1, resultados!$A$1:$ZZ$1, 0))</f>
        <v/>
      </c>
      <c r="B138">
        <f>INDEX(resultados!$A$2:$ZZ$146, 132, MATCH($B$2, resultados!$A$1:$ZZ$1, 0))</f>
        <v/>
      </c>
      <c r="C138">
        <f>INDEX(resultados!$A$2:$ZZ$146, 132, MATCH($B$3, resultados!$A$1:$ZZ$1, 0))</f>
        <v/>
      </c>
    </row>
    <row r="139">
      <c r="A139">
        <f>INDEX(resultados!$A$2:$ZZ$146, 133, MATCH($B$1, resultados!$A$1:$ZZ$1, 0))</f>
        <v/>
      </c>
      <c r="B139">
        <f>INDEX(resultados!$A$2:$ZZ$146, 133, MATCH($B$2, resultados!$A$1:$ZZ$1, 0))</f>
        <v/>
      </c>
      <c r="C139">
        <f>INDEX(resultados!$A$2:$ZZ$146, 133, MATCH($B$3, resultados!$A$1:$ZZ$1, 0))</f>
        <v/>
      </c>
    </row>
    <row r="140">
      <c r="A140">
        <f>INDEX(resultados!$A$2:$ZZ$146, 134, MATCH($B$1, resultados!$A$1:$ZZ$1, 0))</f>
        <v/>
      </c>
      <c r="B140">
        <f>INDEX(resultados!$A$2:$ZZ$146, 134, MATCH($B$2, resultados!$A$1:$ZZ$1, 0))</f>
        <v/>
      </c>
      <c r="C140">
        <f>INDEX(resultados!$A$2:$ZZ$146, 134, MATCH($B$3, resultados!$A$1:$ZZ$1, 0))</f>
        <v/>
      </c>
    </row>
    <row r="141">
      <c r="A141">
        <f>INDEX(resultados!$A$2:$ZZ$146, 135, MATCH($B$1, resultados!$A$1:$ZZ$1, 0))</f>
        <v/>
      </c>
      <c r="B141">
        <f>INDEX(resultados!$A$2:$ZZ$146, 135, MATCH($B$2, resultados!$A$1:$ZZ$1, 0))</f>
        <v/>
      </c>
      <c r="C141">
        <f>INDEX(resultados!$A$2:$ZZ$146, 135, MATCH($B$3, resultados!$A$1:$ZZ$1, 0))</f>
        <v/>
      </c>
    </row>
    <row r="142">
      <c r="A142">
        <f>INDEX(resultados!$A$2:$ZZ$146, 136, MATCH($B$1, resultados!$A$1:$ZZ$1, 0))</f>
        <v/>
      </c>
      <c r="B142">
        <f>INDEX(resultados!$A$2:$ZZ$146, 136, MATCH($B$2, resultados!$A$1:$ZZ$1, 0))</f>
        <v/>
      </c>
      <c r="C142">
        <f>INDEX(resultados!$A$2:$ZZ$146, 136, MATCH($B$3, resultados!$A$1:$ZZ$1, 0))</f>
        <v/>
      </c>
    </row>
    <row r="143">
      <c r="A143">
        <f>INDEX(resultados!$A$2:$ZZ$146, 137, MATCH($B$1, resultados!$A$1:$ZZ$1, 0))</f>
        <v/>
      </c>
      <c r="B143">
        <f>INDEX(resultados!$A$2:$ZZ$146, 137, MATCH($B$2, resultados!$A$1:$ZZ$1, 0))</f>
        <v/>
      </c>
      <c r="C143">
        <f>INDEX(resultados!$A$2:$ZZ$146, 137, MATCH($B$3, resultados!$A$1:$ZZ$1, 0))</f>
        <v/>
      </c>
    </row>
    <row r="144">
      <c r="A144">
        <f>INDEX(resultados!$A$2:$ZZ$146, 138, MATCH($B$1, resultados!$A$1:$ZZ$1, 0))</f>
        <v/>
      </c>
      <c r="B144">
        <f>INDEX(resultados!$A$2:$ZZ$146, 138, MATCH($B$2, resultados!$A$1:$ZZ$1, 0))</f>
        <v/>
      </c>
      <c r="C144">
        <f>INDEX(resultados!$A$2:$ZZ$146, 138, MATCH($B$3, resultados!$A$1:$ZZ$1, 0))</f>
        <v/>
      </c>
    </row>
    <row r="145">
      <c r="A145">
        <f>INDEX(resultados!$A$2:$ZZ$146, 139, MATCH($B$1, resultados!$A$1:$ZZ$1, 0))</f>
        <v/>
      </c>
      <c r="B145">
        <f>INDEX(resultados!$A$2:$ZZ$146, 139, MATCH($B$2, resultados!$A$1:$ZZ$1, 0))</f>
        <v/>
      </c>
      <c r="C145">
        <f>INDEX(resultados!$A$2:$ZZ$146, 139, MATCH($B$3, resultados!$A$1:$ZZ$1, 0))</f>
        <v/>
      </c>
    </row>
    <row r="146">
      <c r="A146">
        <f>INDEX(resultados!$A$2:$ZZ$146, 140, MATCH($B$1, resultados!$A$1:$ZZ$1, 0))</f>
        <v/>
      </c>
      <c r="B146">
        <f>INDEX(resultados!$A$2:$ZZ$146, 140, MATCH($B$2, resultados!$A$1:$ZZ$1, 0))</f>
        <v/>
      </c>
      <c r="C146">
        <f>INDEX(resultados!$A$2:$ZZ$146, 140, MATCH($B$3, resultados!$A$1:$ZZ$1, 0))</f>
        <v/>
      </c>
    </row>
    <row r="147">
      <c r="A147">
        <f>INDEX(resultados!$A$2:$ZZ$146, 141, MATCH($B$1, resultados!$A$1:$ZZ$1, 0))</f>
        <v/>
      </c>
      <c r="B147">
        <f>INDEX(resultados!$A$2:$ZZ$146, 141, MATCH($B$2, resultados!$A$1:$ZZ$1, 0))</f>
        <v/>
      </c>
      <c r="C147">
        <f>INDEX(resultados!$A$2:$ZZ$146, 141, MATCH($B$3, resultados!$A$1:$ZZ$1, 0))</f>
        <v/>
      </c>
    </row>
    <row r="148">
      <c r="A148">
        <f>INDEX(resultados!$A$2:$ZZ$146, 142, MATCH($B$1, resultados!$A$1:$ZZ$1, 0))</f>
        <v/>
      </c>
      <c r="B148">
        <f>INDEX(resultados!$A$2:$ZZ$146, 142, MATCH($B$2, resultados!$A$1:$ZZ$1, 0))</f>
        <v/>
      </c>
      <c r="C148">
        <f>INDEX(resultados!$A$2:$ZZ$146, 142, MATCH($B$3, resultados!$A$1:$ZZ$1, 0))</f>
        <v/>
      </c>
    </row>
    <row r="149">
      <c r="A149">
        <f>INDEX(resultados!$A$2:$ZZ$146, 143, MATCH($B$1, resultados!$A$1:$ZZ$1, 0))</f>
        <v/>
      </c>
      <c r="B149">
        <f>INDEX(resultados!$A$2:$ZZ$146, 143, MATCH($B$2, resultados!$A$1:$ZZ$1, 0))</f>
        <v/>
      </c>
      <c r="C149">
        <f>INDEX(resultados!$A$2:$ZZ$146, 143, MATCH($B$3, resultados!$A$1:$ZZ$1, 0))</f>
        <v/>
      </c>
    </row>
    <row r="150">
      <c r="A150">
        <f>INDEX(resultados!$A$2:$ZZ$146, 144, MATCH($B$1, resultados!$A$1:$ZZ$1, 0))</f>
        <v/>
      </c>
      <c r="B150">
        <f>INDEX(resultados!$A$2:$ZZ$146, 144, MATCH($B$2, resultados!$A$1:$ZZ$1, 0))</f>
        <v/>
      </c>
      <c r="C150">
        <f>INDEX(resultados!$A$2:$ZZ$146, 144, MATCH($B$3, resultados!$A$1:$ZZ$1, 0))</f>
        <v/>
      </c>
    </row>
    <row r="151">
      <c r="A151">
        <f>INDEX(resultados!$A$2:$ZZ$146, 145, MATCH($B$1, resultados!$A$1:$ZZ$1, 0))</f>
        <v/>
      </c>
      <c r="B151">
        <f>INDEX(resultados!$A$2:$ZZ$146, 145, MATCH($B$2, resultados!$A$1:$ZZ$1, 0))</f>
        <v/>
      </c>
      <c r="C151">
        <f>INDEX(resultados!$A$2:$ZZ$146, 145,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7.3559</v>
      </c>
      <c r="E2" t="n">
        <v>13.59</v>
      </c>
      <c r="F2" t="n">
        <v>10.89</v>
      </c>
      <c r="G2" t="n">
        <v>11.89</v>
      </c>
      <c r="H2" t="n">
        <v>0.24</v>
      </c>
      <c r="I2" t="n">
        <v>55</v>
      </c>
      <c r="J2" t="n">
        <v>71.52</v>
      </c>
      <c r="K2" t="n">
        <v>32.27</v>
      </c>
      <c r="L2" t="n">
        <v>1</v>
      </c>
      <c r="M2" t="n">
        <v>53</v>
      </c>
      <c r="N2" t="n">
        <v>8.25</v>
      </c>
      <c r="O2" t="n">
        <v>9054.6</v>
      </c>
      <c r="P2" t="n">
        <v>74.81</v>
      </c>
      <c r="Q2" t="n">
        <v>491.05</v>
      </c>
      <c r="R2" t="n">
        <v>99.31</v>
      </c>
      <c r="S2" t="n">
        <v>37.96</v>
      </c>
      <c r="T2" t="n">
        <v>25705.68</v>
      </c>
      <c r="U2" t="n">
        <v>0.38</v>
      </c>
      <c r="V2" t="n">
        <v>0.63</v>
      </c>
      <c r="W2" t="n">
        <v>2.69</v>
      </c>
      <c r="X2" t="n">
        <v>1.57</v>
      </c>
      <c r="Y2" t="n">
        <v>2</v>
      </c>
      <c r="Z2" t="n">
        <v>10</v>
      </c>
      <c r="AA2" t="n">
        <v>91.37630928830619</v>
      </c>
      <c r="AB2" t="n">
        <v>125.0250976064643</v>
      </c>
      <c r="AC2" t="n">
        <v>113.0928777647628</v>
      </c>
      <c r="AD2" t="n">
        <v>91376.30928830619</v>
      </c>
      <c r="AE2" t="n">
        <v>125025.0976064643</v>
      </c>
      <c r="AF2" t="n">
        <v>4.539539258029863e-06</v>
      </c>
      <c r="AG2" t="n">
        <v>6</v>
      </c>
      <c r="AH2" t="n">
        <v>113092.8777647628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8.197800000000001</v>
      </c>
      <c r="E3" t="n">
        <v>12.2</v>
      </c>
      <c r="F3" t="n">
        <v>9.98</v>
      </c>
      <c r="G3" t="n">
        <v>24.95</v>
      </c>
      <c r="H3" t="n">
        <v>0.48</v>
      </c>
      <c r="I3" t="n">
        <v>24</v>
      </c>
      <c r="J3" t="n">
        <v>72.7</v>
      </c>
      <c r="K3" t="n">
        <v>32.27</v>
      </c>
      <c r="L3" t="n">
        <v>2</v>
      </c>
      <c r="M3" t="n">
        <v>22</v>
      </c>
      <c r="N3" t="n">
        <v>8.43</v>
      </c>
      <c r="O3" t="n">
        <v>9200.25</v>
      </c>
      <c r="P3" t="n">
        <v>62.19</v>
      </c>
      <c r="Q3" t="n">
        <v>490.83</v>
      </c>
      <c r="R3" t="n">
        <v>69.31999999999999</v>
      </c>
      <c r="S3" t="n">
        <v>37.96</v>
      </c>
      <c r="T3" t="n">
        <v>10869.34</v>
      </c>
      <c r="U3" t="n">
        <v>0.55</v>
      </c>
      <c r="V3" t="n">
        <v>0.6899999999999999</v>
      </c>
      <c r="W3" t="n">
        <v>2.65</v>
      </c>
      <c r="X3" t="n">
        <v>0.66</v>
      </c>
      <c r="Y3" t="n">
        <v>2</v>
      </c>
      <c r="Z3" t="n">
        <v>10</v>
      </c>
      <c r="AA3" t="n">
        <v>74.11956405987124</v>
      </c>
      <c r="AB3" t="n">
        <v>101.4136574710628</v>
      </c>
      <c r="AC3" t="n">
        <v>91.73488033701217</v>
      </c>
      <c r="AD3" t="n">
        <v>74119.56405987123</v>
      </c>
      <c r="AE3" t="n">
        <v>101413.6574710628</v>
      </c>
      <c r="AF3" t="n">
        <v>5.059100168501096e-06</v>
      </c>
      <c r="AG3" t="n">
        <v>5</v>
      </c>
      <c r="AH3" t="n">
        <v>91734.88033701218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8.355600000000001</v>
      </c>
      <c r="E4" t="n">
        <v>11.97</v>
      </c>
      <c r="F4" t="n">
        <v>9.84</v>
      </c>
      <c r="G4" t="n">
        <v>32.81</v>
      </c>
      <c r="H4" t="n">
        <v>0.71</v>
      </c>
      <c r="I4" t="n">
        <v>18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58.57</v>
      </c>
      <c r="Q4" t="n">
        <v>491.18</v>
      </c>
      <c r="R4" t="n">
        <v>64.22</v>
      </c>
      <c r="S4" t="n">
        <v>37.96</v>
      </c>
      <c r="T4" t="n">
        <v>8347.120000000001</v>
      </c>
      <c r="U4" t="n">
        <v>0.59</v>
      </c>
      <c r="V4" t="n">
        <v>0.7</v>
      </c>
      <c r="W4" t="n">
        <v>2.66</v>
      </c>
      <c r="X4" t="n">
        <v>0.52</v>
      </c>
      <c r="Y4" t="n">
        <v>2</v>
      </c>
      <c r="Z4" t="n">
        <v>10</v>
      </c>
      <c r="AA4" t="n">
        <v>72.42974390616588</v>
      </c>
      <c r="AB4" t="n">
        <v>99.10157098716056</v>
      </c>
      <c r="AC4" t="n">
        <v>89.64345614209907</v>
      </c>
      <c r="AD4" t="n">
        <v>72429.74390616588</v>
      </c>
      <c r="AE4" t="n">
        <v>99101.57098716055</v>
      </c>
      <c r="AF4" t="n">
        <v>5.156483125707843e-06</v>
      </c>
      <c r="AG4" t="n">
        <v>5</v>
      </c>
      <c r="AH4" t="n">
        <v>89643.45614209906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8.0548</v>
      </c>
      <c r="E2" t="n">
        <v>12.42</v>
      </c>
      <c r="F2" t="n">
        <v>10.34</v>
      </c>
      <c r="G2" t="n">
        <v>18.24</v>
      </c>
      <c r="H2" t="n">
        <v>0.43</v>
      </c>
      <c r="I2" t="n">
        <v>34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40.83</v>
      </c>
      <c r="Q2" t="n">
        <v>491.36</v>
      </c>
      <c r="R2" t="n">
        <v>79.5</v>
      </c>
      <c r="S2" t="n">
        <v>37.96</v>
      </c>
      <c r="T2" t="n">
        <v>15907.08</v>
      </c>
      <c r="U2" t="n">
        <v>0.48</v>
      </c>
      <c r="V2" t="n">
        <v>0.67</v>
      </c>
      <c r="W2" t="n">
        <v>2.71</v>
      </c>
      <c r="X2" t="n">
        <v>1.02</v>
      </c>
      <c r="Y2" t="n">
        <v>2</v>
      </c>
      <c r="Z2" t="n">
        <v>10</v>
      </c>
      <c r="AA2" t="n">
        <v>63.37316657461393</v>
      </c>
      <c r="AB2" t="n">
        <v>86.70996233414422</v>
      </c>
      <c r="AC2" t="n">
        <v>78.43448522719068</v>
      </c>
      <c r="AD2" t="n">
        <v>63373.16657461393</v>
      </c>
      <c r="AE2" t="n">
        <v>86709.96233414422</v>
      </c>
      <c r="AF2" t="n">
        <v>5.335239189667564e-06</v>
      </c>
      <c r="AG2" t="n">
        <v>5</v>
      </c>
      <c r="AH2" t="n">
        <v>78434.48522719067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8.067399999999999</v>
      </c>
      <c r="E3" t="n">
        <v>12.4</v>
      </c>
      <c r="F3" t="n">
        <v>10.32</v>
      </c>
      <c r="G3" t="n">
        <v>18.21</v>
      </c>
      <c r="H3" t="n">
        <v>0.84</v>
      </c>
      <c r="I3" t="n">
        <v>34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41.75</v>
      </c>
      <c r="Q3" t="n">
        <v>491.27</v>
      </c>
      <c r="R3" t="n">
        <v>78.98999999999999</v>
      </c>
      <c r="S3" t="n">
        <v>37.96</v>
      </c>
      <c r="T3" t="n">
        <v>15652.56</v>
      </c>
      <c r="U3" t="n">
        <v>0.48</v>
      </c>
      <c r="V3" t="n">
        <v>0.67</v>
      </c>
      <c r="W3" t="n">
        <v>2.71</v>
      </c>
      <c r="X3" t="n">
        <v>1</v>
      </c>
      <c r="Y3" t="n">
        <v>2</v>
      </c>
      <c r="Z3" t="n">
        <v>10</v>
      </c>
      <c r="AA3" t="n">
        <v>63.6046378104819</v>
      </c>
      <c r="AB3" t="n">
        <v>87.02667149084883</v>
      </c>
      <c r="AC3" t="n">
        <v>78.7209681064836</v>
      </c>
      <c r="AD3" t="n">
        <v>63604.6378104819</v>
      </c>
      <c r="AE3" t="n">
        <v>87026.67149084882</v>
      </c>
      <c r="AF3" t="n">
        <v>5.343585022436819e-06</v>
      </c>
      <c r="AG3" t="n">
        <v>5</v>
      </c>
      <c r="AH3" t="n">
        <v>78720.96810648359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5.7132</v>
      </c>
      <c r="E2" t="n">
        <v>17.5</v>
      </c>
      <c r="F2" t="n">
        <v>12.33</v>
      </c>
      <c r="G2" t="n">
        <v>7.25</v>
      </c>
      <c r="H2" t="n">
        <v>0.12</v>
      </c>
      <c r="I2" t="n">
        <v>102</v>
      </c>
      <c r="J2" t="n">
        <v>141.81</v>
      </c>
      <c r="K2" t="n">
        <v>47.83</v>
      </c>
      <c r="L2" t="n">
        <v>1</v>
      </c>
      <c r="M2" t="n">
        <v>100</v>
      </c>
      <c r="N2" t="n">
        <v>22.98</v>
      </c>
      <c r="O2" t="n">
        <v>17723.39</v>
      </c>
      <c r="P2" t="n">
        <v>139.9</v>
      </c>
      <c r="Q2" t="n">
        <v>491.08</v>
      </c>
      <c r="R2" t="n">
        <v>145.65</v>
      </c>
      <c r="S2" t="n">
        <v>37.96</v>
      </c>
      <c r="T2" t="n">
        <v>48643.96</v>
      </c>
      <c r="U2" t="n">
        <v>0.26</v>
      </c>
      <c r="V2" t="n">
        <v>0.5600000000000001</v>
      </c>
      <c r="W2" t="n">
        <v>2.79</v>
      </c>
      <c r="X2" t="n">
        <v>3.01</v>
      </c>
      <c r="Y2" t="n">
        <v>2</v>
      </c>
      <c r="Z2" t="n">
        <v>10</v>
      </c>
      <c r="AA2" t="n">
        <v>153.2338078572005</v>
      </c>
      <c r="AB2" t="n">
        <v>209.6612561086196</v>
      </c>
      <c r="AC2" t="n">
        <v>189.6514800870938</v>
      </c>
      <c r="AD2" t="n">
        <v>153233.8078572005</v>
      </c>
      <c r="AE2" t="n">
        <v>209661.2561086196</v>
      </c>
      <c r="AF2" t="n">
        <v>3.164718849544299e-06</v>
      </c>
      <c r="AG2" t="n">
        <v>7</v>
      </c>
      <c r="AH2" t="n">
        <v>189651.4800870938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7.14</v>
      </c>
      <c r="E3" t="n">
        <v>14.01</v>
      </c>
      <c r="F3" t="n">
        <v>10.54</v>
      </c>
      <c r="G3" t="n">
        <v>14.7</v>
      </c>
      <c r="H3" t="n">
        <v>0.25</v>
      </c>
      <c r="I3" t="n">
        <v>43</v>
      </c>
      <c r="J3" t="n">
        <v>143.17</v>
      </c>
      <c r="K3" t="n">
        <v>47.83</v>
      </c>
      <c r="L3" t="n">
        <v>2</v>
      </c>
      <c r="M3" t="n">
        <v>41</v>
      </c>
      <c r="N3" t="n">
        <v>23.34</v>
      </c>
      <c r="O3" t="n">
        <v>17891.86</v>
      </c>
      <c r="P3" t="n">
        <v>117.03</v>
      </c>
      <c r="Q3" t="n">
        <v>490.94</v>
      </c>
      <c r="R3" t="n">
        <v>87.51000000000001</v>
      </c>
      <c r="S3" t="n">
        <v>37.96</v>
      </c>
      <c r="T3" t="n">
        <v>19867.58</v>
      </c>
      <c r="U3" t="n">
        <v>0.43</v>
      </c>
      <c r="V3" t="n">
        <v>0.66</v>
      </c>
      <c r="W3" t="n">
        <v>2.68</v>
      </c>
      <c r="X3" t="n">
        <v>1.21</v>
      </c>
      <c r="Y3" t="n">
        <v>2</v>
      </c>
      <c r="Z3" t="n">
        <v>10</v>
      </c>
      <c r="AA3" t="n">
        <v>116.5215108375515</v>
      </c>
      <c r="AB3" t="n">
        <v>159.4298716941244</v>
      </c>
      <c r="AC3" t="n">
        <v>144.2141085009113</v>
      </c>
      <c r="AD3" t="n">
        <v>116521.5108375515</v>
      </c>
      <c r="AE3" t="n">
        <v>159429.8716941244</v>
      </c>
      <c r="AF3" t="n">
        <v>3.955067665362021e-06</v>
      </c>
      <c r="AG3" t="n">
        <v>6</v>
      </c>
      <c r="AH3" t="n">
        <v>144214.1085009113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7.6083</v>
      </c>
      <c r="E4" t="n">
        <v>13.14</v>
      </c>
      <c r="F4" t="n">
        <v>10.11</v>
      </c>
      <c r="G4" t="n">
        <v>21.66</v>
      </c>
      <c r="H4" t="n">
        <v>0.37</v>
      </c>
      <c r="I4" t="n">
        <v>28</v>
      </c>
      <c r="J4" t="n">
        <v>144.54</v>
      </c>
      <c r="K4" t="n">
        <v>47.83</v>
      </c>
      <c r="L4" t="n">
        <v>3</v>
      </c>
      <c r="M4" t="n">
        <v>26</v>
      </c>
      <c r="N4" t="n">
        <v>23.71</v>
      </c>
      <c r="O4" t="n">
        <v>18060.85</v>
      </c>
      <c r="P4" t="n">
        <v>109.6</v>
      </c>
      <c r="Q4" t="n">
        <v>490.85</v>
      </c>
      <c r="R4" t="n">
        <v>73.65000000000001</v>
      </c>
      <c r="S4" t="n">
        <v>37.96</v>
      </c>
      <c r="T4" t="n">
        <v>13013.17</v>
      </c>
      <c r="U4" t="n">
        <v>0.52</v>
      </c>
      <c r="V4" t="n">
        <v>0.68</v>
      </c>
      <c r="W4" t="n">
        <v>2.65</v>
      </c>
      <c r="X4" t="n">
        <v>0.79</v>
      </c>
      <c r="Y4" t="n">
        <v>2</v>
      </c>
      <c r="Z4" t="n">
        <v>10</v>
      </c>
      <c r="AA4" t="n">
        <v>110.1776072359665</v>
      </c>
      <c r="AB4" t="n">
        <v>150.7498629131658</v>
      </c>
      <c r="AC4" t="n">
        <v>136.3625075755358</v>
      </c>
      <c r="AD4" t="n">
        <v>110177.6072359665</v>
      </c>
      <c r="AE4" t="n">
        <v>150749.8629131658</v>
      </c>
      <c r="AF4" t="n">
        <v>4.214473574001942e-06</v>
      </c>
      <c r="AG4" t="n">
        <v>6</v>
      </c>
      <c r="AH4" t="n">
        <v>136362.5075755358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7.8923</v>
      </c>
      <c r="E5" t="n">
        <v>12.67</v>
      </c>
      <c r="F5" t="n">
        <v>9.859999999999999</v>
      </c>
      <c r="G5" t="n">
        <v>29.59</v>
      </c>
      <c r="H5" t="n">
        <v>0.49</v>
      </c>
      <c r="I5" t="n">
        <v>20</v>
      </c>
      <c r="J5" t="n">
        <v>145.92</v>
      </c>
      <c r="K5" t="n">
        <v>47.83</v>
      </c>
      <c r="L5" t="n">
        <v>4</v>
      </c>
      <c r="M5" t="n">
        <v>18</v>
      </c>
      <c r="N5" t="n">
        <v>24.09</v>
      </c>
      <c r="O5" t="n">
        <v>18230.35</v>
      </c>
      <c r="P5" t="n">
        <v>104.34</v>
      </c>
      <c r="Q5" t="n">
        <v>490.86</v>
      </c>
      <c r="R5" t="n">
        <v>65.81</v>
      </c>
      <c r="S5" t="n">
        <v>37.96</v>
      </c>
      <c r="T5" t="n">
        <v>9133.389999999999</v>
      </c>
      <c r="U5" t="n">
        <v>0.58</v>
      </c>
      <c r="V5" t="n">
        <v>0.7</v>
      </c>
      <c r="W5" t="n">
        <v>2.64</v>
      </c>
      <c r="X5" t="n">
        <v>0.54</v>
      </c>
      <c r="Y5" t="n">
        <v>2</v>
      </c>
      <c r="Z5" t="n">
        <v>10</v>
      </c>
      <c r="AA5" t="n">
        <v>96.48487528083098</v>
      </c>
      <c r="AB5" t="n">
        <v>132.0148629714587</v>
      </c>
      <c r="AC5" t="n">
        <v>119.4155497335217</v>
      </c>
      <c r="AD5" t="n">
        <v>96484.87528083098</v>
      </c>
      <c r="AE5" t="n">
        <v>132014.8629714587</v>
      </c>
      <c r="AF5" t="n">
        <v>4.371789990943511e-06</v>
      </c>
      <c r="AG5" t="n">
        <v>5</v>
      </c>
      <c r="AH5" t="n">
        <v>119415.5497335217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8.030900000000001</v>
      </c>
      <c r="E6" t="n">
        <v>12.45</v>
      </c>
      <c r="F6" t="n">
        <v>9.76</v>
      </c>
      <c r="G6" t="n">
        <v>36.61</v>
      </c>
      <c r="H6" t="n">
        <v>0.6</v>
      </c>
      <c r="I6" t="n">
        <v>16</v>
      </c>
      <c r="J6" t="n">
        <v>147.3</v>
      </c>
      <c r="K6" t="n">
        <v>47.83</v>
      </c>
      <c r="L6" t="n">
        <v>5</v>
      </c>
      <c r="M6" t="n">
        <v>14</v>
      </c>
      <c r="N6" t="n">
        <v>24.47</v>
      </c>
      <c r="O6" t="n">
        <v>18400.38</v>
      </c>
      <c r="P6" t="n">
        <v>100.47</v>
      </c>
      <c r="Q6" t="n">
        <v>490.81</v>
      </c>
      <c r="R6" t="n">
        <v>62.38</v>
      </c>
      <c r="S6" t="n">
        <v>37.96</v>
      </c>
      <c r="T6" t="n">
        <v>7438.78</v>
      </c>
      <c r="U6" t="n">
        <v>0.61</v>
      </c>
      <c r="V6" t="n">
        <v>0.71</v>
      </c>
      <c r="W6" t="n">
        <v>2.63</v>
      </c>
      <c r="X6" t="n">
        <v>0.44</v>
      </c>
      <c r="Y6" t="n">
        <v>2</v>
      </c>
      <c r="Z6" t="n">
        <v>10</v>
      </c>
      <c r="AA6" t="n">
        <v>94.41167338086798</v>
      </c>
      <c r="AB6" t="n">
        <v>129.1782166687181</v>
      </c>
      <c r="AC6" t="n">
        <v>116.8496289726557</v>
      </c>
      <c r="AD6" t="n">
        <v>94411.67338086799</v>
      </c>
      <c r="AE6" t="n">
        <v>129178.2166687181</v>
      </c>
      <c r="AF6" t="n">
        <v>4.448564833859363e-06</v>
      </c>
      <c r="AG6" t="n">
        <v>5</v>
      </c>
      <c r="AH6" t="n">
        <v>116849.6289726557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8.142799999999999</v>
      </c>
      <c r="E7" t="n">
        <v>12.28</v>
      </c>
      <c r="F7" t="n">
        <v>9.68</v>
      </c>
      <c r="G7" t="n">
        <v>44.66</v>
      </c>
      <c r="H7" t="n">
        <v>0.71</v>
      </c>
      <c r="I7" t="n">
        <v>13</v>
      </c>
      <c r="J7" t="n">
        <v>148.68</v>
      </c>
      <c r="K7" t="n">
        <v>47.83</v>
      </c>
      <c r="L7" t="n">
        <v>6</v>
      </c>
      <c r="M7" t="n">
        <v>11</v>
      </c>
      <c r="N7" t="n">
        <v>24.85</v>
      </c>
      <c r="O7" t="n">
        <v>18570.94</v>
      </c>
      <c r="P7" t="n">
        <v>96.95</v>
      </c>
      <c r="Q7" t="n">
        <v>490.81</v>
      </c>
      <c r="R7" t="n">
        <v>59.45</v>
      </c>
      <c r="S7" t="n">
        <v>37.96</v>
      </c>
      <c r="T7" t="n">
        <v>5986.13</v>
      </c>
      <c r="U7" t="n">
        <v>0.64</v>
      </c>
      <c r="V7" t="n">
        <v>0.71</v>
      </c>
      <c r="W7" t="n">
        <v>2.63</v>
      </c>
      <c r="X7" t="n">
        <v>0.36</v>
      </c>
      <c r="Y7" t="n">
        <v>2</v>
      </c>
      <c r="Z7" t="n">
        <v>10</v>
      </c>
      <c r="AA7" t="n">
        <v>92.67281157550714</v>
      </c>
      <c r="AB7" t="n">
        <v>126.7990292334559</v>
      </c>
      <c r="AC7" t="n">
        <v>114.6975078470035</v>
      </c>
      <c r="AD7" t="n">
        <v>92672.81157550713</v>
      </c>
      <c r="AE7" t="n">
        <v>126799.0292334559</v>
      </c>
      <c r="AF7" t="n">
        <v>4.510549717858524e-06</v>
      </c>
      <c r="AG7" t="n">
        <v>5</v>
      </c>
      <c r="AH7" t="n">
        <v>114697.5078470036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8.2216</v>
      </c>
      <c r="E8" t="n">
        <v>12.16</v>
      </c>
      <c r="F8" t="n">
        <v>9.619999999999999</v>
      </c>
      <c r="G8" t="n">
        <v>52.46</v>
      </c>
      <c r="H8" t="n">
        <v>0.83</v>
      </c>
      <c r="I8" t="n">
        <v>11</v>
      </c>
      <c r="J8" t="n">
        <v>150.07</v>
      </c>
      <c r="K8" t="n">
        <v>47.83</v>
      </c>
      <c r="L8" t="n">
        <v>7</v>
      </c>
      <c r="M8" t="n">
        <v>9</v>
      </c>
      <c r="N8" t="n">
        <v>25.24</v>
      </c>
      <c r="O8" t="n">
        <v>18742.03</v>
      </c>
      <c r="P8" t="n">
        <v>92.92</v>
      </c>
      <c r="Q8" t="n">
        <v>490.97</v>
      </c>
      <c r="R8" t="n">
        <v>57.52</v>
      </c>
      <c r="S8" t="n">
        <v>37.96</v>
      </c>
      <c r="T8" t="n">
        <v>5032.58</v>
      </c>
      <c r="U8" t="n">
        <v>0.66</v>
      </c>
      <c r="V8" t="n">
        <v>0.72</v>
      </c>
      <c r="W8" t="n">
        <v>2.63</v>
      </c>
      <c r="X8" t="n">
        <v>0.3</v>
      </c>
      <c r="Y8" t="n">
        <v>2</v>
      </c>
      <c r="Z8" t="n">
        <v>10</v>
      </c>
      <c r="AA8" t="n">
        <v>91.01570498437225</v>
      </c>
      <c r="AB8" t="n">
        <v>124.531702889083</v>
      </c>
      <c r="AC8" t="n">
        <v>112.6465719467245</v>
      </c>
      <c r="AD8" t="n">
        <v>91015.70498437225</v>
      </c>
      <c r="AE8" t="n">
        <v>124531.7028890831</v>
      </c>
      <c r="AF8" t="n">
        <v>4.554199484249354e-06</v>
      </c>
      <c r="AG8" t="n">
        <v>5</v>
      </c>
      <c r="AH8" t="n">
        <v>112646.5719467245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8.309900000000001</v>
      </c>
      <c r="E9" t="n">
        <v>12.03</v>
      </c>
      <c r="F9" t="n">
        <v>9.550000000000001</v>
      </c>
      <c r="G9" t="n">
        <v>63.64</v>
      </c>
      <c r="H9" t="n">
        <v>0.9399999999999999</v>
      </c>
      <c r="I9" t="n">
        <v>9</v>
      </c>
      <c r="J9" t="n">
        <v>151.46</v>
      </c>
      <c r="K9" t="n">
        <v>47.83</v>
      </c>
      <c r="L9" t="n">
        <v>8</v>
      </c>
      <c r="M9" t="n">
        <v>7</v>
      </c>
      <c r="N9" t="n">
        <v>25.63</v>
      </c>
      <c r="O9" t="n">
        <v>18913.66</v>
      </c>
      <c r="P9" t="n">
        <v>88.01000000000001</v>
      </c>
      <c r="Q9" t="n">
        <v>490.84</v>
      </c>
      <c r="R9" t="n">
        <v>55.32</v>
      </c>
      <c r="S9" t="n">
        <v>37.96</v>
      </c>
      <c r="T9" t="n">
        <v>3941.51</v>
      </c>
      <c r="U9" t="n">
        <v>0.6899999999999999</v>
      </c>
      <c r="V9" t="n">
        <v>0.72</v>
      </c>
      <c r="W9" t="n">
        <v>2.62</v>
      </c>
      <c r="X9" t="n">
        <v>0.23</v>
      </c>
      <c r="Y9" t="n">
        <v>2</v>
      </c>
      <c r="Z9" t="n">
        <v>10</v>
      </c>
      <c r="AA9" t="n">
        <v>89.07795694808223</v>
      </c>
      <c r="AB9" t="n">
        <v>121.8803905384224</v>
      </c>
      <c r="AC9" t="n">
        <v>110.2482971256698</v>
      </c>
      <c r="AD9" t="n">
        <v>89077.95694808222</v>
      </c>
      <c r="AE9" t="n">
        <v>121880.3905384224</v>
      </c>
      <c r="AF9" t="n">
        <v>4.60311159557309e-06</v>
      </c>
      <c r="AG9" t="n">
        <v>5</v>
      </c>
      <c r="AH9" t="n">
        <v>110248.2971256697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8.2988</v>
      </c>
      <c r="E10" t="n">
        <v>12.05</v>
      </c>
      <c r="F10" t="n">
        <v>9.56</v>
      </c>
      <c r="G10" t="n">
        <v>63.74</v>
      </c>
      <c r="H10" t="n">
        <v>1.04</v>
      </c>
      <c r="I10" t="n">
        <v>9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86.52</v>
      </c>
      <c r="Q10" t="n">
        <v>490.97</v>
      </c>
      <c r="R10" t="n">
        <v>55.57</v>
      </c>
      <c r="S10" t="n">
        <v>37.96</v>
      </c>
      <c r="T10" t="n">
        <v>4069.49</v>
      </c>
      <c r="U10" t="n">
        <v>0.68</v>
      </c>
      <c r="V10" t="n">
        <v>0.72</v>
      </c>
      <c r="W10" t="n">
        <v>2.63</v>
      </c>
      <c r="X10" t="n">
        <v>0.24</v>
      </c>
      <c r="Y10" t="n">
        <v>2</v>
      </c>
      <c r="Z10" t="n">
        <v>10</v>
      </c>
      <c r="AA10" t="n">
        <v>88.70665290067883</v>
      </c>
      <c r="AB10" t="n">
        <v>121.3723559599868</v>
      </c>
      <c r="AC10" t="n">
        <v>109.7887486543689</v>
      </c>
      <c r="AD10" t="n">
        <v>88706.65290067883</v>
      </c>
      <c r="AE10" t="n">
        <v>121372.3559599868</v>
      </c>
      <c r="AF10" t="n">
        <v>4.596962960967274e-06</v>
      </c>
      <c r="AG10" t="n">
        <v>5</v>
      </c>
      <c r="AH10" t="n">
        <v>109788.7486543689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8.298400000000001</v>
      </c>
      <c r="E11" t="n">
        <v>12.05</v>
      </c>
      <c r="F11" t="n">
        <v>9.56</v>
      </c>
      <c r="G11" t="n">
        <v>63.75</v>
      </c>
      <c r="H11" t="n">
        <v>1.15</v>
      </c>
      <c r="I11" t="n">
        <v>9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86.78</v>
      </c>
      <c r="Q11" t="n">
        <v>490.9</v>
      </c>
      <c r="R11" t="n">
        <v>55.5</v>
      </c>
      <c r="S11" t="n">
        <v>37.96</v>
      </c>
      <c r="T11" t="n">
        <v>4031.77</v>
      </c>
      <c r="U11" t="n">
        <v>0.68</v>
      </c>
      <c r="V11" t="n">
        <v>0.72</v>
      </c>
      <c r="W11" t="n">
        <v>2.63</v>
      </c>
      <c r="X11" t="n">
        <v>0.24</v>
      </c>
      <c r="Y11" t="n">
        <v>2</v>
      </c>
      <c r="Z11" t="n">
        <v>10</v>
      </c>
      <c r="AA11" t="n">
        <v>88.78422876391936</v>
      </c>
      <c r="AB11" t="n">
        <v>121.478498678478</v>
      </c>
      <c r="AC11" t="n">
        <v>109.8847612607796</v>
      </c>
      <c r="AD11" t="n">
        <v>88784.22876391935</v>
      </c>
      <c r="AE11" t="n">
        <v>121478.498678478</v>
      </c>
      <c r="AF11" t="n">
        <v>4.596741388549047e-06</v>
      </c>
      <c r="AG11" t="n">
        <v>5</v>
      </c>
      <c r="AH11" t="n">
        <v>109884.7612607796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5.0211</v>
      </c>
      <c r="E2" t="n">
        <v>19.92</v>
      </c>
      <c r="F2" t="n">
        <v>13.05</v>
      </c>
      <c r="G2" t="n">
        <v>6.26</v>
      </c>
      <c r="H2" t="n">
        <v>0.1</v>
      </c>
      <c r="I2" t="n">
        <v>125</v>
      </c>
      <c r="J2" t="n">
        <v>176.73</v>
      </c>
      <c r="K2" t="n">
        <v>52.44</v>
      </c>
      <c r="L2" t="n">
        <v>1</v>
      </c>
      <c r="M2" t="n">
        <v>123</v>
      </c>
      <c r="N2" t="n">
        <v>33.29</v>
      </c>
      <c r="O2" t="n">
        <v>22031.19</v>
      </c>
      <c r="P2" t="n">
        <v>171.41</v>
      </c>
      <c r="Q2" t="n">
        <v>491.18</v>
      </c>
      <c r="R2" t="n">
        <v>169.8</v>
      </c>
      <c r="S2" t="n">
        <v>37.96</v>
      </c>
      <c r="T2" t="n">
        <v>60603.07</v>
      </c>
      <c r="U2" t="n">
        <v>0.22</v>
      </c>
      <c r="V2" t="n">
        <v>0.53</v>
      </c>
      <c r="W2" t="n">
        <v>2.81</v>
      </c>
      <c r="X2" t="n">
        <v>3.73</v>
      </c>
      <c r="Y2" t="n">
        <v>2</v>
      </c>
      <c r="Z2" t="n">
        <v>10</v>
      </c>
      <c r="AA2" t="n">
        <v>196.8656733359081</v>
      </c>
      <c r="AB2" t="n">
        <v>269.3602993586095</v>
      </c>
      <c r="AC2" t="n">
        <v>243.6529304374571</v>
      </c>
      <c r="AD2" t="n">
        <v>196865.6733359081</v>
      </c>
      <c r="AE2" t="n">
        <v>269360.2993586095</v>
      </c>
      <c r="AF2" t="n">
        <v>2.680190788426402e-06</v>
      </c>
      <c r="AG2" t="n">
        <v>8</v>
      </c>
      <c r="AH2" t="n">
        <v>243652.9304374571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6.6359</v>
      </c>
      <c r="E3" t="n">
        <v>15.07</v>
      </c>
      <c r="F3" t="n">
        <v>10.8</v>
      </c>
      <c r="G3" t="n">
        <v>12.46</v>
      </c>
      <c r="H3" t="n">
        <v>0.2</v>
      </c>
      <c r="I3" t="n">
        <v>52</v>
      </c>
      <c r="J3" t="n">
        <v>178.21</v>
      </c>
      <c r="K3" t="n">
        <v>52.44</v>
      </c>
      <c r="L3" t="n">
        <v>2</v>
      </c>
      <c r="M3" t="n">
        <v>50</v>
      </c>
      <c r="N3" t="n">
        <v>33.77</v>
      </c>
      <c r="O3" t="n">
        <v>22213.89</v>
      </c>
      <c r="P3" t="n">
        <v>139.87</v>
      </c>
      <c r="Q3" t="n">
        <v>490.98</v>
      </c>
      <c r="R3" t="n">
        <v>96.31</v>
      </c>
      <c r="S3" t="n">
        <v>37.96</v>
      </c>
      <c r="T3" t="n">
        <v>24223.31</v>
      </c>
      <c r="U3" t="n">
        <v>0.39</v>
      </c>
      <c r="V3" t="n">
        <v>0.64</v>
      </c>
      <c r="W3" t="n">
        <v>2.69</v>
      </c>
      <c r="X3" t="n">
        <v>1.48</v>
      </c>
      <c r="Y3" t="n">
        <v>2</v>
      </c>
      <c r="Z3" t="n">
        <v>10</v>
      </c>
      <c r="AA3" t="n">
        <v>133.3434532727476</v>
      </c>
      <c r="AB3" t="n">
        <v>182.4463954656714</v>
      </c>
      <c r="AC3" t="n">
        <v>165.0339675476033</v>
      </c>
      <c r="AD3" t="n">
        <v>133343.4532727476</v>
      </c>
      <c r="AE3" t="n">
        <v>182446.3954656714</v>
      </c>
      <c r="AF3" t="n">
        <v>3.542147747091028e-06</v>
      </c>
      <c r="AG3" t="n">
        <v>6</v>
      </c>
      <c r="AH3" t="n">
        <v>165033.9675476032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7.2275</v>
      </c>
      <c r="E4" t="n">
        <v>13.84</v>
      </c>
      <c r="F4" t="n">
        <v>10.24</v>
      </c>
      <c r="G4" t="n">
        <v>18.62</v>
      </c>
      <c r="H4" t="n">
        <v>0.3</v>
      </c>
      <c r="I4" t="n">
        <v>33</v>
      </c>
      <c r="J4" t="n">
        <v>179.7</v>
      </c>
      <c r="K4" t="n">
        <v>52.44</v>
      </c>
      <c r="L4" t="n">
        <v>3</v>
      </c>
      <c r="M4" t="n">
        <v>31</v>
      </c>
      <c r="N4" t="n">
        <v>34.26</v>
      </c>
      <c r="O4" t="n">
        <v>22397.24</v>
      </c>
      <c r="P4" t="n">
        <v>130.67</v>
      </c>
      <c r="Q4" t="n">
        <v>490.98</v>
      </c>
      <c r="R4" t="n">
        <v>78.09</v>
      </c>
      <c r="S4" t="n">
        <v>37.96</v>
      </c>
      <c r="T4" t="n">
        <v>15205.11</v>
      </c>
      <c r="U4" t="n">
        <v>0.49</v>
      </c>
      <c r="V4" t="n">
        <v>0.67</v>
      </c>
      <c r="W4" t="n">
        <v>2.66</v>
      </c>
      <c r="X4" t="n">
        <v>0.92</v>
      </c>
      <c r="Y4" t="n">
        <v>2</v>
      </c>
      <c r="Z4" t="n">
        <v>10</v>
      </c>
      <c r="AA4" t="n">
        <v>123.652363673874</v>
      </c>
      <c r="AB4" t="n">
        <v>169.1866191358003</v>
      </c>
      <c r="AC4" t="n">
        <v>153.0396856604379</v>
      </c>
      <c r="AD4" t="n">
        <v>123652.363673874</v>
      </c>
      <c r="AE4" t="n">
        <v>169186.6191358003</v>
      </c>
      <c r="AF4" t="n">
        <v>3.857935297714011e-06</v>
      </c>
      <c r="AG4" t="n">
        <v>6</v>
      </c>
      <c r="AH4" t="n">
        <v>153039.6856604379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7.5385</v>
      </c>
      <c r="E5" t="n">
        <v>13.27</v>
      </c>
      <c r="F5" t="n">
        <v>9.99</v>
      </c>
      <c r="G5" t="n">
        <v>24.98</v>
      </c>
      <c r="H5" t="n">
        <v>0.39</v>
      </c>
      <c r="I5" t="n">
        <v>24</v>
      </c>
      <c r="J5" t="n">
        <v>181.19</v>
      </c>
      <c r="K5" t="n">
        <v>52.44</v>
      </c>
      <c r="L5" t="n">
        <v>4</v>
      </c>
      <c r="M5" t="n">
        <v>22</v>
      </c>
      <c r="N5" t="n">
        <v>34.75</v>
      </c>
      <c r="O5" t="n">
        <v>22581.25</v>
      </c>
      <c r="P5" t="n">
        <v>125.35</v>
      </c>
      <c r="Q5" t="n">
        <v>490.92</v>
      </c>
      <c r="R5" t="n">
        <v>69.72</v>
      </c>
      <c r="S5" t="n">
        <v>37.96</v>
      </c>
      <c r="T5" t="n">
        <v>11069.16</v>
      </c>
      <c r="U5" t="n">
        <v>0.54</v>
      </c>
      <c r="V5" t="n">
        <v>0.6899999999999999</v>
      </c>
      <c r="W5" t="n">
        <v>2.65</v>
      </c>
      <c r="X5" t="n">
        <v>0.67</v>
      </c>
      <c r="Y5" t="n">
        <v>2</v>
      </c>
      <c r="Z5" t="n">
        <v>10</v>
      </c>
      <c r="AA5" t="n">
        <v>119.08081178959</v>
      </c>
      <c r="AB5" t="n">
        <v>162.9316201650911</v>
      </c>
      <c r="AC5" t="n">
        <v>147.3816550125449</v>
      </c>
      <c r="AD5" t="n">
        <v>119080.81178959</v>
      </c>
      <c r="AE5" t="n">
        <v>162931.6201650911</v>
      </c>
      <c r="AF5" t="n">
        <v>4.023942613879913e-06</v>
      </c>
      <c r="AG5" t="n">
        <v>6</v>
      </c>
      <c r="AH5" t="n">
        <v>147381.6550125449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7.7333</v>
      </c>
      <c r="E6" t="n">
        <v>12.93</v>
      </c>
      <c r="F6" t="n">
        <v>9.84</v>
      </c>
      <c r="G6" t="n">
        <v>31.06</v>
      </c>
      <c r="H6" t="n">
        <v>0.49</v>
      </c>
      <c r="I6" t="n">
        <v>19</v>
      </c>
      <c r="J6" t="n">
        <v>182.69</v>
      </c>
      <c r="K6" t="n">
        <v>52.44</v>
      </c>
      <c r="L6" t="n">
        <v>5</v>
      </c>
      <c r="M6" t="n">
        <v>17</v>
      </c>
      <c r="N6" t="n">
        <v>35.25</v>
      </c>
      <c r="O6" t="n">
        <v>22766.06</v>
      </c>
      <c r="P6" t="n">
        <v>121.54</v>
      </c>
      <c r="Q6" t="n">
        <v>490.81</v>
      </c>
      <c r="R6" t="n">
        <v>64.62</v>
      </c>
      <c r="S6" t="n">
        <v>37.96</v>
      </c>
      <c r="T6" t="n">
        <v>8541.450000000001</v>
      </c>
      <c r="U6" t="n">
        <v>0.59</v>
      </c>
      <c r="V6" t="n">
        <v>0.7</v>
      </c>
      <c r="W6" t="n">
        <v>2.64</v>
      </c>
      <c r="X6" t="n">
        <v>0.52</v>
      </c>
      <c r="Y6" t="n">
        <v>2</v>
      </c>
      <c r="Z6" t="n">
        <v>10</v>
      </c>
      <c r="AA6" t="n">
        <v>105.9220173120522</v>
      </c>
      <c r="AB6" t="n">
        <v>144.9271770358918</v>
      </c>
      <c r="AC6" t="n">
        <v>131.0955306661961</v>
      </c>
      <c r="AD6" t="n">
        <v>105922.0173120522</v>
      </c>
      <c r="AE6" t="n">
        <v>144927.1770358919</v>
      </c>
      <c r="AF6" t="n">
        <v>4.127924045356175e-06</v>
      </c>
      <c r="AG6" t="n">
        <v>5</v>
      </c>
      <c r="AH6" t="n">
        <v>131095.530666196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7.8548</v>
      </c>
      <c r="E7" t="n">
        <v>12.73</v>
      </c>
      <c r="F7" t="n">
        <v>9.74</v>
      </c>
      <c r="G7" t="n">
        <v>36.53</v>
      </c>
      <c r="H7" t="n">
        <v>0.58</v>
      </c>
      <c r="I7" t="n">
        <v>16</v>
      </c>
      <c r="J7" t="n">
        <v>184.19</v>
      </c>
      <c r="K7" t="n">
        <v>52.44</v>
      </c>
      <c r="L7" t="n">
        <v>6</v>
      </c>
      <c r="M7" t="n">
        <v>14</v>
      </c>
      <c r="N7" t="n">
        <v>35.75</v>
      </c>
      <c r="O7" t="n">
        <v>22951.43</v>
      </c>
      <c r="P7" t="n">
        <v>118.12</v>
      </c>
      <c r="Q7" t="n">
        <v>490.82</v>
      </c>
      <c r="R7" t="n">
        <v>61.71</v>
      </c>
      <c r="S7" t="n">
        <v>37.96</v>
      </c>
      <c r="T7" t="n">
        <v>7103.47</v>
      </c>
      <c r="U7" t="n">
        <v>0.62</v>
      </c>
      <c r="V7" t="n">
        <v>0.71</v>
      </c>
      <c r="W7" t="n">
        <v>2.63</v>
      </c>
      <c r="X7" t="n">
        <v>0.42</v>
      </c>
      <c r="Y7" t="n">
        <v>2</v>
      </c>
      <c r="Z7" t="n">
        <v>10</v>
      </c>
      <c r="AA7" t="n">
        <v>103.905668732785</v>
      </c>
      <c r="AB7" t="n">
        <v>142.1683199547187</v>
      </c>
      <c r="AC7" t="n">
        <v>128.599975032769</v>
      </c>
      <c r="AD7" t="n">
        <v>103905.668732785</v>
      </c>
      <c r="AE7" t="n">
        <v>142168.3199547187</v>
      </c>
      <c r="AF7" t="n">
        <v>4.192778993633208e-06</v>
      </c>
      <c r="AG7" t="n">
        <v>5</v>
      </c>
      <c r="AH7" t="n">
        <v>128599.975032769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7.9672</v>
      </c>
      <c r="E8" t="n">
        <v>12.55</v>
      </c>
      <c r="F8" t="n">
        <v>9.67</v>
      </c>
      <c r="G8" t="n">
        <v>44.62</v>
      </c>
      <c r="H8" t="n">
        <v>0.67</v>
      </c>
      <c r="I8" t="n">
        <v>13</v>
      </c>
      <c r="J8" t="n">
        <v>185.7</v>
      </c>
      <c r="K8" t="n">
        <v>52.44</v>
      </c>
      <c r="L8" t="n">
        <v>7</v>
      </c>
      <c r="M8" t="n">
        <v>11</v>
      </c>
      <c r="N8" t="n">
        <v>36.26</v>
      </c>
      <c r="O8" t="n">
        <v>23137.49</v>
      </c>
      <c r="P8" t="n">
        <v>115.37</v>
      </c>
      <c r="Q8" t="n">
        <v>490.83</v>
      </c>
      <c r="R8" t="n">
        <v>59.37</v>
      </c>
      <c r="S8" t="n">
        <v>37.96</v>
      </c>
      <c r="T8" t="n">
        <v>5945</v>
      </c>
      <c r="U8" t="n">
        <v>0.64</v>
      </c>
      <c r="V8" t="n">
        <v>0.71</v>
      </c>
      <c r="W8" t="n">
        <v>2.63</v>
      </c>
      <c r="X8" t="n">
        <v>0.35</v>
      </c>
      <c r="Y8" t="n">
        <v>2</v>
      </c>
      <c r="Z8" t="n">
        <v>10</v>
      </c>
      <c r="AA8" t="n">
        <v>102.2534480747249</v>
      </c>
      <c r="AB8" t="n">
        <v>139.9076787595309</v>
      </c>
      <c r="AC8" t="n">
        <v>126.5550862604193</v>
      </c>
      <c r="AD8" t="n">
        <v>102253.4480747249</v>
      </c>
      <c r="AE8" t="n">
        <v>139907.6787595309</v>
      </c>
      <c r="AF8" t="n">
        <v>4.252776493109245e-06</v>
      </c>
      <c r="AG8" t="n">
        <v>5</v>
      </c>
      <c r="AH8" t="n">
        <v>126555.0862604193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8.01</v>
      </c>
      <c r="E9" t="n">
        <v>12.48</v>
      </c>
      <c r="F9" t="n">
        <v>9.640000000000001</v>
      </c>
      <c r="G9" t="n">
        <v>48.19</v>
      </c>
      <c r="H9" t="n">
        <v>0.76</v>
      </c>
      <c r="I9" t="n">
        <v>12</v>
      </c>
      <c r="J9" t="n">
        <v>187.22</v>
      </c>
      <c r="K9" t="n">
        <v>52.44</v>
      </c>
      <c r="L9" t="n">
        <v>8</v>
      </c>
      <c r="M9" t="n">
        <v>10</v>
      </c>
      <c r="N9" t="n">
        <v>36.78</v>
      </c>
      <c r="O9" t="n">
        <v>23324.24</v>
      </c>
      <c r="P9" t="n">
        <v>112.37</v>
      </c>
      <c r="Q9" t="n">
        <v>490.81</v>
      </c>
      <c r="R9" t="n">
        <v>58.27</v>
      </c>
      <c r="S9" t="n">
        <v>37.96</v>
      </c>
      <c r="T9" t="n">
        <v>5403.4</v>
      </c>
      <c r="U9" t="n">
        <v>0.65</v>
      </c>
      <c r="V9" t="n">
        <v>0.72</v>
      </c>
      <c r="W9" t="n">
        <v>2.63</v>
      </c>
      <c r="X9" t="n">
        <v>0.32</v>
      </c>
      <c r="Y9" t="n">
        <v>2</v>
      </c>
      <c r="Z9" t="n">
        <v>10</v>
      </c>
      <c r="AA9" t="n">
        <v>101.0419963114321</v>
      </c>
      <c r="AB9" t="n">
        <v>138.2501170115148</v>
      </c>
      <c r="AC9" t="n">
        <v>125.0557198792308</v>
      </c>
      <c r="AD9" t="n">
        <v>101041.9963114321</v>
      </c>
      <c r="AE9" t="n">
        <v>138250.1170115148</v>
      </c>
      <c r="AF9" t="n">
        <v>4.275622516041401e-06</v>
      </c>
      <c r="AG9" t="n">
        <v>5</v>
      </c>
      <c r="AH9" t="n">
        <v>125055.7198792308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8.096299999999999</v>
      </c>
      <c r="E10" t="n">
        <v>12.35</v>
      </c>
      <c r="F10" t="n">
        <v>9.58</v>
      </c>
      <c r="G10" t="n">
        <v>57.45</v>
      </c>
      <c r="H10" t="n">
        <v>0.85</v>
      </c>
      <c r="I10" t="n">
        <v>10</v>
      </c>
      <c r="J10" t="n">
        <v>188.74</v>
      </c>
      <c r="K10" t="n">
        <v>52.44</v>
      </c>
      <c r="L10" t="n">
        <v>9</v>
      </c>
      <c r="M10" t="n">
        <v>8</v>
      </c>
      <c r="N10" t="n">
        <v>37.3</v>
      </c>
      <c r="O10" t="n">
        <v>23511.69</v>
      </c>
      <c r="P10" t="n">
        <v>109.71</v>
      </c>
      <c r="Q10" t="n">
        <v>490.8</v>
      </c>
      <c r="R10" t="n">
        <v>56.14</v>
      </c>
      <c r="S10" t="n">
        <v>37.96</v>
      </c>
      <c r="T10" t="n">
        <v>4345.39</v>
      </c>
      <c r="U10" t="n">
        <v>0.68</v>
      </c>
      <c r="V10" t="n">
        <v>0.72</v>
      </c>
      <c r="W10" t="n">
        <v>2.63</v>
      </c>
      <c r="X10" t="n">
        <v>0.26</v>
      </c>
      <c r="Y10" t="n">
        <v>2</v>
      </c>
      <c r="Z10" t="n">
        <v>10</v>
      </c>
      <c r="AA10" t="n">
        <v>99.65136393374434</v>
      </c>
      <c r="AB10" t="n">
        <v>136.3473924419927</v>
      </c>
      <c r="AC10" t="n">
        <v>123.3345886721326</v>
      </c>
      <c r="AD10" t="n">
        <v>99651.36393374433</v>
      </c>
      <c r="AE10" t="n">
        <v>136347.3924419927</v>
      </c>
      <c r="AF10" t="n">
        <v>4.321688211813482e-06</v>
      </c>
      <c r="AG10" t="n">
        <v>5</v>
      </c>
      <c r="AH10" t="n">
        <v>123334.5886721326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8.140700000000001</v>
      </c>
      <c r="E11" t="n">
        <v>12.28</v>
      </c>
      <c r="F11" t="n">
        <v>9.539999999999999</v>
      </c>
      <c r="G11" t="n">
        <v>63.62</v>
      </c>
      <c r="H11" t="n">
        <v>0.93</v>
      </c>
      <c r="I11" t="n">
        <v>9</v>
      </c>
      <c r="J11" t="n">
        <v>190.26</v>
      </c>
      <c r="K11" t="n">
        <v>52.44</v>
      </c>
      <c r="L11" t="n">
        <v>10</v>
      </c>
      <c r="M11" t="n">
        <v>7</v>
      </c>
      <c r="N11" t="n">
        <v>37.82</v>
      </c>
      <c r="O11" t="n">
        <v>23699.85</v>
      </c>
      <c r="P11" t="n">
        <v>107.32</v>
      </c>
      <c r="Q11" t="n">
        <v>490.83</v>
      </c>
      <c r="R11" t="n">
        <v>55.11</v>
      </c>
      <c r="S11" t="n">
        <v>37.96</v>
      </c>
      <c r="T11" t="n">
        <v>3836.29</v>
      </c>
      <c r="U11" t="n">
        <v>0.6899999999999999</v>
      </c>
      <c r="V11" t="n">
        <v>0.72</v>
      </c>
      <c r="W11" t="n">
        <v>2.62</v>
      </c>
      <c r="X11" t="n">
        <v>0.23</v>
      </c>
      <c r="Y11" t="n">
        <v>2</v>
      </c>
      <c r="Z11" t="n">
        <v>10</v>
      </c>
      <c r="AA11" t="n">
        <v>98.63092088596986</v>
      </c>
      <c r="AB11" t="n">
        <v>134.9511772452584</v>
      </c>
      <c r="AC11" t="n">
        <v>122.0716262941738</v>
      </c>
      <c r="AD11" t="n">
        <v>98630.92088596986</v>
      </c>
      <c r="AE11" t="n">
        <v>134951.1772452584</v>
      </c>
      <c r="AF11" t="n">
        <v>4.345388291677682e-06</v>
      </c>
      <c r="AG11" t="n">
        <v>5</v>
      </c>
      <c r="AH11" t="n">
        <v>122071.6262941738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8.184100000000001</v>
      </c>
      <c r="E12" t="n">
        <v>12.22</v>
      </c>
      <c r="F12" t="n">
        <v>9.51</v>
      </c>
      <c r="G12" t="n">
        <v>71.34999999999999</v>
      </c>
      <c r="H12" t="n">
        <v>1.02</v>
      </c>
      <c r="I12" t="n">
        <v>8</v>
      </c>
      <c r="J12" t="n">
        <v>191.79</v>
      </c>
      <c r="K12" t="n">
        <v>52.44</v>
      </c>
      <c r="L12" t="n">
        <v>11</v>
      </c>
      <c r="M12" t="n">
        <v>6</v>
      </c>
      <c r="N12" t="n">
        <v>38.35</v>
      </c>
      <c r="O12" t="n">
        <v>23888.73</v>
      </c>
      <c r="P12" t="n">
        <v>103.84</v>
      </c>
      <c r="Q12" t="n">
        <v>490.83</v>
      </c>
      <c r="R12" t="n">
        <v>54.32</v>
      </c>
      <c r="S12" t="n">
        <v>37.96</v>
      </c>
      <c r="T12" t="n">
        <v>3449.1</v>
      </c>
      <c r="U12" t="n">
        <v>0.7</v>
      </c>
      <c r="V12" t="n">
        <v>0.73</v>
      </c>
      <c r="W12" t="n">
        <v>2.62</v>
      </c>
      <c r="X12" t="n">
        <v>0.2</v>
      </c>
      <c r="Y12" t="n">
        <v>2</v>
      </c>
      <c r="Z12" t="n">
        <v>10</v>
      </c>
      <c r="AA12" t="n">
        <v>97.31899805552644</v>
      </c>
      <c r="AB12" t="n">
        <v>133.1561465506961</v>
      </c>
      <c r="AC12" t="n">
        <v>120.4479108097586</v>
      </c>
      <c r="AD12" t="n">
        <v>97318.99805552643</v>
      </c>
      <c r="AE12" t="n">
        <v>133156.1465506961</v>
      </c>
      <c r="AF12" t="n">
        <v>4.368554585959354e-06</v>
      </c>
      <c r="AG12" t="n">
        <v>5</v>
      </c>
      <c r="AH12" t="n">
        <v>120447.9108097586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8.2164</v>
      </c>
      <c r="E13" t="n">
        <v>12.17</v>
      </c>
      <c r="F13" t="n">
        <v>9.5</v>
      </c>
      <c r="G13" t="n">
        <v>81.44</v>
      </c>
      <c r="H13" t="n">
        <v>1.1</v>
      </c>
      <c r="I13" t="n">
        <v>7</v>
      </c>
      <c r="J13" t="n">
        <v>193.33</v>
      </c>
      <c r="K13" t="n">
        <v>52.44</v>
      </c>
      <c r="L13" t="n">
        <v>12</v>
      </c>
      <c r="M13" t="n">
        <v>4</v>
      </c>
      <c r="N13" t="n">
        <v>38.89</v>
      </c>
      <c r="O13" t="n">
        <v>24078.33</v>
      </c>
      <c r="P13" t="n">
        <v>100.23</v>
      </c>
      <c r="Q13" t="n">
        <v>490.93</v>
      </c>
      <c r="R13" t="n">
        <v>53.85</v>
      </c>
      <c r="S13" t="n">
        <v>37.96</v>
      </c>
      <c r="T13" t="n">
        <v>3217.35</v>
      </c>
      <c r="U13" t="n">
        <v>0.7</v>
      </c>
      <c r="V13" t="n">
        <v>0.73</v>
      </c>
      <c r="W13" t="n">
        <v>2.62</v>
      </c>
      <c r="X13" t="n">
        <v>0.18</v>
      </c>
      <c r="Y13" t="n">
        <v>2</v>
      </c>
      <c r="Z13" t="n">
        <v>10</v>
      </c>
      <c r="AA13" t="n">
        <v>96.06870994591019</v>
      </c>
      <c r="AB13" t="n">
        <v>131.4454472003016</v>
      </c>
      <c r="AC13" t="n">
        <v>118.9004782043836</v>
      </c>
      <c r="AD13" t="n">
        <v>96068.70994591019</v>
      </c>
      <c r="AE13" t="n">
        <v>131445.4472003016</v>
      </c>
      <c r="AF13" t="n">
        <v>4.385795860274978e-06</v>
      </c>
      <c r="AG13" t="n">
        <v>5</v>
      </c>
      <c r="AH13" t="n">
        <v>118900.4782043836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8.223699999999999</v>
      </c>
      <c r="E14" t="n">
        <v>12.16</v>
      </c>
      <c r="F14" t="n">
        <v>9.49</v>
      </c>
      <c r="G14" t="n">
        <v>81.34999999999999</v>
      </c>
      <c r="H14" t="n">
        <v>1.18</v>
      </c>
      <c r="I14" t="n">
        <v>7</v>
      </c>
      <c r="J14" t="n">
        <v>194.88</v>
      </c>
      <c r="K14" t="n">
        <v>52.44</v>
      </c>
      <c r="L14" t="n">
        <v>13</v>
      </c>
      <c r="M14" t="n">
        <v>2</v>
      </c>
      <c r="N14" t="n">
        <v>39.43</v>
      </c>
      <c r="O14" t="n">
        <v>24268.67</v>
      </c>
      <c r="P14" t="n">
        <v>100.82</v>
      </c>
      <c r="Q14" t="n">
        <v>490.93</v>
      </c>
      <c r="R14" t="n">
        <v>53.37</v>
      </c>
      <c r="S14" t="n">
        <v>37.96</v>
      </c>
      <c r="T14" t="n">
        <v>2979.7</v>
      </c>
      <c r="U14" t="n">
        <v>0.71</v>
      </c>
      <c r="V14" t="n">
        <v>0.73</v>
      </c>
      <c r="W14" t="n">
        <v>2.62</v>
      </c>
      <c r="X14" t="n">
        <v>0.17</v>
      </c>
      <c r="Y14" t="n">
        <v>2</v>
      </c>
      <c r="Z14" t="n">
        <v>10</v>
      </c>
      <c r="AA14" t="n">
        <v>96.19008091533622</v>
      </c>
      <c r="AB14" t="n">
        <v>131.6115123151795</v>
      </c>
      <c r="AC14" t="n">
        <v>119.0506942977714</v>
      </c>
      <c r="AD14" t="n">
        <v>96190.08091533622</v>
      </c>
      <c r="AE14" t="n">
        <v>131611.5123151795</v>
      </c>
      <c r="AF14" t="n">
        <v>4.389692495027424e-06</v>
      </c>
      <c r="AG14" t="n">
        <v>5</v>
      </c>
      <c r="AH14" t="n">
        <v>119050.6942977714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8.2188</v>
      </c>
      <c r="E15" t="n">
        <v>12.17</v>
      </c>
      <c r="F15" t="n">
        <v>9.5</v>
      </c>
      <c r="G15" t="n">
        <v>81.41</v>
      </c>
      <c r="H15" t="n">
        <v>1.27</v>
      </c>
      <c r="I15" t="n">
        <v>7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100.9</v>
      </c>
      <c r="Q15" t="n">
        <v>490.93</v>
      </c>
      <c r="R15" t="n">
        <v>53.62</v>
      </c>
      <c r="S15" t="n">
        <v>37.96</v>
      </c>
      <c r="T15" t="n">
        <v>3100.05</v>
      </c>
      <c r="U15" t="n">
        <v>0.71</v>
      </c>
      <c r="V15" t="n">
        <v>0.73</v>
      </c>
      <c r="W15" t="n">
        <v>2.62</v>
      </c>
      <c r="X15" t="n">
        <v>0.18</v>
      </c>
      <c r="Y15" t="n">
        <v>2</v>
      </c>
      <c r="Z15" t="n">
        <v>10</v>
      </c>
      <c r="AA15" t="n">
        <v>96.25335436766828</v>
      </c>
      <c r="AB15" t="n">
        <v>131.6980858440878</v>
      </c>
      <c r="AC15" t="n">
        <v>119.1290053705875</v>
      </c>
      <c r="AD15" t="n">
        <v>96253.35436766827</v>
      </c>
      <c r="AE15" t="n">
        <v>131698.0858440878</v>
      </c>
      <c r="AF15" t="n">
        <v>4.387076945673043e-06</v>
      </c>
      <c r="AG15" t="n">
        <v>5</v>
      </c>
      <c r="AH15" t="n">
        <v>119129.0053705875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7.7101</v>
      </c>
      <c r="E2" t="n">
        <v>12.97</v>
      </c>
      <c r="F2" t="n">
        <v>10.77</v>
      </c>
      <c r="G2" t="n">
        <v>12.92</v>
      </c>
      <c r="H2" t="n">
        <v>0.64</v>
      </c>
      <c r="I2" t="n">
        <v>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31.2</v>
      </c>
      <c r="Q2" t="n">
        <v>491.27</v>
      </c>
      <c r="R2" t="n">
        <v>93.03</v>
      </c>
      <c r="S2" t="n">
        <v>37.96</v>
      </c>
      <c r="T2" t="n">
        <v>22590.2</v>
      </c>
      <c r="U2" t="n">
        <v>0.41</v>
      </c>
      <c r="V2" t="n">
        <v>0.64</v>
      </c>
      <c r="W2" t="n">
        <v>2.75</v>
      </c>
      <c r="X2" t="n">
        <v>1.45</v>
      </c>
      <c r="Y2" t="n">
        <v>2</v>
      </c>
      <c r="Z2" t="n">
        <v>10</v>
      </c>
      <c r="AA2" t="n">
        <v>67.25428176389032</v>
      </c>
      <c r="AB2" t="n">
        <v>92.02027535882735</v>
      </c>
      <c r="AC2" t="n">
        <v>83.23798942987089</v>
      </c>
      <c r="AD2" t="n">
        <v>67254.28176389032</v>
      </c>
      <c r="AE2" t="n">
        <v>92020.27535882735</v>
      </c>
      <c r="AF2" t="n">
        <v>5.288228087110603e-06</v>
      </c>
      <c r="AG2" t="n">
        <v>6</v>
      </c>
      <c r="AH2" t="n">
        <v>83237.9894298709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6.6773</v>
      </c>
      <c r="E2" t="n">
        <v>14.98</v>
      </c>
      <c r="F2" t="n">
        <v>11.47</v>
      </c>
      <c r="G2" t="n">
        <v>9.300000000000001</v>
      </c>
      <c r="H2" t="n">
        <v>0.18</v>
      </c>
      <c r="I2" t="n">
        <v>74</v>
      </c>
      <c r="J2" t="n">
        <v>98.70999999999999</v>
      </c>
      <c r="K2" t="n">
        <v>39.72</v>
      </c>
      <c r="L2" t="n">
        <v>1</v>
      </c>
      <c r="M2" t="n">
        <v>72</v>
      </c>
      <c r="N2" t="n">
        <v>12.99</v>
      </c>
      <c r="O2" t="n">
        <v>12407.75</v>
      </c>
      <c r="P2" t="n">
        <v>100.93</v>
      </c>
      <c r="Q2" t="n">
        <v>490.96</v>
      </c>
      <c r="R2" t="n">
        <v>118.16</v>
      </c>
      <c r="S2" t="n">
        <v>37.96</v>
      </c>
      <c r="T2" t="n">
        <v>35036.71</v>
      </c>
      <c r="U2" t="n">
        <v>0.32</v>
      </c>
      <c r="V2" t="n">
        <v>0.6</v>
      </c>
      <c r="W2" t="n">
        <v>2.73</v>
      </c>
      <c r="X2" t="n">
        <v>2.15</v>
      </c>
      <c r="Y2" t="n">
        <v>2</v>
      </c>
      <c r="Z2" t="n">
        <v>10</v>
      </c>
      <c r="AA2" t="n">
        <v>109.838603645153</v>
      </c>
      <c r="AB2" t="n">
        <v>150.286023244432</v>
      </c>
      <c r="AC2" t="n">
        <v>135.9429361137828</v>
      </c>
      <c r="AD2" t="n">
        <v>109838.603645153</v>
      </c>
      <c r="AE2" t="n">
        <v>150286.023244432</v>
      </c>
      <c r="AF2" t="n">
        <v>3.925444986083698e-06</v>
      </c>
      <c r="AG2" t="n">
        <v>6</v>
      </c>
      <c r="AH2" t="n">
        <v>135942.9361137828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7.788</v>
      </c>
      <c r="E3" t="n">
        <v>12.84</v>
      </c>
      <c r="F3" t="n">
        <v>10.19</v>
      </c>
      <c r="G3" t="n">
        <v>19.11</v>
      </c>
      <c r="H3" t="n">
        <v>0.35</v>
      </c>
      <c r="I3" t="n">
        <v>32</v>
      </c>
      <c r="J3" t="n">
        <v>99.95</v>
      </c>
      <c r="K3" t="n">
        <v>39.72</v>
      </c>
      <c r="L3" t="n">
        <v>2</v>
      </c>
      <c r="M3" t="n">
        <v>30</v>
      </c>
      <c r="N3" t="n">
        <v>13.24</v>
      </c>
      <c r="O3" t="n">
        <v>12561.45</v>
      </c>
      <c r="P3" t="n">
        <v>85.81</v>
      </c>
      <c r="Q3" t="n">
        <v>490.82</v>
      </c>
      <c r="R3" t="n">
        <v>76.58</v>
      </c>
      <c r="S3" t="n">
        <v>37.96</v>
      </c>
      <c r="T3" t="n">
        <v>14457.57</v>
      </c>
      <c r="U3" t="n">
        <v>0.5</v>
      </c>
      <c r="V3" t="n">
        <v>0.68</v>
      </c>
      <c r="W3" t="n">
        <v>2.65</v>
      </c>
      <c r="X3" t="n">
        <v>0.88</v>
      </c>
      <c r="Y3" t="n">
        <v>2</v>
      </c>
      <c r="Z3" t="n">
        <v>10</v>
      </c>
      <c r="AA3" t="n">
        <v>86.88231116276059</v>
      </c>
      <c r="AB3" t="n">
        <v>118.8762111098912</v>
      </c>
      <c r="AC3" t="n">
        <v>107.5308323654043</v>
      </c>
      <c r="AD3" t="n">
        <v>86882.31116276058</v>
      </c>
      <c r="AE3" t="n">
        <v>118876.2111098912</v>
      </c>
      <c r="AF3" t="n">
        <v>4.578402281104615e-06</v>
      </c>
      <c r="AG3" t="n">
        <v>5</v>
      </c>
      <c r="AH3" t="n">
        <v>107530.8323654043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8.1479</v>
      </c>
      <c r="E4" t="n">
        <v>12.27</v>
      </c>
      <c r="F4" t="n">
        <v>9.869999999999999</v>
      </c>
      <c r="G4" t="n">
        <v>29.62</v>
      </c>
      <c r="H4" t="n">
        <v>0.52</v>
      </c>
      <c r="I4" t="n">
        <v>20</v>
      </c>
      <c r="J4" t="n">
        <v>101.2</v>
      </c>
      <c r="K4" t="n">
        <v>39.72</v>
      </c>
      <c r="L4" t="n">
        <v>3</v>
      </c>
      <c r="M4" t="n">
        <v>18</v>
      </c>
      <c r="N4" t="n">
        <v>13.49</v>
      </c>
      <c r="O4" t="n">
        <v>12715.54</v>
      </c>
      <c r="P4" t="n">
        <v>78.88</v>
      </c>
      <c r="Q4" t="n">
        <v>490.92</v>
      </c>
      <c r="R4" t="n">
        <v>66.09999999999999</v>
      </c>
      <c r="S4" t="n">
        <v>37.96</v>
      </c>
      <c r="T4" t="n">
        <v>9276.83</v>
      </c>
      <c r="U4" t="n">
        <v>0.57</v>
      </c>
      <c r="V4" t="n">
        <v>0.7</v>
      </c>
      <c r="W4" t="n">
        <v>2.64</v>
      </c>
      <c r="X4" t="n">
        <v>0.55</v>
      </c>
      <c r="Y4" t="n">
        <v>2</v>
      </c>
      <c r="Z4" t="n">
        <v>10</v>
      </c>
      <c r="AA4" t="n">
        <v>82.79834113261705</v>
      </c>
      <c r="AB4" t="n">
        <v>113.2883431426098</v>
      </c>
      <c r="AC4" t="n">
        <v>102.4762626742965</v>
      </c>
      <c r="AD4" t="n">
        <v>82798.34113261706</v>
      </c>
      <c r="AE4" t="n">
        <v>113288.3431426098</v>
      </c>
      <c r="AF4" t="n">
        <v>4.789979962276873e-06</v>
      </c>
      <c r="AG4" t="n">
        <v>5</v>
      </c>
      <c r="AH4" t="n">
        <v>102476.2626742965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8.3538</v>
      </c>
      <c r="E5" t="n">
        <v>11.97</v>
      </c>
      <c r="F5" t="n">
        <v>9.69</v>
      </c>
      <c r="G5" t="n">
        <v>41.55</v>
      </c>
      <c r="H5" t="n">
        <v>0.6899999999999999</v>
      </c>
      <c r="I5" t="n">
        <v>14</v>
      </c>
      <c r="J5" t="n">
        <v>102.45</v>
      </c>
      <c r="K5" t="n">
        <v>39.72</v>
      </c>
      <c r="L5" t="n">
        <v>4</v>
      </c>
      <c r="M5" t="n">
        <v>12</v>
      </c>
      <c r="N5" t="n">
        <v>13.74</v>
      </c>
      <c r="O5" t="n">
        <v>12870.03</v>
      </c>
      <c r="P5" t="n">
        <v>72.45999999999999</v>
      </c>
      <c r="Q5" t="n">
        <v>490.83</v>
      </c>
      <c r="R5" t="n">
        <v>60.08</v>
      </c>
      <c r="S5" t="n">
        <v>37.96</v>
      </c>
      <c r="T5" t="n">
        <v>6296.1</v>
      </c>
      <c r="U5" t="n">
        <v>0.63</v>
      </c>
      <c r="V5" t="n">
        <v>0.71</v>
      </c>
      <c r="W5" t="n">
        <v>2.63</v>
      </c>
      <c r="X5" t="n">
        <v>0.38</v>
      </c>
      <c r="Y5" t="n">
        <v>2</v>
      </c>
      <c r="Z5" t="n">
        <v>10</v>
      </c>
      <c r="AA5" t="n">
        <v>79.9124737715459</v>
      </c>
      <c r="AB5" t="n">
        <v>109.3397721037117</v>
      </c>
      <c r="AC5" t="n">
        <v>98.90453771349534</v>
      </c>
      <c r="AD5" t="n">
        <v>79912.47377154591</v>
      </c>
      <c r="AE5" t="n">
        <v>109339.7721037117</v>
      </c>
      <c r="AF5" t="n">
        <v>4.911024265009209e-06</v>
      </c>
      <c r="AG5" t="n">
        <v>5</v>
      </c>
      <c r="AH5" t="n">
        <v>98904.53771349535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8.418900000000001</v>
      </c>
      <c r="E6" t="n">
        <v>11.88</v>
      </c>
      <c r="F6" t="n">
        <v>9.640000000000001</v>
      </c>
      <c r="G6" t="n">
        <v>48.22</v>
      </c>
      <c r="H6" t="n">
        <v>0.85</v>
      </c>
      <c r="I6" t="n">
        <v>12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69.75</v>
      </c>
      <c r="Q6" t="n">
        <v>490.94</v>
      </c>
      <c r="R6" t="n">
        <v>58.03</v>
      </c>
      <c r="S6" t="n">
        <v>37.96</v>
      </c>
      <c r="T6" t="n">
        <v>5282.72</v>
      </c>
      <c r="U6" t="n">
        <v>0.65</v>
      </c>
      <c r="V6" t="n">
        <v>0.72</v>
      </c>
      <c r="W6" t="n">
        <v>2.64</v>
      </c>
      <c r="X6" t="n">
        <v>0.32</v>
      </c>
      <c r="Y6" t="n">
        <v>2</v>
      </c>
      <c r="Z6" t="n">
        <v>10</v>
      </c>
      <c r="AA6" t="n">
        <v>78.84119298771837</v>
      </c>
      <c r="AB6" t="n">
        <v>107.873998473707</v>
      </c>
      <c r="AC6" t="n">
        <v>97.5786554615116</v>
      </c>
      <c r="AD6" t="n">
        <v>78841.19298771837</v>
      </c>
      <c r="AE6" t="n">
        <v>107873.998473707</v>
      </c>
      <c r="AF6" t="n">
        <v>4.949295193167905e-06</v>
      </c>
      <c r="AG6" t="n">
        <v>5</v>
      </c>
      <c r="AH6" t="n">
        <v>97578.6554615116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6.0796</v>
      </c>
      <c r="E2" t="n">
        <v>16.45</v>
      </c>
      <c r="F2" t="n">
        <v>11.99</v>
      </c>
      <c r="G2" t="n">
        <v>7.91</v>
      </c>
      <c r="H2" t="n">
        <v>0.14</v>
      </c>
      <c r="I2" t="n">
        <v>91</v>
      </c>
      <c r="J2" t="n">
        <v>124.63</v>
      </c>
      <c r="K2" t="n">
        <v>45</v>
      </c>
      <c r="L2" t="n">
        <v>1</v>
      </c>
      <c r="M2" t="n">
        <v>89</v>
      </c>
      <c r="N2" t="n">
        <v>18.64</v>
      </c>
      <c r="O2" t="n">
        <v>15605.44</v>
      </c>
      <c r="P2" t="n">
        <v>124.59</v>
      </c>
      <c r="Q2" t="n">
        <v>491.26</v>
      </c>
      <c r="R2" t="n">
        <v>135.08</v>
      </c>
      <c r="S2" t="n">
        <v>37.96</v>
      </c>
      <c r="T2" t="n">
        <v>43411.75</v>
      </c>
      <c r="U2" t="n">
        <v>0.28</v>
      </c>
      <c r="V2" t="n">
        <v>0.58</v>
      </c>
      <c r="W2" t="n">
        <v>2.76</v>
      </c>
      <c r="X2" t="n">
        <v>2.67</v>
      </c>
      <c r="Y2" t="n">
        <v>2</v>
      </c>
      <c r="Z2" t="n">
        <v>10</v>
      </c>
      <c r="AA2" t="n">
        <v>139.0088101170617</v>
      </c>
      <c r="AB2" t="n">
        <v>190.1979866379622</v>
      </c>
      <c r="AC2" t="n">
        <v>172.0457577378395</v>
      </c>
      <c r="AD2" t="n">
        <v>139008.8101170617</v>
      </c>
      <c r="AE2" t="n">
        <v>190197.9866379622</v>
      </c>
      <c r="AF2" t="n">
        <v>3.44106300037876e-06</v>
      </c>
      <c r="AG2" t="n">
        <v>7</v>
      </c>
      <c r="AH2" t="n">
        <v>172045.7577378395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7.3662</v>
      </c>
      <c r="E3" t="n">
        <v>13.58</v>
      </c>
      <c r="F3" t="n">
        <v>10.45</v>
      </c>
      <c r="G3" t="n">
        <v>16.07</v>
      </c>
      <c r="H3" t="n">
        <v>0.28</v>
      </c>
      <c r="I3" t="n">
        <v>39</v>
      </c>
      <c r="J3" t="n">
        <v>125.95</v>
      </c>
      <c r="K3" t="n">
        <v>45</v>
      </c>
      <c r="L3" t="n">
        <v>2</v>
      </c>
      <c r="M3" t="n">
        <v>37</v>
      </c>
      <c r="N3" t="n">
        <v>18.95</v>
      </c>
      <c r="O3" t="n">
        <v>15767.7</v>
      </c>
      <c r="P3" t="n">
        <v>105.56</v>
      </c>
      <c r="Q3" t="n">
        <v>490.98</v>
      </c>
      <c r="R3" t="n">
        <v>84.23999999999999</v>
      </c>
      <c r="S3" t="n">
        <v>37.96</v>
      </c>
      <c r="T3" t="n">
        <v>18254.68</v>
      </c>
      <c r="U3" t="n">
        <v>0.45</v>
      </c>
      <c r="V3" t="n">
        <v>0.66</v>
      </c>
      <c r="W3" t="n">
        <v>2.68</v>
      </c>
      <c r="X3" t="n">
        <v>1.13</v>
      </c>
      <c r="Y3" t="n">
        <v>2</v>
      </c>
      <c r="Z3" t="n">
        <v>10</v>
      </c>
      <c r="AA3" t="n">
        <v>108.8624845576973</v>
      </c>
      <c r="AB3" t="n">
        <v>148.950454045641</v>
      </c>
      <c r="AC3" t="n">
        <v>134.7348317648407</v>
      </c>
      <c r="AD3" t="n">
        <v>108862.4845576973</v>
      </c>
      <c r="AE3" t="n">
        <v>148950.4540456409</v>
      </c>
      <c r="AF3" t="n">
        <v>4.169280589741105e-06</v>
      </c>
      <c r="AG3" t="n">
        <v>6</v>
      </c>
      <c r="AH3" t="n">
        <v>134734.8317648407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7.8264</v>
      </c>
      <c r="E4" t="n">
        <v>12.78</v>
      </c>
      <c r="F4" t="n">
        <v>10.01</v>
      </c>
      <c r="G4" t="n">
        <v>24.01</v>
      </c>
      <c r="H4" t="n">
        <v>0.42</v>
      </c>
      <c r="I4" t="n">
        <v>25</v>
      </c>
      <c r="J4" t="n">
        <v>127.27</v>
      </c>
      <c r="K4" t="n">
        <v>45</v>
      </c>
      <c r="L4" t="n">
        <v>3</v>
      </c>
      <c r="M4" t="n">
        <v>23</v>
      </c>
      <c r="N4" t="n">
        <v>19.27</v>
      </c>
      <c r="O4" t="n">
        <v>15930.42</v>
      </c>
      <c r="P4" t="n">
        <v>97.88</v>
      </c>
      <c r="Q4" t="n">
        <v>490.85</v>
      </c>
      <c r="R4" t="n">
        <v>70.36</v>
      </c>
      <c r="S4" t="n">
        <v>37.96</v>
      </c>
      <c r="T4" t="n">
        <v>11383.53</v>
      </c>
      <c r="U4" t="n">
        <v>0.54</v>
      </c>
      <c r="V4" t="n">
        <v>0.6899999999999999</v>
      </c>
      <c r="W4" t="n">
        <v>2.65</v>
      </c>
      <c r="X4" t="n">
        <v>0.6899999999999999</v>
      </c>
      <c r="Y4" t="n">
        <v>2</v>
      </c>
      <c r="Z4" t="n">
        <v>10</v>
      </c>
      <c r="AA4" t="n">
        <v>93.27933098839375</v>
      </c>
      <c r="AB4" t="n">
        <v>127.6288958519149</v>
      </c>
      <c r="AC4" t="n">
        <v>115.4481731601223</v>
      </c>
      <c r="AD4" t="n">
        <v>93279.33098839375</v>
      </c>
      <c r="AE4" t="n">
        <v>127628.8958519149</v>
      </c>
      <c r="AF4" t="n">
        <v>4.429754501310008e-06</v>
      </c>
      <c r="AG4" t="n">
        <v>5</v>
      </c>
      <c r="AH4" t="n">
        <v>115448.1731601223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8.070499999999999</v>
      </c>
      <c r="E5" t="n">
        <v>12.39</v>
      </c>
      <c r="F5" t="n">
        <v>9.800000000000001</v>
      </c>
      <c r="G5" t="n">
        <v>32.66</v>
      </c>
      <c r="H5" t="n">
        <v>0.55</v>
      </c>
      <c r="I5" t="n">
        <v>18</v>
      </c>
      <c r="J5" t="n">
        <v>128.59</v>
      </c>
      <c r="K5" t="n">
        <v>45</v>
      </c>
      <c r="L5" t="n">
        <v>4</v>
      </c>
      <c r="M5" t="n">
        <v>16</v>
      </c>
      <c r="N5" t="n">
        <v>19.59</v>
      </c>
      <c r="O5" t="n">
        <v>16093.6</v>
      </c>
      <c r="P5" t="n">
        <v>92.68000000000001</v>
      </c>
      <c r="Q5" t="n">
        <v>490.92</v>
      </c>
      <c r="R5" t="n">
        <v>63.38</v>
      </c>
      <c r="S5" t="n">
        <v>37.96</v>
      </c>
      <c r="T5" t="n">
        <v>7929.86</v>
      </c>
      <c r="U5" t="n">
        <v>0.6</v>
      </c>
      <c r="V5" t="n">
        <v>0.7</v>
      </c>
      <c r="W5" t="n">
        <v>2.64</v>
      </c>
      <c r="X5" t="n">
        <v>0.48</v>
      </c>
      <c r="Y5" t="n">
        <v>2</v>
      </c>
      <c r="Z5" t="n">
        <v>10</v>
      </c>
      <c r="AA5" t="n">
        <v>90.16992582527442</v>
      </c>
      <c r="AB5" t="n">
        <v>123.3744705304629</v>
      </c>
      <c r="AC5" t="n">
        <v>111.5997842202248</v>
      </c>
      <c r="AD5" t="n">
        <v>90169.92582527442</v>
      </c>
      <c r="AE5" t="n">
        <v>123374.4705304629</v>
      </c>
      <c r="AF5" t="n">
        <v>4.567915478741493e-06</v>
      </c>
      <c r="AG5" t="n">
        <v>5</v>
      </c>
      <c r="AH5" t="n">
        <v>111599.7842202248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8.2014</v>
      </c>
      <c r="E6" t="n">
        <v>12.19</v>
      </c>
      <c r="F6" t="n">
        <v>9.699999999999999</v>
      </c>
      <c r="G6" t="n">
        <v>41.58</v>
      </c>
      <c r="H6" t="n">
        <v>0.68</v>
      </c>
      <c r="I6" t="n">
        <v>14</v>
      </c>
      <c r="J6" t="n">
        <v>129.92</v>
      </c>
      <c r="K6" t="n">
        <v>45</v>
      </c>
      <c r="L6" t="n">
        <v>5</v>
      </c>
      <c r="M6" t="n">
        <v>12</v>
      </c>
      <c r="N6" t="n">
        <v>19.92</v>
      </c>
      <c r="O6" t="n">
        <v>16257.24</v>
      </c>
      <c r="P6" t="n">
        <v>88.22</v>
      </c>
      <c r="Q6" t="n">
        <v>490.82</v>
      </c>
      <c r="R6" t="n">
        <v>60.37</v>
      </c>
      <c r="S6" t="n">
        <v>37.96</v>
      </c>
      <c r="T6" t="n">
        <v>6442.87</v>
      </c>
      <c r="U6" t="n">
        <v>0.63</v>
      </c>
      <c r="V6" t="n">
        <v>0.71</v>
      </c>
      <c r="W6" t="n">
        <v>2.63</v>
      </c>
      <c r="X6" t="n">
        <v>0.38</v>
      </c>
      <c r="Y6" t="n">
        <v>2</v>
      </c>
      <c r="Z6" t="n">
        <v>10</v>
      </c>
      <c r="AA6" t="n">
        <v>88.10092350546029</v>
      </c>
      <c r="AB6" t="n">
        <v>120.5435702785543</v>
      </c>
      <c r="AC6" t="n">
        <v>109.039061115164</v>
      </c>
      <c r="AD6" t="n">
        <v>88100.92350546029</v>
      </c>
      <c r="AE6" t="n">
        <v>120543.5702785543</v>
      </c>
      <c r="AF6" t="n">
        <v>4.642005081141254e-06</v>
      </c>
      <c r="AG6" t="n">
        <v>5</v>
      </c>
      <c r="AH6" t="n">
        <v>109039.061115164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8.328900000000001</v>
      </c>
      <c r="E7" t="n">
        <v>12.01</v>
      </c>
      <c r="F7" t="n">
        <v>9.59</v>
      </c>
      <c r="G7" t="n">
        <v>52.33</v>
      </c>
      <c r="H7" t="n">
        <v>0.8100000000000001</v>
      </c>
      <c r="I7" t="n">
        <v>11</v>
      </c>
      <c r="J7" t="n">
        <v>131.25</v>
      </c>
      <c r="K7" t="n">
        <v>45</v>
      </c>
      <c r="L7" t="n">
        <v>6</v>
      </c>
      <c r="M7" t="n">
        <v>9</v>
      </c>
      <c r="N7" t="n">
        <v>20.25</v>
      </c>
      <c r="O7" t="n">
        <v>16421.36</v>
      </c>
      <c r="P7" t="n">
        <v>83.22</v>
      </c>
      <c r="Q7" t="n">
        <v>490.84</v>
      </c>
      <c r="R7" t="n">
        <v>56.83</v>
      </c>
      <c r="S7" t="n">
        <v>37.96</v>
      </c>
      <c r="T7" t="n">
        <v>4688.94</v>
      </c>
      <c r="U7" t="n">
        <v>0.67</v>
      </c>
      <c r="V7" t="n">
        <v>0.72</v>
      </c>
      <c r="W7" t="n">
        <v>2.63</v>
      </c>
      <c r="X7" t="n">
        <v>0.27</v>
      </c>
      <c r="Y7" t="n">
        <v>2</v>
      </c>
      <c r="Z7" t="n">
        <v>10</v>
      </c>
      <c r="AA7" t="n">
        <v>85.94286257357889</v>
      </c>
      <c r="AB7" t="n">
        <v>117.5908161046268</v>
      </c>
      <c r="AC7" t="n">
        <v>106.3681136553787</v>
      </c>
      <c r="AD7" t="n">
        <v>85942.8625735789</v>
      </c>
      <c r="AE7" t="n">
        <v>117590.8161046268</v>
      </c>
      <c r="AF7" t="n">
        <v>4.714170278283877e-06</v>
      </c>
      <c r="AG7" t="n">
        <v>5</v>
      </c>
      <c r="AH7" t="n">
        <v>106368.1136553787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8.347099999999999</v>
      </c>
      <c r="E8" t="n">
        <v>11.98</v>
      </c>
      <c r="F8" t="n">
        <v>9.59</v>
      </c>
      <c r="G8" t="n">
        <v>57.55</v>
      </c>
      <c r="H8" t="n">
        <v>0.93</v>
      </c>
      <c r="I8" t="n">
        <v>10</v>
      </c>
      <c r="J8" t="n">
        <v>132.58</v>
      </c>
      <c r="K8" t="n">
        <v>45</v>
      </c>
      <c r="L8" t="n">
        <v>7</v>
      </c>
      <c r="M8" t="n">
        <v>3</v>
      </c>
      <c r="N8" t="n">
        <v>20.59</v>
      </c>
      <c r="O8" t="n">
        <v>16585.95</v>
      </c>
      <c r="P8" t="n">
        <v>80.59</v>
      </c>
      <c r="Q8" t="n">
        <v>490.82</v>
      </c>
      <c r="R8" t="n">
        <v>56.61</v>
      </c>
      <c r="S8" t="n">
        <v>37.96</v>
      </c>
      <c r="T8" t="n">
        <v>4584.46</v>
      </c>
      <c r="U8" t="n">
        <v>0.67</v>
      </c>
      <c r="V8" t="n">
        <v>0.72</v>
      </c>
      <c r="W8" t="n">
        <v>2.63</v>
      </c>
      <c r="X8" t="n">
        <v>0.27</v>
      </c>
      <c r="Y8" t="n">
        <v>2</v>
      </c>
      <c r="Z8" t="n">
        <v>10</v>
      </c>
      <c r="AA8" t="n">
        <v>85.10342248718648</v>
      </c>
      <c r="AB8" t="n">
        <v>116.4422571449423</v>
      </c>
      <c r="AC8" t="n">
        <v>105.3291715507935</v>
      </c>
      <c r="AD8" t="n">
        <v>85103.42248718647</v>
      </c>
      <c r="AE8" t="n">
        <v>116442.2571449423</v>
      </c>
      <c r="AF8" t="n">
        <v>4.724471506425019e-06</v>
      </c>
      <c r="AG8" t="n">
        <v>5</v>
      </c>
      <c r="AH8" t="n">
        <v>105329.1715507935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8.3443</v>
      </c>
      <c r="E9" t="n">
        <v>11.98</v>
      </c>
      <c r="F9" t="n">
        <v>9.6</v>
      </c>
      <c r="G9" t="n">
        <v>57.58</v>
      </c>
      <c r="H9" t="n">
        <v>1.06</v>
      </c>
      <c r="I9" t="n">
        <v>10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80.63</v>
      </c>
      <c r="Q9" t="n">
        <v>491.07</v>
      </c>
      <c r="R9" t="n">
        <v>56.61</v>
      </c>
      <c r="S9" t="n">
        <v>37.96</v>
      </c>
      <c r="T9" t="n">
        <v>4582.27</v>
      </c>
      <c r="U9" t="n">
        <v>0.67</v>
      </c>
      <c r="V9" t="n">
        <v>0.72</v>
      </c>
      <c r="W9" t="n">
        <v>2.64</v>
      </c>
      <c r="X9" t="n">
        <v>0.28</v>
      </c>
      <c r="Y9" t="n">
        <v>2</v>
      </c>
      <c r="Z9" t="n">
        <v>10</v>
      </c>
      <c r="AA9" t="n">
        <v>85.13842441724694</v>
      </c>
      <c r="AB9" t="n">
        <v>116.4901483298272</v>
      </c>
      <c r="AC9" t="n">
        <v>105.3724920682087</v>
      </c>
      <c r="AD9" t="n">
        <v>85138.42441724693</v>
      </c>
      <c r="AE9" t="n">
        <v>116490.1483298271</v>
      </c>
      <c r="AF9" t="n">
        <v>4.722886702095613e-06</v>
      </c>
      <c r="AG9" t="n">
        <v>5</v>
      </c>
      <c r="AH9" t="n">
        <v>105372.4920682087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2024-09-25T23:02:50Z</dcterms:created>
  <dcterms:modified xmlns:dcterms="http://purl.org/dc/terms/" xmlns:xsi="http://www.w3.org/2001/XMLSchema-instance" xsi:type="dcterms:W3CDTF">2024-09-25T23:02:50Z</dcterms:modified>
</cp:coreProperties>
</file>