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gráficos!$A$7:$A$96</f>
              <numCache>
                <formatCode>General</formatCode>
                <ptCount val="9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</numCache>
            </numRef>
          </xVal>
          <yVal>
            <numRef>
              <f>gráficos!$B$7:$B$96</f>
              <numCache>
                <formatCode>General</formatCode>
                <ptCount val="9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1.5023</v>
      </c>
      <c r="E2" t="n">
        <v>66.56</v>
      </c>
      <c r="F2" t="n">
        <v>45.88</v>
      </c>
      <c r="G2" t="n">
        <v>5.9</v>
      </c>
      <c r="H2" t="n">
        <v>0.09</v>
      </c>
      <c r="I2" t="n">
        <v>467</v>
      </c>
      <c r="J2" t="n">
        <v>194.77</v>
      </c>
      <c r="K2" t="n">
        <v>54.38</v>
      </c>
      <c r="L2" t="n">
        <v>1</v>
      </c>
      <c r="M2" t="n">
        <v>465</v>
      </c>
      <c r="N2" t="n">
        <v>39.4</v>
      </c>
      <c r="O2" t="n">
        <v>24256.19</v>
      </c>
      <c r="P2" t="n">
        <v>639.4</v>
      </c>
      <c r="Q2" t="n">
        <v>2602.37</v>
      </c>
      <c r="R2" t="n">
        <v>745.76</v>
      </c>
      <c r="S2" t="n">
        <v>113.82</v>
      </c>
      <c r="T2" t="n">
        <v>309305.98</v>
      </c>
      <c r="U2" t="n">
        <v>0.15</v>
      </c>
      <c r="V2" t="n">
        <v>0.5</v>
      </c>
      <c r="W2" t="n">
        <v>10.19</v>
      </c>
      <c r="X2" t="n">
        <v>18.58</v>
      </c>
      <c r="Y2" t="n">
        <v>2</v>
      </c>
      <c r="Z2" t="n">
        <v>10</v>
      </c>
      <c r="AA2" t="n">
        <v>945.5275410353993</v>
      </c>
      <c r="AB2" t="n">
        <v>1293.712495375737</v>
      </c>
      <c r="AC2" t="n">
        <v>1170.242390553967</v>
      </c>
      <c r="AD2" t="n">
        <v>945527.5410353993</v>
      </c>
      <c r="AE2" t="n">
        <v>1293712.495375737</v>
      </c>
      <c r="AF2" t="n">
        <v>1.402637922824659e-06</v>
      </c>
      <c r="AG2" t="n">
        <v>15</v>
      </c>
      <c r="AH2" t="n">
        <v>1170242.390553967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2.3508</v>
      </c>
      <c r="E3" t="n">
        <v>42.54</v>
      </c>
      <c r="F3" t="n">
        <v>33.57</v>
      </c>
      <c r="G3" t="n">
        <v>12.13</v>
      </c>
      <c r="H3" t="n">
        <v>0.18</v>
      </c>
      <c r="I3" t="n">
        <v>166</v>
      </c>
      <c r="J3" t="n">
        <v>196.32</v>
      </c>
      <c r="K3" t="n">
        <v>54.38</v>
      </c>
      <c r="L3" t="n">
        <v>2</v>
      </c>
      <c r="M3" t="n">
        <v>164</v>
      </c>
      <c r="N3" t="n">
        <v>39.95</v>
      </c>
      <c r="O3" t="n">
        <v>24447.22</v>
      </c>
      <c r="P3" t="n">
        <v>457.27</v>
      </c>
      <c r="Q3" t="n">
        <v>2600.36</v>
      </c>
      <c r="R3" t="n">
        <v>333.14</v>
      </c>
      <c r="S3" t="n">
        <v>113.82</v>
      </c>
      <c r="T3" t="n">
        <v>104501.91</v>
      </c>
      <c r="U3" t="n">
        <v>0.34</v>
      </c>
      <c r="V3" t="n">
        <v>0.6899999999999999</v>
      </c>
      <c r="W3" t="n">
        <v>9.68</v>
      </c>
      <c r="X3" t="n">
        <v>6.28</v>
      </c>
      <c r="Y3" t="n">
        <v>2</v>
      </c>
      <c r="Z3" t="n">
        <v>10</v>
      </c>
      <c r="AA3" t="n">
        <v>468.1351471171773</v>
      </c>
      <c r="AB3" t="n">
        <v>640.5231609508219</v>
      </c>
      <c r="AC3" t="n">
        <v>579.3925294495772</v>
      </c>
      <c r="AD3" t="n">
        <v>468135.1471171773</v>
      </c>
      <c r="AE3" t="n">
        <v>640523.1609508218</v>
      </c>
      <c r="AF3" t="n">
        <v>2.19484871794995e-06</v>
      </c>
      <c r="AG3" t="n">
        <v>10</v>
      </c>
      <c r="AH3" t="n">
        <v>579392.5294495772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2.6713</v>
      </c>
      <c r="E4" t="n">
        <v>37.43</v>
      </c>
      <c r="F4" t="n">
        <v>31.03</v>
      </c>
      <c r="G4" t="n">
        <v>18.62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411.88</v>
      </c>
      <c r="Q4" t="n">
        <v>2599.74</v>
      </c>
      <c r="R4" t="n">
        <v>248.53</v>
      </c>
      <c r="S4" t="n">
        <v>113.82</v>
      </c>
      <c r="T4" t="n">
        <v>62526.41</v>
      </c>
      <c r="U4" t="n">
        <v>0.46</v>
      </c>
      <c r="V4" t="n">
        <v>0.74</v>
      </c>
      <c r="W4" t="n">
        <v>9.57</v>
      </c>
      <c r="X4" t="n">
        <v>3.75</v>
      </c>
      <c r="Y4" t="n">
        <v>2</v>
      </c>
      <c r="Z4" t="n">
        <v>10</v>
      </c>
      <c r="AA4" t="n">
        <v>384.6635497114923</v>
      </c>
      <c r="AB4" t="n">
        <v>526.3136388733843</v>
      </c>
      <c r="AC4" t="n">
        <v>476.0830038651393</v>
      </c>
      <c r="AD4" t="n">
        <v>384663.5497114923</v>
      </c>
      <c r="AE4" t="n">
        <v>526313.6388733843</v>
      </c>
      <c r="AF4" t="n">
        <v>2.494086855649013e-06</v>
      </c>
      <c r="AG4" t="n">
        <v>9</v>
      </c>
      <c r="AH4" t="n">
        <v>476083.0038651393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2.8405</v>
      </c>
      <c r="E5" t="n">
        <v>35.21</v>
      </c>
      <c r="F5" t="n">
        <v>29.93</v>
      </c>
      <c r="G5" t="n">
        <v>25.29</v>
      </c>
      <c r="H5" t="n">
        <v>0.36</v>
      </c>
      <c r="I5" t="n">
        <v>71</v>
      </c>
      <c r="J5" t="n">
        <v>199.44</v>
      </c>
      <c r="K5" t="n">
        <v>54.38</v>
      </c>
      <c r="L5" t="n">
        <v>4</v>
      </c>
      <c r="M5" t="n">
        <v>69</v>
      </c>
      <c r="N5" t="n">
        <v>41.06</v>
      </c>
      <c r="O5" t="n">
        <v>24831.54</v>
      </c>
      <c r="P5" t="n">
        <v>385.75</v>
      </c>
      <c r="Q5" t="n">
        <v>2599.84</v>
      </c>
      <c r="R5" t="n">
        <v>211.7</v>
      </c>
      <c r="S5" t="n">
        <v>113.82</v>
      </c>
      <c r="T5" t="n">
        <v>44256.53</v>
      </c>
      <c r="U5" t="n">
        <v>0.54</v>
      </c>
      <c r="V5" t="n">
        <v>0.77</v>
      </c>
      <c r="W5" t="n">
        <v>9.529999999999999</v>
      </c>
      <c r="X5" t="n">
        <v>2.65</v>
      </c>
      <c r="Y5" t="n">
        <v>2</v>
      </c>
      <c r="Z5" t="n">
        <v>10</v>
      </c>
      <c r="AA5" t="n">
        <v>341.8198729048114</v>
      </c>
      <c r="AB5" t="n">
        <v>467.6930301368615</v>
      </c>
      <c r="AC5" t="n">
        <v>423.0570637518891</v>
      </c>
      <c r="AD5" t="n">
        <v>341819.8729048114</v>
      </c>
      <c r="AE5" t="n">
        <v>467693.0301368615</v>
      </c>
      <c r="AF5" t="n">
        <v>2.652062184506054e-06</v>
      </c>
      <c r="AG5" t="n">
        <v>8</v>
      </c>
      <c r="AH5" t="n">
        <v>423057.0637518891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2.95</v>
      </c>
      <c r="E6" t="n">
        <v>33.9</v>
      </c>
      <c r="F6" t="n">
        <v>29.28</v>
      </c>
      <c r="G6" t="n">
        <v>32.54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366.4</v>
      </c>
      <c r="Q6" t="n">
        <v>2599.66</v>
      </c>
      <c r="R6" t="n">
        <v>190.13</v>
      </c>
      <c r="S6" t="n">
        <v>113.82</v>
      </c>
      <c r="T6" t="n">
        <v>33554.98</v>
      </c>
      <c r="U6" t="n">
        <v>0.6</v>
      </c>
      <c r="V6" t="n">
        <v>0.79</v>
      </c>
      <c r="W6" t="n">
        <v>9.5</v>
      </c>
      <c r="X6" t="n">
        <v>2</v>
      </c>
      <c r="Y6" t="n">
        <v>2</v>
      </c>
      <c r="Z6" t="n">
        <v>10</v>
      </c>
      <c r="AA6" t="n">
        <v>321.8829619378907</v>
      </c>
      <c r="AB6" t="n">
        <v>440.4144689974847</v>
      </c>
      <c r="AC6" t="n">
        <v>398.3819302019534</v>
      </c>
      <c r="AD6" t="n">
        <v>321882.9619378907</v>
      </c>
      <c r="AE6" t="n">
        <v>440414.4689974847</v>
      </c>
      <c r="AF6" t="n">
        <v>2.754297991301834e-06</v>
      </c>
      <c r="AG6" t="n">
        <v>8</v>
      </c>
      <c r="AH6" t="n">
        <v>398381.9302019534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3.0258</v>
      </c>
      <c r="E7" t="n">
        <v>33.05</v>
      </c>
      <c r="F7" t="n">
        <v>28.86</v>
      </c>
      <c r="G7" t="n">
        <v>40.27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41</v>
      </c>
      <c r="N7" t="n">
        <v>42.2</v>
      </c>
      <c r="O7" t="n">
        <v>25218.93</v>
      </c>
      <c r="P7" t="n">
        <v>347.85</v>
      </c>
      <c r="Q7" t="n">
        <v>2599.55</v>
      </c>
      <c r="R7" t="n">
        <v>176.16</v>
      </c>
      <c r="S7" t="n">
        <v>113.82</v>
      </c>
      <c r="T7" t="n">
        <v>26627.03</v>
      </c>
      <c r="U7" t="n">
        <v>0.65</v>
      </c>
      <c r="V7" t="n">
        <v>0.8</v>
      </c>
      <c r="W7" t="n">
        <v>9.48</v>
      </c>
      <c r="X7" t="n">
        <v>1.58</v>
      </c>
      <c r="Y7" t="n">
        <v>2</v>
      </c>
      <c r="Z7" t="n">
        <v>10</v>
      </c>
      <c r="AA7" t="n">
        <v>306.6764009192417</v>
      </c>
      <c r="AB7" t="n">
        <v>419.6081813456443</v>
      </c>
      <c r="AC7" t="n">
        <v>379.5613654417965</v>
      </c>
      <c r="AD7" t="n">
        <v>306676.4009192417</v>
      </c>
      <c r="AE7" t="n">
        <v>419608.1813456443</v>
      </c>
      <c r="AF7" t="n">
        <v>2.82506944477325e-06</v>
      </c>
      <c r="AG7" t="n">
        <v>8</v>
      </c>
      <c r="AH7" t="n">
        <v>379561.3654417965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3.0855</v>
      </c>
      <c r="E8" t="n">
        <v>32.41</v>
      </c>
      <c r="F8" t="n">
        <v>28.53</v>
      </c>
      <c r="G8" t="n">
        <v>48.91</v>
      </c>
      <c r="H8" t="n">
        <v>0.61</v>
      </c>
      <c r="I8" t="n">
        <v>35</v>
      </c>
      <c r="J8" t="n">
        <v>204.16</v>
      </c>
      <c r="K8" t="n">
        <v>54.38</v>
      </c>
      <c r="L8" t="n">
        <v>7</v>
      </c>
      <c r="M8" t="n">
        <v>33</v>
      </c>
      <c r="N8" t="n">
        <v>42.78</v>
      </c>
      <c r="O8" t="n">
        <v>25413.94</v>
      </c>
      <c r="P8" t="n">
        <v>330.36</v>
      </c>
      <c r="Q8" t="n">
        <v>2599.59</v>
      </c>
      <c r="R8" t="n">
        <v>165.22</v>
      </c>
      <c r="S8" t="n">
        <v>113.82</v>
      </c>
      <c r="T8" t="n">
        <v>21195.89</v>
      </c>
      <c r="U8" t="n">
        <v>0.6899999999999999</v>
      </c>
      <c r="V8" t="n">
        <v>0.8100000000000001</v>
      </c>
      <c r="W8" t="n">
        <v>9.460000000000001</v>
      </c>
      <c r="X8" t="n">
        <v>1.25</v>
      </c>
      <c r="Y8" t="n">
        <v>2</v>
      </c>
      <c r="Z8" t="n">
        <v>10</v>
      </c>
      <c r="AA8" t="n">
        <v>293.957533373764</v>
      </c>
      <c r="AB8" t="n">
        <v>402.2056656530872</v>
      </c>
      <c r="AC8" t="n">
        <v>363.8197214223529</v>
      </c>
      <c r="AD8" t="n">
        <v>293957.533373764</v>
      </c>
      <c r="AE8" t="n">
        <v>402205.6656530873</v>
      </c>
      <c r="AF8" t="n">
        <v>2.880808966834511e-06</v>
      </c>
      <c r="AG8" t="n">
        <v>8</v>
      </c>
      <c r="AH8" t="n">
        <v>363819.7214223529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3.1198</v>
      </c>
      <c r="E9" t="n">
        <v>32.05</v>
      </c>
      <c r="F9" t="n">
        <v>28.37</v>
      </c>
      <c r="G9" t="n">
        <v>56.74</v>
      </c>
      <c r="H9" t="n">
        <v>0.6899999999999999</v>
      </c>
      <c r="I9" t="n">
        <v>30</v>
      </c>
      <c r="J9" t="n">
        <v>205.75</v>
      </c>
      <c r="K9" t="n">
        <v>54.38</v>
      </c>
      <c r="L9" t="n">
        <v>8</v>
      </c>
      <c r="M9" t="n">
        <v>24</v>
      </c>
      <c r="N9" t="n">
        <v>43.37</v>
      </c>
      <c r="O9" t="n">
        <v>25609.61</v>
      </c>
      <c r="P9" t="n">
        <v>315.29</v>
      </c>
      <c r="Q9" t="n">
        <v>2599.35</v>
      </c>
      <c r="R9" t="n">
        <v>159.62</v>
      </c>
      <c r="S9" t="n">
        <v>113.82</v>
      </c>
      <c r="T9" t="n">
        <v>18422.2</v>
      </c>
      <c r="U9" t="n">
        <v>0.71</v>
      </c>
      <c r="V9" t="n">
        <v>0.8100000000000001</v>
      </c>
      <c r="W9" t="n">
        <v>9.460000000000001</v>
      </c>
      <c r="X9" t="n">
        <v>1.09</v>
      </c>
      <c r="Y9" t="n">
        <v>2</v>
      </c>
      <c r="Z9" t="n">
        <v>10</v>
      </c>
      <c r="AA9" t="n">
        <v>274.2453378139321</v>
      </c>
      <c r="AB9" t="n">
        <v>375.2345700474333</v>
      </c>
      <c r="AC9" t="n">
        <v>339.4227093271321</v>
      </c>
      <c r="AD9" t="n">
        <v>274245.337813932</v>
      </c>
      <c r="AE9" t="n">
        <v>375234.5700474333</v>
      </c>
      <c r="AF9" t="n">
        <v>2.912833516360496e-06</v>
      </c>
      <c r="AG9" t="n">
        <v>7</v>
      </c>
      <c r="AH9" t="n">
        <v>339422.7093271321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3.1321</v>
      </c>
      <c r="E10" t="n">
        <v>31.93</v>
      </c>
      <c r="F10" t="n">
        <v>28.32</v>
      </c>
      <c r="G10" t="n">
        <v>60.69</v>
      </c>
      <c r="H10" t="n">
        <v>0.77</v>
      </c>
      <c r="I10" t="n">
        <v>28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309.34</v>
      </c>
      <c r="Q10" t="n">
        <v>2600.09</v>
      </c>
      <c r="R10" t="n">
        <v>157.1</v>
      </c>
      <c r="S10" t="n">
        <v>113.82</v>
      </c>
      <c r="T10" t="n">
        <v>17168.74</v>
      </c>
      <c r="U10" t="n">
        <v>0.72</v>
      </c>
      <c r="V10" t="n">
        <v>0.8100000000000001</v>
      </c>
      <c r="W10" t="n">
        <v>9.49</v>
      </c>
      <c r="X10" t="n">
        <v>1.04</v>
      </c>
      <c r="Y10" t="n">
        <v>2</v>
      </c>
      <c r="Z10" t="n">
        <v>10</v>
      </c>
      <c r="AA10" t="n">
        <v>270.7697492976504</v>
      </c>
      <c r="AB10" t="n">
        <v>370.479116507313</v>
      </c>
      <c r="AC10" t="n">
        <v>335.1211095985599</v>
      </c>
      <c r="AD10" t="n">
        <v>270769.7492976504</v>
      </c>
      <c r="AE10" t="n">
        <v>370479.116507313</v>
      </c>
      <c r="AF10" t="n">
        <v>2.92431753849372e-06</v>
      </c>
      <c r="AG10" t="n">
        <v>7</v>
      </c>
      <c r="AH10" t="n">
        <v>335121.10959856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3.1401</v>
      </c>
      <c r="E11" t="n">
        <v>31.85</v>
      </c>
      <c r="F11" t="n">
        <v>28.28</v>
      </c>
      <c r="G11" t="n">
        <v>62.84</v>
      </c>
      <c r="H11" t="n">
        <v>0.85</v>
      </c>
      <c r="I11" t="n">
        <v>27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310.31</v>
      </c>
      <c r="Q11" t="n">
        <v>2600.12</v>
      </c>
      <c r="R11" t="n">
        <v>155.6</v>
      </c>
      <c r="S11" t="n">
        <v>113.82</v>
      </c>
      <c r="T11" t="n">
        <v>16426.25</v>
      </c>
      <c r="U11" t="n">
        <v>0.73</v>
      </c>
      <c r="V11" t="n">
        <v>0.8100000000000001</v>
      </c>
      <c r="W11" t="n">
        <v>9.49</v>
      </c>
      <c r="X11" t="n">
        <v>1</v>
      </c>
      <c r="Y11" t="n">
        <v>2</v>
      </c>
      <c r="Z11" t="n">
        <v>10</v>
      </c>
      <c r="AA11" t="n">
        <v>270.6045899777788</v>
      </c>
      <c r="AB11" t="n">
        <v>370.2531382395497</v>
      </c>
      <c r="AC11" t="n">
        <v>334.9166983795095</v>
      </c>
      <c r="AD11" t="n">
        <v>270604.5899777788</v>
      </c>
      <c r="AE11" t="n">
        <v>370253.1382395497</v>
      </c>
      <c r="AF11" t="n">
        <v>2.931786821181996e-06</v>
      </c>
      <c r="AG11" t="n">
        <v>7</v>
      </c>
      <c r="AH11" t="n">
        <v>334916.6983795095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2.4515</v>
      </c>
      <c r="E2" t="n">
        <v>40.79</v>
      </c>
      <c r="F2" t="n">
        <v>35.02</v>
      </c>
      <c r="G2" t="n">
        <v>10.35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201</v>
      </c>
      <c r="N2" t="n">
        <v>11.32</v>
      </c>
      <c r="O2" t="n">
        <v>11317.98</v>
      </c>
      <c r="P2" t="n">
        <v>279.14</v>
      </c>
      <c r="Q2" t="n">
        <v>2600.24</v>
      </c>
      <c r="R2" t="n">
        <v>380.99</v>
      </c>
      <c r="S2" t="n">
        <v>113.82</v>
      </c>
      <c r="T2" t="n">
        <v>128242.09</v>
      </c>
      <c r="U2" t="n">
        <v>0.3</v>
      </c>
      <c r="V2" t="n">
        <v>0.66</v>
      </c>
      <c r="W2" t="n">
        <v>9.76</v>
      </c>
      <c r="X2" t="n">
        <v>7.73</v>
      </c>
      <c r="Y2" t="n">
        <v>2</v>
      </c>
      <c r="Z2" t="n">
        <v>10</v>
      </c>
      <c r="AA2" t="n">
        <v>307.4836646454024</v>
      </c>
      <c r="AB2" t="n">
        <v>420.7127151897393</v>
      </c>
      <c r="AC2" t="n">
        <v>380.5604841260341</v>
      </c>
      <c r="AD2" t="n">
        <v>307483.6646454023</v>
      </c>
      <c r="AE2" t="n">
        <v>420712.7151897393</v>
      </c>
      <c r="AF2" t="n">
        <v>2.600004887614043e-06</v>
      </c>
      <c r="AG2" t="n">
        <v>9</v>
      </c>
      <c r="AH2" t="n">
        <v>380560.4841260341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2.9818</v>
      </c>
      <c r="E3" t="n">
        <v>33.54</v>
      </c>
      <c r="F3" t="n">
        <v>30.14</v>
      </c>
      <c r="G3" t="n">
        <v>23.49</v>
      </c>
      <c r="H3" t="n">
        <v>0.39</v>
      </c>
      <c r="I3" t="n">
        <v>77</v>
      </c>
      <c r="J3" t="n">
        <v>91.09999999999999</v>
      </c>
      <c r="K3" t="n">
        <v>37.55</v>
      </c>
      <c r="L3" t="n">
        <v>2</v>
      </c>
      <c r="M3" t="n">
        <v>69</v>
      </c>
      <c r="N3" t="n">
        <v>11.54</v>
      </c>
      <c r="O3" t="n">
        <v>11468.97</v>
      </c>
      <c r="P3" t="n">
        <v>211.26</v>
      </c>
      <c r="Q3" t="n">
        <v>2599.76</v>
      </c>
      <c r="R3" t="n">
        <v>218.57</v>
      </c>
      <c r="S3" t="n">
        <v>113.82</v>
      </c>
      <c r="T3" t="n">
        <v>47659.53</v>
      </c>
      <c r="U3" t="n">
        <v>0.52</v>
      </c>
      <c r="V3" t="n">
        <v>0.76</v>
      </c>
      <c r="W3" t="n">
        <v>9.539999999999999</v>
      </c>
      <c r="X3" t="n">
        <v>2.86</v>
      </c>
      <c r="Y3" t="n">
        <v>2</v>
      </c>
      <c r="Z3" t="n">
        <v>10</v>
      </c>
      <c r="AA3" t="n">
        <v>220.0108783879274</v>
      </c>
      <c r="AB3" t="n">
        <v>301.0285900051481</v>
      </c>
      <c r="AC3" t="n">
        <v>272.2988438714254</v>
      </c>
      <c r="AD3" t="n">
        <v>220010.8783879274</v>
      </c>
      <c r="AE3" t="n">
        <v>301028.5900051481</v>
      </c>
      <c r="AF3" t="n">
        <v>3.162428951208466e-06</v>
      </c>
      <c r="AG3" t="n">
        <v>8</v>
      </c>
      <c r="AH3" t="n">
        <v>272298.8438714254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3.0347</v>
      </c>
      <c r="E4" t="n">
        <v>32.95</v>
      </c>
      <c r="F4" t="n">
        <v>29.77</v>
      </c>
      <c r="G4" t="n">
        <v>27.06</v>
      </c>
      <c r="H4" t="n">
        <v>0.57</v>
      </c>
      <c r="I4" t="n">
        <v>66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203.19</v>
      </c>
      <c r="Q4" t="n">
        <v>2600.79</v>
      </c>
      <c r="R4" t="n">
        <v>203.27</v>
      </c>
      <c r="S4" t="n">
        <v>113.82</v>
      </c>
      <c r="T4" t="n">
        <v>40067.08</v>
      </c>
      <c r="U4" t="n">
        <v>0.5600000000000001</v>
      </c>
      <c r="V4" t="n">
        <v>0.77</v>
      </c>
      <c r="W4" t="n">
        <v>9.6</v>
      </c>
      <c r="X4" t="n">
        <v>2.48</v>
      </c>
      <c r="Y4" t="n">
        <v>2</v>
      </c>
      <c r="Z4" t="n">
        <v>10</v>
      </c>
      <c r="AA4" t="n">
        <v>213.3128911555012</v>
      </c>
      <c r="AB4" t="n">
        <v>291.8641083794055</v>
      </c>
      <c r="AC4" t="n">
        <v>264.0090075096099</v>
      </c>
      <c r="AD4" t="n">
        <v>213312.8911555012</v>
      </c>
      <c r="AE4" t="n">
        <v>291864.1083794055</v>
      </c>
      <c r="AF4" t="n">
        <v>3.218533482538175e-06</v>
      </c>
      <c r="AG4" t="n">
        <v>8</v>
      </c>
      <c r="AH4" t="n">
        <v>264009.0075096099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2.6634</v>
      </c>
      <c r="E2" t="n">
        <v>37.55</v>
      </c>
      <c r="F2" t="n">
        <v>33.26</v>
      </c>
      <c r="G2" t="n">
        <v>12.71</v>
      </c>
      <c r="H2" t="n">
        <v>0.24</v>
      </c>
      <c r="I2" t="n">
        <v>157</v>
      </c>
      <c r="J2" t="n">
        <v>71.52</v>
      </c>
      <c r="K2" t="n">
        <v>32.27</v>
      </c>
      <c r="L2" t="n">
        <v>1</v>
      </c>
      <c r="M2" t="n">
        <v>155</v>
      </c>
      <c r="N2" t="n">
        <v>8.25</v>
      </c>
      <c r="O2" t="n">
        <v>9054.6</v>
      </c>
      <c r="P2" t="n">
        <v>216.1</v>
      </c>
      <c r="Q2" t="n">
        <v>2600.22</v>
      </c>
      <c r="R2" t="n">
        <v>322.09</v>
      </c>
      <c r="S2" t="n">
        <v>113.82</v>
      </c>
      <c r="T2" t="n">
        <v>99020.88</v>
      </c>
      <c r="U2" t="n">
        <v>0.35</v>
      </c>
      <c r="V2" t="n">
        <v>0.6899999999999999</v>
      </c>
      <c r="W2" t="n">
        <v>9.69</v>
      </c>
      <c r="X2" t="n">
        <v>5.97</v>
      </c>
      <c r="Y2" t="n">
        <v>2</v>
      </c>
      <c r="Z2" t="n">
        <v>10</v>
      </c>
      <c r="AA2" t="n">
        <v>245.5293115402487</v>
      </c>
      <c r="AB2" t="n">
        <v>335.9440360379527</v>
      </c>
      <c r="AC2" t="n">
        <v>303.8820087390064</v>
      </c>
      <c r="AD2" t="n">
        <v>245529.3115402487</v>
      </c>
      <c r="AE2" t="n">
        <v>335944.0360379528</v>
      </c>
      <c r="AF2" t="n">
        <v>2.92206470327504e-06</v>
      </c>
      <c r="AG2" t="n">
        <v>9</v>
      </c>
      <c r="AH2" t="n">
        <v>303882.0087390064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2.9576</v>
      </c>
      <c r="E3" t="n">
        <v>33.81</v>
      </c>
      <c r="F3" t="n">
        <v>30.6</v>
      </c>
      <c r="G3" t="n">
        <v>20.86</v>
      </c>
      <c r="H3" t="n">
        <v>0.48</v>
      </c>
      <c r="I3" t="n">
        <v>88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181.27</v>
      </c>
      <c r="Q3" t="n">
        <v>2601.57</v>
      </c>
      <c r="R3" t="n">
        <v>230</v>
      </c>
      <c r="S3" t="n">
        <v>113.82</v>
      </c>
      <c r="T3" t="n">
        <v>53321.72</v>
      </c>
      <c r="U3" t="n">
        <v>0.49</v>
      </c>
      <c r="V3" t="n">
        <v>0.75</v>
      </c>
      <c r="W3" t="n">
        <v>9.67</v>
      </c>
      <c r="X3" t="n">
        <v>3.32</v>
      </c>
      <c r="Y3" t="n">
        <v>2</v>
      </c>
      <c r="Z3" t="n">
        <v>10</v>
      </c>
      <c r="AA3" t="n">
        <v>200.5210103956163</v>
      </c>
      <c r="AB3" t="n">
        <v>274.3616927857896</v>
      </c>
      <c r="AC3" t="n">
        <v>248.1769978954485</v>
      </c>
      <c r="AD3" t="n">
        <v>200521.0103956163</v>
      </c>
      <c r="AE3" t="n">
        <v>274361.6927857895</v>
      </c>
      <c r="AF3" t="n">
        <v>3.244836887589644e-06</v>
      </c>
      <c r="AG3" t="n">
        <v>8</v>
      </c>
      <c r="AH3" t="n">
        <v>248176.9978954485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2.6591</v>
      </c>
      <c r="E2" t="n">
        <v>37.61</v>
      </c>
      <c r="F2" t="n">
        <v>33.96</v>
      </c>
      <c r="G2" t="n">
        <v>11.64</v>
      </c>
      <c r="H2" t="n">
        <v>0.43</v>
      </c>
      <c r="I2" t="n">
        <v>175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135.14</v>
      </c>
      <c r="Q2" t="n">
        <v>2603.59</v>
      </c>
      <c r="R2" t="n">
        <v>337.32</v>
      </c>
      <c r="S2" t="n">
        <v>113.82</v>
      </c>
      <c r="T2" t="n">
        <v>106543.58</v>
      </c>
      <c r="U2" t="n">
        <v>0.34</v>
      </c>
      <c r="V2" t="n">
        <v>0.68</v>
      </c>
      <c r="W2" t="n">
        <v>9.94</v>
      </c>
      <c r="X2" t="n">
        <v>6.67</v>
      </c>
      <c r="Y2" t="n">
        <v>2</v>
      </c>
      <c r="Z2" t="n">
        <v>10</v>
      </c>
      <c r="AA2" t="n">
        <v>187.3637658663461</v>
      </c>
      <c r="AB2" t="n">
        <v>256.359370364189</v>
      </c>
      <c r="AC2" t="n">
        <v>231.8927918593416</v>
      </c>
      <c r="AD2" t="n">
        <v>187363.7658663461</v>
      </c>
      <c r="AE2" t="n">
        <v>256359.370364189</v>
      </c>
      <c r="AF2" t="n">
        <v>3.131203374494715e-06</v>
      </c>
      <c r="AG2" t="n">
        <v>9</v>
      </c>
      <c r="AH2" t="n">
        <v>231892.7918593416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1.9309</v>
      </c>
      <c r="E2" t="n">
        <v>51.79</v>
      </c>
      <c r="F2" t="n">
        <v>40.08</v>
      </c>
      <c r="G2" t="n">
        <v>7.33</v>
      </c>
      <c r="H2" t="n">
        <v>0.12</v>
      </c>
      <c r="I2" t="n">
        <v>328</v>
      </c>
      <c r="J2" t="n">
        <v>141.81</v>
      </c>
      <c r="K2" t="n">
        <v>47.83</v>
      </c>
      <c r="L2" t="n">
        <v>1</v>
      </c>
      <c r="M2" t="n">
        <v>326</v>
      </c>
      <c r="N2" t="n">
        <v>22.98</v>
      </c>
      <c r="O2" t="n">
        <v>17723.39</v>
      </c>
      <c r="P2" t="n">
        <v>450.59</v>
      </c>
      <c r="Q2" t="n">
        <v>2602.01</v>
      </c>
      <c r="R2" t="n">
        <v>551.4299999999999</v>
      </c>
      <c r="S2" t="n">
        <v>113.82</v>
      </c>
      <c r="T2" t="n">
        <v>212834.85</v>
      </c>
      <c r="U2" t="n">
        <v>0.21</v>
      </c>
      <c r="V2" t="n">
        <v>0.57</v>
      </c>
      <c r="W2" t="n">
        <v>9.94</v>
      </c>
      <c r="X2" t="n">
        <v>12.79</v>
      </c>
      <c r="Y2" t="n">
        <v>2</v>
      </c>
      <c r="Z2" t="n">
        <v>10</v>
      </c>
      <c r="AA2" t="n">
        <v>561.0373553778238</v>
      </c>
      <c r="AB2" t="n">
        <v>767.6360608492053</v>
      </c>
      <c r="AC2" t="n">
        <v>694.3739525857342</v>
      </c>
      <c r="AD2" t="n">
        <v>561037.3553778238</v>
      </c>
      <c r="AE2" t="n">
        <v>767636.0608492052</v>
      </c>
      <c r="AF2" t="n">
        <v>1.901485254913794e-06</v>
      </c>
      <c r="AG2" t="n">
        <v>12</v>
      </c>
      <c r="AH2" t="n">
        <v>694373.9525857342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2.6443</v>
      </c>
      <c r="E3" t="n">
        <v>37.82</v>
      </c>
      <c r="F3" t="n">
        <v>31.98</v>
      </c>
      <c r="G3" t="n">
        <v>15.35</v>
      </c>
      <c r="H3" t="n">
        <v>0.25</v>
      </c>
      <c r="I3" t="n">
        <v>125</v>
      </c>
      <c r="J3" t="n">
        <v>143.17</v>
      </c>
      <c r="K3" t="n">
        <v>47.83</v>
      </c>
      <c r="L3" t="n">
        <v>2</v>
      </c>
      <c r="M3" t="n">
        <v>123</v>
      </c>
      <c r="N3" t="n">
        <v>23.34</v>
      </c>
      <c r="O3" t="n">
        <v>17891.86</v>
      </c>
      <c r="P3" t="n">
        <v>343.82</v>
      </c>
      <c r="Q3" t="n">
        <v>2600.18</v>
      </c>
      <c r="R3" t="n">
        <v>279.81</v>
      </c>
      <c r="S3" t="n">
        <v>113.82</v>
      </c>
      <c r="T3" t="n">
        <v>78039.59</v>
      </c>
      <c r="U3" t="n">
        <v>0.41</v>
      </c>
      <c r="V3" t="n">
        <v>0.72</v>
      </c>
      <c r="W3" t="n">
        <v>9.619999999999999</v>
      </c>
      <c r="X3" t="n">
        <v>4.69</v>
      </c>
      <c r="Y3" t="n">
        <v>2</v>
      </c>
      <c r="Z3" t="n">
        <v>10</v>
      </c>
      <c r="AA3" t="n">
        <v>339.4851532771585</v>
      </c>
      <c r="AB3" t="n">
        <v>464.4985637417462</v>
      </c>
      <c r="AC3" t="n">
        <v>420.1674727460618</v>
      </c>
      <c r="AD3" t="n">
        <v>339485.1532771584</v>
      </c>
      <c r="AE3" t="n">
        <v>464498.5637417462</v>
      </c>
      <c r="AF3" t="n">
        <v>2.604017535640657e-06</v>
      </c>
      <c r="AG3" t="n">
        <v>9</v>
      </c>
      <c r="AH3" t="n">
        <v>420167.4727460619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2.905</v>
      </c>
      <c r="E4" t="n">
        <v>34.42</v>
      </c>
      <c r="F4" t="n">
        <v>30.03</v>
      </c>
      <c r="G4" t="n">
        <v>24.02</v>
      </c>
      <c r="H4" t="n">
        <v>0.37</v>
      </c>
      <c r="I4" t="n">
        <v>75</v>
      </c>
      <c r="J4" t="n">
        <v>144.54</v>
      </c>
      <c r="K4" t="n">
        <v>47.83</v>
      </c>
      <c r="L4" t="n">
        <v>3</v>
      </c>
      <c r="M4" t="n">
        <v>73</v>
      </c>
      <c r="N4" t="n">
        <v>23.71</v>
      </c>
      <c r="O4" t="n">
        <v>18060.85</v>
      </c>
      <c r="P4" t="n">
        <v>306.14</v>
      </c>
      <c r="Q4" t="n">
        <v>2599.69</v>
      </c>
      <c r="R4" t="n">
        <v>214.92</v>
      </c>
      <c r="S4" t="n">
        <v>113.82</v>
      </c>
      <c r="T4" t="n">
        <v>45847.49</v>
      </c>
      <c r="U4" t="n">
        <v>0.53</v>
      </c>
      <c r="V4" t="n">
        <v>0.77</v>
      </c>
      <c r="W4" t="n">
        <v>9.539999999999999</v>
      </c>
      <c r="X4" t="n">
        <v>2.75</v>
      </c>
      <c r="Y4" t="n">
        <v>2</v>
      </c>
      <c r="Z4" t="n">
        <v>10</v>
      </c>
      <c r="AA4" t="n">
        <v>285.6312976095845</v>
      </c>
      <c r="AB4" t="n">
        <v>390.8133425529396</v>
      </c>
      <c r="AC4" t="n">
        <v>353.5146656496576</v>
      </c>
      <c r="AD4" t="n">
        <v>285631.2976095845</v>
      </c>
      <c r="AE4" t="n">
        <v>390813.3425529395</v>
      </c>
      <c r="AF4" t="n">
        <v>2.860746110893662e-06</v>
      </c>
      <c r="AG4" t="n">
        <v>8</v>
      </c>
      <c r="AH4" t="n">
        <v>353514.6656496575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3.0451</v>
      </c>
      <c r="E5" t="n">
        <v>32.84</v>
      </c>
      <c r="F5" t="n">
        <v>29.14</v>
      </c>
      <c r="G5" t="n">
        <v>34.28</v>
      </c>
      <c r="H5" t="n">
        <v>0.49</v>
      </c>
      <c r="I5" t="n">
        <v>51</v>
      </c>
      <c r="J5" t="n">
        <v>145.92</v>
      </c>
      <c r="K5" t="n">
        <v>47.83</v>
      </c>
      <c r="L5" t="n">
        <v>4</v>
      </c>
      <c r="M5" t="n">
        <v>49</v>
      </c>
      <c r="N5" t="n">
        <v>24.09</v>
      </c>
      <c r="O5" t="n">
        <v>18230.35</v>
      </c>
      <c r="P5" t="n">
        <v>278.26</v>
      </c>
      <c r="Q5" t="n">
        <v>2599.64</v>
      </c>
      <c r="R5" t="n">
        <v>185.47</v>
      </c>
      <c r="S5" t="n">
        <v>113.82</v>
      </c>
      <c r="T5" t="n">
        <v>31239.24</v>
      </c>
      <c r="U5" t="n">
        <v>0.61</v>
      </c>
      <c r="V5" t="n">
        <v>0.79</v>
      </c>
      <c r="W5" t="n">
        <v>9.49</v>
      </c>
      <c r="X5" t="n">
        <v>1.86</v>
      </c>
      <c r="Y5" t="n">
        <v>2</v>
      </c>
      <c r="Z5" t="n">
        <v>10</v>
      </c>
      <c r="AA5" t="n">
        <v>262.059951205237</v>
      </c>
      <c r="AB5" t="n">
        <v>358.5619865081002</v>
      </c>
      <c r="AC5" t="n">
        <v>324.3413337606751</v>
      </c>
      <c r="AD5" t="n">
        <v>262059.951205237</v>
      </c>
      <c r="AE5" t="n">
        <v>358561.9865081002</v>
      </c>
      <c r="AF5" t="n">
        <v>2.998711869976692e-06</v>
      </c>
      <c r="AG5" t="n">
        <v>8</v>
      </c>
      <c r="AH5" t="n">
        <v>324341.333760675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3.1169</v>
      </c>
      <c r="E6" t="n">
        <v>32.08</v>
      </c>
      <c r="F6" t="n">
        <v>28.73</v>
      </c>
      <c r="G6" t="n">
        <v>44.2</v>
      </c>
      <c r="H6" t="n">
        <v>0.6</v>
      </c>
      <c r="I6" t="n">
        <v>39</v>
      </c>
      <c r="J6" t="n">
        <v>147.3</v>
      </c>
      <c r="K6" t="n">
        <v>47.83</v>
      </c>
      <c r="L6" t="n">
        <v>5</v>
      </c>
      <c r="M6" t="n">
        <v>13</v>
      </c>
      <c r="N6" t="n">
        <v>24.47</v>
      </c>
      <c r="O6" t="n">
        <v>18400.38</v>
      </c>
      <c r="P6" t="n">
        <v>257.14</v>
      </c>
      <c r="Q6" t="n">
        <v>2600.05</v>
      </c>
      <c r="R6" t="n">
        <v>170.67</v>
      </c>
      <c r="S6" t="n">
        <v>113.82</v>
      </c>
      <c r="T6" t="n">
        <v>23903.13</v>
      </c>
      <c r="U6" t="n">
        <v>0.67</v>
      </c>
      <c r="V6" t="n">
        <v>0.8</v>
      </c>
      <c r="W6" t="n">
        <v>9.5</v>
      </c>
      <c r="X6" t="n">
        <v>1.45</v>
      </c>
      <c r="Y6" t="n">
        <v>2</v>
      </c>
      <c r="Z6" t="n">
        <v>10</v>
      </c>
      <c r="AA6" t="n">
        <v>237.9108074943234</v>
      </c>
      <c r="AB6" t="n">
        <v>325.5200626976455</v>
      </c>
      <c r="AC6" t="n">
        <v>294.4528847841563</v>
      </c>
      <c r="AD6" t="n">
        <v>237910.8074943234</v>
      </c>
      <c r="AE6" t="n">
        <v>325520.0626976455</v>
      </c>
      <c r="AF6" t="n">
        <v>3.069418090548865e-06</v>
      </c>
      <c r="AG6" t="n">
        <v>7</v>
      </c>
      <c r="AH6" t="n">
        <v>294452.8847841563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3.1159</v>
      </c>
      <c r="E7" t="n">
        <v>32.09</v>
      </c>
      <c r="F7" t="n">
        <v>28.74</v>
      </c>
      <c r="G7" t="n">
        <v>44.21</v>
      </c>
      <c r="H7" t="n">
        <v>0.71</v>
      </c>
      <c r="I7" t="n">
        <v>39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258.82</v>
      </c>
      <c r="Q7" t="n">
        <v>2600.16</v>
      </c>
      <c r="R7" t="n">
        <v>170.15</v>
      </c>
      <c r="S7" t="n">
        <v>113.82</v>
      </c>
      <c r="T7" t="n">
        <v>23639.28</v>
      </c>
      <c r="U7" t="n">
        <v>0.67</v>
      </c>
      <c r="V7" t="n">
        <v>0.8</v>
      </c>
      <c r="W7" t="n">
        <v>9.529999999999999</v>
      </c>
      <c r="X7" t="n">
        <v>1.46</v>
      </c>
      <c r="Y7" t="n">
        <v>2</v>
      </c>
      <c r="Z7" t="n">
        <v>10</v>
      </c>
      <c r="AA7" t="n">
        <v>238.7166583385922</v>
      </c>
      <c r="AB7" t="n">
        <v>326.6226633744036</v>
      </c>
      <c r="AC7" t="n">
        <v>295.4502547998348</v>
      </c>
      <c r="AD7" t="n">
        <v>238716.6583385922</v>
      </c>
      <c r="AE7" t="n">
        <v>326622.6633744036</v>
      </c>
      <c r="AF7" t="n">
        <v>3.068433324245632e-06</v>
      </c>
      <c r="AG7" t="n">
        <v>7</v>
      </c>
      <c r="AH7" t="n">
        <v>295450.2547998348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1.6371</v>
      </c>
      <c r="E2" t="n">
        <v>61.08</v>
      </c>
      <c r="F2" t="n">
        <v>43.8</v>
      </c>
      <c r="G2" t="n">
        <v>6.29</v>
      </c>
      <c r="H2" t="n">
        <v>0.1</v>
      </c>
      <c r="I2" t="n">
        <v>418</v>
      </c>
      <c r="J2" t="n">
        <v>176.73</v>
      </c>
      <c r="K2" t="n">
        <v>52.44</v>
      </c>
      <c r="L2" t="n">
        <v>1</v>
      </c>
      <c r="M2" t="n">
        <v>416</v>
      </c>
      <c r="N2" t="n">
        <v>33.29</v>
      </c>
      <c r="O2" t="n">
        <v>22031.19</v>
      </c>
      <c r="P2" t="n">
        <v>572.29</v>
      </c>
      <c r="Q2" t="n">
        <v>2602.51</v>
      </c>
      <c r="R2" t="n">
        <v>676.36</v>
      </c>
      <c r="S2" t="n">
        <v>113.82</v>
      </c>
      <c r="T2" t="n">
        <v>274850.8</v>
      </c>
      <c r="U2" t="n">
        <v>0.17</v>
      </c>
      <c r="V2" t="n">
        <v>0.53</v>
      </c>
      <c r="W2" t="n">
        <v>10.09</v>
      </c>
      <c r="X2" t="n">
        <v>16.5</v>
      </c>
      <c r="Y2" t="n">
        <v>2</v>
      </c>
      <c r="Z2" t="n">
        <v>10</v>
      </c>
      <c r="AA2" t="n">
        <v>796.0998003778535</v>
      </c>
      <c r="AB2" t="n">
        <v>1089.258868321425</v>
      </c>
      <c r="AC2" t="n">
        <v>985.3015307132513</v>
      </c>
      <c r="AD2" t="n">
        <v>796099.8003778536</v>
      </c>
      <c r="AE2" t="n">
        <v>1089258.868321425</v>
      </c>
      <c r="AF2" t="n">
        <v>1.553529559386628e-06</v>
      </c>
      <c r="AG2" t="n">
        <v>14</v>
      </c>
      <c r="AH2" t="n">
        <v>985301.5307132513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2.4417</v>
      </c>
      <c r="E3" t="n">
        <v>40.96</v>
      </c>
      <c r="F3" t="n">
        <v>33.1</v>
      </c>
      <c r="G3" t="n">
        <v>12.98</v>
      </c>
      <c r="H3" t="n">
        <v>0.2</v>
      </c>
      <c r="I3" t="n">
        <v>153</v>
      </c>
      <c r="J3" t="n">
        <v>178.21</v>
      </c>
      <c r="K3" t="n">
        <v>52.44</v>
      </c>
      <c r="L3" t="n">
        <v>2</v>
      </c>
      <c r="M3" t="n">
        <v>151</v>
      </c>
      <c r="N3" t="n">
        <v>33.77</v>
      </c>
      <c r="O3" t="n">
        <v>22213.89</v>
      </c>
      <c r="P3" t="n">
        <v>420.65</v>
      </c>
      <c r="Q3" t="n">
        <v>2600.04</v>
      </c>
      <c r="R3" t="n">
        <v>316.98</v>
      </c>
      <c r="S3" t="n">
        <v>113.82</v>
      </c>
      <c r="T3" t="n">
        <v>96483.72</v>
      </c>
      <c r="U3" t="n">
        <v>0.36</v>
      </c>
      <c r="V3" t="n">
        <v>0.7</v>
      </c>
      <c r="W3" t="n">
        <v>9.67</v>
      </c>
      <c r="X3" t="n">
        <v>5.81</v>
      </c>
      <c r="Y3" t="n">
        <v>2</v>
      </c>
      <c r="Z3" t="n">
        <v>10</v>
      </c>
      <c r="AA3" t="n">
        <v>417.2165586003158</v>
      </c>
      <c r="AB3" t="n">
        <v>570.8541017724674</v>
      </c>
      <c r="AC3" t="n">
        <v>516.3725874980661</v>
      </c>
      <c r="AD3" t="n">
        <v>417216.5586003158</v>
      </c>
      <c r="AE3" t="n">
        <v>570854.1017724674</v>
      </c>
      <c r="AF3" t="n">
        <v>2.317056456633273e-06</v>
      </c>
      <c r="AG3" t="n">
        <v>9</v>
      </c>
      <c r="AH3" t="n">
        <v>516372.5874980661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2.7475</v>
      </c>
      <c r="E4" t="n">
        <v>36.4</v>
      </c>
      <c r="F4" t="n">
        <v>30.7</v>
      </c>
      <c r="G4" t="n">
        <v>20.02</v>
      </c>
      <c r="H4" t="n">
        <v>0.3</v>
      </c>
      <c r="I4" t="n">
        <v>92</v>
      </c>
      <c r="J4" t="n">
        <v>179.7</v>
      </c>
      <c r="K4" t="n">
        <v>52.44</v>
      </c>
      <c r="L4" t="n">
        <v>3</v>
      </c>
      <c r="M4" t="n">
        <v>90</v>
      </c>
      <c r="N4" t="n">
        <v>34.26</v>
      </c>
      <c r="O4" t="n">
        <v>22397.24</v>
      </c>
      <c r="P4" t="n">
        <v>377.79</v>
      </c>
      <c r="Q4" t="n">
        <v>2599.83</v>
      </c>
      <c r="R4" t="n">
        <v>237.34</v>
      </c>
      <c r="S4" t="n">
        <v>113.82</v>
      </c>
      <c r="T4" t="n">
        <v>56970.18</v>
      </c>
      <c r="U4" t="n">
        <v>0.48</v>
      </c>
      <c r="V4" t="n">
        <v>0.75</v>
      </c>
      <c r="W4" t="n">
        <v>9.56</v>
      </c>
      <c r="X4" t="n">
        <v>3.42</v>
      </c>
      <c r="Y4" t="n">
        <v>2</v>
      </c>
      <c r="Z4" t="n">
        <v>10</v>
      </c>
      <c r="AA4" t="n">
        <v>344.0483081815082</v>
      </c>
      <c r="AB4" t="n">
        <v>470.742073594064</v>
      </c>
      <c r="AC4" t="n">
        <v>425.8151107808956</v>
      </c>
      <c r="AD4" t="n">
        <v>344048.3081815082</v>
      </c>
      <c r="AE4" t="n">
        <v>470742.073594064</v>
      </c>
      <c r="AF4" t="n">
        <v>2.607246023098626e-06</v>
      </c>
      <c r="AG4" t="n">
        <v>8</v>
      </c>
      <c r="AH4" t="n">
        <v>425815.1107808956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2.9116</v>
      </c>
      <c r="E5" t="n">
        <v>34.35</v>
      </c>
      <c r="F5" t="n">
        <v>29.65</v>
      </c>
      <c r="G5" t="n">
        <v>27.8</v>
      </c>
      <c r="H5" t="n">
        <v>0.39</v>
      </c>
      <c r="I5" t="n">
        <v>64</v>
      </c>
      <c r="J5" t="n">
        <v>181.19</v>
      </c>
      <c r="K5" t="n">
        <v>52.44</v>
      </c>
      <c r="L5" t="n">
        <v>4</v>
      </c>
      <c r="M5" t="n">
        <v>62</v>
      </c>
      <c r="N5" t="n">
        <v>34.75</v>
      </c>
      <c r="O5" t="n">
        <v>22581.25</v>
      </c>
      <c r="P5" t="n">
        <v>351.38</v>
      </c>
      <c r="Q5" t="n">
        <v>2599.61</v>
      </c>
      <c r="R5" t="n">
        <v>202.53</v>
      </c>
      <c r="S5" t="n">
        <v>113.82</v>
      </c>
      <c r="T5" t="n">
        <v>39705.45</v>
      </c>
      <c r="U5" t="n">
        <v>0.5600000000000001</v>
      </c>
      <c r="V5" t="n">
        <v>0.78</v>
      </c>
      <c r="W5" t="n">
        <v>9.51</v>
      </c>
      <c r="X5" t="n">
        <v>2.37</v>
      </c>
      <c r="Y5" t="n">
        <v>2</v>
      </c>
      <c r="Z5" t="n">
        <v>10</v>
      </c>
      <c r="AA5" t="n">
        <v>314.714366517728</v>
      </c>
      <c r="AB5" t="n">
        <v>430.6060804875082</v>
      </c>
      <c r="AC5" t="n">
        <v>389.5096405252094</v>
      </c>
      <c r="AD5" t="n">
        <v>314714.366517728</v>
      </c>
      <c r="AE5" t="n">
        <v>430606.0804875082</v>
      </c>
      <c r="AF5" t="n">
        <v>2.762969070374508e-06</v>
      </c>
      <c r="AG5" t="n">
        <v>8</v>
      </c>
      <c r="AH5" t="n">
        <v>389509.6405252094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3.0095</v>
      </c>
      <c r="E6" t="n">
        <v>33.23</v>
      </c>
      <c r="F6" t="n">
        <v>29.07</v>
      </c>
      <c r="G6" t="n">
        <v>35.59</v>
      </c>
      <c r="H6" t="n">
        <v>0.49</v>
      </c>
      <c r="I6" t="n">
        <v>49</v>
      </c>
      <c r="J6" t="n">
        <v>182.69</v>
      </c>
      <c r="K6" t="n">
        <v>52.44</v>
      </c>
      <c r="L6" t="n">
        <v>5</v>
      </c>
      <c r="M6" t="n">
        <v>47</v>
      </c>
      <c r="N6" t="n">
        <v>35.25</v>
      </c>
      <c r="O6" t="n">
        <v>22766.06</v>
      </c>
      <c r="P6" t="n">
        <v>331.05</v>
      </c>
      <c r="Q6" t="n">
        <v>2599.34</v>
      </c>
      <c r="R6" t="n">
        <v>183.09</v>
      </c>
      <c r="S6" t="n">
        <v>113.82</v>
      </c>
      <c r="T6" t="n">
        <v>30060.64</v>
      </c>
      <c r="U6" t="n">
        <v>0.62</v>
      </c>
      <c r="V6" t="n">
        <v>0.79</v>
      </c>
      <c r="W6" t="n">
        <v>9.49</v>
      </c>
      <c r="X6" t="n">
        <v>1.79</v>
      </c>
      <c r="Y6" t="n">
        <v>2</v>
      </c>
      <c r="Z6" t="n">
        <v>10</v>
      </c>
      <c r="AA6" t="n">
        <v>296.7702805609235</v>
      </c>
      <c r="AB6" t="n">
        <v>406.0541904442072</v>
      </c>
      <c r="AC6" t="n">
        <v>367.3009484088469</v>
      </c>
      <c r="AD6" t="n">
        <v>296770.2805609236</v>
      </c>
      <c r="AE6" t="n">
        <v>406054.1904442072</v>
      </c>
      <c r="AF6" t="n">
        <v>2.855871485537877e-06</v>
      </c>
      <c r="AG6" t="n">
        <v>8</v>
      </c>
      <c r="AH6" t="n">
        <v>367300.9484088469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3.0758</v>
      </c>
      <c r="E7" t="n">
        <v>32.51</v>
      </c>
      <c r="F7" t="n">
        <v>28.7</v>
      </c>
      <c r="G7" t="n">
        <v>44.16</v>
      </c>
      <c r="H7" t="n">
        <v>0.58</v>
      </c>
      <c r="I7" t="n">
        <v>39</v>
      </c>
      <c r="J7" t="n">
        <v>184.19</v>
      </c>
      <c r="K7" t="n">
        <v>52.44</v>
      </c>
      <c r="L7" t="n">
        <v>6</v>
      </c>
      <c r="M7" t="n">
        <v>37</v>
      </c>
      <c r="N7" t="n">
        <v>35.75</v>
      </c>
      <c r="O7" t="n">
        <v>22951.43</v>
      </c>
      <c r="P7" t="n">
        <v>311.47</v>
      </c>
      <c r="Q7" t="n">
        <v>2599.5</v>
      </c>
      <c r="R7" t="n">
        <v>170.83</v>
      </c>
      <c r="S7" t="n">
        <v>113.82</v>
      </c>
      <c r="T7" t="n">
        <v>23978.21</v>
      </c>
      <c r="U7" t="n">
        <v>0.67</v>
      </c>
      <c r="V7" t="n">
        <v>0.8</v>
      </c>
      <c r="W7" t="n">
        <v>9.48</v>
      </c>
      <c r="X7" t="n">
        <v>1.43</v>
      </c>
      <c r="Y7" t="n">
        <v>2</v>
      </c>
      <c r="Z7" t="n">
        <v>10</v>
      </c>
      <c r="AA7" t="n">
        <v>282.7443389617654</v>
      </c>
      <c r="AB7" t="n">
        <v>386.863278367367</v>
      </c>
      <c r="AC7" t="n">
        <v>349.941590046006</v>
      </c>
      <c r="AD7" t="n">
        <v>282744.3389617655</v>
      </c>
      <c r="AE7" t="n">
        <v>386863.278367367</v>
      </c>
      <c r="AF7" t="n">
        <v>2.918787012865061e-06</v>
      </c>
      <c r="AG7" t="n">
        <v>8</v>
      </c>
      <c r="AH7" t="n">
        <v>349941.590046006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3.1229</v>
      </c>
      <c r="E8" t="n">
        <v>32.02</v>
      </c>
      <c r="F8" t="n">
        <v>28.46</v>
      </c>
      <c r="G8" t="n">
        <v>53.37</v>
      </c>
      <c r="H8" t="n">
        <v>0.67</v>
      </c>
      <c r="I8" t="n">
        <v>32</v>
      </c>
      <c r="J8" t="n">
        <v>185.7</v>
      </c>
      <c r="K8" t="n">
        <v>52.44</v>
      </c>
      <c r="L8" t="n">
        <v>7</v>
      </c>
      <c r="M8" t="n">
        <v>20</v>
      </c>
      <c r="N8" t="n">
        <v>36.26</v>
      </c>
      <c r="O8" t="n">
        <v>23137.49</v>
      </c>
      <c r="P8" t="n">
        <v>294.11</v>
      </c>
      <c r="Q8" t="n">
        <v>2599.45</v>
      </c>
      <c r="R8" t="n">
        <v>162.5</v>
      </c>
      <c r="S8" t="n">
        <v>113.82</v>
      </c>
      <c r="T8" t="n">
        <v>19852.24</v>
      </c>
      <c r="U8" t="n">
        <v>0.7</v>
      </c>
      <c r="V8" t="n">
        <v>0.8100000000000001</v>
      </c>
      <c r="W8" t="n">
        <v>9.48</v>
      </c>
      <c r="X8" t="n">
        <v>1.19</v>
      </c>
      <c r="Y8" t="n">
        <v>2</v>
      </c>
      <c r="Z8" t="n">
        <v>10</v>
      </c>
      <c r="AA8" t="n">
        <v>261.3435254621269</v>
      </c>
      <c r="AB8" t="n">
        <v>357.5817411999038</v>
      </c>
      <c r="AC8" t="n">
        <v>323.45464168891</v>
      </c>
      <c r="AD8" t="n">
        <v>261343.5254621269</v>
      </c>
      <c r="AE8" t="n">
        <v>357581.7411999038</v>
      </c>
      <c r="AF8" t="n">
        <v>2.963482658975323e-06</v>
      </c>
      <c r="AG8" t="n">
        <v>7</v>
      </c>
      <c r="AH8" t="n">
        <v>323454.64168891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3.1382</v>
      </c>
      <c r="E9" t="n">
        <v>31.87</v>
      </c>
      <c r="F9" t="n">
        <v>28.38</v>
      </c>
      <c r="G9" t="n">
        <v>56.76</v>
      </c>
      <c r="H9" t="n">
        <v>0.76</v>
      </c>
      <c r="I9" t="n">
        <v>30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291.08</v>
      </c>
      <c r="Q9" t="n">
        <v>2599.78</v>
      </c>
      <c r="R9" t="n">
        <v>158.46</v>
      </c>
      <c r="S9" t="n">
        <v>113.82</v>
      </c>
      <c r="T9" t="n">
        <v>17840.57</v>
      </c>
      <c r="U9" t="n">
        <v>0.72</v>
      </c>
      <c r="V9" t="n">
        <v>0.8100000000000001</v>
      </c>
      <c r="W9" t="n">
        <v>9.5</v>
      </c>
      <c r="X9" t="n">
        <v>1.1</v>
      </c>
      <c r="Y9" t="n">
        <v>2</v>
      </c>
      <c r="Z9" t="n">
        <v>10</v>
      </c>
      <c r="AA9" t="n">
        <v>258.949882970346</v>
      </c>
      <c r="AB9" t="n">
        <v>354.3066539425953</v>
      </c>
      <c r="AC9" t="n">
        <v>320.4921241628252</v>
      </c>
      <c r="AD9" t="n">
        <v>258949.882970346</v>
      </c>
      <c r="AE9" t="n">
        <v>354306.6539425954</v>
      </c>
      <c r="AF9" t="n">
        <v>2.978001626820058e-06</v>
      </c>
      <c r="AG9" t="n">
        <v>7</v>
      </c>
      <c r="AH9" t="n">
        <v>320492.1241628252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2.392</v>
      </c>
      <c r="E2" t="n">
        <v>41.81</v>
      </c>
      <c r="F2" t="n">
        <v>37.26</v>
      </c>
      <c r="G2" t="n">
        <v>8.57</v>
      </c>
      <c r="H2" t="n">
        <v>0.64</v>
      </c>
      <c r="I2" t="n">
        <v>261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108.38</v>
      </c>
      <c r="Q2" t="n">
        <v>2603.74</v>
      </c>
      <c r="R2" t="n">
        <v>443.52</v>
      </c>
      <c r="S2" t="n">
        <v>113.82</v>
      </c>
      <c r="T2" t="n">
        <v>159217.58</v>
      </c>
      <c r="U2" t="n">
        <v>0.26</v>
      </c>
      <c r="V2" t="n">
        <v>0.62</v>
      </c>
      <c r="W2" t="n">
        <v>10.19</v>
      </c>
      <c r="X2" t="n">
        <v>9.970000000000001</v>
      </c>
      <c r="Y2" t="n">
        <v>2</v>
      </c>
      <c r="Z2" t="n">
        <v>10</v>
      </c>
      <c r="AA2" t="n">
        <v>187.150048214193</v>
      </c>
      <c r="AB2" t="n">
        <v>256.0669524439559</v>
      </c>
      <c r="AC2" t="n">
        <v>231.6282818950044</v>
      </c>
      <c r="AD2" t="n">
        <v>187150.048214193</v>
      </c>
      <c r="AE2" t="n">
        <v>256066.9524439559</v>
      </c>
      <c r="AF2" t="n">
        <v>2.916680218153922e-06</v>
      </c>
      <c r="AG2" t="n">
        <v>10</v>
      </c>
      <c r="AH2" t="n">
        <v>231628.2818950044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2.3553</v>
      </c>
      <c r="E2" t="n">
        <v>42.46</v>
      </c>
      <c r="F2" t="n">
        <v>35.87</v>
      </c>
      <c r="G2" t="n">
        <v>9.609999999999999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222</v>
      </c>
      <c r="N2" t="n">
        <v>12.99</v>
      </c>
      <c r="O2" t="n">
        <v>12407.75</v>
      </c>
      <c r="P2" t="n">
        <v>308.48</v>
      </c>
      <c r="Q2" t="n">
        <v>2600.57</v>
      </c>
      <c r="R2" t="n">
        <v>410.32</v>
      </c>
      <c r="S2" t="n">
        <v>113.82</v>
      </c>
      <c r="T2" t="n">
        <v>142801.85</v>
      </c>
      <c r="U2" t="n">
        <v>0.28</v>
      </c>
      <c r="V2" t="n">
        <v>0.64</v>
      </c>
      <c r="W2" t="n">
        <v>9.77</v>
      </c>
      <c r="X2" t="n">
        <v>8.58</v>
      </c>
      <c r="Y2" t="n">
        <v>2</v>
      </c>
      <c r="Z2" t="n">
        <v>10</v>
      </c>
      <c r="AA2" t="n">
        <v>349.274472787471</v>
      </c>
      <c r="AB2" t="n">
        <v>477.8927425700525</v>
      </c>
      <c r="AC2" t="n">
        <v>432.2833299458428</v>
      </c>
      <c r="AD2" t="n">
        <v>349274.472787471</v>
      </c>
      <c r="AE2" t="n">
        <v>477892.7425700525</v>
      </c>
      <c r="AF2" t="n">
        <v>2.461567287036626e-06</v>
      </c>
      <c r="AG2" t="n">
        <v>10</v>
      </c>
      <c r="AH2" t="n">
        <v>432283.3299458427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30.53</v>
      </c>
      <c r="G3" t="n">
        <v>21.06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85</v>
      </c>
      <c r="N3" t="n">
        <v>13.24</v>
      </c>
      <c r="O3" t="n">
        <v>12561.45</v>
      </c>
      <c r="P3" t="n">
        <v>237.45</v>
      </c>
      <c r="Q3" t="n">
        <v>2599.93</v>
      </c>
      <c r="R3" t="n">
        <v>231.58</v>
      </c>
      <c r="S3" t="n">
        <v>113.82</v>
      </c>
      <c r="T3" t="n">
        <v>54115.53</v>
      </c>
      <c r="U3" t="n">
        <v>0.49</v>
      </c>
      <c r="V3" t="n">
        <v>0.75</v>
      </c>
      <c r="W3" t="n">
        <v>9.56</v>
      </c>
      <c r="X3" t="n">
        <v>3.25</v>
      </c>
      <c r="Y3" t="n">
        <v>2</v>
      </c>
      <c r="Z3" t="n">
        <v>10</v>
      </c>
      <c r="AA3" t="n">
        <v>239.5696974746952</v>
      </c>
      <c r="AB3" t="n">
        <v>327.7898291538499</v>
      </c>
      <c r="AC3" t="n">
        <v>296.5060279154185</v>
      </c>
      <c r="AD3" t="n">
        <v>239569.6974746952</v>
      </c>
      <c r="AE3" t="n">
        <v>327789.8291538499</v>
      </c>
      <c r="AF3" t="n">
        <v>3.046415524554435e-06</v>
      </c>
      <c r="AG3" t="n">
        <v>8</v>
      </c>
      <c r="AH3" t="n">
        <v>296506.0279154185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3.0592</v>
      </c>
      <c r="E4" t="n">
        <v>32.69</v>
      </c>
      <c r="F4" t="n">
        <v>29.49</v>
      </c>
      <c r="G4" t="n">
        <v>29.99</v>
      </c>
      <c r="H4" t="n">
        <v>0.52</v>
      </c>
      <c r="I4" t="n">
        <v>59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212.35</v>
      </c>
      <c r="Q4" t="n">
        <v>2600.58</v>
      </c>
      <c r="R4" t="n">
        <v>194.22</v>
      </c>
      <c r="S4" t="n">
        <v>113.82</v>
      </c>
      <c r="T4" t="n">
        <v>35573.51</v>
      </c>
      <c r="U4" t="n">
        <v>0.59</v>
      </c>
      <c r="V4" t="n">
        <v>0.78</v>
      </c>
      <c r="W4" t="n">
        <v>9.58</v>
      </c>
      <c r="X4" t="n">
        <v>2.21</v>
      </c>
      <c r="Y4" t="n">
        <v>2</v>
      </c>
      <c r="Z4" t="n">
        <v>10</v>
      </c>
      <c r="AA4" t="n">
        <v>219.0729378644739</v>
      </c>
      <c r="AB4" t="n">
        <v>299.7452584019441</v>
      </c>
      <c r="AC4" t="n">
        <v>271.1379916352634</v>
      </c>
      <c r="AD4" t="n">
        <v>219072.9378644738</v>
      </c>
      <c r="AE4" t="n">
        <v>299745.2584019441</v>
      </c>
      <c r="AF4" t="n">
        <v>3.197226104743534e-06</v>
      </c>
      <c r="AG4" t="n">
        <v>8</v>
      </c>
      <c r="AH4" t="n">
        <v>271137.9916352634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3.059</v>
      </c>
      <c r="E5" t="n">
        <v>32.69</v>
      </c>
      <c r="F5" t="n">
        <v>29.49</v>
      </c>
      <c r="G5" t="n">
        <v>29.99</v>
      </c>
      <c r="H5" t="n">
        <v>0.6899999999999999</v>
      </c>
      <c r="I5" t="n">
        <v>59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214.78</v>
      </c>
      <c r="Q5" t="n">
        <v>2600.58</v>
      </c>
      <c r="R5" t="n">
        <v>194.22</v>
      </c>
      <c r="S5" t="n">
        <v>113.82</v>
      </c>
      <c r="T5" t="n">
        <v>35573.73</v>
      </c>
      <c r="U5" t="n">
        <v>0.59</v>
      </c>
      <c r="V5" t="n">
        <v>0.78</v>
      </c>
      <c r="W5" t="n">
        <v>9.59</v>
      </c>
      <c r="X5" t="n">
        <v>2.21</v>
      </c>
      <c r="Y5" t="n">
        <v>2</v>
      </c>
      <c r="Z5" t="n">
        <v>10</v>
      </c>
      <c r="AA5" t="n">
        <v>220.162957650001</v>
      </c>
      <c r="AB5" t="n">
        <v>301.2366715607807</v>
      </c>
      <c r="AC5" t="n">
        <v>272.4870664154326</v>
      </c>
      <c r="AD5" t="n">
        <v>220162.957650001</v>
      </c>
      <c r="AE5" t="n">
        <v>301236.6715607807</v>
      </c>
      <c r="AF5" t="n">
        <v>3.197017081070369e-06</v>
      </c>
      <c r="AG5" t="n">
        <v>8</v>
      </c>
      <c r="AH5" t="n">
        <v>272487.0664154326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2.089</v>
      </c>
      <c r="E2" t="n">
        <v>47.87</v>
      </c>
      <c r="F2" t="n">
        <v>38.4</v>
      </c>
      <c r="G2" t="n">
        <v>8.029999999999999</v>
      </c>
      <c r="H2" t="n">
        <v>0.14</v>
      </c>
      <c r="I2" t="n">
        <v>287</v>
      </c>
      <c r="J2" t="n">
        <v>124.63</v>
      </c>
      <c r="K2" t="n">
        <v>45</v>
      </c>
      <c r="L2" t="n">
        <v>1</v>
      </c>
      <c r="M2" t="n">
        <v>285</v>
      </c>
      <c r="N2" t="n">
        <v>18.64</v>
      </c>
      <c r="O2" t="n">
        <v>15605.44</v>
      </c>
      <c r="P2" t="n">
        <v>393.89</v>
      </c>
      <c r="Q2" t="n">
        <v>2601.38</v>
      </c>
      <c r="R2" t="n">
        <v>495.18</v>
      </c>
      <c r="S2" t="n">
        <v>113.82</v>
      </c>
      <c r="T2" t="n">
        <v>184917.11</v>
      </c>
      <c r="U2" t="n">
        <v>0.23</v>
      </c>
      <c r="V2" t="n">
        <v>0.6</v>
      </c>
      <c r="W2" t="n">
        <v>9.880000000000001</v>
      </c>
      <c r="X2" t="n">
        <v>11.11</v>
      </c>
      <c r="Y2" t="n">
        <v>2</v>
      </c>
      <c r="Z2" t="n">
        <v>10</v>
      </c>
      <c r="AA2" t="n">
        <v>467.4282170730583</v>
      </c>
      <c r="AB2" t="n">
        <v>639.5559080769057</v>
      </c>
      <c r="AC2" t="n">
        <v>578.5175898323997</v>
      </c>
      <c r="AD2" t="n">
        <v>467428.2170730583</v>
      </c>
      <c r="AE2" t="n">
        <v>639555.9080769056</v>
      </c>
      <c r="AF2" t="n">
        <v>2.102003964527266e-06</v>
      </c>
      <c r="AG2" t="n">
        <v>11</v>
      </c>
      <c r="AH2" t="n">
        <v>578517.5898323997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2.745</v>
      </c>
      <c r="E3" t="n">
        <v>36.43</v>
      </c>
      <c r="F3" t="n">
        <v>31.46</v>
      </c>
      <c r="G3" t="n">
        <v>17.01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109</v>
      </c>
      <c r="N3" t="n">
        <v>18.95</v>
      </c>
      <c r="O3" t="n">
        <v>15767.7</v>
      </c>
      <c r="P3" t="n">
        <v>304.57</v>
      </c>
      <c r="Q3" t="n">
        <v>2599.7</v>
      </c>
      <c r="R3" t="n">
        <v>262.62</v>
      </c>
      <c r="S3" t="n">
        <v>113.82</v>
      </c>
      <c r="T3" t="n">
        <v>69516.89</v>
      </c>
      <c r="U3" t="n">
        <v>0.43</v>
      </c>
      <c r="V3" t="n">
        <v>0.73</v>
      </c>
      <c r="W3" t="n">
        <v>9.6</v>
      </c>
      <c r="X3" t="n">
        <v>4.18</v>
      </c>
      <c r="Y3" t="n">
        <v>2</v>
      </c>
      <c r="Z3" t="n">
        <v>10</v>
      </c>
      <c r="AA3" t="n">
        <v>294.1839158338992</v>
      </c>
      <c r="AB3" t="n">
        <v>402.5154121223335</v>
      </c>
      <c r="AC3" t="n">
        <v>364.0999061233063</v>
      </c>
      <c r="AD3" t="n">
        <v>294183.9158338992</v>
      </c>
      <c r="AE3" t="n">
        <v>402515.4121223335</v>
      </c>
      <c r="AF3" t="n">
        <v>2.762087545537264e-06</v>
      </c>
      <c r="AG3" t="n">
        <v>8</v>
      </c>
      <c r="AH3" t="n">
        <v>364099.9061233063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2.9865</v>
      </c>
      <c r="E4" t="n">
        <v>33.48</v>
      </c>
      <c r="F4" t="n">
        <v>29.69</v>
      </c>
      <c r="G4" t="n">
        <v>27.41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63</v>
      </c>
      <c r="N4" t="n">
        <v>19.27</v>
      </c>
      <c r="O4" t="n">
        <v>15930.42</v>
      </c>
      <c r="P4" t="n">
        <v>266.8</v>
      </c>
      <c r="Q4" t="n">
        <v>2599.76</v>
      </c>
      <c r="R4" t="n">
        <v>203.71</v>
      </c>
      <c r="S4" t="n">
        <v>113.82</v>
      </c>
      <c r="T4" t="n">
        <v>40291.64</v>
      </c>
      <c r="U4" t="n">
        <v>0.5600000000000001</v>
      </c>
      <c r="V4" t="n">
        <v>0.77</v>
      </c>
      <c r="W4" t="n">
        <v>9.52</v>
      </c>
      <c r="X4" t="n">
        <v>2.41</v>
      </c>
      <c r="Y4" t="n">
        <v>2</v>
      </c>
      <c r="Z4" t="n">
        <v>10</v>
      </c>
      <c r="AA4" t="n">
        <v>256.3689234857138</v>
      </c>
      <c r="AB4" t="n">
        <v>350.7752713116594</v>
      </c>
      <c r="AC4" t="n">
        <v>317.2977717339647</v>
      </c>
      <c r="AD4" t="n">
        <v>256368.9234857138</v>
      </c>
      <c r="AE4" t="n">
        <v>350775.2713116594</v>
      </c>
      <c r="AF4" t="n">
        <v>3.00509087604628e-06</v>
      </c>
      <c r="AG4" t="n">
        <v>8</v>
      </c>
      <c r="AH4" t="n">
        <v>317297.7717339647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3.097</v>
      </c>
      <c r="E5" t="n">
        <v>32.29</v>
      </c>
      <c r="F5" t="n">
        <v>28.98</v>
      </c>
      <c r="G5" t="n">
        <v>37.8</v>
      </c>
      <c r="H5" t="n">
        <v>0.55</v>
      </c>
      <c r="I5" t="n">
        <v>46</v>
      </c>
      <c r="J5" t="n">
        <v>128.59</v>
      </c>
      <c r="K5" t="n">
        <v>45</v>
      </c>
      <c r="L5" t="n">
        <v>4</v>
      </c>
      <c r="M5" t="n">
        <v>16</v>
      </c>
      <c r="N5" t="n">
        <v>19.59</v>
      </c>
      <c r="O5" t="n">
        <v>16093.6</v>
      </c>
      <c r="P5" t="n">
        <v>241.01</v>
      </c>
      <c r="Q5" t="n">
        <v>2599.45</v>
      </c>
      <c r="R5" t="n">
        <v>178.7</v>
      </c>
      <c r="S5" t="n">
        <v>113.82</v>
      </c>
      <c r="T5" t="n">
        <v>27879.03</v>
      </c>
      <c r="U5" t="n">
        <v>0.64</v>
      </c>
      <c r="V5" t="n">
        <v>0.79</v>
      </c>
      <c r="W5" t="n">
        <v>9.529999999999999</v>
      </c>
      <c r="X5" t="n">
        <v>1.7</v>
      </c>
      <c r="Y5" t="n">
        <v>2</v>
      </c>
      <c r="Z5" t="n">
        <v>10</v>
      </c>
      <c r="AA5" t="n">
        <v>237.4737880413876</v>
      </c>
      <c r="AB5" t="n">
        <v>324.9221134022015</v>
      </c>
      <c r="AC5" t="n">
        <v>293.9120029302422</v>
      </c>
      <c r="AD5" t="n">
        <v>237473.7880413876</v>
      </c>
      <c r="AE5" t="n">
        <v>324922.1134022016</v>
      </c>
      <c r="AF5" t="n">
        <v>3.116278735347507e-06</v>
      </c>
      <c r="AG5" t="n">
        <v>8</v>
      </c>
      <c r="AH5" t="n">
        <v>293912.0029302422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3.1007</v>
      </c>
      <c r="E6" t="n">
        <v>32.25</v>
      </c>
      <c r="F6" t="n">
        <v>28.97</v>
      </c>
      <c r="G6" t="n">
        <v>38.62</v>
      </c>
      <c r="H6" t="n">
        <v>0.68</v>
      </c>
      <c r="I6" t="n">
        <v>45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241.16</v>
      </c>
      <c r="Q6" t="n">
        <v>2600.05</v>
      </c>
      <c r="R6" t="n">
        <v>177.47</v>
      </c>
      <c r="S6" t="n">
        <v>113.82</v>
      </c>
      <c r="T6" t="n">
        <v>27269.18</v>
      </c>
      <c r="U6" t="n">
        <v>0.64</v>
      </c>
      <c r="V6" t="n">
        <v>0.79</v>
      </c>
      <c r="W6" t="n">
        <v>9.550000000000001</v>
      </c>
      <c r="X6" t="n">
        <v>1.69</v>
      </c>
      <c r="Y6" t="n">
        <v>2</v>
      </c>
      <c r="Z6" t="n">
        <v>10</v>
      </c>
      <c r="AA6" t="n">
        <v>227.5347578979386</v>
      </c>
      <c r="AB6" t="n">
        <v>311.3230938808779</v>
      </c>
      <c r="AC6" t="n">
        <v>281.6108547456856</v>
      </c>
      <c r="AD6" t="n">
        <v>227534.7578979386</v>
      </c>
      <c r="AE6" t="n">
        <v>311323.0938808779</v>
      </c>
      <c r="AF6" t="n">
        <v>3.120001767740399e-06</v>
      </c>
      <c r="AG6" t="n">
        <v>7</v>
      </c>
      <c r="AH6" t="n">
        <v>281610.8547456856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1.7825</v>
      </c>
      <c r="E2" t="n">
        <v>56.1</v>
      </c>
      <c r="F2" t="n">
        <v>41.82</v>
      </c>
      <c r="G2" t="n">
        <v>6.76</v>
      </c>
      <c r="H2" t="n">
        <v>0.11</v>
      </c>
      <c r="I2" t="n">
        <v>371</v>
      </c>
      <c r="J2" t="n">
        <v>159.12</v>
      </c>
      <c r="K2" t="n">
        <v>50.28</v>
      </c>
      <c r="L2" t="n">
        <v>1</v>
      </c>
      <c r="M2" t="n">
        <v>369</v>
      </c>
      <c r="N2" t="n">
        <v>27.84</v>
      </c>
      <c r="O2" t="n">
        <v>19859.16</v>
      </c>
      <c r="P2" t="n">
        <v>509.12</v>
      </c>
      <c r="Q2" t="n">
        <v>2601.12</v>
      </c>
      <c r="R2" t="n">
        <v>609.77</v>
      </c>
      <c r="S2" t="n">
        <v>113.82</v>
      </c>
      <c r="T2" t="n">
        <v>241789.36</v>
      </c>
      <c r="U2" t="n">
        <v>0.19</v>
      </c>
      <c r="V2" t="n">
        <v>0.55</v>
      </c>
      <c r="W2" t="n">
        <v>10.02</v>
      </c>
      <c r="X2" t="n">
        <v>14.53</v>
      </c>
      <c r="Y2" t="n">
        <v>2</v>
      </c>
      <c r="Z2" t="n">
        <v>10</v>
      </c>
      <c r="AA2" t="n">
        <v>668.0357914043017</v>
      </c>
      <c r="AB2" t="n">
        <v>914.0360414584776</v>
      </c>
      <c r="AC2" t="n">
        <v>826.8017245193209</v>
      </c>
      <c r="AD2" t="n">
        <v>668035.7914043016</v>
      </c>
      <c r="AE2" t="n">
        <v>914036.0414584776</v>
      </c>
      <c r="AF2" t="n">
        <v>1.721642874196658e-06</v>
      </c>
      <c r="AG2" t="n">
        <v>13</v>
      </c>
      <c r="AH2" t="n">
        <v>826801.724519321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2.5441</v>
      </c>
      <c r="E3" t="n">
        <v>39.31</v>
      </c>
      <c r="F3" t="n">
        <v>32.5</v>
      </c>
      <c r="G3" t="n">
        <v>14.03</v>
      </c>
      <c r="H3" t="n">
        <v>0.22</v>
      </c>
      <c r="I3" t="n">
        <v>139</v>
      </c>
      <c r="J3" t="n">
        <v>160.54</v>
      </c>
      <c r="K3" t="n">
        <v>50.28</v>
      </c>
      <c r="L3" t="n">
        <v>2</v>
      </c>
      <c r="M3" t="n">
        <v>137</v>
      </c>
      <c r="N3" t="n">
        <v>28.26</v>
      </c>
      <c r="O3" t="n">
        <v>20034.4</v>
      </c>
      <c r="P3" t="n">
        <v>382.35</v>
      </c>
      <c r="Q3" t="n">
        <v>2600.06</v>
      </c>
      <c r="R3" t="n">
        <v>297.67</v>
      </c>
      <c r="S3" t="n">
        <v>113.82</v>
      </c>
      <c r="T3" t="n">
        <v>86901.31</v>
      </c>
      <c r="U3" t="n">
        <v>0.38</v>
      </c>
      <c r="V3" t="n">
        <v>0.71</v>
      </c>
      <c r="W3" t="n">
        <v>9.640000000000001</v>
      </c>
      <c r="X3" t="n">
        <v>5.22</v>
      </c>
      <c r="Y3" t="n">
        <v>2</v>
      </c>
      <c r="Z3" t="n">
        <v>10</v>
      </c>
      <c r="AA3" t="n">
        <v>376.8456594083628</v>
      </c>
      <c r="AB3" t="n">
        <v>515.6168564596644</v>
      </c>
      <c r="AC3" t="n">
        <v>466.4071073519564</v>
      </c>
      <c r="AD3" t="n">
        <v>376845.6594083629</v>
      </c>
      <c r="AE3" t="n">
        <v>515616.8564596644</v>
      </c>
      <c r="AF3" t="n">
        <v>2.457240749645845e-06</v>
      </c>
      <c r="AG3" t="n">
        <v>9</v>
      </c>
      <c r="AH3" t="n">
        <v>466407.1073519564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2.8293</v>
      </c>
      <c r="E4" t="n">
        <v>35.34</v>
      </c>
      <c r="F4" t="n">
        <v>30.35</v>
      </c>
      <c r="G4" t="n">
        <v>21.94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81</v>
      </c>
      <c r="N4" t="n">
        <v>28.69</v>
      </c>
      <c r="O4" t="n">
        <v>20210.21</v>
      </c>
      <c r="P4" t="n">
        <v>342.44</v>
      </c>
      <c r="Q4" t="n">
        <v>2599.8</v>
      </c>
      <c r="R4" t="n">
        <v>225.38</v>
      </c>
      <c r="S4" t="n">
        <v>113.82</v>
      </c>
      <c r="T4" t="n">
        <v>51037.44</v>
      </c>
      <c r="U4" t="n">
        <v>0.5</v>
      </c>
      <c r="V4" t="n">
        <v>0.76</v>
      </c>
      <c r="W4" t="n">
        <v>9.550000000000001</v>
      </c>
      <c r="X4" t="n">
        <v>3.07</v>
      </c>
      <c r="Y4" t="n">
        <v>2</v>
      </c>
      <c r="Z4" t="n">
        <v>10</v>
      </c>
      <c r="AA4" t="n">
        <v>314.15173142576</v>
      </c>
      <c r="AB4" t="n">
        <v>429.8362583329694</v>
      </c>
      <c r="AC4" t="n">
        <v>388.8132891166475</v>
      </c>
      <c r="AD4" t="n">
        <v>314151.73142576</v>
      </c>
      <c r="AE4" t="n">
        <v>429836.2583329693</v>
      </c>
      <c r="AF4" t="n">
        <v>2.732703609517311e-06</v>
      </c>
      <c r="AG4" t="n">
        <v>8</v>
      </c>
      <c r="AH4" t="n">
        <v>388813.2891166474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2.9718</v>
      </c>
      <c r="E5" t="n">
        <v>33.65</v>
      </c>
      <c r="F5" t="n">
        <v>29.46</v>
      </c>
      <c r="G5" t="n">
        <v>30.47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56</v>
      </c>
      <c r="N5" t="n">
        <v>29.12</v>
      </c>
      <c r="O5" t="n">
        <v>20386.62</v>
      </c>
      <c r="P5" t="n">
        <v>317.44</v>
      </c>
      <c r="Q5" t="n">
        <v>2599.45</v>
      </c>
      <c r="R5" t="n">
        <v>195.79</v>
      </c>
      <c r="S5" t="n">
        <v>113.82</v>
      </c>
      <c r="T5" t="n">
        <v>36366.19</v>
      </c>
      <c r="U5" t="n">
        <v>0.58</v>
      </c>
      <c r="V5" t="n">
        <v>0.78</v>
      </c>
      <c r="W5" t="n">
        <v>9.51</v>
      </c>
      <c r="X5" t="n">
        <v>2.18</v>
      </c>
      <c r="Y5" t="n">
        <v>2</v>
      </c>
      <c r="Z5" t="n">
        <v>10</v>
      </c>
      <c r="AA5" t="n">
        <v>289.7566183740045</v>
      </c>
      <c r="AB5" t="n">
        <v>396.4577884191265</v>
      </c>
      <c r="AC5" t="n">
        <v>358.6204135244051</v>
      </c>
      <c r="AD5" t="n">
        <v>289756.6183740045</v>
      </c>
      <c r="AE5" t="n">
        <v>396457.7884191265</v>
      </c>
      <c r="AF5" t="n">
        <v>2.870338453597548e-06</v>
      </c>
      <c r="AG5" t="n">
        <v>8</v>
      </c>
      <c r="AH5" t="n">
        <v>358620.4135244051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3.0643</v>
      </c>
      <c r="E6" t="n">
        <v>32.63</v>
      </c>
      <c r="F6" t="n">
        <v>28.89</v>
      </c>
      <c r="G6" t="n">
        <v>39.4</v>
      </c>
      <c r="H6" t="n">
        <v>0.54</v>
      </c>
      <c r="I6" t="n">
        <v>44</v>
      </c>
      <c r="J6" t="n">
        <v>164.83</v>
      </c>
      <c r="K6" t="n">
        <v>50.28</v>
      </c>
      <c r="L6" t="n">
        <v>5</v>
      </c>
      <c r="M6" t="n">
        <v>42</v>
      </c>
      <c r="N6" t="n">
        <v>29.55</v>
      </c>
      <c r="O6" t="n">
        <v>20563.61</v>
      </c>
      <c r="P6" t="n">
        <v>294.38</v>
      </c>
      <c r="Q6" t="n">
        <v>2599.64</v>
      </c>
      <c r="R6" t="n">
        <v>177.04</v>
      </c>
      <c r="S6" t="n">
        <v>113.82</v>
      </c>
      <c r="T6" t="n">
        <v>27062.59</v>
      </c>
      <c r="U6" t="n">
        <v>0.64</v>
      </c>
      <c r="V6" t="n">
        <v>0.8</v>
      </c>
      <c r="W6" t="n">
        <v>9.49</v>
      </c>
      <c r="X6" t="n">
        <v>1.61</v>
      </c>
      <c r="Y6" t="n">
        <v>2</v>
      </c>
      <c r="Z6" t="n">
        <v>10</v>
      </c>
      <c r="AA6" t="n">
        <v>272.1180073047992</v>
      </c>
      <c r="AB6" t="n">
        <v>372.3238625936391</v>
      </c>
      <c r="AC6" t="n">
        <v>336.7897957075247</v>
      </c>
      <c r="AD6" t="n">
        <v>272118.0073047992</v>
      </c>
      <c r="AE6" t="n">
        <v>372323.8625936392</v>
      </c>
      <c r="AF6" t="n">
        <v>2.959680369930334e-06</v>
      </c>
      <c r="AG6" t="n">
        <v>8</v>
      </c>
      <c r="AH6" t="n">
        <v>336789.7957075246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3.1222</v>
      </c>
      <c r="E7" t="n">
        <v>32.03</v>
      </c>
      <c r="F7" t="n">
        <v>28.58</v>
      </c>
      <c r="G7" t="n">
        <v>48.99</v>
      </c>
      <c r="H7" t="n">
        <v>0.64</v>
      </c>
      <c r="I7" t="n">
        <v>35</v>
      </c>
      <c r="J7" t="n">
        <v>166.27</v>
      </c>
      <c r="K7" t="n">
        <v>50.28</v>
      </c>
      <c r="L7" t="n">
        <v>6</v>
      </c>
      <c r="M7" t="n">
        <v>17</v>
      </c>
      <c r="N7" t="n">
        <v>29.99</v>
      </c>
      <c r="O7" t="n">
        <v>20741.2</v>
      </c>
      <c r="P7" t="n">
        <v>273.88</v>
      </c>
      <c r="Q7" t="n">
        <v>2599.51</v>
      </c>
      <c r="R7" t="n">
        <v>165.67</v>
      </c>
      <c r="S7" t="n">
        <v>113.82</v>
      </c>
      <c r="T7" t="n">
        <v>21420.35</v>
      </c>
      <c r="U7" t="n">
        <v>0.6899999999999999</v>
      </c>
      <c r="V7" t="n">
        <v>0.8</v>
      </c>
      <c r="W7" t="n">
        <v>9.5</v>
      </c>
      <c r="X7" t="n">
        <v>1.3</v>
      </c>
      <c r="Y7" t="n">
        <v>2</v>
      </c>
      <c r="Z7" t="n">
        <v>10</v>
      </c>
      <c r="AA7" t="n">
        <v>248.8832725836807</v>
      </c>
      <c r="AB7" t="n">
        <v>340.5330735038924</v>
      </c>
      <c r="AC7" t="n">
        <v>308.0330749099528</v>
      </c>
      <c r="AD7" t="n">
        <v>248883.2725836807</v>
      </c>
      <c r="AE7" t="n">
        <v>340533.0735038923</v>
      </c>
      <c r="AF7" t="n">
        <v>3.015603580261883e-06</v>
      </c>
      <c r="AG7" t="n">
        <v>7</v>
      </c>
      <c r="AH7" t="n">
        <v>308033.0749099528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3.129</v>
      </c>
      <c r="E8" t="n">
        <v>31.96</v>
      </c>
      <c r="F8" t="n">
        <v>28.54</v>
      </c>
      <c r="G8" t="n">
        <v>50.36</v>
      </c>
      <c r="H8" t="n">
        <v>0.74</v>
      </c>
      <c r="I8" t="n">
        <v>34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275.25</v>
      </c>
      <c r="Q8" t="n">
        <v>2599.87</v>
      </c>
      <c r="R8" t="n">
        <v>163.97</v>
      </c>
      <c r="S8" t="n">
        <v>113.82</v>
      </c>
      <c r="T8" t="n">
        <v>20577.98</v>
      </c>
      <c r="U8" t="n">
        <v>0.6899999999999999</v>
      </c>
      <c r="V8" t="n">
        <v>0.8100000000000001</v>
      </c>
      <c r="W8" t="n">
        <v>9.51</v>
      </c>
      <c r="X8" t="n">
        <v>1.26</v>
      </c>
      <c r="Y8" t="n">
        <v>2</v>
      </c>
      <c r="Z8" t="n">
        <v>10</v>
      </c>
      <c r="AA8" t="n">
        <v>249.0166562351562</v>
      </c>
      <c r="AB8" t="n">
        <v>340.7155749003124</v>
      </c>
      <c r="AC8" t="n">
        <v>308.1981586292409</v>
      </c>
      <c r="AD8" t="n">
        <v>249016.6562351562</v>
      </c>
      <c r="AE8" t="n">
        <v>340715.5749003125</v>
      </c>
      <c r="AF8" t="n">
        <v>3.022171418435537e-06</v>
      </c>
      <c r="AG8" t="n">
        <v>7</v>
      </c>
      <c r="AH8" t="n">
        <v>308198.1586292409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2.5525</v>
      </c>
      <c r="E2" t="n">
        <v>39.18</v>
      </c>
      <c r="F2" t="n">
        <v>34.17</v>
      </c>
      <c r="G2" t="n">
        <v>11.33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179</v>
      </c>
      <c r="N2" t="n">
        <v>9.74</v>
      </c>
      <c r="O2" t="n">
        <v>10204.21</v>
      </c>
      <c r="P2" t="n">
        <v>248.78</v>
      </c>
      <c r="Q2" t="n">
        <v>2600.85</v>
      </c>
      <c r="R2" t="n">
        <v>353.49</v>
      </c>
      <c r="S2" t="n">
        <v>113.82</v>
      </c>
      <c r="T2" t="n">
        <v>114598.75</v>
      </c>
      <c r="U2" t="n">
        <v>0.32</v>
      </c>
      <c r="V2" t="n">
        <v>0.67</v>
      </c>
      <c r="W2" t="n">
        <v>9.699999999999999</v>
      </c>
      <c r="X2" t="n">
        <v>6.88</v>
      </c>
      <c r="Y2" t="n">
        <v>2</v>
      </c>
      <c r="Z2" t="n">
        <v>10</v>
      </c>
      <c r="AA2" t="n">
        <v>276.4307314628062</v>
      </c>
      <c r="AB2" t="n">
        <v>378.2247220505862</v>
      </c>
      <c r="AC2" t="n">
        <v>342.1274854198089</v>
      </c>
      <c r="AD2" t="n">
        <v>276430.7314628062</v>
      </c>
      <c r="AE2" t="n">
        <v>378224.7220505862</v>
      </c>
      <c r="AF2" t="n">
        <v>2.750975874060596e-06</v>
      </c>
      <c r="AG2" t="n">
        <v>9</v>
      </c>
      <c r="AH2" t="n">
        <v>342127.4854198089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2.9967</v>
      </c>
      <c r="E3" t="n">
        <v>33.37</v>
      </c>
      <c r="F3" t="n">
        <v>30.17</v>
      </c>
      <c r="G3" t="n">
        <v>23.82</v>
      </c>
      <c r="H3" t="n">
        <v>0.43</v>
      </c>
      <c r="I3" t="n">
        <v>76</v>
      </c>
      <c r="J3" t="n">
        <v>82.04000000000001</v>
      </c>
      <c r="K3" t="n">
        <v>35.1</v>
      </c>
      <c r="L3" t="n">
        <v>2</v>
      </c>
      <c r="M3" t="n">
        <v>10</v>
      </c>
      <c r="N3" t="n">
        <v>9.94</v>
      </c>
      <c r="O3" t="n">
        <v>10352.53</v>
      </c>
      <c r="P3" t="n">
        <v>191.88</v>
      </c>
      <c r="Q3" t="n">
        <v>2601.09</v>
      </c>
      <c r="R3" t="n">
        <v>216.17</v>
      </c>
      <c r="S3" t="n">
        <v>113.82</v>
      </c>
      <c r="T3" t="n">
        <v>46466.25</v>
      </c>
      <c r="U3" t="n">
        <v>0.53</v>
      </c>
      <c r="V3" t="n">
        <v>0.76</v>
      </c>
      <c r="W3" t="n">
        <v>9.640000000000001</v>
      </c>
      <c r="X3" t="n">
        <v>2.89</v>
      </c>
      <c r="Y3" t="n">
        <v>2</v>
      </c>
      <c r="Z3" t="n">
        <v>10</v>
      </c>
      <c r="AA3" t="n">
        <v>206.9744109428022</v>
      </c>
      <c r="AB3" t="n">
        <v>283.1915201183836</v>
      </c>
      <c r="AC3" t="n">
        <v>256.1641189001631</v>
      </c>
      <c r="AD3" t="n">
        <v>206974.4109428022</v>
      </c>
      <c r="AE3" t="n">
        <v>283191.5201183836</v>
      </c>
      <c r="AF3" t="n">
        <v>3.229715730380955e-06</v>
      </c>
      <c r="AG3" t="n">
        <v>8</v>
      </c>
      <c r="AH3" t="n">
        <v>256164.1189001632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2.9976</v>
      </c>
      <c r="E4" t="n">
        <v>33.36</v>
      </c>
      <c r="F4" t="n">
        <v>30.16</v>
      </c>
      <c r="G4" t="n">
        <v>23.81</v>
      </c>
      <c r="H4" t="n">
        <v>0.63</v>
      </c>
      <c r="I4" t="n">
        <v>76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194.38</v>
      </c>
      <c r="Q4" t="n">
        <v>2601.28</v>
      </c>
      <c r="R4" t="n">
        <v>215.83</v>
      </c>
      <c r="S4" t="n">
        <v>113.82</v>
      </c>
      <c r="T4" t="n">
        <v>46295.39</v>
      </c>
      <c r="U4" t="n">
        <v>0.53</v>
      </c>
      <c r="V4" t="n">
        <v>0.76</v>
      </c>
      <c r="W4" t="n">
        <v>9.640000000000001</v>
      </c>
      <c r="X4" t="n">
        <v>2.88</v>
      </c>
      <c r="Y4" t="n">
        <v>2</v>
      </c>
      <c r="Z4" t="n">
        <v>10</v>
      </c>
      <c r="AA4" t="n">
        <v>208.0546128058149</v>
      </c>
      <c r="AB4" t="n">
        <v>284.6694999624997</v>
      </c>
      <c r="AC4" t="n">
        <v>257.5010424223149</v>
      </c>
      <c r="AD4" t="n">
        <v>208054.6128058149</v>
      </c>
      <c r="AE4" t="n">
        <v>284669.4999624997</v>
      </c>
      <c r="AF4" t="n">
        <v>3.230685712079938e-06</v>
      </c>
      <c r="AG4" t="n">
        <v>8</v>
      </c>
      <c r="AH4" t="n">
        <v>257501.0424223149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2.2619</v>
      </c>
      <c r="E2" t="n">
        <v>44.21</v>
      </c>
      <c r="F2" t="n">
        <v>36.73</v>
      </c>
      <c r="G2" t="n">
        <v>9</v>
      </c>
      <c r="H2" t="n">
        <v>0.16</v>
      </c>
      <c r="I2" t="n">
        <v>245</v>
      </c>
      <c r="J2" t="n">
        <v>107.41</v>
      </c>
      <c r="K2" t="n">
        <v>41.65</v>
      </c>
      <c r="L2" t="n">
        <v>1</v>
      </c>
      <c r="M2" t="n">
        <v>243</v>
      </c>
      <c r="N2" t="n">
        <v>14.77</v>
      </c>
      <c r="O2" t="n">
        <v>13481.73</v>
      </c>
      <c r="P2" t="n">
        <v>337.3</v>
      </c>
      <c r="Q2" t="n">
        <v>2601.28</v>
      </c>
      <c r="R2" t="n">
        <v>438.59</v>
      </c>
      <c r="S2" t="n">
        <v>113.82</v>
      </c>
      <c r="T2" t="n">
        <v>156831.48</v>
      </c>
      <c r="U2" t="n">
        <v>0.26</v>
      </c>
      <c r="V2" t="n">
        <v>0.63</v>
      </c>
      <c r="W2" t="n">
        <v>9.82</v>
      </c>
      <c r="X2" t="n">
        <v>9.44</v>
      </c>
      <c r="Y2" t="n">
        <v>2</v>
      </c>
      <c r="Z2" t="n">
        <v>10</v>
      </c>
      <c r="AA2" t="n">
        <v>383.5910958768217</v>
      </c>
      <c r="AB2" t="n">
        <v>524.846260223464</v>
      </c>
      <c r="AC2" t="n">
        <v>474.7556697740885</v>
      </c>
      <c r="AD2" t="n">
        <v>383591.0958768217</v>
      </c>
      <c r="AE2" t="n">
        <v>524846.260223464</v>
      </c>
      <c r="AF2" t="n">
        <v>2.332146349492949e-06</v>
      </c>
      <c r="AG2" t="n">
        <v>10</v>
      </c>
      <c r="AH2" t="n">
        <v>474755.6697740885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2.8593</v>
      </c>
      <c r="E3" t="n">
        <v>34.97</v>
      </c>
      <c r="F3" t="n">
        <v>30.83</v>
      </c>
      <c r="G3" t="n">
        <v>19.47</v>
      </c>
      <c r="H3" t="n">
        <v>0.32</v>
      </c>
      <c r="I3" t="n">
        <v>95</v>
      </c>
      <c r="J3" t="n">
        <v>108.68</v>
      </c>
      <c r="K3" t="n">
        <v>41.65</v>
      </c>
      <c r="L3" t="n">
        <v>2</v>
      </c>
      <c r="M3" t="n">
        <v>93</v>
      </c>
      <c r="N3" t="n">
        <v>15.03</v>
      </c>
      <c r="O3" t="n">
        <v>13638.32</v>
      </c>
      <c r="P3" t="n">
        <v>260.82</v>
      </c>
      <c r="Q3" t="n">
        <v>2600.01</v>
      </c>
      <c r="R3" t="n">
        <v>241.47</v>
      </c>
      <c r="S3" t="n">
        <v>113.82</v>
      </c>
      <c r="T3" t="n">
        <v>59019.21</v>
      </c>
      <c r="U3" t="n">
        <v>0.47</v>
      </c>
      <c r="V3" t="n">
        <v>0.75</v>
      </c>
      <c r="W3" t="n">
        <v>9.57</v>
      </c>
      <c r="X3" t="n">
        <v>3.54</v>
      </c>
      <c r="Y3" t="n">
        <v>2</v>
      </c>
      <c r="Z3" t="n">
        <v>10</v>
      </c>
      <c r="AA3" t="n">
        <v>257.6161296932689</v>
      </c>
      <c r="AB3" t="n">
        <v>352.4817538676899</v>
      </c>
      <c r="AC3" t="n">
        <v>318.8413899899115</v>
      </c>
      <c r="AD3" t="n">
        <v>257616.1296932689</v>
      </c>
      <c r="AE3" t="n">
        <v>352481.7538676899</v>
      </c>
      <c r="AF3" t="n">
        <v>2.948099410718949e-06</v>
      </c>
      <c r="AG3" t="n">
        <v>8</v>
      </c>
      <c r="AH3" t="n">
        <v>318841.3899899115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3.0632</v>
      </c>
      <c r="E4" t="n">
        <v>32.65</v>
      </c>
      <c r="F4" t="n">
        <v>29.36</v>
      </c>
      <c r="G4" t="n">
        <v>31.46</v>
      </c>
      <c r="H4" t="n">
        <v>0.48</v>
      </c>
      <c r="I4" t="n">
        <v>56</v>
      </c>
      <c r="J4" t="n">
        <v>109.96</v>
      </c>
      <c r="K4" t="n">
        <v>41.65</v>
      </c>
      <c r="L4" t="n">
        <v>3</v>
      </c>
      <c r="M4" t="n">
        <v>27</v>
      </c>
      <c r="N4" t="n">
        <v>15.31</v>
      </c>
      <c r="O4" t="n">
        <v>13795.21</v>
      </c>
      <c r="P4" t="n">
        <v>224.18</v>
      </c>
      <c r="Q4" t="n">
        <v>2600.02</v>
      </c>
      <c r="R4" t="n">
        <v>191.58</v>
      </c>
      <c r="S4" t="n">
        <v>113.82</v>
      </c>
      <c r="T4" t="n">
        <v>34268.67</v>
      </c>
      <c r="U4" t="n">
        <v>0.59</v>
      </c>
      <c r="V4" t="n">
        <v>0.78</v>
      </c>
      <c r="W4" t="n">
        <v>9.539999999999999</v>
      </c>
      <c r="X4" t="n">
        <v>2.08</v>
      </c>
      <c r="Y4" t="n">
        <v>2</v>
      </c>
      <c r="Z4" t="n">
        <v>10</v>
      </c>
      <c r="AA4" t="n">
        <v>226.9289540578841</v>
      </c>
      <c r="AB4" t="n">
        <v>310.4942063407365</v>
      </c>
      <c r="AC4" t="n">
        <v>280.8610750690241</v>
      </c>
      <c r="AD4" t="n">
        <v>226928.9540578841</v>
      </c>
      <c r="AE4" t="n">
        <v>310494.2063407365</v>
      </c>
      <c r="AF4" t="n">
        <v>3.158331799711218e-06</v>
      </c>
      <c r="AG4" t="n">
        <v>8</v>
      </c>
      <c r="AH4" t="n">
        <v>280861.0750690241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3.0782</v>
      </c>
      <c r="E5" t="n">
        <v>32.49</v>
      </c>
      <c r="F5" t="n">
        <v>29.27</v>
      </c>
      <c r="G5" t="n">
        <v>33.14</v>
      </c>
      <c r="H5" t="n">
        <v>0.63</v>
      </c>
      <c r="I5" t="n">
        <v>53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223.16</v>
      </c>
      <c r="Q5" t="n">
        <v>2600.49</v>
      </c>
      <c r="R5" t="n">
        <v>187.21</v>
      </c>
      <c r="S5" t="n">
        <v>113.82</v>
      </c>
      <c r="T5" t="n">
        <v>32102.38</v>
      </c>
      <c r="U5" t="n">
        <v>0.61</v>
      </c>
      <c r="V5" t="n">
        <v>0.79</v>
      </c>
      <c r="W5" t="n">
        <v>9.57</v>
      </c>
      <c r="X5" t="n">
        <v>1.99</v>
      </c>
      <c r="Y5" t="n">
        <v>2</v>
      </c>
      <c r="Z5" t="n">
        <v>10</v>
      </c>
      <c r="AA5" t="n">
        <v>225.6027592967684</v>
      </c>
      <c r="AB5" t="n">
        <v>308.6796481609953</v>
      </c>
      <c r="AC5" t="n">
        <v>279.2196957752084</v>
      </c>
      <c r="AD5" t="n">
        <v>225602.7592967684</v>
      </c>
      <c r="AE5" t="n">
        <v>308679.6481609953</v>
      </c>
      <c r="AF5" t="n">
        <v>3.173797644904371e-06</v>
      </c>
      <c r="AG5" t="n">
        <v>8</v>
      </c>
      <c r="AH5" t="n">
        <v>279219.6957752084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2.7921</v>
      </c>
      <c r="E2" t="n">
        <v>35.82</v>
      </c>
      <c r="F2" t="n">
        <v>32.2</v>
      </c>
      <c r="G2" t="n">
        <v>14.75</v>
      </c>
      <c r="H2" t="n">
        <v>0.28</v>
      </c>
      <c r="I2" t="n">
        <v>131</v>
      </c>
      <c r="J2" t="n">
        <v>61.76</v>
      </c>
      <c r="K2" t="n">
        <v>28.92</v>
      </c>
      <c r="L2" t="n">
        <v>1</v>
      </c>
      <c r="M2" t="n">
        <v>120</v>
      </c>
      <c r="N2" t="n">
        <v>6.84</v>
      </c>
      <c r="O2" t="n">
        <v>7851.41</v>
      </c>
      <c r="P2" t="n">
        <v>179.67</v>
      </c>
      <c r="Q2" t="n">
        <v>2599.67</v>
      </c>
      <c r="R2" t="n">
        <v>287.43</v>
      </c>
      <c r="S2" t="n">
        <v>113.82</v>
      </c>
      <c r="T2" t="n">
        <v>81820.16</v>
      </c>
      <c r="U2" t="n">
        <v>0.4</v>
      </c>
      <c r="V2" t="n">
        <v>0.71</v>
      </c>
      <c r="W2" t="n">
        <v>9.630000000000001</v>
      </c>
      <c r="X2" t="n">
        <v>4.92</v>
      </c>
      <c r="Y2" t="n">
        <v>2</v>
      </c>
      <c r="Z2" t="n">
        <v>10</v>
      </c>
      <c r="AA2" t="n">
        <v>204.9117605314143</v>
      </c>
      <c r="AB2" t="n">
        <v>280.3693108278103</v>
      </c>
      <c r="AC2" t="n">
        <v>253.6112573032856</v>
      </c>
      <c r="AD2" t="n">
        <v>204911.7605314143</v>
      </c>
      <c r="AE2" t="n">
        <v>280369.3108278103</v>
      </c>
      <c r="AF2" t="n">
        <v>3.125314212032992e-06</v>
      </c>
      <c r="AG2" t="n">
        <v>8</v>
      </c>
      <c r="AH2" t="n">
        <v>253611.2573032856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2.8976</v>
      </c>
      <c r="E3" t="n">
        <v>34.51</v>
      </c>
      <c r="F3" t="n">
        <v>31.26</v>
      </c>
      <c r="G3" t="n">
        <v>17.86</v>
      </c>
      <c r="H3" t="n">
        <v>0.55</v>
      </c>
      <c r="I3" t="n">
        <v>105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169.43</v>
      </c>
      <c r="Q3" t="n">
        <v>2601.84</v>
      </c>
      <c r="R3" t="n">
        <v>251.08</v>
      </c>
      <c r="S3" t="n">
        <v>113.82</v>
      </c>
      <c r="T3" t="n">
        <v>63776.65</v>
      </c>
      <c r="U3" t="n">
        <v>0.45</v>
      </c>
      <c r="V3" t="n">
        <v>0.74</v>
      </c>
      <c r="W3" t="n">
        <v>9.720000000000001</v>
      </c>
      <c r="X3" t="n">
        <v>3.97</v>
      </c>
      <c r="Y3" t="n">
        <v>2</v>
      </c>
      <c r="Z3" t="n">
        <v>10</v>
      </c>
      <c r="AA3" t="n">
        <v>194.0249452446233</v>
      </c>
      <c r="AB3" t="n">
        <v>265.4734898600371</v>
      </c>
      <c r="AC3" t="n">
        <v>240.1370725822559</v>
      </c>
      <c r="AD3" t="n">
        <v>194024.9452446233</v>
      </c>
      <c r="AE3" t="n">
        <v>265473.4898600372</v>
      </c>
      <c r="AF3" t="n">
        <v>3.243404770884567e-06</v>
      </c>
      <c r="AG3" t="n">
        <v>8</v>
      </c>
      <c r="AH3" t="n">
        <v>240137.0725822559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1.7047</v>
      </c>
      <c r="E2" t="n">
        <v>58.66</v>
      </c>
      <c r="F2" t="n">
        <v>42.9</v>
      </c>
      <c r="G2" t="n">
        <v>6.52</v>
      </c>
      <c r="H2" t="n">
        <v>0.11</v>
      </c>
      <c r="I2" t="n">
        <v>395</v>
      </c>
      <c r="J2" t="n">
        <v>167.88</v>
      </c>
      <c r="K2" t="n">
        <v>51.39</v>
      </c>
      <c r="L2" t="n">
        <v>1</v>
      </c>
      <c r="M2" t="n">
        <v>393</v>
      </c>
      <c r="N2" t="n">
        <v>30.49</v>
      </c>
      <c r="O2" t="n">
        <v>20939.59</v>
      </c>
      <c r="P2" t="n">
        <v>541.59</v>
      </c>
      <c r="Q2" t="n">
        <v>2602.15</v>
      </c>
      <c r="R2" t="n">
        <v>644.76</v>
      </c>
      <c r="S2" t="n">
        <v>113.82</v>
      </c>
      <c r="T2" t="n">
        <v>259167.65</v>
      </c>
      <c r="U2" t="n">
        <v>0.18</v>
      </c>
      <c r="V2" t="n">
        <v>0.54</v>
      </c>
      <c r="W2" t="n">
        <v>10.09</v>
      </c>
      <c r="X2" t="n">
        <v>15.6</v>
      </c>
      <c r="Y2" t="n">
        <v>2</v>
      </c>
      <c r="Z2" t="n">
        <v>10</v>
      </c>
      <c r="AA2" t="n">
        <v>727.2440035742197</v>
      </c>
      <c r="AB2" t="n">
        <v>995.0473294313289</v>
      </c>
      <c r="AC2" t="n">
        <v>900.0814088681003</v>
      </c>
      <c r="AD2" t="n">
        <v>727244.0035742198</v>
      </c>
      <c r="AE2" t="n">
        <v>995047.3294313289</v>
      </c>
      <c r="AF2" t="n">
        <v>1.631708695533983e-06</v>
      </c>
      <c r="AG2" t="n">
        <v>13</v>
      </c>
      <c r="AH2" t="n">
        <v>900081.4088681003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2.4912</v>
      </c>
      <c r="E3" t="n">
        <v>40.14</v>
      </c>
      <c r="F3" t="n">
        <v>32.82</v>
      </c>
      <c r="G3" t="n">
        <v>13.49</v>
      </c>
      <c r="H3" t="n">
        <v>0.21</v>
      </c>
      <c r="I3" t="n">
        <v>146</v>
      </c>
      <c r="J3" t="n">
        <v>169.33</v>
      </c>
      <c r="K3" t="n">
        <v>51.39</v>
      </c>
      <c r="L3" t="n">
        <v>2</v>
      </c>
      <c r="M3" t="n">
        <v>144</v>
      </c>
      <c r="N3" t="n">
        <v>30.94</v>
      </c>
      <c r="O3" t="n">
        <v>21118.46</v>
      </c>
      <c r="P3" t="n">
        <v>401.62</v>
      </c>
      <c r="Q3" t="n">
        <v>2600.3</v>
      </c>
      <c r="R3" t="n">
        <v>308.11</v>
      </c>
      <c r="S3" t="n">
        <v>113.82</v>
      </c>
      <c r="T3" t="n">
        <v>92087.66</v>
      </c>
      <c r="U3" t="n">
        <v>0.37</v>
      </c>
      <c r="V3" t="n">
        <v>0.7</v>
      </c>
      <c r="W3" t="n">
        <v>9.65</v>
      </c>
      <c r="X3" t="n">
        <v>5.54</v>
      </c>
      <c r="Y3" t="n">
        <v>2</v>
      </c>
      <c r="Z3" t="n">
        <v>10</v>
      </c>
      <c r="AA3" t="n">
        <v>396.985240207129</v>
      </c>
      <c r="AB3" t="n">
        <v>543.1727194041341</v>
      </c>
      <c r="AC3" t="n">
        <v>491.3330774119025</v>
      </c>
      <c r="AD3" t="n">
        <v>396985.240207129</v>
      </c>
      <c r="AE3" t="n">
        <v>543172.7194041341</v>
      </c>
      <c r="AF3" t="n">
        <v>2.384532587736409e-06</v>
      </c>
      <c r="AG3" t="n">
        <v>9</v>
      </c>
      <c r="AH3" t="n">
        <v>491333.0774119025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2.7838</v>
      </c>
      <c r="E4" t="n">
        <v>35.92</v>
      </c>
      <c r="F4" t="n">
        <v>30.57</v>
      </c>
      <c r="G4" t="n">
        <v>20.84</v>
      </c>
      <c r="H4" t="n">
        <v>0.31</v>
      </c>
      <c r="I4" t="n">
        <v>88</v>
      </c>
      <c r="J4" t="n">
        <v>170.79</v>
      </c>
      <c r="K4" t="n">
        <v>51.39</v>
      </c>
      <c r="L4" t="n">
        <v>3</v>
      </c>
      <c r="M4" t="n">
        <v>86</v>
      </c>
      <c r="N4" t="n">
        <v>31.4</v>
      </c>
      <c r="O4" t="n">
        <v>21297.94</v>
      </c>
      <c r="P4" t="n">
        <v>360.94</v>
      </c>
      <c r="Q4" t="n">
        <v>2599.85</v>
      </c>
      <c r="R4" t="n">
        <v>232.88</v>
      </c>
      <c r="S4" t="n">
        <v>113.82</v>
      </c>
      <c r="T4" t="n">
        <v>54758.87</v>
      </c>
      <c r="U4" t="n">
        <v>0.49</v>
      </c>
      <c r="V4" t="n">
        <v>0.75</v>
      </c>
      <c r="W4" t="n">
        <v>9.56</v>
      </c>
      <c r="X4" t="n">
        <v>3.29</v>
      </c>
      <c r="Y4" t="n">
        <v>2</v>
      </c>
      <c r="Z4" t="n">
        <v>10</v>
      </c>
      <c r="AA4" t="n">
        <v>329.8334168151216</v>
      </c>
      <c r="AB4" t="n">
        <v>451.2926321098265</v>
      </c>
      <c r="AC4" t="n">
        <v>408.2218966944511</v>
      </c>
      <c r="AD4" t="n">
        <v>329833.4168151215</v>
      </c>
      <c r="AE4" t="n">
        <v>451292.6321098264</v>
      </c>
      <c r="AF4" t="n">
        <v>2.664604133646682e-06</v>
      </c>
      <c r="AG4" t="n">
        <v>8</v>
      </c>
      <c r="AH4" t="n">
        <v>408221.896694451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2.9452</v>
      </c>
      <c r="E5" t="n">
        <v>33.95</v>
      </c>
      <c r="F5" t="n">
        <v>29.51</v>
      </c>
      <c r="G5" t="n">
        <v>29.03</v>
      </c>
      <c r="H5" t="n">
        <v>0.41</v>
      </c>
      <c r="I5" t="n">
        <v>61</v>
      </c>
      <c r="J5" t="n">
        <v>172.25</v>
      </c>
      <c r="K5" t="n">
        <v>51.39</v>
      </c>
      <c r="L5" t="n">
        <v>4</v>
      </c>
      <c r="M5" t="n">
        <v>59</v>
      </c>
      <c r="N5" t="n">
        <v>31.86</v>
      </c>
      <c r="O5" t="n">
        <v>21478.05</v>
      </c>
      <c r="P5" t="n">
        <v>334.41</v>
      </c>
      <c r="Q5" t="n">
        <v>2599.53</v>
      </c>
      <c r="R5" t="n">
        <v>197.63</v>
      </c>
      <c r="S5" t="n">
        <v>113.82</v>
      </c>
      <c r="T5" t="n">
        <v>37270.39</v>
      </c>
      <c r="U5" t="n">
        <v>0.58</v>
      </c>
      <c r="V5" t="n">
        <v>0.78</v>
      </c>
      <c r="W5" t="n">
        <v>9.51</v>
      </c>
      <c r="X5" t="n">
        <v>2.24</v>
      </c>
      <c r="Y5" t="n">
        <v>2</v>
      </c>
      <c r="Z5" t="n">
        <v>10</v>
      </c>
      <c r="AA5" t="n">
        <v>301.791168651888</v>
      </c>
      <c r="AB5" t="n">
        <v>412.923991036214</v>
      </c>
      <c r="AC5" t="n">
        <v>373.5151048741782</v>
      </c>
      <c r="AD5" t="n">
        <v>301791.168651888</v>
      </c>
      <c r="AE5" t="n">
        <v>412923.9910362141</v>
      </c>
      <c r="AF5" t="n">
        <v>2.819093359586252e-06</v>
      </c>
      <c r="AG5" t="n">
        <v>8</v>
      </c>
      <c r="AH5" t="n">
        <v>373515.1048741782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3.0398</v>
      </c>
      <c r="E6" t="n">
        <v>32.9</v>
      </c>
      <c r="F6" t="n">
        <v>28.97</v>
      </c>
      <c r="G6" t="n">
        <v>37.78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44</v>
      </c>
      <c r="N6" t="n">
        <v>32.32</v>
      </c>
      <c r="O6" t="n">
        <v>21658.78</v>
      </c>
      <c r="P6" t="n">
        <v>312.82</v>
      </c>
      <c r="Q6" t="n">
        <v>2599.8</v>
      </c>
      <c r="R6" t="n">
        <v>179.4</v>
      </c>
      <c r="S6" t="n">
        <v>113.82</v>
      </c>
      <c r="T6" t="n">
        <v>28233.1</v>
      </c>
      <c r="U6" t="n">
        <v>0.63</v>
      </c>
      <c r="V6" t="n">
        <v>0.79</v>
      </c>
      <c r="W6" t="n">
        <v>9.49</v>
      </c>
      <c r="X6" t="n">
        <v>1.69</v>
      </c>
      <c r="Y6" t="n">
        <v>2</v>
      </c>
      <c r="Z6" t="n">
        <v>10</v>
      </c>
      <c r="AA6" t="n">
        <v>284.2060359224995</v>
      </c>
      <c r="AB6" t="n">
        <v>388.863236634562</v>
      </c>
      <c r="AC6" t="n">
        <v>351.750675103139</v>
      </c>
      <c r="AD6" t="n">
        <v>284206.0359224995</v>
      </c>
      <c r="AE6" t="n">
        <v>388863.236634562</v>
      </c>
      <c r="AF6" t="n">
        <v>2.909642806760251e-06</v>
      </c>
      <c r="AG6" t="n">
        <v>8</v>
      </c>
      <c r="AH6" t="n">
        <v>351750.675103139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3.1093</v>
      </c>
      <c r="E7" t="n">
        <v>32.16</v>
      </c>
      <c r="F7" t="n">
        <v>28.57</v>
      </c>
      <c r="G7" t="n">
        <v>47.61</v>
      </c>
      <c r="H7" t="n">
        <v>0.61</v>
      </c>
      <c r="I7" t="n">
        <v>36</v>
      </c>
      <c r="J7" t="n">
        <v>175.18</v>
      </c>
      <c r="K7" t="n">
        <v>51.39</v>
      </c>
      <c r="L7" t="n">
        <v>6</v>
      </c>
      <c r="M7" t="n">
        <v>33</v>
      </c>
      <c r="N7" t="n">
        <v>32.79</v>
      </c>
      <c r="O7" t="n">
        <v>21840.16</v>
      </c>
      <c r="P7" t="n">
        <v>291.33</v>
      </c>
      <c r="Q7" t="n">
        <v>2599.54</v>
      </c>
      <c r="R7" t="n">
        <v>166.63</v>
      </c>
      <c r="S7" t="n">
        <v>113.82</v>
      </c>
      <c r="T7" t="n">
        <v>21898.15</v>
      </c>
      <c r="U7" t="n">
        <v>0.68</v>
      </c>
      <c r="V7" t="n">
        <v>0.8</v>
      </c>
      <c r="W7" t="n">
        <v>9.460000000000001</v>
      </c>
      <c r="X7" t="n">
        <v>1.29</v>
      </c>
      <c r="Y7" t="n">
        <v>2</v>
      </c>
      <c r="Z7" t="n">
        <v>10</v>
      </c>
      <c r="AA7" t="n">
        <v>259.2382494685869</v>
      </c>
      <c r="AB7" t="n">
        <v>354.7012097073205</v>
      </c>
      <c r="AC7" t="n">
        <v>320.8490240791274</v>
      </c>
      <c r="AD7" t="n">
        <v>259238.2494685869</v>
      </c>
      <c r="AE7" t="n">
        <v>354701.2097073204</v>
      </c>
      <c r="AF7" t="n">
        <v>2.976166977781317e-06</v>
      </c>
      <c r="AG7" t="n">
        <v>7</v>
      </c>
      <c r="AH7" t="n">
        <v>320849.0240791275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3.1337</v>
      </c>
      <c r="E8" t="n">
        <v>31.91</v>
      </c>
      <c r="F8" t="n">
        <v>28.45</v>
      </c>
      <c r="G8" t="n">
        <v>53.35</v>
      </c>
      <c r="H8" t="n">
        <v>0.7</v>
      </c>
      <c r="I8" t="n">
        <v>32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282.91</v>
      </c>
      <c r="Q8" t="n">
        <v>2599.97</v>
      </c>
      <c r="R8" t="n">
        <v>161.24</v>
      </c>
      <c r="S8" t="n">
        <v>113.82</v>
      </c>
      <c r="T8" t="n">
        <v>19221.15</v>
      </c>
      <c r="U8" t="n">
        <v>0.71</v>
      </c>
      <c r="V8" t="n">
        <v>0.8100000000000001</v>
      </c>
      <c r="W8" t="n">
        <v>9.5</v>
      </c>
      <c r="X8" t="n">
        <v>1.18</v>
      </c>
      <c r="Y8" t="n">
        <v>2</v>
      </c>
      <c r="Z8" t="n">
        <v>10</v>
      </c>
      <c r="AA8" t="n">
        <v>253.8911532851327</v>
      </c>
      <c r="AB8" t="n">
        <v>347.3850768117194</v>
      </c>
      <c r="AC8" t="n">
        <v>314.2311326389301</v>
      </c>
      <c r="AD8" t="n">
        <v>253891.1532851327</v>
      </c>
      <c r="AE8" t="n">
        <v>347385.0768117195</v>
      </c>
      <c r="AF8" t="n">
        <v>2.999522226312454e-06</v>
      </c>
      <c r="AG8" t="n">
        <v>7</v>
      </c>
      <c r="AH8" t="n">
        <v>314231.1326389301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3.133</v>
      </c>
      <c r="E9" t="n">
        <v>31.92</v>
      </c>
      <c r="F9" t="n">
        <v>28.46</v>
      </c>
      <c r="G9" t="n">
        <v>53.37</v>
      </c>
      <c r="H9" t="n">
        <v>0.8</v>
      </c>
      <c r="I9" t="n">
        <v>32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284.92</v>
      </c>
      <c r="Q9" t="n">
        <v>2600.09</v>
      </c>
      <c r="R9" t="n">
        <v>161.27</v>
      </c>
      <c r="S9" t="n">
        <v>113.82</v>
      </c>
      <c r="T9" t="n">
        <v>19237.92</v>
      </c>
      <c r="U9" t="n">
        <v>0.71</v>
      </c>
      <c r="V9" t="n">
        <v>0.8100000000000001</v>
      </c>
      <c r="W9" t="n">
        <v>9.51</v>
      </c>
      <c r="X9" t="n">
        <v>1.18</v>
      </c>
      <c r="Y9" t="n">
        <v>2</v>
      </c>
      <c r="Z9" t="n">
        <v>10</v>
      </c>
      <c r="AA9" t="n">
        <v>254.8246506742279</v>
      </c>
      <c r="AB9" t="n">
        <v>348.6623291224772</v>
      </c>
      <c r="AC9" t="n">
        <v>315.3864857817844</v>
      </c>
      <c r="AD9" t="n">
        <v>254824.6506742279</v>
      </c>
      <c r="AE9" t="n">
        <v>348662.3291224772</v>
      </c>
      <c r="AF9" t="n">
        <v>2.998852198690659e-06</v>
      </c>
      <c r="AG9" t="n">
        <v>7</v>
      </c>
      <c r="AH9" t="n">
        <v>315386.4857817844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2.8007</v>
      </c>
      <c r="E2" t="n">
        <v>35.71</v>
      </c>
      <c r="F2" t="n">
        <v>32.34</v>
      </c>
      <c r="G2" t="n">
        <v>14.7</v>
      </c>
      <c r="H2" t="n">
        <v>0.34</v>
      </c>
      <c r="I2" t="n">
        <v>132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153.14</v>
      </c>
      <c r="Q2" t="n">
        <v>2601.74</v>
      </c>
      <c r="R2" t="n">
        <v>285.76</v>
      </c>
      <c r="S2" t="n">
        <v>113.82</v>
      </c>
      <c r="T2" t="n">
        <v>80981.61</v>
      </c>
      <c r="U2" t="n">
        <v>0.4</v>
      </c>
      <c r="V2" t="n">
        <v>0.71</v>
      </c>
      <c r="W2" t="n">
        <v>9.81</v>
      </c>
      <c r="X2" t="n">
        <v>5.06</v>
      </c>
      <c r="Y2" t="n">
        <v>2</v>
      </c>
      <c r="Z2" t="n">
        <v>10</v>
      </c>
      <c r="AA2" t="n">
        <v>186.4695875263073</v>
      </c>
      <c r="AB2" t="n">
        <v>255.1359161109843</v>
      </c>
      <c r="AC2" t="n">
        <v>230.7861023629335</v>
      </c>
      <c r="AD2" t="n">
        <v>186469.5875263073</v>
      </c>
      <c r="AE2" t="n">
        <v>255135.9161109843</v>
      </c>
      <c r="AF2" t="n">
        <v>3.208241127492209e-06</v>
      </c>
      <c r="AG2" t="n">
        <v>8</v>
      </c>
      <c r="AH2" t="n">
        <v>230786.1023629335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2.8078</v>
      </c>
      <c r="E3" t="n">
        <v>35.62</v>
      </c>
      <c r="F3" t="n">
        <v>32.27</v>
      </c>
      <c r="G3" t="n">
        <v>14.78</v>
      </c>
      <c r="H3" t="n">
        <v>0.66</v>
      </c>
      <c r="I3" t="n">
        <v>131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155.96</v>
      </c>
      <c r="Q3" t="n">
        <v>2602.55</v>
      </c>
      <c r="R3" t="n">
        <v>283.27</v>
      </c>
      <c r="S3" t="n">
        <v>113.82</v>
      </c>
      <c r="T3" t="n">
        <v>79742.86</v>
      </c>
      <c r="U3" t="n">
        <v>0.4</v>
      </c>
      <c r="V3" t="n">
        <v>0.71</v>
      </c>
      <c r="W3" t="n">
        <v>9.800000000000001</v>
      </c>
      <c r="X3" t="n">
        <v>4.98</v>
      </c>
      <c r="Y3" t="n">
        <v>2</v>
      </c>
      <c r="Z3" t="n">
        <v>10</v>
      </c>
      <c r="AA3" t="n">
        <v>187.4557036138075</v>
      </c>
      <c r="AB3" t="n">
        <v>256.4851636462728</v>
      </c>
      <c r="AC3" t="n">
        <v>232.0065796071353</v>
      </c>
      <c r="AD3" t="n">
        <v>187455.7036138075</v>
      </c>
      <c r="AE3" t="n">
        <v>256485.1636462728</v>
      </c>
      <c r="AF3" t="n">
        <v>3.216374277063813e-06</v>
      </c>
      <c r="AG3" t="n">
        <v>8</v>
      </c>
      <c r="AH3" t="n">
        <v>232006.5796071353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2.0063</v>
      </c>
      <c r="E2" t="n">
        <v>49.84</v>
      </c>
      <c r="F2" t="n">
        <v>39.28</v>
      </c>
      <c r="G2" t="n">
        <v>7.65</v>
      </c>
      <c r="H2" t="n">
        <v>0.13</v>
      </c>
      <c r="I2" t="n">
        <v>308</v>
      </c>
      <c r="J2" t="n">
        <v>133.21</v>
      </c>
      <c r="K2" t="n">
        <v>46.47</v>
      </c>
      <c r="L2" t="n">
        <v>1</v>
      </c>
      <c r="M2" t="n">
        <v>306</v>
      </c>
      <c r="N2" t="n">
        <v>20.75</v>
      </c>
      <c r="O2" t="n">
        <v>16663.42</v>
      </c>
      <c r="P2" t="n">
        <v>422.58</v>
      </c>
      <c r="Q2" t="n">
        <v>2601.52</v>
      </c>
      <c r="R2" t="n">
        <v>523.73</v>
      </c>
      <c r="S2" t="n">
        <v>113.82</v>
      </c>
      <c r="T2" t="n">
        <v>199084.35</v>
      </c>
      <c r="U2" t="n">
        <v>0.22</v>
      </c>
      <c r="V2" t="n">
        <v>0.59</v>
      </c>
      <c r="W2" t="n">
        <v>9.93</v>
      </c>
      <c r="X2" t="n">
        <v>11.98</v>
      </c>
      <c r="Y2" t="n">
        <v>2</v>
      </c>
      <c r="Z2" t="n">
        <v>10</v>
      </c>
      <c r="AA2" t="n">
        <v>508.7308353736062</v>
      </c>
      <c r="AB2" t="n">
        <v>696.0679725786342</v>
      </c>
      <c r="AC2" t="n">
        <v>629.636222213264</v>
      </c>
      <c r="AD2" t="n">
        <v>508730.8353736062</v>
      </c>
      <c r="AE2" t="n">
        <v>696067.9725786343</v>
      </c>
      <c r="AF2" t="n">
        <v>1.996536550442897e-06</v>
      </c>
      <c r="AG2" t="n">
        <v>11</v>
      </c>
      <c r="AH2" t="n">
        <v>629636.222213264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2.695</v>
      </c>
      <c r="E3" t="n">
        <v>37.11</v>
      </c>
      <c r="F3" t="n">
        <v>31.71</v>
      </c>
      <c r="G3" t="n">
        <v>16.13</v>
      </c>
      <c r="H3" t="n">
        <v>0.26</v>
      </c>
      <c r="I3" t="n">
        <v>118</v>
      </c>
      <c r="J3" t="n">
        <v>134.55</v>
      </c>
      <c r="K3" t="n">
        <v>46.47</v>
      </c>
      <c r="L3" t="n">
        <v>2</v>
      </c>
      <c r="M3" t="n">
        <v>116</v>
      </c>
      <c r="N3" t="n">
        <v>21.09</v>
      </c>
      <c r="O3" t="n">
        <v>16828.84</v>
      </c>
      <c r="P3" t="n">
        <v>324.16</v>
      </c>
      <c r="Q3" t="n">
        <v>2600.68</v>
      </c>
      <c r="R3" t="n">
        <v>271.23</v>
      </c>
      <c r="S3" t="n">
        <v>113.82</v>
      </c>
      <c r="T3" t="n">
        <v>73787.36</v>
      </c>
      <c r="U3" t="n">
        <v>0.42</v>
      </c>
      <c r="V3" t="n">
        <v>0.73</v>
      </c>
      <c r="W3" t="n">
        <v>9.609999999999999</v>
      </c>
      <c r="X3" t="n">
        <v>4.43</v>
      </c>
      <c r="Y3" t="n">
        <v>2</v>
      </c>
      <c r="Z3" t="n">
        <v>10</v>
      </c>
      <c r="AA3" t="n">
        <v>321.4011462912139</v>
      </c>
      <c r="AB3" t="n">
        <v>439.7552275734952</v>
      </c>
      <c r="AC3" t="n">
        <v>397.7856058542184</v>
      </c>
      <c r="AD3" t="n">
        <v>321401.1462912139</v>
      </c>
      <c r="AE3" t="n">
        <v>439755.2275734952</v>
      </c>
      <c r="AF3" t="n">
        <v>2.681885063770924e-06</v>
      </c>
      <c r="AG3" t="n">
        <v>9</v>
      </c>
      <c r="AH3" t="n">
        <v>397785.6058542184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2.9431</v>
      </c>
      <c r="E4" t="n">
        <v>33.98</v>
      </c>
      <c r="F4" t="n">
        <v>29.89</v>
      </c>
      <c r="G4" t="n">
        <v>25.62</v>
      </c>
      <c r="H4" t="n">
        <v>0.39</v>
      </c>
      <c r="I4" t="n">
        <v>70</v>
      </c>
      <c r="J4" t="n">
        <v>135.9</v>
      </c>
      <c r="K4" t="n">
        <v>46.47</v>
      </c>
      <c r="L4" t="n">
        <v>3</v>
      </c>
      <c r="M4" t="n">
        <v>68</v>
      </c>
      <c r="N4" t="n">
        <v>21.43</v>
      </c>
      <c r="O4" t="n">
        <v>16994.64</v>
      </c>
      <c r="P4" t="n">
        <v>287.3</v>
      </c>
      <c r="Q4" t="n">
        <v>2599.96</v>
      </c>
      <c r="R4" t="n">
        <v>210.55</v>
      </c>
      <c r="S4" t="n">
        <v>113.82</v>
      </c>
      <c r="T4" t="n">
        <v>43685.85</v>
      </c>
      <c r="U4" t="n">
        <v>0.54</v>
      </c>
      <c r="V4" t="n">
        <v>0.77</v>
      </c>
      <c r="W4" t="n">
        <v>9.52</v>
      </c>
      <c r="X4" t="n">
        <v>2.61</v>
      </c>
      <c r="Y4" t="n">
        <v>2</v>
      </c>
      <c r="Z4" t="n">
        <v>10</v>
      </c>
      <c r="AA4" t="n">
        <v>271.4708599284924</v>
      </c>
      <c r="AB4" t="n">
        <v>371.438407003249</v>
      </c>
      <c r="AC4" t="n">
        <v>335.9888467559365</v>
      </c>
      <c r="AD4" t="n">
        <v>271470.8599284923</v>
      </c>
      <c r="AE4" t="n">
        <v>371438.407003249</v>
      </c>
      <c r="AF4" t="n">
        <v>2.928777711014548e-06</v>
      </c>
      <c r="AG4" t="n">
        <v>8</v>
      </c>
      <c r="AH4" t="n">
        <v>335988.8467559365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3.0735</v>
      </c>
      <c r="E5" t="n">
        <v>32.54</v>
      </c>
      <c r="F5" t="n">
        <v>29.05</v>
      </c>
      <c r="G5" t="n">
        <v>36.31</v>
      </c>
      <c r="H5" t="n">
        <v>0.52</v>
      </c>
      <c r="I5" t="n">
        <v>48</v>
      </c>
      <c r="J5" t="n">
        <v>137.25</v>
      </c>
      <c r="K5" t="n">
        <v>46.47</v>
      </c>
      <c r="L5" t="n">
        <v>4</v>
      </c>
      <c r="M5" t="n">
        <v>44</v>
      </c>
      <c r="N5" t="n">
        <v>21.78</v>
      </c>
      <c r="O5" t="n">
        <v>17160.92</v>
      </c>
      <c r="P5" t="n">
        <v>257.9</v>
      </c>
      <c r="Q5" t="n">
        <v>2599.56</v>
      </c>
      <c r="R5" t="n">
        <v>182.21</v>
      </c>
      <c r="S5" t="n">
        <v>113.82</v>
      </c>
      <c r="T5" t="n">
        <v>29627.16</v>
      </c>
      <c r="U5" t="n">
        <v>0.62</v>
      </c>
      <c r="V5" t="n">
        <v>0.79</v>
      </c>
      <c r="W5" t="n">
        <v>9.49</v>
      </c>
      <c r="X5" t="n">
        <v>1.77</v>
      </c>
      <c r="Y5" t="n">
        <v>2</v>
      </c>
      <c r="Z5" t="n">
        <v>10</v>
      </c>
      <c r="AA5" t="n">
        <v>248.8002764230939</v>
      </c>
      <c r="AB5" t="n">
        <v>340.4195144954454</v>
      </c>
      <c r="AC5" t="n">
        <v>307.930353813891</v>
      </c>
      <c r="AD5" t="n">
        <v>248800.2764230939</v>
      </c>
      <c r="AE5" t="n">
        <v>340419.5144954454</v>
      </c>
      <c r="AF5" t="n">
        <v>3.058543133024095e-06</v>
      </c>
      <c r="AG5" t="n">
        <v>8</v>
      </c>
      <c r="AH5" t="n">
        <v>307930.3538138909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3.116</v>
      </c>
      <c r="E6" t="n">
        <v>32.09</v>
      </c>
      <c r="F6" t="n">
        <v>28.8</v>
      </c>
      <c r="G6" t="n">
        <v>42.14</v>
      </c>
      <c r="H6" t="n">
        <v>0.64</v>
      </c>
      <c r="I6" t="n">
        <v>41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247.14</v>
      </c>
      <c r="Q6" t="n">
        <v>2600.29</v>
      </c>
      <c r="R6" t="n">
        <v>172.12</v>
      </c>
      <c r="S6" t="n">
        <v>113.82</v>
      </c>
      <c r="T6" t="n">
        <v>24617.7</v>
      </c>
      <c r="U6" t="n">
        <v>0.66</v>
      </c>
      <c r="V6" t="n">
        <v>0.8</v>
      </c>
      <c r="W6" t="n">
        <v>9.529999999999999</v>
      </c>
      <c r="X6" t="n">
        <v>1.52</v>
      </c>
      <c r="Y6" t="n">
        <v>2</v>
      </c>
      <c r="Z6" t="n">
        <v>10</v>
      </c>
      <c r="AA6" t="n">
        <v>231.4513160278561</v>
      </c>
      <c r="AB6" t="n">
        <v>316.6819015005782</v>
      </c>
      <c r="AC6" t="n">
        <v>286.4582252872972</v>
      </c>
      <c r="AD6" t="n">
        <v>231451.3160278561</v>
      </c>
      <c r="AE6" t="n">
        <v>316681.9015005783</v>
      </c>
      <c r="AF6" t="n">
        <v>3.100836311209722e-06</v>
      </c>
      <c r="AG6" t="n">
        <v>7</v>
      </c>
      <c r="AH6" t="n">
        <v>286458.2252872972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1.8523</v>
      </c>
      <c r="E2" t="n">
        <v>53.99</v>
      </c>
      <c r="F2" t="n">
        <v>41.02</v>
      </c>
      <c r="G2" t="n">
        <v>7.03</v>
      </c>
      <c r="H2" t="n">
        <v>0.12</v>
      </c>
      <c r="I2" t="n">
        <v>350</v>
      </c>
      <c r="J2" t="n">
        <v>150.44</v>
      </c>
      <c r="K2" t="n">
        <v>49.1</v>
      </c>
      <c r="L2" t="n">
        <v>1</v>
      </c>
      <c r="M2" t="n">
        <v>348</v>
      </c>
      <c r="N2" t="n">
        <v>25.34</v>
      </c>
      <c r="O2" t="n">
        <v>18787.76</v>
      </c>
      <c r="P2" t="n">
        <v>480.4</v>
      </c>
      <c r="Q2" t="n">
        <v>2601.48</v>
      </c>
      <c r="R2" t="n">
        <v>581.77</v>
      </c>
      <c r="S2" t="n">
        <v>113.82</v>
      </c>
      <c r="T2" t="n">
        <v>227898.11</v>
      </c>
      <c r="U2" t="n">
        <v>0.2</v>
      </c>
      <c r="V2" t="n">
        <v>0.5600000000000001</v>
      </c>
      <c r="W2" t="n">
        <v>10.01</v>
      </c>
      <c r="X2" t="n">
        <v>13.72</v>
      </c>
      <c r="Y2" t="n">
        <v>2</v>
      </c>
      <c r="Z2" t="n">
        <v>10</v>
      </c>
      <c r="AA2" t="n">
        <v>609.3551826757097</v>
      </c>
      <c r="AB2" t="n">
        <v>833.74664379027</v>
      </c>
      <c r="AC2" t="n">
        <v>754.1750342776896</v>
      </c>
      <c r="AD2" t="n">
        <v>609355.1826757097</v>
      </c>
      <c r="AE2" t="n">
        <v>833746.64379027</v>
      </c>
      <c r="AF2" t="n">
        <v>1.806053019331014e-06</v>
      </c>
      <c r="AG2" t="n">
        <v>12</v>
      </c>
      <c r="AH2" t="n">
        <v>754175.0342776896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2.5943</v>
      </c>
      <c r="E3" t="n">
        <v>38.55</v>
      </c>
      <c r="F3" t="n">
        <v>32.24</v>
      </c>
      <c r="G3" t="n">
        <v>14.65</v>
      </c>
      <c r="H3" t="n">
        <v>0.23</v>
      </c>
      <c r="I3" t="n">
        <v>132</v>
      </c>
      <c r="J3" t="n">
        <v>151.83</v>
      </c>
      <c r="K3" t="n">
        <v>49.1</v>
      </c>
      <c r="L3" t="n">
        <v>2</v>
      </c>
      <c r="M3" t="n">
        <v>130</v>
      </c>
      <c r="N3" t="n">
        <v>25.73</v>
      </c>
      <c r="O3" t="n">
        <v>18959.54</v>
      </c>
      <c r="P3" t="n">
        <v>363.1</v>
      </c>
      <c r="Q3" t="n">
        <v>2599.8</v>
      </c>
      <c r="R3" t="n">
        <v>288.46</v>
      </c>
      <c r="S3" t="n">
        <v>113.82</v>
      </c>
      <c r="T3" t="n">
        <v>82333.03</v>
      </c>
      <c r="U3" t="n">
        <v>0.39</v>
      </c>
      <c r="V3" t="n">
        <v>0.71</v>
      </c>
      <c r="W3" t="n">
        <v>9.630000000000001</v>
      </c>
      <c r="X3" t="n">
        <v>4.95</v>
      </c>
      <c r="Y3" t="n">
        <v>2</v>
      </c>
      <c r="Z3" t="n">
        <v>10</v>
      </c>
      <c r="AA3" t="n">
        <v>357.858059863968</v>
      </c>
      <c r="AB3" t="n">
        <v>489.6371850892516</v>
      </c>
      <c r="AC3" t="n">
        <v>442.906899354438</v>
      </c>
      <c r="AD3" t="n">
        <v>357858.0598639681</v>
      </c>
      <c r="AE3" t="n">
        <v>489637.1850892516</v>
      </c>
      <c r="AF3" t="n">
        <v>2.529527262349755e-06</v>
      </c>
      <c r="AG3" t="n">
        <v>9</v>
      </c>
      <c r="AH3" t="n">
        <v>442906.899354438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2.864</v>
      </c>
      <c r="E4" t="n">
        <v>34.92</v>
      </c>
      <c r="F4" t="n">
        <v>30.23</v>
      </c>
      <c r="G4" t="n">
        <v>22.96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77</v>
      </c>
      <c r="N4" t="n">
        <v>26.13</v>
      </c>
      <c r="O4" t="n">
        <v>19131.85</v>
      </c>
      <c r="P4" t="n">
        <v>325.22</v>
      </c>
      <c r="Q4" t="n">
        <v>2599.86</v>
      </c>
      <c r="R4" t="n">
        <v>221.47</v>
      </c>
      <c r="S4" t="n">
        <v>113.82</v>
      </c>
      <c r="T4" t="n">
        <v>49102.85</v>
      </c>
      <c r="U4" t="n">
        <v>0.51</v>
      </c>
      <c r="V4" t="n">
        <v>0.76</v>
      </c>
      <c r="W4" t="n">
        <v>9.539999999999999</v>
      </c>
      <c r="X4" t="n">
        <v>2.95</v>
      </c>
      <c r="Y4" t="n">
        <v>2</v>
      </c>
      <c r="Z4" t="n">
        <v>10</v>
      </c>
      <c r="AA4" t="n">
        <v>300.5177897250459</v>
      </c>
      <c r="AB4" t="n">
        <v>411.1816978109952</v>
      </c>
      <c r="AC4" t="n">
        <v>371.9390936690504</v>
      </c>
      <c r="AD4" t="n">
        <v>300517.7897250458</v>
      </c>
      <c r="AE4" t="n">
        <v>411181.6978109952</v>
      </c>
      <c r="AF4" t="n">
        <v>2.792493574131633e-06</v>
      </c>
      <c r="AG4" t="n">
        <v>8</v>
      </c>
      <c r="AH4" t="n">
        <v>371939.0936690504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3.0038</v>
      </c>
      <c r="E5" t="n">
        <v>33.29</v>
      </c>
      <c r="F5" t="n">
        <v>29.33</v>
      </c>
      <c r="G5" t="n">
        <v>32</v>
      </c>
      <c r="H5" t="n">
        <v>0.46</v>
      </c>
      <c r="I5" t="n">
        <v>55</v>
      </c>
      <c r="J5" t="n">
        <v>154.63</v>
      </c>
      <c r="K5" t="n">
        <v>49.1</v>
      </c>
      <c r="L5" t="n">
        <v>4</v>
      </c>
      <c r="M5" t="n">
        <v>53</v>
      </c>
      <c r="N5" t="n">
        <v>26.53</v>
      </c>
      <c r="O5" t="n">
        <v>19304.72</v>
      </c>
      <c r="P5" t="n">
        <v>298.7</v>
      </c>
      <c r="Q5" t="n">
        <v>2599.47</v>
      </c>
      <c r="R5" t="n">
        <v>191.95</v>
      </c>
      <c r="S5" t="n">
        <v>113.82</v>
      </c>
      <c r="T5" t="n">
        <v>34460.27</v>
      </c>
      <c r="U5" t="n">
        <v>0.59</v>
      </c>
      <c r="V5" t="n">
        <v>0.78</v>
      </c>
      <c r="W5" t="n">
        <v>9.5</v>
      </c>
      <c r="X5" t="n">
        <v>2.06</v>
      </c>
      <c r="Y5" t="n">
        <v>2</v>
      </c>
      <c r="Z5" t="n">
        <v>10</v>
      </c>
      <c r="AA5" t="n">
        <v>276.530784738888</v>
      </c>
      <c r="AB5" t="n">
        <v>378.3616193569604</v>
      </c>
      <c r="AC5" t="n">
        <v>342.2513174393993</v>
      </c>
      <c r="AD5" t="n">
        <v>276530.784738888</v>
      </c>
      <c r="AE5" t="n">
        <v>378361.6193569604</v>
      </c>
      <c r="AF5" t="n">
        <v>2.928803141751607e-06</v>
      </c>
      <c r="AG5" t="n">
        <v>8</v>
      </c>
      <c r="AH5" t="n">
        <v>342251.3174393993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3.0958</v>
      </c>
      <c r="E6" t="n">
        <v>32.3</v>
      </c>
      <c r="F6" t="n">
        <v>28.77</v>
      </c>
      <c r="G6" t="n">
        <v>42.11</v>
      </c>
      <c r="H6" t="n">
        <v>0.57</v>
      </c>
      <c r="I6" t="n">
        <v>41</v>
      </c>
      <c r="J6" t="n">
        <v>156.03</v>
      </c>
      <c r="K6" t="n">
        <v>49.1</v>
      </c>
      <c r="L6" t="n">
        <v>5</v>
      </c>
      <c r="M6" t="n">
        <v>37</v>
      </c>
      <c r="N6" t="n">
        <v>26.94</v>
      </c>
      <c r="O6" t="n">
        <v>19478.15</v>
      </c>
      <c r="P6" t="n">
        <v>273.69</v>
      </c>
      <c r="Q6" t="n">
        <v>2599.39</v>
      </c>
      <c r="R6" t="n">
        <v>173.17</v>
      </c>
      <c r="S6" t="n">
        <v>113.82</v>
      </c>
      <c r="T6" t="n">
        <v>25138.7</v>
      </c>
      <c r="U6" t="n">
        <v>0.66</v>
      </c>
      <c r="V6" t="n">
        <v>0.8</v>
      </c>
      <c r="W6" t="n">
        <v>9.48</v>
      </c>
      <c r="X6" t="n">
        <v>1.5</v>
      </c>
      <c r="Y6" t="n">
        <v>2</v>
      </c>
      <c r="Z6" t="n">
        <v>10</v>
      </c>
      <c r="AA6" t="n">
        <v>258.6690681796489</v>
      </c>
      <c r="AB6" t="n">
        <v>353.9224307572892</v>
      </c>
      <c r="AC6" t="n">
        <v>320.144570699064</v>
      </c>
      <c r="AD6" t="n">
        <v>258669.0681796489</v>
      </c>
      <c r="AE6" t="n">
        <v>353922.4307572892</v>
      </c>
      <c r="AF6" t="n">
        <v>3.01850614762455e-06</v>
      </c>
      <c r="AG6" t="n">
        <v>8</v>
      </c>
      <c r="AH6" t="n">
        <v>320144.5706990641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3.1261</v>
      </c>
      <c r="E7" t="n">
        <v>31.99</v>
      </c>
      <c r="F7" t="n">
        <v>28.61</v>
      </c>
      <c r="G7" t="n">
        <v>47.69</v>
      </c>
      <c r="H7" t="n">
        <v>0.67</v>
      </c>
      <c r="I7" t="n">
        <v>36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265.96</v>
      </c>
      <c r="Q7" t="n">
        <v>2599.74</v>
      </c>
      <c r="R7" t="n">
        <v>166.01</v>
      </c>
      <c r="S7" t="n">
        <v>113.82</v>
      </c>
      <c r="T7" t="n">
        <v>21585.72</v>
      </c>
      <c r="U7" t="n">
        <v>0.6899999999999999</v>
      </c>
      <c r="V7" t="n">
        <v>0.8</v>
      </c>
      <c r="W7" t="n">
        <v>9.52</v>
      </c>
      <c r="X7" t="n">
        <v>1.34</v>
      </c>
      <c r="Y7" t="n">
        <v>2</v>
      </c>
      <c r="Z7" t="n">
        <v>10</v>
      </c>
      <c r="AA7" t="n">
        <v>243.1970808313179</v>
      </c>
      <c r="AB7" t="n">
        <v>332.7529750912379</v>
      </c>
      <c r="AC7" t="n">
        <v>300.9954981703629</v>
      </c>
      <c r="AD7" t="n">
        <v>243197.0808313179</v>
      </c>
      <c r="AE7" t="n">
        <v>332752.9750912379</v>
      </c>
      <c r="AF7" t="n">
        <v>3.04804963760227e-06</v>
      </c>
      <c r="AG7" t="n">
        <v>7</v>
      </c>
      <c r="AH7" t="n">
        <v>300995.4981703629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1.5678</v>
      </c>
      <c r="E2" t="n">
        <v>63.79</v>
      </c>
      <c r="F2" t="n">
        <v>44.86</v>
      </c>
      <c r="G2" t="n">
        <v>6.09</v>
      </c>
      <c r="H2" t="n">
        <v>0.1</v>
      </c>
      <c r="I2" t="n">
        <v>442</v>
      </c>
      <c r="J2" t="n">
        <v>185.69</v>
      </c>
      <c r="K2" t="n">
        <v>53.44</v>
      </c>
      <c r="L2" t="n">
        <v>1</v>
      </c>
      <c r="M2" t="n">
        <v>440</v>
      </c>
      <c r="N2" t="n">
        <v>36.26</v>
      </c>
      <c r="O2" t="n">
        <v>23136.14</v>
      </c>
      <c r="P2" t="n">
        <v>605.83</v>
      </c>
      <c r="Q2" t="n">
        <v>2602.46</v>
      </c>
      <c r="R2" t="n">
        <v>710.6799999999999</v>
      </c>
      <c r="S2" t="n">
        <v>113.82</v>
      </c>
      <c r="T2" t="n">
        <v>291888.59</v>
      </c>
      <c r="U2" t="n">
        <v>0.16</v>
      </c>
      <c r="V2" t="n">
        <v>0.51</v>
      </c>
      <c r="W2" t="n">
        <v>10.17</v>
      </c>
      <c r="X2" t="n">
        <v>17.56</v>
      </c>
      <c r="Y2" t="n">
        <v>2</v>
      </c>
      <c r="Z2" t="n">
        <v>10</v>
      </c>
      <c r="AA2" t="n">
        <v>863.5539262713266</v>
      </c>
      <c r="AB2" t="n">
        <v>1181.552579234884</v>
      </c>
      <c r="AC2" t="n">
        <v>1068.786859392166</v>
      </c>
      <c r="AD2" t="n">
        <v>863553.9262713266</v>
      </c>
      <c r="AE2" t="n">
        <v>1181552.579234883</v>
      </c>
      <c r="AF2" t="n">
        <v>1.475494285984968e-06</v>
      </c>
      <c r="AG2" t="n">
        <v>14</v>
      </c>
      <c r="AH2" t="n">
        <v>1068786.859392166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2.3932</v>
      </c>
      <c r="E3" t="n">
        <v>41.79</v>
      </c>
      <c r="F3" t="n">
        <v>33.36</v>
      </c>
      <c r="G3" t="n">
        <v>12.51</v>
      </c>
      <c r="H3" t="n">
        <v>0.19</v>
      </c>
      <c r="I3" t="n">
        <v>160</v>
      </c>
      <c r="J3" t="n">
        <v>187.21</v>
      </c>
      <c r="K3" t="n">
        <v>53.44</v>
      </c>
      <c r="L3" t="n">
        <v>2</v>
      </c>
      <c r="M3" t="n">
        <v>158</v>
      </c>
      <c r="N3" t="n">
        <v>36.77</v>
      </c>
      <c r="O3" t="n">
        <v>23322.88</v>
      </c>
      <c r="P3" t="n">
        <v>439.41</v>
      </c>
      <c r="Q3" t="n">
        <v>2600.37</v>
      </c>
      <c r="R3" t="n">
        <v>325.86</v>
      </c>
      <c r="S3" t="n">
        <v>113.82</v>
      </c>
      <c r="T3" t="n">
        <v>100892.45</v>
      </c>
      <c r="U3" t="n">
        <v>0.35</v>
      </c>
      <c r="V3" t="n">
        <v>0.6899999999999999</v>
      </c>
      <c r="W3" t="n">
        <v>9.68</v>
      </c>
      <c r="X3" t="n">
        <v>6.07</v>
      </c>
      <c r="Y3" t="n">
        <v>2</v>
      </c>
      <c r="Z3" t="n">
        <v>10</v>
      </c>
      <c r="AA3" t="n">
        <v>448.2677411908351</v>
      </c>
      <c r="AB3" t="n">
        <v>613.3396996743104</v>
      </c>
      <c r="AC3" t="n">
        <v>554.8034195650685</v>
      </c>
      <c r="AD3" t="n">
        <v>448267.7411908351</v>
      </c>
      <c r="AE3" t="n">
        <v>613339.6996743104</v>
      </c>
      <c r="AF3" t="n">
        <v>2.252298077062907e-06</v>
      </c>
      <c r="AG3" t="n">
        <v>10</v>
      </c>
      <c r="AH3" t="n">
        <v>554803.4195650684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2.7105</v>
      </c>
      <c r="E4" t="n">
        <v>36.89</v>
      </c>
      <c r="F4" t="n">
        <v>30.85</v>
      </c>
      <c r="G4" t="n">
        <v>19.28</v>
      </c>
      <c r="H4" t="n">
        <v>0.28</v>
      </c>
      <c r="I4" t="n">
        <v>96</v>
      </c>
      <c r="J4" t="n">
        <v>188.73</v>
      </c>
      <c r="K4" t="n">
        <v>53.44</v>
      </c>
      <c r="L4" t="n">
        <v>3</v>
      </c>
      <c r="M4" t="n">
        <v>94</v>
      </c>
      <c r="N4" t="n">
        <v>37.29</v>
      </c>
      <c r="O4" t="n">
        <v>23510.33</v>
      </c>
      <c r="P4" t="n">
        <v>394.8</v>
      </c>
      <c r="Q4" t="n">
        <v>2599.65</v>
      </c>
      <c r="R4" t="n">
        <v>242.51</v>
      </c>
      <c r="S4" t="n">
        <v>113.82</v>
      </c>
      <c r="T4" t="n">
        <v>59533.32</v>
      </c>
      <c r="U4" t="n">
        <v>0.47</v>
      </c>
      <c r="V4" t="n">
        <v>0.75</v>
      </c>
      <c r="W4" t="n">
        <v>9.57</v>
      </c>
      <c r="X4" t="n">
        <v>3.57</v>
      </c>
      <c r="Y4" t="n">
        <v>2</v>
      </c>
      <c r="Z4" t="n">
        <v>10</v>
      </c>
      <c r="AA4" t="n">
        <v>369.186648139516</v>
      </c>
      <c r="AB4" t="n">
        <v>505.1374593498981</v>
      </c>
      <c r="AC4" t="n">
        <v>456.9278491944199</v>
      </c>
      <c r="AD4" t="n">
        <v>369186.6481395159</v>
      </c>
      <c r="AE4" t="n">
        <v>505137.459349898</v>
      </c>
      <c r="AF4" t="n">
        <v>2.550916738207842e-06</v>
      </c>
      <c r="AG4" t="n">
        <v>9</v>
      </c>
      <c r="AH4" t="n">
        <v>456927.8491944199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2.8822</v>
      </c>
      <c r="E5" t="n">
        <v>34.7</v>
      </c>
      <c r="F5" t="n">
        <v>29.73</v>
      </c>
      <c r="G5" t="n">
        <v>26.63</v>
      </c>
      <c r="H5" t="n">
        <v>0.37</v>
      </c>
      <c r="I5" t="n">
        <v>67</v>
      </c>
      <c r="J5" t="n">
        <v>190.25</v>
      </c>
      <c r="K5" t="n">
        <v>53.44</v>
      </c>
      <c r="L5" t="n">
        <v>4</v>
      </c>
      <c r="M5" t="n">
        <v>65</v>
      </c>
      <c r="N5" t="n">
        <v>37.82</v>
      </c>
      <c r="O5" t="n">
        <v>23698.48</v>
      </c>
      <c r="P5" t="n">
        <v>367.88</v>
      </c>
      <c r="Q5" t="n">
        <v>2599.71</v>
      </c>
      <c r="R5" t="n">
        <v>205.16</v>
      </c>
      <c r="S5" t="n">
        <v>113.82</v>
      </c>
      <c r="T5" t="n">
        <v>41007.12</v>
      </c>
      <c r="U5" t="n">
        <v>0.55</v>
      </c>
      <c r="V5" t="n">
        <v>0.77</v>
      </c>
      <c r="W5" t="n">
        <v>9.52</v>
      </c>
      <c r="X5" t="n">
        <v>2.45</v>
      </c>
      <c r="Y5" t="n">
        <v>2</v>
      </c>
      <c r="Z5" t="n">
        <v>10</v>
      </c>
      <c r="AA5" t="n">
        <v>327.1522645247865</v>
      </c>
      <c r="AB5" t="n">
        <v>447.6241612620989</v>
      </c>
      <c r="AC5" t="n">
        <v>404.9035395556996</v>
      </c>
      <c r="AD5" t="n">
        <v>327152.2645247865</v>
      </c>
      <c r="AE5" t="n">
        <v>447624.1612620989</v>
      </c>
      <c r="AF5" t="n">
        <v>2.712507737636098e-06</v>
      </c>
      <c r="AG5" t="n">
        <v>8</v>
      </c>
      <c r="AH5" t="n">
        <v>404903.5395556996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2.9849</v>
      </c>
      <c r="E6" t="n">
        <v>33.5</v>
      </c>
      <c r="F6" t="n">
        <v>29.14</v>
      </c>
      <c r="G6" t="n">
        <v>34.28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347.68</v>
      </c>
      <c r="Q6" t="n">
        <v>2599.75</v>
      </c>
      <c r="R6" t="n">
        <v>185.1</v>
      </c>
      <c r="S6" t="n">
        <v>113.82</v>
      </c>
      <c r="T6" t="n">
        <v>31057.27</v>
      </c>
      <c r="U6" t="n">
        <v>0.61</v>
      </c>
      <c r="V6" t="n">
        <v>0.79</v>
      </c>
      <c r="W6" t="n">
        <v>9.49</v>
      </c>
      <c r="X6" t="n">
        <v>1.86</v>
      </c>
      <c r="Y6" t="n">
        <v>2</v>
      </c>
      <c r="Z6" t="n">
        <v>10</v>
      </c>
      <c r="AA6" t="n">
        <v>308.2926095676871</v>
      </c>
      <c r="AB6" t="n">
        <v>421.8195493205406</v>
      </c>
      <c r="AC6" t="n">
        <v>381.5616835608431</v>
      </c>
      <c r="AD6" t="n">
        <v>308292.6095676871</v>
      </c>
      <c r="AE6" t="n">
        <v>421819.5493205406</v>
      </c>
      <c r="AF6" t="n">
        <v>2.80916117759697e-06</v>
      </c>
      <c r="AG6" t="n">
        <v>8</v>
      </c>
      <c r="AH6" t="n">
        <v>381561.6835608431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3.0525</v>
      </c>
      <c r="E7" t="n">
        <v>32.76</v>
      </c>
      <c r="F7" t="n">
        <v>28.77</v>
      </c>
      <c r="G7" t="n">
        <v>42.1</v>
      </c>
      <c r="H7" t="n">
        <v>0.55</v>
      </c>
      <c r="I7" t="n">
        <v>41</v>
      </c>
      <c r="J7" t="n">
        <v>193.32</v>
      </c>
      <c r="K7" t="n">
        <v>53.44</v>
      </c>
      <c r="L7" t="n">
        <v>6</v>
      </c>
      <c r="M7" t="n">
        <v>39</v>
      </c>
      <c r="N7" t="n">
        <v>38.89</v>
      </c>
      <c r="O7" t="n">
        <v>24076.95</v>
      </c>
      <c r="P7" t="n">
        <v>329.32</v>
      </c>
      <c r="Q7" t="n">
        <v>2599.26</v>
      </c>
      <c r="R7" t="n">
        <v>172.9</v>
      </c>
      <c r="S7" t="n">
        <v>113.82</v>
      </c>
      <c r="T7" t="n">
        <v>25003.84</v>
      </c>
      <c r="U7" t="n">
        <v>0.66</v>
      </c>
      <c r="V7" t="n">
        <v>0.8</v>
      </c>
      <c r="W7" t="n">
        <v>9.48</v>
      </c>
      <c r="X7" t="n">
        <v>1.49</v>
      </c>
      <c r="Y7" t="n">
        <v>2</v>
      </c>
      <c r="Z7" t="n">
        <v>10</v>
      </c>
      <c r="AA7" t="n">
        <v>294.354342147914</v>
      </c>
      <c r="AB7" t="n">
        <v>402.7485969238469</v>
      </c>
      <c r="AC7" t="n">
        <v>364.3108360946402</v>
      </c>
      <c r="AD7" t="n">
        <v>294354.342147914</v>
      </c>
      <c r="AE7" t="n">
        <v>402748.5969238469</v>
      </c>
      <c r="AF7" t="n">
        <v>2.872781163394001e-06</v>
      </c>
      <c r="AG7" t="n">
        <v>8</v>
      </c>
      <c r="AH7" t="n">
        <v>364310.8360946402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3.1068</v>
      </c>
      <c r="E8" t="n">
        <v>32.19</v>
      </c>
      <c r="F8" t="n">
        <v>28.49</v>
      </c>
      <c r="G8" t="n">
        <v>51.8</v>
      </c>
      <c r="H8" t="n">
        <v>0.64</v>
      </c>
      <c r="I8" t="n">
        <v>33</v>
      </c>
      <c r="J8" t="n">
        <v>194.86</v>
      </c>
      <c r="K8" t="n">
        <v>53.44</v>
      </c>
      <c r="L8" t="n">
        <v>7</v>
      </c>
      <c r="M8" t="n">
        <v>31</v>
      </c>
      <c r="N8" t="n">
        <v>39.43</v>
      </c>
      <c r="O8" t="n">
        <v>24267.28</v>
      </c>
      <c r="P8" t="n">
        <v>311.44</v>
      </c>
      <c r="Q8" t="n">
        <v>2599.64</v>
      </c>
      <c r="R8" t="n">
        <v>163.9</v>
      </c>
      <c r="S8" t="n">
        <v>113.82</v>
      </c>
      <c r="T8" t="n">
        <v>20545.81</v>
      </c>
      <c r="U8" t="n">
        <v>0.6899999999999999</v>
      </c>
      <c r="V8" t="n">
        <v>0.8100000000000001</v>
      </c>
      <c r="W8" t="n">
        <v>9.460000000000001</v>
      </c>
      <c r="X8" t="n">
        <v>1.21</v>
      </c>
      <c r="Y8" t="n">
        <v>2</v>
      </c>
      <c r="Z8" t="n">
        <v>10</v>
      </c>
      <c r="AA8" t="n">
        <v>271.8402960160123</v>
      </c>
      <c r="AB8" t="n">
        <v>371.9438857565638</v>
      </c>
      <c r="AC8" t="n">
        <v>336.4460833264788</v>
      </c>
      <c r="AD8" t="n">
        <v>271840.2960160123</v>
      </c>
      <c r="AE8" t="n">
        <v>371943.8857565637</v>
      </c>
      <c r="AF8" t="n">
        <v>2.92388419932268e-06</v>
      </c>
      <c r="AG8" t="n">
        <v>7</v>
      </c>
      <c r="AH8" t="n">
        <v>336446.0833264788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3.1358</v>
      </c>
      <c r="E9" t="n">
        <v>31.89</v>
      </c>
      <c r="F9" t="n">
        <v>28.34</v>
      </c>
      <c r="G9" t="n">
        <v>58.64</v>
      </c>
      <c r="H9" t="n">
        <v>0.72</v>
      </c>
      <c r="I9" t="n">
        <v>29</v>
      </c>
      <c r="J9" t="n">
        <v>196.41</v>
      </c>
      <c r="K9" t="n">
        <v>53.44</v>
      </c>
      <c r="L9" t="n">
        <v>8</v>
      </c>
      <c r="M9" t="n">
        <v>7</v>
      </c>
      <c r="N9" t="n">
        <v>39.98</v>
      </c>
      <c r="O9" t="n">
        <v>24458.36</v>
      </c>
      <c r="P9" t="n">
        <v>300.27</v>
      </c>
      <c r="Q9" t="n">
        <v>2599.89</v>
      </c>
      <c r="R9" t="n">
        <v>157.91</v>
      </c>
      <c r="S9" t="n">
        <v>113.82</v>
      </c>
      <c r="T9" t="n">
        <v>17569.74</v>
      </c>
      <c r="U9" t="n">
        <v>0.72</v>
      </c>
      <c r="V9" t="n">
        <v>0.8100000000000001</v>
      </c>
      <c r="W9" t="n">
        <v>9.48</v>
      </c>
      <c r="X9" t="n">
        <v>1.06</v>
      </c>
      <c r="Y9" t="n">
        <v>2</v>
      </c>
      <c r="Z9" t="n">
        <v>10</v>
      </c>
      <c r="AA9" t="n">
        <v>264.8499683469061</v>
      </c>
      <c r="AB9" t="n">
        <v>362.3794110482011</v>
      </c>
      <c r="AC9" t="n">
        <v>327.7944286604577</v>
      </c>
      <c r="AD9" t="n">
        <v>264849.9683469061</v>
      </c>
      <c r="AE9" t="n">
        <v>362379.4110482011</v>
      </c>
      <c r="AF9" t="n">
        <v>2.951176796779986e-06</v>
      </c>
      <c r="AG9" t="n">
        <v>7</v>
      </c>
      <c r="AH9" t="n">
        <v>327794.4286604577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3.1341</v>
      </c>
      <c r="E10" t="n">
        <v>31.91</v>
      </c>
      <c r="F10" t="n">
        <v>28.36</v>
      </c>
      <c r="G10" t="n">
        <v>58.67</v>
      </c>
      <c r="H10" t="n">
        <v>0.8100000000000001</v>
      </c>
      <c r="I10" t="n">
        <v>29</v>
      </c>
      <c r="J10" t="n">
        <v>197.97</v>
      </c>
      <c r="K10" t="n">
        <v>53.44</v>
      </c>
      <c r="L10" t="n">
        <v>9</v>
      </c>
      <c r="M10" t="n">
        <v>0</v>
      </c>
      <c r="N10" t="n">
        <v>40.53</v>
      </c>
      <c r="O10" t="n">
        <v>24650.18</v>
      </c>
      <c r="P10" t="n">
        <v>301.18</v>
      </c>
      <c r="Q10" t="n">
        <v>2600.26</v>
      </c>
      <c r="R10" t="n">
        <v>158.14</v>
      </c>
      <c r="S10" t="n">
        <v>113.82</v>
      </c>
      <c r="T10" t="n">
        <v>17688.16</v>
      </c>
      <c r="U10" t="n">
        <v>0.72</v>
      </c>
      <c r="V10" t="n">
        <v>0.8100000000000001</v>
      </c>
      <c r="W10" t="n">
        <v>9.49</v>
      </c>
      <c r="X10" t="n">
        <v>1.08</v>
      </c>
      <c r="Y10" t="n">
        <v>2</v>
      </c>
      <c r="Z10" t="n">
        <v>10</v>
      </c>
      <c r="AA10" t="n">
        <v>265.3907611686411</v>
      </c>
      <c r="AB10" t="n">
        <v>363.1193476449943</v>
      </c>
      <c r="AC10" t="n">
        <v>328.4637467469605</v>
      </c>
      <c r="AD10" t="n">
        <v>265390.761168641</v>
      </c>
      <c r="AE10" t="n">
        <v>363119.3476449943</v>
      </c>
      <c r="AF10" t="n">
        <v>2.949576885894558e-06</v>
      </c>
      <c r="AG10" t="n">
        <v>7</v>
      </c>
      <c r="AH10" t="n">
        <v>328463.7467469604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2.1757</v>
      </c>
      <c r="E2" t="n">
        <v>45.96</v>
      </c>
      <c r="F2" t="n">
        <v>37.52</v>
      </c>
      <c r="G2" t="n">
        <v>8.460000000000001</v>
      </c>
      <c r="H2" t="n">
        <v>0.15</v>
      </c>
      <c r="I2" t="n">
        <v>266</v>
      </c>
      <c r="J2" t="n">
        <v>116.05</v>
      </c>
      <c r="K2" t="n">
        <v>43.4</v>
      </c>
      <c r="L2" t="n">
        <v>1</v>
      </c>
      <c r="M2" t="n">
        <v>264</v>
      </c>
      <c r="N2" t="n">
        <v>16.65</v>
      </c>
      <c r="O2" t="n">
        <v>14546.17</v>
      </c>
      <c r="P2" t="n">
        <v>365.2</v>
      </c>
      <c r="Q2" t="n">
        <v>2600.72</v>
      </c>
      <c r="R2" t="n">
        <v>465.81</v>
      </c>
      <c r="S2" t="n">
        <v>113.82</v>
      </c>
      <c r="T2" t="n">
        <v>170333.29</v>
      </c>
      <c r="U2" t="n">
        <v>0.24</v>
      </c>
      <c r="V2" t="n">
        <v>0.61</v>
      </c>
      <c r="W2" t="n">
        <v>9.84</v>
      </c>
      <c r="X2" t="n">
        <v>10.23</v>
      </c>
      <c r="Y2" t="n">
        <v>2</v>
      </c>
      <c r="Z2" t="n">
        <v>10</v>
      </c>
      <c r="AA2" t="n">
        <v>418.834133306299</v>
      </c>
      <c r="AB2" t="n">
        <v>573.0673388475529</v>
      </c>
      <c r="AC2" t="n">
        <v>518.3745963330033</v>
      </c>
      <c r="AD2" t="n">
        <v>418834.1333062989</v>
      </c>
      <c r="AE2" t="n">
        <v>573067.3388475529</v>
      </c>
      <c r="AF2" t="n">
        <v>2.215193875042169e-06</v>
      </c>
      <c r="AG2" t="n">
        <v>10</v>
      </c>
      <c r="AH2" t="n">
        <v>518374.5963330033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2.8039</v>
      </c>
      <c r="E3" t="n">
        <v>35.66</v>
      </c>
      <c r="F3" t="n">
        <v>31.12</v>
      </c>
      <c r="G3" t="n">
        <v>18.13</v>
      </c>
      <c r="H3" t="n">
        <v>0.3</v>
      </c>
      <c r="I3" t="n">
        <v>103</v>
      </c>
      <c r="J3" t="n">
        <v>117.34</v>
      </c>
      <c r="K3" t="n">
        <v>43.4</v>
      </c>
      <c r="L3" t="n">
        <v>2</v>
      </c>
      <c r="M3" t="n">
        <v>101</v>
      </c>
      <c r="N3" t="n">
        <v>16.94</v>
      </c>
      <c r="O3" t="n">
        <v>14705.49</v>
      </c>
      <c r="P3" t="n">
        <v>282.59</v>
      </c>
      <c r="Q3" t="n">
        <v>2599.72</v>
      </c>
      <c r="R3" t="n">
        <v>251.87</v>
      </c>
      <c r="S3" t="n">
        <v>113.82</v>
      </c>
      <c r="T3" t="n">
        <v>64180.22</v>
      </c>
      <c r="U3" t="n">
        <v>0.45</v>
      </c>
      <c r="V3" t="n">
        <v>0.74</v>
      </c>
      <c r="W3" t="n">
        <v>9.57</v>
      </c>
      <c r="X3" t="n">
        <v>3.84</v>
      </c>
      <c r="Y3" t="n">
        <v>2</v>
      </c>
      <c r="Z3" t="n">
        <v>10</v>
      </c>
      <c r="AA3" t="n">
        <v>275.38431820356</v>
      </c>
      <c r="AB3" t="n">
        <v>376.7929732647906</v>
      </c>
      <c r="AC3" t="n">
        <v>340.8323807286575</v>
      </c>
      <c r="AD3" t="n">
        <v>275384.31820356</v>
      </c>
      <c r="AE3" t="n">
        <v>376792.9732647906</v>
      </c>
      <c r="AF3" t="n">
        <v>2.854797125628873e-06</v>
      </c>
      <c r="AG3" t="n">
        <v>8</v>
      </c>
      <c r="AH3" t="n">
        <v>340832.3807286575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3.0303</v>
      </c>
      <c r="E4" t="n">
        <v>33</v>
      </c>
      <c r="F4" t="n">
        <v>29.48</v>
      </c>
      <c r="G4" t="n">
        <v>29.48</v>
      </c>
      <c r="H4" t="n">
        <v>0.45</v>
      </c>
      <c r="I4" t="n">
        <v>60</v>
      </c>
      <c r="J4" t="n">
        <v>118.63</v>
      </c>
      <c r="K4" t="n">
        <v>43.4</v>
      </c>
      <c r="L4" t="n">
        <v>3</v>
      </c>
      <c r="M4" t="n">
        <v>57</v>
      </c>
      <c r="N4" t="n">
        <v>17.23</v>
      </c>
      <c r="O4" t="n">
        <v>14865.24</v>
      </c>
      <c r="P4" t="n">
        <v>245.04</v>
      </c>
      <c r="Q4" t="n">
        <v>2599.45</v>
      </c>
      <c r="R4" t="n">
        <v>197</v>
      </c>
      <c r="S4" t="n">
        <v>113.82</v>
      </c>
      <c r="T4" t="n">
        <v>36961.31</v>
      </c>
      <c r="U4" t="n">
        <v>0.58</v>
      </c>
      <c r="V4" t="n">
        <v>0.78</v>
      </c>
      <c r="W4" t="n">
        <v>9.5</v>
      </c>
      <c r="X4" t="n">
        <v>2.2</v>
      </c>
      <c r="Y4" t="n">
        <v>2</v>
      </c>
      <c r="Z4" t="n">
        <v>10</v>
      </c>
      <c r="AA4" t="n">
        <v>240.9645681716683</v>
      </c>
      <c r="AB4" t="n">
        <v>329.6983527787996</v>
      </c>
      <c r="AC4" t="n">
        <v>298.2324047242334</v>
      </c>
      <c r="AD4" t="n">
        <v>240964.5681716683</v>
      </c>
      <c r="AE4" t="n">
        <v>329698.3527787997</v>
      </c>
      <c r="AF4" t="n">
        <v>3.085306797600903e-06</v>
      </c>
      <c r="AG4" t="n">
        <v>8</v>
      </c>
      <c r="AH4" t="n">
        <v>298232.4047242334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3.0885</v>
      </c>
      <c r="E5" t="n">
        <v>32.38</v>
      </c>
      <c r="F5" t="n">
        <v>29.12</v>
      </c>
      <c r="G5" t="n">
        <v>35.66</v>
      </c>
      <c r="H5" t="n">
        <v>0.59</v>
      </c>
      <c r="I5" t="n">
        <v>49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231.13</v>
      </c>
      <c r="Q5" t="n">
        <v>2600.48</v>
      </c>
      <c r="R5" t="n">
        <v>182.84</v>
      </c>
      <c r="S5" t="n">
        <v>113.82</v>
      </c>
      <c r="T5" t="n">
        <v>29934.78</v>
      </c>
      <c r="U5" t="n">
        <v>0.62</v>
      </c>
      <c r="V5" t="n">
        <v>0.79</v>
      </c>
      <c r="W5" t="n">
        <v>9.550000000000001</v>
      </c>
      <c r="X5" t="n">
        <v>1.84</v>
      </c>
      <c r="Y5" t="n">
        <v>2</v>
      </c>
      <c r="Z5" t="n">
        <v>10</v>
      </c>
      <c r="AA5" t="n">
        <v>231.1629277175109</v>
      </c>
      <c r="AB5" t="n">
        <v>316.2873158915698</v>
      </c>
      <c r="AC5" t="n">
        <v>286.1012983750081</v>
      </c>
      <c r="AD5" t="n">
        <v>231162.9277175109</v>
      </c>
      <c r="AE5" t="n">
        <v>316287.3158915698</v>
      </c>
      <c r="AF5" t="n">
        <v>3.144563259212088e-06</v>
      </c>
      <c r="AG5" t="n">
        <v>8</v>
      </c>
      <c r="AH5" t="n">
        <v>286101.298375008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1.5023</v>
      </c>
      <c r="E2" t="n">
        <v>66.56</v>
      </c>
      <c r="F2" t="n">
        <v>45.88</v>
      </c>
      <c r="G2" t="n">
        <v>5.9</v>
      </c>
      <c r="H2" t="n">
        <v>0.09</v>
      </c>
      <c r="I2" t="n">
        <v>467</v>
      </c>
      <c r="J2" t="n">
        <v>194.77</v>
      </c>
      <c r="K2" t="n">
        <v>54.38</v>
      </c>
      <c r="L2" t="n">
        <v>1</v>
      </c>
      <c r="M2" t="n">
        <v>465</v>
      </c>
      <c r="N2" t="n">
        <v>39.4</v>
      </c>
      <c r="O2" t="n">
        <v>24256.19</v>
      </c>
      <c r="P2" t="n">
        <v>639.4</v>
      </c>
      <c r="Q2" t="n">
        <v>2602.37</v>
      </c>
      <c r="R2" t="n">
        <v>745.76</v>
      </c>
      <c r="S2" t="n">
        <v>113.82</v>
      </c>
      <c r="T2" t="n">
        <v>309305.98</v>
      </c>
      <c r="U2" t="n">
        <v>0.15</v>
      </c>
      <c r="V2" t="n">
        <v>0.5</v>
      </c>
      <c r="W2" t="n">
        <v>10.19</v>
      </c>
      <c r="X2" t="n">
        <v>18.58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2.3508</v>
      </c>
      <c r="E3" t="n">
        <v>42.54</v>
      </c>
      <c r="F3" t="n">
        <v>33.57</v>
      </c>
      <c r="G3" t="n">
        <v>12.13</v>
      </c>
      <c r="H3" t="n">
        <v>0.18</v>
      </c>
      <c r="I3" t="n">
        <v>166</v>
      </c>
      <c r="J3" t="n">
        <v>196.32</v>
      </c>
      <c r="K3" t="n">
        <v>54.38</v>
      </c>
      <c r="L3" t="n">
        <v>2</v>
      </c>
      <c r="M3" t="n">
        <v>164</v>
      </c>
      <c r="N3" t="n">
        <v>39.95</v>
      </c>
      <c r="O3" t="n">
        <v>24447.22</v>
      </c>
      <c r="P3" t="n">
        <v>457.27</v>
      </c>
      <c r="Q3" t="n">
        <v>2600.36</v>
      </c>
      <c r="R3" t="n">
        <v>333.14</v>
      </c>
      <c r="S3" t="n">
        <v>113.82</v>
      </c>
      <c r="T3" t="n">
        <v>104501.91</v>
      </c>
      <c r="U3" t="n">
        <v>0.34</v>
      </c>
      <c r="V3" t="n">
        <v>0.6899999999999999</v>
      </c>
      <c r="W3" t="n">
        <v>9.68</v>
      </c>
      <c r="X3" t="n">
        <v>6.28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2.6713</v>
      </c>
      <c r="E4" t="n">
        <v>37.43</v>
      </c>
      <c r="F4" t="n">
        <v>31.03</v>
      </c>
      <c r="G4" t="n">
        <v>18.62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411.88</v>
      </c>
      <c r="Q4" t="n">
        <v>2599.74</v>
      </c>
      <c r="R4" t="n">
        <v>248.53</v>
      </c>
      <c r="S4" t="n">
        <v>113.82</v>
      </c>
      <c r="T4" t="n">
        <v>62526.41</v>
      </c>
      <c r="U4" t="n">
        <v>0.46</v>
      </c>
      <c r="V4" t="n">
        <v>0.74</v>
      </c>
      <c r="W4" t="n">
        <v>9.57</v>
      </c>
      <c r="X4" t="n">
        <v>3.75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2.8405</v>
      </c>
      <c r="E5" t="n">
        <v>35.21</v>
      </c>
      <c r="F5" t="n">
        <v>29.93</v>
      </c>
      <c r="G5" t="n">
        <v>25.29</v>
      </c>
      <c r="H5" t="n">
        <v>0.36</v>
      </c>
      <c r="I5" t="n">
        <v>71</v>
      </c>
      <c r="J5" t="n">
        <v>199.44</v>
      </c>
      <c r="K5" t="n">
        <v>54.38</v>
      </c>
      <c r="L5" t="n">
        <v>4</v>
      </c>
      <c r="M5" t="n">
        <v>69</v>
      </c>
      <c r="N5" t="n">
        <v>41.06</v>
      </c>
      <c r="O5" t="n">
        <v>24831.54</v>
      </c>
      <c r="P5" t="n">
        <v>385.75</v>
      </c>
      <c r="Q5" t="n">
        <v>2599.84</v>
      </c>
      <c r="R5" t="n">
        <v>211.7</v>
      </c>
      <c r="S5" t="n">
        <v>113.82</v>
      </c>
      <c r="T5" t="n">
        <v>44256.53</v>
      </c>
      <c r="U5" t="n">
        <v>0.54</v>
      </c>
      <c r="V5" t="n">
        <v>0.77</v>
      </c>
      <c r="W5" t="n">
        <v>9.529999999999999</v>
      </c>
      <c r="X5" t="n">
        <v>2.65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2.95</v>
      </c>
      <c r="E6" t="n">
        <v>33.9</v>
      </c>
      <c r="F6" t="n">
        <v>29.28</v>
      </c>
      <c r="G6" t="n">
        <v>32.54</v>
      </c>
      <c r="H6" t="n">
        <v>0.44</v>
      </c>
      <c r="I6" t="n">
        <v>54</v>
      </c>
      <c r="J6" t="n">
        <v>201.01</v>
      </c>
      <c r="K6" t="n">
        <v>54.38</v>
      </c>
      <c r="L6" t="n">
        <v>5</v>
      </c>
      <c r="M6" t="n">
        <v>52</v>
      </c>
      <c r="N6" t="n">
        <v>41.63</v>
      </c>
      <c r="O6" t="n">
        <v>25024.84</v>
      </c>
      <c r="P6" t="n">
        <v>366.4</v>
      </c>
      <c r="Q6" t="n">
        <v>2599.66</v>
      </c>
      <c r="R6" t="n">
        <v>190.13</v>
      </c>
      <c r="S6" t="n">
        <v>113.82</v>
      </c>
      <c r="T6" t="n">
        <v>33554.98</v>
      </c>
      <c r="U6" t="n">
        <v>0.6</v>
      </c>
      <c r="V6" t="n">
        <v>0.79</v>
      </c>
      <c r="W6" t="n">
        <v>9.5</v>
      </c>
      <c r="X6" t="n">
        <v>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3.0258</v>
      </c>
      <c r="E7" t="n">
        <v>33.05</v>
      </c>
      <c r="F7" t="n">
        <v>28.86</v>
      </c>
      <c r="G7" t="n">
        <v>40.27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41</v>
      </c>
      <c r="N7" t="n">
        <v>42.2</v>
      </c>
      <c r="O7" t="n">
        <v>25218.93</v>
      </c>
      <c r="P7" t="n">
        <v>347.85</v>
      </c>
      <c r="Q7" t="n">
        <v>2599.55</v>
      </c>
      <c r="R7" t="n">
        <v>176.16</v>
      </c>
      <c r="S7" t="n">
        <v>113.82</v>
      </c>
      <c r="T7" t="n">
        <v>26627.03</v>
      </c>
      <c r="U7" t="n">
        <v>0.65</v>
      </c>
      <c r="V7" t="n">
        <v>0.8</v>
      </c>
      <c r="W7" t="n">
        <v>9.48</v>
      </c>
      <c r="X7" t="n">
        <v>1.58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3.0855</v>
      </c>
      <c r="E8" t="n">
        <v>32.41</v>
      </c>
      <c r="F8" t="n">
        <v>28.53</v>
      </c>
      <c r="G8" t="n">
        <v>48.91</v>
      </c>
      <c r="H8" t="n">
        <v>0.61</v>
      </c>
      <c r="I8" t="n">
        <v>35</v>
      </c>
      <c r="J8" t="n">
        <v>204.16</v>
      </c>
      <c r="K8" t="n">
        <v>54.38</v>
      </c>
      <c r="L8" t="n">
        <v>7</v>
      </c>
      <c r="M8" t="n">
        <v>33</v>
      </c>
      <c r="N8" t="n">
        <v>42.78</v>
      </c>
      <c r="O8" t="n">
        <v>25413.94</v>
      </c>
      <c r="P8" t="n">
        <v>330.36</v>
      </c>
      <c r="Q8" t="n">
        <v>2599.59</v>
      </c>
      <c r="R8" t="n">
        <v>165.22</v>
      </c>
      <c r="S8" t="n">
        <v>113.82</v>
      </c>
      <c r="T8" t="n">
        <v>21195.89</v>
      </c>
      <c r="U8" t="n">
        <v>0.6899999999999999</v>
      </c>
      <c r="V8" t="n">
        <v>0.8100000000000001</v>
      </c>
      <c r="W8" t="n">
        <v>9.460000000000001</v>
      </c>
      <c r="X8" t="n">
        <v>1.25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3.1198</v>
      </c>
      <c r="E9" t="n">
        <v>32.05</v>
      </c>
      <c r="F9" t="n">
        <v>28.37</v>
      </c>
      <c r="G9" t="n">
        <v>56.74</v>
      </c>
      <c r="H9" t="n">
        <v>0.6899999999999999</v>
      </c>
      <c r="I9" t="n">
        <v>30</v>
      </c>
      <c r="J9" t="n">
        <v>205.75</v>
      </c>
      <c r="K9" t="n">
        <v>54.38</v>
      </c>
      <c r="L9" t="n">
        <v>8</v>
      </c>
      <c r="M9" t="n">
        <v>24</v>
      </c>
      <c r="N9" t="n">
        <v>43.37</v>
      </c>
      <c r="O9" t="n">
        <v>25609.61</v>
      </c>
      <c r="P9" t="n">
        <v>315.29</v>
      </c>
      <c r="Q9" t="n">
        <v>2599.35</v>
      </c>
      <c r="R9" t="n">
        <v>159.62</v>
      </c>
      <c r="S9" t="n">
        <v>113.82</v>
      </c>
      <c r="T9" t="n">
        <v>18422.2</v>
      </c>
      <c r="U9" t="n">
        <v>0.71</v>
      </c>
      <c r="V9" t="n">
        <v>0.8100000000000001</v>
      </c>
      <c r="W9" t="n">
        <v>9.460000000000001</v>
      </c>
      <c r="X9" t="n">
        <v>1.09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3.1321</v>
      </c>
      <c r="E10" t="n">
        <v>31.93</v>
      </c>
      <c r="F10" t="n">
        <v>28.32</v>
      </c>
      <c r="G10" t="n">
        <v>60.69</v>
      </c>
      <c r="H10" t="n">
        <v>0.77</v>
      </c>
      <c r="I10" t="n">
        <v>28</v>
      </c>
      <c r="J10" t="n">
        <v>207.34</v>
      </c>
      <c r="K10" t="n">
        <v>54.38</v>
      </c>
      <c r="L10" t="n">
        <v>9</v>
      </c>
      <c r="M10" t="n">
        <v>2</v>
      </c>
      <c r="N10" t="n">
        <v>43.96</v>
      </c>
      <c r="O10" t="n">
        <v>25806.1</v>
      </c>
      <c r="P10" t="n">
        <v>309.34</v>
      </c>
      <c r="Q10" t="n">
        <v>2600.09</v>
      </c>
      <c r="R10" t="n">
        <v>157.1</v>
      </c>
      <c r="S10" t="n">
        <v>113.82</v>
      </c>
      <c r="T10" t="n">
        <v>17168.74</v>
      </c>
      <c r="U10" t="n">
        <v>0.72</v>
      </c>
      <c r="V10" t="n">
        <v>0.8100000000000001</v>
      </c>
      <c r="W10" t="n">
        <v>9.49</v>
      </c>
      <c r="X10" t="n">
        <v>1.04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3.1401</v>
      </c>
      <c r="E11" t="n">
        <v>31.85</v>
      </c>
      <c r="F11" t="n">
        <v>28.28</v>
      </c>
      <c r="G11" t="n">
        <v>62.84</v>
      </c>
      <c r="H11" t="n">
        <v>0.85</v>
      </c>
      <c r="I11" t="n">
        <v>27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310.31</v>
      </c>
      <c r="Q11" t="n">
        <v>2600.12</v>
      </c>
      <c r="R11" t="n">
        <v>155.6</v>
      </c>
      <c r="S11" t="n">
        <v>113.82</v>
      </c>
      <c r="T11" t="n">
        <v>16426.25</v>
      </c>
      <c r="U11" t="n">
        <v>0.73</v>
      </c>
      <c r="V11" t="n">
        <v>0.8100000000000001</v>
      </c>
      <c r="W11" t="n">
        <v>9.49</v>
      </c>
      <c r="X11" t="n">
        <v>1</v>
      </c>
      <c r="Y11" t="n">
        <v>2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2.4515</v>
      </c>
      <c r="E12" t="n">
        <v>40.79</v>
      </c>
      <c r="F12" t="n">
        <v>35.02</v>
      </c>
      <c r="G12" t="n">
        <v>10.35</v>
      </c>
      <c r="H12" t="n">
        <v>0.2</v>
      </c>
      <c r="I12" t="n">
        <v>203</v>
      </c>
      <c r="J12" t="n">
        <v>89.87</v>
      </c>
      <c r="K12" t="n">
        <v>37.55</v>
      </c>
      <c r="L12" t="n">
        <v>1</v>
      </c>
      <c r="M12" t="n">
        <v>201</v>
      </c>
      <c r="N12" t="n">
        <v>11.32</v>
      </c>
      <c r="O12" t="n">
        <v>11317.98</v>
      </c>
      <c r="P12" t="n">
        <v>279.14</v>
      </c>
      <c r="Q12" t="n">
        <v>2600.24</v>
      </c>
      <c r="R12" t="n">
        <v>380.99</v>
      </c>
      <c r="S12" t="n">
        <v>113.82</v>
      </c>
      <c r="T12" t="n">
        <v>128242.09</v>
      </c>
      <c r="U12" t="n">
        <v>0.3</v>
      </c>
      <c r="V12" t="n">
        <v>0.66</v>
      </c>
      <c r="W12" t="n">
        <v>9.76</v>
      </c>
      <c r="X12" t="n">
        <v>7.73</v>
      </c>
      <c r="Y12" t="n">
        <v>2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2.9818</v>
      </c>
      <c r="E13" t="n">
        <v>33.54</v>
      </c>
      <c r="F13" t="n">
        <v>30.14</v>
      </c>
      <c r="G13" t="n">
        <v>23.49</v>
      </c>
      <c r="H13" t="n">
        <v>0.39</v>
      </c>
      <c r="I13" t="n">
        <v>77</v>
      </c>
      <c r="J13" t="n">
        <v>91.09999999999999</v>
      </c>
      <c r="K13" t="n">
        <v>37.55</v>
      </c>
      <c r="L13" t="n">
        <v>2</v>
      </c>
      <c r="M13" t="n">
        <v>69</v>
      </c>
      <c r="N13" t="n">
        <v>11.54</v>
      </c>
      <c r="O13" t="n">
        <v>11468.97</v>
      </c>
      <c r="P13" t="n">
        <v>211.26</v>
      </c>
      <c r="Q13" t="n">
        <v>2599.76</v>
      </c>
      <c r="R13" t="n">
        <v>218.57</v>
      </c>
      <c r="S13" t="n">
        <v>113.82</v>
      </c>
      <c r="T13" t="n">
        <v>47659.53</v>
      </c>
      <c r="U13" t="n">
        <v>0.52</v>
      </c>
      <c r="V13" t="n">
        <v>0.76</v>
      </c>
      <c r="W13" t="n">
        <v>9.539999999999999</v>
      </c>
      <c r="X13" t="n">
        <v>2.86</v>
      </c>
      <c r="Y13" t="n">
        <v>2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3.0347</v>
      </c>
      <c r="E14" t="n">
        <v>32.95</v>
      </c>
      <c r="F14" t="n">
        <v>29.77</v>
      </c>
      <c r="G14" t="n">
        <v>27.06</v>
      </c>
      <c r="H14" t="n">
        <v>0.57</v>
      </c>
      <c r="I14" t="n">
        <v>66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203.19</v>
      </c>
      <c r="Q14" t="n">
        <v>2600.79</v>
      </c>
      <c r="R14" t="n">
        <v>203.27</v>
      </c>
      <c r="S14" t="n">
        <v>113.82</v>
      </c>
      <c r="T14" t="n">
        <v>40067.08</v>
      </c>
      <c r="U14" t="n">
        <v>0.5600000000000001</v>
      </c>
      <c r="V14" t="n">
        <v>0.77</v>
      </c>
      <c r="W14" t="n">
        <v>9.6</v>
      </c>
      <c r="X14" t="n">
        <v>2.48</v>
      </c>
      <c r="Y14" t="n">
        <v>2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2.6634</v>
      </c>
      <c r="E15" t="n">
        <v>37.55</v>
      </c>
      <c r="F15" t="n">
        <v>33.26</v>
      </c>
      <c r="G15" t="n">
        <v>12.71</v>
      </c>
      <c r="H15" t="n">
        <v>0.24</v>
      </c>
      <c r="I15" t="n">
        <v>157</v>
      </c>
      <c r="J15" t="n">
        <v>71.52</v>
      </c>
      <c r="K15" t="n">
        <v>32.27</v>
      </c>
      <c r="L15" t="n">
        <v>1</v>
      </c>
      <c r="M15" t="n">
        <v>155</v>
      </c>
      <c r="N15" t="n">
        <v>8.25</v>
      </c>
      <c r="O15" t="n">
        <v>9054.6</v>
      </c>
      <c r="P15" t="n">
        <v>216.1</v>
      </c>
      <c r="Q15" t="n">
        <v>2600.22</v>
      </c>
      <c r="R15" t="n">
        <v>322.09</v>
      </c>
      <c r="S15" t="n">
        <v>113.82</v>
      </c>
      <c r="T15" t="n">
        <v>99020.88</v>
      </c>
      <c r="U15" t="n">
        <v>0.35</v>
      </c>
      <c r="V15" t="n">
        <v>0.6899999999999999</v>
      </c>
      <c r="W15" t="n">
        <v>9.69</v>
      </c>
      <c r="X15" t="n">
        <v>5.97</v>
      </c>
      <c r="Y15" t="n">
        <v>2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2.9576</v>
      </c>
      <c r="E16" t="n">
        <v>33.81</v>
      </c>
      <c r="F16" t="n">
        <v>30.6</v>
      </c>
      <c r="G16" t="n">
        <v>20.86</v>
      </c>
      <c r="H16" t="n">
        <v>0.48</v>
      </c>
      <c r="I16" t="n">
        <v>88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181.27</v>
      </c>
      <c r="Q16" t="n">
        <v>2601.57</v>
      </c>
      <c r="R16" t="n">
        <v>230</v>
      </c>
      <c r="S16" t="n">
        <v>113.82</v>
      </c>
      <c r="T16" t="n">
        <v>53321.72</v>
      </c>
      <c r="U16" t="n">
        <v>0.49</v>
      </c>
      <c r="V16" t="n">
        <v>0.75</v>
      </c>
      <c r="W16" t="n">
        <v>9.67</v>
      </c>
      <c r="X16" t="n">
        <v>3.32</v>
      </c>
      <c r="Y16" t="n">
        <v>2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2.6591</v>
      </c>
      <c r="E17" t="n">
        <v>37.61</v>
      </c>
      <c r="F17" t="n">
        <v>33.96</v>
      </c>
      <c r="G17" t="n">
        <v>11.64</v>
      </c>
      <c r="H17" t="n">
        <v>0.43</v>
      </c>
      <c r="I17" t="n">
        <v>175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135.14</v>
      </c>
      <c r="Q17" t="n">
        <v>2603.59</v>
      </c>
      <c r="R17" t="n">
        <v>337.32</v>
      </c>
      <c r="S17" t="n">
        <v>113.82</v>
      </c>
      <c r="T17" t="n">
        <v>106543.58</v>
      </c>
      <c r="U17" t="n">
        <v>0.34</v>
      </c>
      <c r="V17" t="n">
        <v>0.68</v>
      </c>
      <c r="W17" t="n">
        <v>9.94</v>
      </c>
      <c r="X17" t="n">
        <v>6.67</v>
      </c>
      <c r="Y17" t="n">
        <v>2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1.9309</v>
      </c>
      <c r="E18" t="n">
        <v>51.79</v>
      </c>
      <c r="F18" t="n">
        <v>40.08</v>
      </c>
      <c r="G18" t="n">
        <v>7.33</v>
      </c>
      <c r="H18" t="n">
        <v>0.12</v>
      </c>
      <c r="I18" t="n">
        <v>328</v>
      </c>
      <c r="J18" t="n">
        <v>141.81</v>
      </c>
      <c r="K18" t="n">
        <v>47.83</v>
      </c>
      <c r="L18" t="n">
        <v>1</v>
      </c>
      <c r="M18" t="n">
        <v>326</v>
      </c>
      <c r="N18" t="n">
        <v>22.98</v>
      </c>
      <c r="O18" t="n">
        <v>17723.39</v>
      </c>
      <c r="P18" t="n">
        <v>450.59</v>
      </c>
      <c r="Q18" t="n">
        <v>2602.01</v>
      </c>
      <c r="R18" t="n">
        <v>551.4299999999999</v>
      </c>
      <c r="S18" t="n">
        <v>113.82</v>
      </c>
      <c r="T18" t="n">
        <v>212834.85</v>
      </c>
      <c r="U18" t="n">
        <v>0.21</v>
      </c>
      <c r="V18" t="n">
        <v>0.57</v>
      </c>
      <c r="W18" t="n">
        <v>9.94</v>
      </c>
      <c r="X18" t="n">
        <v>12.79</v>
      </c>
      <c r="Y18" t="n">
        <v>2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2.6443</v>
      </c>
      <c r="E19" t="n">
        <v>37.82</v>
      </c>
      <c r="F19" t="n">
        <v>31.98</v>
      </c>
      <c r="G19" t="n">
        <v>15.35</v>
      </c>
      <c r="H19" t="n">
        <v>0.25</v>
      </c>
      <c r="I19" t="n">
        <v>125</v>
      </c>
      <c r="J19" t="n">
        <v>143.17</v>
      </c>
      <c r="K19" t="n">
        <v>47.83</v>
      </c>
      <c r="L19" t="n">
        <v>2</v>
      </c>
      <c r="M19" t="n">
        <v>123</v>
      </c>
      <c r="N19" t="n">
        <v>23.34</v>
      </c>
      <c r="O19" t="n">
        <v>17891.86</v>
      </c>
      <c r="P19" t="n">
        <v>343.82</v>
      </c>
      <c r="Q19" t="n">
        <v>2600.18</v>
      </c>
      <c r="R19" t="n">
        <v>279.81</v>
      </c>
      <c r="S19" t="n">
        <v>113.82</v>
      </c>
      <c r="T19" t="n">
        <v>78039.59</v>
      </c>
      <c r="U19" t="n">
        <v>0.41</v>
      </c>
      <c r="V19" t="n">
        <v>0.72</v>
      </c>
      <c r="W19" t="n">
        <v>9.619999999999999</v>
      </c>
      <c r="X19" t="n">
        <v>4.69</v>
      </c>
      <c r="Y19" t="n">
        <v>2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2.905</v>
      </c>
      <c r="E20" t="n">
        <v>34.42</v>
      </c>
      <c r="F20" t="n">
        <v>30.03</v>
      </c>
      <c r="G20" t="n">
        <v>24.02</v>
      </c>
      <c r="H20" t="n">
        <v>0.37</v>
      </c>
      <c r="I20" t="n">
        <v>75</v>
      </c>
      <c r="J20" t="n">
        <v>144.54</v>
      </c>
      <c r="K20" t="n">
        <v>47.83</v>
      </c>
      <c r="L20" t="n">
        <v>3</v>
      </c>
      <c r="M20" t="n">
        <v>73</v>
      </c>
      <c r="N20" t="n">
        <v>23.71</v>
      </c>
      <c r="O20" t="n">
        <v>18060.85</v>
      </c>
      <c r="P20" t="n">
        <v>306.14</v>
      </c>
      <c r="Q20" t="n">
        <v>2599.69</v>
      </c>
      <c r="R20" t="n">
        <v>214.92</v>
      </c>
      <c r="S20" t="n">
        <v>113.82</v>
      </c>
      <c r="T20" t="n">
        <v>45847.49</v>
      </c>
      <c r="U20" t="n">
        <v>0.53</v>
      </c>
      <c r="V20" t="n">
        <v>0.77</v>
      </c>
      <c r="W20" t="n">
        <v>9.539999999999999</v>
      </c>
      <c r="X20" t="n">
        <v>2.75</v>
      </c>
      <c r="Y20" t="n">
        <v>2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3.0451</v>
      </c>
      <c r="E21" t="n">
        <v>32.84</v>
      </c>
      <c r="F21" t="n">
        <v>29.14</v>
      </c>
      <c r="G21" t="n">
        <v>34.28</v>
      </c>
      <c r="H21" t="n">
        <v>0.49</v>
      </c>
      <c r="I21" t="n">
        <v>51</v>
      </c>
      <c r="J21" t="n">
        <v>145.92</v>
      </c>
      <c r="K21" t="n">
        <v>47.83</v>
      </c>
      <c r="L21" t="n">
        <v>4</v>
      </c>
      <c r="M21" t="n">
        <v>49</v>
      </c>
      <c r="N21" t="n">
        <v>24.09</v>
      </c>
      <c r="O21" t="n">
        <v>18230.35</v>
      </c>
      <c r="P21" t="n">
        <v>278.26</v>
      </c>
      <c r="Q21" t="n">
        <v>2599.64</v>
      </c>
      <c r="R21" t="n">
        <v>185.47</v>
      </c>
      <c r="S21" t="n">
        <v>113.82</v>
      </c>
      <c r="T21" t="n">
        <v>31239.24</v>
      </c>
      <c r="U21" t="n">
        <v>0.61</v>
      </c>
      <c r="V21" t="n">
        <v>0.79</v>
      </c>
      <c r="W21" t="n">
        <v>9.49</v>
      </c>
      <c r="X21" t="n">
        <v>1.86</v>
      </c>
      <c r="Y21" t="n">
        <v>2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3.1169</v>
      </c>
      <c r="E22" t="n">
        <v>32.08</v>
      </c>
      <c r="F22" t="n">
        <v>28.73</v>
      </c>
      <c r="G22" t="n">
        <v>44.2</v>
      </c>
      <c r="H22" t="n">
        <v>0.6</v>
      </c>
      <c r="I22" t="n">
        <v>39</v>
      </c>
      <c r="J22" t="n">
        <v>147.3</v>
      </c>
      <c r="K22" t="n">
        <v>47.83</v>
      </c>
      <c r="L22" t="n">
        <v>5</v>
      </c>
      <c r="M22" t="n">
        <v>13</v>
      </c>
      <c r="N22" t="n">
        <v>24.47</v>
      </c>
      <c r="O22" t="n">
        <v>18400.38</v>
      </c>
      <c r="P22" t="n">
        <v>257.14</v>
      </c>
      <c r="Q22" t="n">
        <v>2600.05</v>
      </c>
      <c r="R22" t="n">
        <v>170.67</v>
      </c>
      <c r="S22" t="n">
        <v>113.82</v>
      </c>
      <c r="T22" t="n">
        <v>23903.13</v>
      </c>
      <c r="U22" t="n">
        <v>0.67</v>
      </c>
      <c r="V22" t="n">
        <v>0.8</v>
      </c>
      <c r="W22" t="n">
        <v>9.5</v>
      </c>
      <c r="X22" t="n">
        <v>1.45</v>
      </c>
      <c r="Y22" t="n">
        <v>2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3.1159</v>
      </c>
      <c r="E23" t="n">
        <v>32.09</v>
      </c>
      <c r="F23" t="n">
        <v>28.74</v>
      </c>
      <c r="G23" t="n">
        <v>44.21</v>
      </c>
      <c r="H23" t="n">
        <v>0.71</v>
      </c>
      <c r="I23" t="n">
        <v>39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258.82</v>
      </c>
      <c r="Q23" t="n">
        <v>2600.16</v>
      </c>
      <c r="R23" t="n">
        <v>170.15</v>
      </c>
      <c r="S23" t="n">
        <v>113.82</v>
      </c>
      <c r="T23" t="n">
        <v>23639.28</v>
      </c>
      <c r="U23" t="n">
        <v>0.67</v>
      </c>
      <c r="V23" t="n">
        <v>0.8</v>
      </c>
      <c r="W23" t="n">
        <v>9.529999999999999</v>
      </c>
      <c r="X23" t="n">
        <v>1.46</v>
      </c>
      <c r="Y23" t="n">
        <v>2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1.6371</v>
      </c>
      <c r="E24" t="n">
        <v>61.08</v>
      </c>
      <c r="F24" t="n">
        <v>43.8</v>
      </c>
      <c r="G24" t="n">
        <v>6.29</v>
      </c>
      <c r="H24" t="n">
        <v>0.1</v>
      </c>
      <c r="I24" t="n">
        <v>418</v>
      </c>
      <c r="J24" t="n">
        <v>176.73</v>
      </c>
      <c r="K24" t="n">
        <v>52.44</v>
      </c>
      <c r="L24" t="n">
        <v>1</v>
      </c>
      <c r="M24" t="n">
        <v>416</v>
      </c>
      <c r="N24" t="n">
        <v>33.29</v>
      </c>
      <c r="O24" t="n">
        <v>22031.19</v>
      </c>
      <c r="P24" t="n">
        <v>572.29</v>
      </c>
      <c r="Q24" t="n">
        <v>2602.51</v>
      </c>
      <c r="R24" t="n">
        <v>676.36</v>
      </c>
      <c r="S24" t="n">
        <v>113.82</v>
      </c>
      <c r="T24" t="n">
        <v>274850.8</v>
      </c>
      <c r="U24" t="n">
        <v>0.17</v>
      </c>
      <c r="V24" t="n">
        <v>0.53</v>
      </c>
      <c r="W24" t="n">
        <v>10.09</v>
      </c>
      <c r="X24" t="n">
        <v>16.5</v>
      </c>
      <c r="Y24" t="n">
        <v>2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2.4417</v>
      </c>
      <c r="E25" t="n">
        <v>40.96</v>
      </c>
      <c r="F25" t="n">
        <v>33.1</v>
      </c>
      <c r="G25" t="n">
        <v>12.98</v>
      </c>
      <c r="H25" t="n">
        <v>0.2</v>
      </c>
      <c r="I25" t="n">
        <v>153</v>
      </c>
      <c r="J25" t="n">
        <v>178.21</v>
      </c>
      <c r="K25" t="n">
        <v>52.44</v>
      </c>
      <c r="L25" t="n">
        <v>2</v>
      </c>
      <c r="M25" t="n">
        <v>151</v>
      </c>
      <c r="N25" t="n">
        <v>33.77</v>
      </c>
      <c r="O25" t="n">
        <v>22213.89</v>
      </c>
      <c r="P25" t="n">
        <v>420.65</v>
      </c>
      <c r="Q25" t="n">
        <v>2600.04</v>
      </c>
      <c r="R25" t="n">
        <v>316.98</v>
      </c>
      <c r="S25" t="n">
        <v>113.82</v>
      </c>
      <c r="T25" t="n">
        <v>96483.72</v>
      </c>
      <c r="U25" t="n">
        <v>0.36</v>
      </c>
      <c r="V25" t="n">
        <v>0.7</v>
      </c>
      <c r="W25" t="n">
        <v>9.67</v>
      </c>
      <c r="X25" t="n">
        <v>5.81</v>
      </c>
      <c r="Y25" t="n">
        <v>2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2.7475</v>
      </c>
      <c r="E26" t="n">
        <v>36.4</v>
      </c>
      <c r="F26" t="n">
        <v>30.7</v>
      </c>
      <c r="G26" t="n">
        <v>20.02</v>
      </c>
      <c r="H26" t="n">
        <v>0.3</v>
      </c>
      <c r="I26" t="n">
        <v>92</v>
      </c>
      <c r="J26" t="n">
        <v>179.7</v>
      </c>
      <c r="K26" t="n">
        <v>52.44</v>
      </c>
      <c r="L26" t="n">
        <v>3</v>
      </c>
      <c r="M26" t="n">
        <v>90</v>
      </c>
      <c r="N26" t="n">
        <v>34.26</v>
      </c>
      <c r="O26" t="n">
        <v>22397.24</v>
      </c>
      <c r="P26" t="n">
        <v>377.79</v>
      </c>
      <c r="Q26" t="n">
        <v>2599.83</v>
      </c>
      <c r="R26" t="n">
        <v>237.34</v>
      </c>
      <c r="S26" t="n">
        <v>113.82</v>
      </c>
      <c r="T26" t="n">
        <v>56970.18</v>
      </c>
      <c r="U26" t="n">
        <v>0.48</v>
      </c>
      <c r="V26" t="n">
        <v>0.75</v>
      </c>
      <c r="W26" t="n">
        <v>9.56</v>
      </c>
      <c r="X26" t="n">
        <v>3.42</v>
      </c>
      <c r="Y26" t="n">
        <v>2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2.9116</v>
      </c>
      <c r="E27" t="n">
        <v>34.35</v>
      </c>
      <c r="F27" t="n">
        <v>29.65</v>
      </c>
      <c r="G27" t="n">
        <v>27.8</v>
      </c>
      <c r="H27" t="n">
        <v>0.39</v>
      </c>
      <c r="I27" t="n">
        <v>64</v>
      </c>
      <c r="J27" t="n">
        <v>181.19</v>
      </c>
      <c r="K27" t="n">
        <v>52.44</v>
      </c>
      <c r="L27" t="n">
        <v>4</v>
      </c>
      <c r="M27" t="n">
        <v>62</v>
      </c>
      <c r="N27" t="n">
        <v>34.75</v>
      </c>
      <c r="O27" t="n">
        <v>22581.25</v>
      </c>
      <c r="P27" t="n">
        <v>351.38</v>
      </c>
      <c r="Q27" t="n">
        <v>2599.61</v>
      </c>
      <c r="R27" t="n">
        <v>202.53</v>
      </c>
      <c r="S27" t="n">
        <v>113.82</v>
      </c>
      <c r="T27" t="n">
        <v>39705.45</v>
      </c>
      <c r="U27" t="n">
        <v>0.5600000000000001</v>
      </c>
      <c r="V27" t="n">
        <v>0.78</v>
      </c>
      <c r="W27" t="n">
        <v>9.51</v>
      </c>
      <c r="X27" t="n">
        <v>2.37</v>
      </c>
      <c r="Y27" t="n">
        <v>2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3.0095</v>
      </c>
      <c r="E28" t="n">
        <v>33.23</v>
      </c>
      <c r="F28" t="n">
        <v>29.07</v>
      </c>
      <c r="G28" t="n">
        <v>35.59</v>
      </c>
      <c r="H28" t="n">
        <v>0.49</v>
      </c>
      <c r="I28" t="n">
        <v>49</v>
      </c>
      <c r="J28" t="n">
        <v>182.69</v>
      </c>
      <c r="K28" t="n">
        <v>52.44</v>
      </c>
      <c r="L28" t="n">
        <v>5</v>
      </c>
      <c r="M28" t="n">
        <v>47</v>
      </c>
      <c r="N28" t="n">
        <v>35.25</v>
      </c>
      <c r="O28" t="n">
        <v>22766.06</v>
      </c>
      <c r="P28" t="n">
        <v>331.05</v>
      </c>
      <c r="Q28" t="n">
        <v>2599.34</v>
      </c>
      <c r="R28" t="n">
        <v>183.09</v>
      </c>
      <c r="S28" t="n">
        <v>113.82</v>
      </c>
      <c r="T28" t="n">
        <v>30060.64</v>
      </c>
      <c r="U28" t="n">
        <v>0.62</v>
      </c>
      <c r="V28" t="n">
        <v>0.79</v>
      </c>
      <c r="W28" t="n">
        <v>9.49</v>
      </c>
      <c r="X28" t="n">
        <v>1.79</v>
      </c>
      <c r="Y28" t="n">
        <v>2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3.0758</v>
      </c>
      <c r="E29" t="n">
        <v>32.51</v>
      </c>
      <c r="F29" t="n">
        <v>28.7</v>
      </c>
      <c r="G29" t="n">
        <v>44.16</v>
      </c>
      <c r="H29" t="n">
        <v>0.58</v>
      </c>
      <c r="I29" t="n">
        <v>39</v>
      </c>
      <c r="J29" t="n">
        <v>184.19</v>
      </c>
      <c r="K29" t="n">
        <v>52.44</v>
      </c>
      <c r="L29" t="n">
        <v>6</v>
      </c>
      <c r="M29" t="n">
        <v>37</v>
      </c>
      <c r="N29" t="n">
        <v>35.75</v>
      </c>
      <c r="O29" t="n">
        <v>22951.43</v>
      </c>
      <c r="P29" t="n">
        <v>311.47</v>
      </c>
      <c r="Q29" t="n">
        <v>2599.5</v>
      </c>
      <c r="R29" t="n">
        <v>170.83</v>
      </c>
      <c r="S29" t="n">
        <v>113.82</v>
      </c>
      <c r="T29" t="n">
        <v>23978.21</v>
      </c>
      <c r="U29" t="n">
        <v>0.67</v>
      </c>
      <c r="V29" t="n">
        <v>0.8</v>
      </c>
      <c r="W29" t="n">
        <v>9.48</v>
      </c>
      <c r="X29" t="n">
        <v>1.43</v>
      </c>
      <c r="Y29" t="n">
        <v>2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3.1229</v>
      </c>
      <c r="E30" t="n">
        <v>32.02</v>
      </c>
      <c r="F30" t="n">
        <v>28.46</v>
      </c>
      <c r="G30" t="n">
        <v>53.37</v>
      </c>
      <c r="H30" t="n">
        <v>0.67</v>
      </c>
      <c r="I30" t="n">
        <v>32</v>
      </c>
      <c r="J30" t="n">
        <v>185.7</v>
      </c>
      <c r="K30" t="n">
        <v>52.44</v>
      </c>
      <c r="L30" t="n">
        <v>7</v>
      </c>
      <c r="M30" t="n">
        <v>20</v>
      </c>
      <c r="N30" t="n">
        <v>36.26</v>
      </c>
      <c r="O30" t="n">
        <v>23137.49</v>
      </c>
      <c r="P30" t="n">
        <v>294.11</v>
      </c>
      <c r="Q30" t="n">
        <v>2599.45</v>
      </c>
      <c r="R30" t="n">
        <v>162.5</v>
      </c>
      <c r="S30" t="n">
        <v>113.82</v>
      </c>
      <c r="T30" t="n">
        <v>19852.24</v>
      </c>
      <c r="U30" t="n">
        <v>0.7</v>
      </c>
      <c r="V30" t="n">
        <v>0.8100000000000001</v>
      </c>
      <c r="W30" t="n">
        <v>9.48</v>
      </c>
      <c r="X30" t="n">
        <v>1.19</v>
      </c>
      <c r="Y30" t="n">
        <v>2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3.1382</v>
      </c>
      <c r="E31" t="n">
        <v>31.87</v>
      </c>
      <c r="F31" t="n">
        <v>28.38</v>
      </c>
      <c r="G31" t="n">
        <v>56.76</v>
      </c>
      <c r="H31" t="n">
        <v>0.76</v>
      </c>
      <c r="I31" t="n">
        <v>30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291.08</v>
      </c>
      <c r="Q31" t="n">
        <v>2599.78</v>
      </c>
      <c r="R31" t="n">
        <v>158.46</v>
      </c>
      <c r="S31" t="n">
        <v>113.82</v>
      </c>
      <c r="T31" t="n">
        <v>17840.57</v>
      </c>
      <c r="U31" t="n">
        <v>0.72</v>
      </c>
      <c r="V31" t="n">
        <v>0.8100000000000001</v>
      </c>
      <c r="W31" t="n">
        <v>9.5</v>
      </c>
      <c r="X31" t="n">
        <v>1.1</v>
      </c>
      <c r="Y31" t="n">
        <v>2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2.392</v>
      </c>
      <c r="E32" t="n">
        <v>41.81</v>
      </c>
      <c r="F32" t="n">
        <v>37.26</v>
      </c>
      <c r="G32" t="n">
        <v>8.57</v>
      </c>
      <c r="H32" t="n">
        <v>0.64</v>
      </c>
      <c r="I32" t="n">
        <v>261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108.38</v>
      </c>
      <c r="Q32" t="n">
        <v>2603.74</v>
      </c>
      <c r="R32" t="n">
        <v>443.52</v>
      </c>
      <c r="S32" t="n">
        <v>113.82</v>
      </c>
      <c r="T32" t="n">
        <v>159217.58</v>
      </c>
      <c r="U32" t="n">
        <v>0.26</v>
      </c>
      <c r="V32" t="n">
        <v>0.62</v>
      </c>
      <c r="W32" t="n">
        <v>10.19</v>
      </c>
      <c r="X32" t="n">
        <v>9.970000000000001</v>
      </c>
      <c r="Y32" t="n">
        <v>2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2.3553</v>
      </c>
      <c r="E33" t="n">
        <v>42.46</v>
      </c>
      <c r="F33" t="n">
        <v>35.87</v>
      </c>
      <c r="G33" t="n">
        <v>9.609999999999999</v>
      </c>
      <c r="H33" t="n">
        <v>0.18</v>
      </c>
      <c r="I33" t="n">
        <v>224</v>
      </c>
      <c r="J33" t="n">
        <v>98.70999999999999</v>
      </c>
      <c r="K33" t="n">
        <v>39.72</v>
      </c>
      <c r="L33" t="n">
        <v>1</v>
      </c>
      <c r="M33" t="n">
        <v>222</v>
      </c>
      <c r="N33" t="n">
        <v>12.99</v>
      </c>
      <c r="O33" t="n">
        <v>12407.75</v>
      </c>
      <c r="P33" t="n">
        <v>308.48</v>
      </c>
      <c r="Q33" t="n">
        <v>2600.57</v>
      </c>
      <c r="R33" t="n">
        <v>410.32</v>
      </c>
      <c r="S33" t="n">
        <v>113.82</v>
      </c>
      <c r="T33" t="n">
        <v>142801.85</v>
      </c>
      <c r="U33" t="n">
        <v>0.28</v>
      </c>
      <c r="V33" t="n">
        <v>0.64</v>
      </c>
      <c r="W33" t="n">
        <v>9.77</v>
      </c>
      <c r="X33" t="n">
        <v>8.58</v>
      </c>
      <c r="Y33" t="n">
        <v>2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2.9149</v>
      </c>
      <c r="E34" t="n">
        <v>34.31</v>
      </c>
      <c r="F34" t="n">
        <v>30.53</v>
      </c>
      <c r="G34" t="n">
        <v>21.06</v>
      </c>
      <c r="H34" t="n">
        <v>0.35</v>
      </c>
      <c r="I34" t="n">
        <v>87</v>
      </c>
      <c r="J34" t="n">
        <v>99.95</v>
      </c>
      <c r="K34" t="n">
        <v>39.72</v>
      </c>
      <c r="L34" t="n">
        <v>2</v>
      </c>
      <c r="M34" t="n">
        <v>85</v>
      </c>
      <c r="N34" t="n">
        <v>13.24</v>
      </c>
      <c r="O34" t="n">
        <v>12561.45</v>
      </c>
      <c r="P34" t="n">
        <v>237.45</v>
      </c>
      <c r="Q34" t="n">
        <v>2599.93</v>
      </c>
      <c r="R34" t="n">
        <v>231.58</v>
      </c>
      <c r="S34" t="n">
        <v>113.82</v>
      </c>
      <c r="T34" t="n">
        <v>54115.53</v>
      </c>
      <c r="U34" t="n">
        <v>0.49</v>
      </c>
      <c r="V34" t="n">
        <v>0.75</v>
      </c>
      <c r="W34" t="n">
        <v>9.56</v>
      </c>
      <c r="X34" t="n">
        <v>3.25</v>
      </c>
      <c r="Y34" t="n">
        <v>2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3.0592</v>
      </c>
      <c r="E35" t="n">
        <v>32.69</v>
      </c>
      <c r="F35" t="n">
        <v>29.49</v>
      </c>
      <c r="G35" t="n">
        <v>29.99</v>
      </c>
      <c r="H35" t="n">
        <v>0.52</v>
      </c>
      <c r="I35" t="n">
        <v>59</v>
      </c>
      <c r="J35" t="n">
        <v>101.2</v>
      </c>
      <c r="K35" t="n">
        <v>39.72</v>
      </c>
      <c r="L35" t="n">
        <v>3</v>
      </c>
      <c r="M35" t="n">
        <v>1</v>
      </c>
      <c r="N35" t="n">
        <v>13.49</v>
      </c>
      <c r="O35" t="n">
        <v>12715.54</v>
      </c>
      <c r="P35" t="n">
        <v>212.35</v>
      </c>
      <c r="Q35" t="n">
        <v>2600.58</v>
      </c>
      <c r="R35" t="n">
        <v>194.22</v>
      </c>
      <c r="S35" t="n">
        <v>113.82</v>
      </c>
      <c r="T35" t="n">
        <v>35573.51</v>
      </c>
      <c r="U35" t="n">
        <v>0.59</v>
      </c>
      <c r="V35" t="n">
        <v>0.78</v>
      </c>
      <c r="W35" t="n">
        <v>9.58</v>
      </c>
      <c r="X35" t="n">
        <v>2.21</v>
      </c>
      <c r="Y35" t="n">
        <v>2</v>
      </c>
      <c r="Z35" t="n">
        <v>10</v>
      </c>
    </row>
    <row r="36">
      <c r="A36" t="n">
        <v>3</v>
      </c>
      <c r="B36" t="n">
        <v>45</v>
      </c>
      <c r="C36" t="inlineStr">
        <is>
          <t xml:space="preserve">CONCLUIDO	</t>
        </is>
      </c>
      <c r="D36" t="n">
        <v>3.059</v>
      </c>
      <c r="E36" t="n">
        <v>32.69</v>
      </c>
      <c r="F36" t="n">
        <v>29.49</v>
      </c>
      <c r="G36" t="n">
        <v>29.99</v>
      </c>
      <c r="H36" t="n">
        <v>0.6899999999999999</v>
      </c>
      <c r="I36" t="n">
        <v>59</v>
      </c>
      <c r="J36" t="n">
        <v>102.45</v>
      </c>
      <c r="K36" t="n">
        <v>39.72</v>
      </c>
      <c r="L36" t="n">
        <v>4</v>
      </c>
      <c r="M36" t="n">
        <v>0</v>
      </c>
      <c r="N36" t="n">
        <v>13.74</v>
      </c>
      <c r="O36" t="n">
        <v>12870.03</v>
      </c>
      <c r="P36" t="n">
        <v>214.78</v>
      </c>
      <c r="Q36" t="n">
        <v>2600.58</v>
      </c>
      <c r="R36" t="n">
        <v>194.22</v>
      </c>
      <c r="S36" t="n">
        <v>113.82</v>
      </c>
      <c r="T36" t="n">
        <v>35573.73</v>
      </c>
      <c r="U36" t="n">
        <v>0.59</v>
      </c>
      <c r="V36" t="n">
        <v>0.78</v>
      </c>
      <c r="W36" t="n">
        <v>9.59</v>
      </c>
      <c r="X36" t="n">
        <v>2.21</v>
      </c>
      <c r="Y36" t="n">
        <v>2</v>
      </c>
      <c r="Z36" t="n">
        <v>10</v>
      </c>
    </row>
    <row r="37">
      <c r="A37" t="n">
        <v>0</v>
      </c>
      <c r="B37" t="n">
        <v>60</v>
      </c>
      <c r="C37" t="inlineStr">
        <is>
          <t xml:space="preserve">CONCLUIDO	</t>
        </is>
      </c>
      <c r="D37" t="n">
        <v>2.089</v>
      </c>
      <c r="E37" t="n">
        <v>47.87</v>
      </c>
      <c r="F37" t="n">
        <v>38.4</v>
      </c>
      <c r="G37" t="n">
        <v>8.029999999999999</v>
      </c>
      <c r="H37" t="n">
        <v>0.14</v>
      </c>
      <c r="I37" t="n">
        <v>287</v>
      </c>
      <c r="J37" t="n">
        <v>124.63</v>
      </c>
      <c r="K37" t="n">
        <v>45</v>
      </c>
      <c r="L37" t="n">
        <v>1</v>
      </c>
      <c r="M37" t="n">
        <v>285</v>
      </c>
      <c r="N37" t="n">
        <v>18.64</v>
      </c>
      <c r="O37" t="n">
        <v>15605.44</v>
      </c>
      <c r="P37" t="n">
        <v>393.89</v>
      </c>
      <c r="Q37" t="n">
        <v>2601.38</v>
      </c>
      <c r="R37" t="n">
        <v>495.18</v>
      </c>
      <c r="S37" t="n">
        <v>113.82</v>
      </c>
      <c r="T37" t="n">
        <v>184917.11</v>
      </c>
      <c r="U37" t="n">
        <v>0.23</v>
      </c>
      <c r="V37" t="n">
        <v>0.6</v>
      </c>
      <c r="W37" t="n">
        <v>9.880000000000001</v>
      </c>
      <c r="X37" t="n">
        <v>11.11</v>
      </c>
      <c r="Y37" t="n">
        <v>2</v>
      </c>
      <c r="Z37" t="n">
        <v>10</v>
      </c>
    </row>
    <row r="38">
      <c r="A38" t="n">
        <v>1</v>
      </c>
      <c r="B38" t="n">
        <v>60</v>
      </c>
      <c r="C38" t="inlineStr">
        <is>
          <t xml:space="preserve">CONCLUIDO	</t>
        </is>
      </c>
      <c r="D38" t="n">
        <v>2.745</v>
      </c>
      <c r="E38" t="n">
        <v>36.43</v>
      </c>
      <c r="F38" t="n">
        <v>31.46</v>
      </c>
      <c r="G38" t="n">
        <v>17.01</v>
      </c>
      <c r="H38" t="n">
        <v>0.28</v>
      </c>
      <c r="I38" t="n">
        <v>111</v>
      </c>
      <c r="J38" t="n">
        <v>125.95</v>
      </c>
      <c r="K38" t="n">
        <v>45</v>
      </c>
      <c r="L38" t="n">
        <v>2</v>
      </c>
      <c r="M38" t="n">
        <v>109</v>
      </c>
      <c r="N38" t="n">
        <v>18.95</v>
      </c>
      <c r="O38" t="n">
        <v>15767.7</v>
      </c>
      <c r="P38" t="n">
        <v>304.57</v>
      </c>
      <c r="Q38" t="n">
        <v>2599.7</v>
      </c>
      <c r="R38" t="n">
        <v>262.62</v>
      </c>
      <c r="S38" t="n">
        <v>113.82</v>
      </c>
      <c r="T38" t="n">
        <v>69516.89</v>
      </c>
      <c r="U38" t="n">
        <v>0.43</v>
      </c>
      <c r="V38" t="n">
        <v>0.73</v>
      </c>
      <c r="W38" t="n">
        <v>9.6</v>
      </c>
      <c r="X38" t="n">
        <v>4.18</v>
      </c>
      <c r="Y38" t="n">
        <v>2</v>
      </c>
      <c r="Z38" t="n">
        <v>10</v>
      </c>
    </row>
    <row r="39">
      <c r="A39" t="n">
        <v>2</v>
      </c>
      <c r="B39" t="n">
        <v>60</v>
      </c>
      <c r="C39" t="inlineStr">
        <is>
          <t xml:space="preserve">CONCLUIDO	</t>
        </is>
      </c>
      <c r="D39" t="n">
        <v>2.9865</v>
      </c>
      <c r="E39" t="n">
        <v>33.48</v>
      </c>
      <c r="F39" t="n">
        <v>29.69</v>
      </c>
      <c r="G39" t="n">
        <v>27.41</v>
      </c>
      <c r="H39" t="n">
        <v>0.42</v>
      </c>
      <c r="I39" t="n">
        <v>65</v>
      </c>
      <c r="J39" t="n">
        <v>127.27</v>
      </c>
      <c r="K39" t="n">
        <v>45</v>
      </c>
      <c r="L39" t="n">
        <v>3</v>
      </c>
      <c r="M39" t="n">
        <v>63</v>
      </c>
      <c r="N39" t="n">
        <v>19.27</v>
      </c>
      <c r="O39" t="n">
        <v>15930.42</v>
      </c>
      <c r="P39" t="n">
        <v>266.8</v>
      </c>
      <c r="Q39" t="n">
        <v>2599.76</v>
      </c>
      <c r="R39" t="n">
        <v>203.71</v>
      </c>
      <c r="S39" t="n">
        <v>113.82</v>
      </c>
      <c r="T39" t="n">
        <v>40291.64</v>
      </c>
      <c r="U39" t="n">
        <v>0.5600000000000001</v>
      </c>
      <c r="V39" t="n">
        <v>0.77</v>
      </c>
      <c r="W39" t="n">
        <v>9.52</v>
      </c>
      <c r="X39" t="n">
        <v>2.41</v>
      </c>
      <c r="Y39" t="n">
        <v>2</v>
      </c>
      <c r="Z39" t="n">
        <v>10</v>
      </c>
    </row>
    <row r="40">
      <c r="A40" t="n">
        <v>3</v>
      </c>
      <c r="B40" t="n">
        <v>60</v>
      </c>
      <c r="C40" t="inlineStr">
        <is>
          <t xml:space="preserve">CONCLUIDO	</t>
        </is>
      </c>
      <c r="D40" t="n">
        <v>3.097</v>
      </c>
      <c r="E40" t="n">
        <v>32.29</v>
      </c>
      <c r="F40" t="n">
        <v>28.98</v>
      </c>
      <c r="G40" t="n">
        <v>37.8</v>
      </c>
      <c r="H40" t="n">
        <v>0.55</v>
      </c>
      <c r="I40" t="n">
        <v>46</v>
      </c>
      <c r="J40" t="n">
        <v>128.59</v>
      </c>
      <c r="K40" t="n">
        <v>45</v>
      </c>
      <c r="L40" t="n">
        <v>4</v>
      </c>
      <c r="M40" t="n">
        <v>16</v>
      </c>
      <c r="N40" t="n">
        <v>19.59</v>
      </c>
      <c r="O40" t="n">
        <v>16093.6</v>
      </c>
      <c r="P40" t="n">
        <v>241.01</v>
      </c>
      <c r="Q40" t="n">
        <v>2599.45</v>
      </c>
      <c r="R40" t="n">
        <v>178.7</v>
      </c>
      <c r="S40" t="n">
        <v>113.82</v>
      </c>
      <c r="T40" t="n">
        <v>27879.03</v>
      </c>
      <c r="U40" t="n">
        <v>0.64</v>
      </c>
      <c r="V40" t="n">
        <v>0.79</v>
      </c>
      <c r="W40" t="n">
        <v>9.529999999999999</v>
      </c>
      <c r="X40" t="n">
        <v>1.7</v>
      </c>
      <c r="Y40" t="n">
        <v>2</v>
      </c>
      <c r="Z40" t="n">
        <v>10</v>
      </c>
    </row>
    <row r="41">
      <c r="A41" t="n">
        <v>4</v>
      </c>
      <c r="B41" t="n">
        <v>60</v>
      </c>
      <c r="C41" t="inlineStr">
        <is>
          <t xml:space="preserve">CONCLUIDO	</t>
        </is>
      </c>
      <c r="D41" t="n">
        <v>3.1007</v>
      </c>
      <c r="E41" t="n">
        <v>32.25</v>
      </c>
      <c r="F41" t="n">
        <v>28.97</v>
      </c>
      <c r="G41" t="n">
        <v>38.62</v>
      </c>
      <c r="H41" t="n">
        <v>0.68</v>
      </c>
      <c r="I41" t="n">
        <v>45</v>
      </c>
      <c r="J41" t="n">
        <v>129.92</v>
      </c>
      <c r="K41" t="n">
        <v>45</v>
      </c>
      <c r="L41" t="n">
        <v>5</v>
      </c>
      <c r="M41" t="n">
        <v>0</v>
      </c>
      <c r="N41" t="n">
        <v>19.92</v>
      </c>
      <c r="O41" t="n">
        <v>16257.24</v>
      </c>
      <c r="P41" t="n">
        <v>241.16</v>
      </c>
      <c r="Q41" t="n">
        <v>2600.05</v>
      </c>
      <c r="R41" t="n">
        <v>177.47</v>
      </c>
      <c r="S41" t="n">
        <v>113.82</v>
      </c>
      <c r="T41" t="n">
        <v>27269.18</v>
      </c>
      <c r="U41" t="n">
        <v>0.64</v>
      </c>
      <c r="V41" t="n">
        <v>0.79</v>
      </c>
      <c r="W41" t="n">
        <v>9.550000000000001</v>
      </c>
      <c r="X41" t="n">
        <v>1.69</v>
      </c>
      <c r="Y41" t="n">
        <v>2</v>
      </c>
      <c r="Z41" t="n">
        <v>10</v>
      </c>
    </row>
    <row r="42">
      <c r="A42" t="n">
        <v>0</v>
      </c>
      <c r="B42" t="n">
        <v>80</v>
      </c>
      <c r="C42" t="inlineStr">
        <is>
          <t xml:space="preserve">CONCLUIDO	</t>
        </is>
      </c>
      <c r="D42" t="n">
        <v>1.7825</v>
      </c>
      <c r="E42" t="n">
        <v>56.1</v>
      </c>
      <c r="F42" t="n">
        <v>41.82</v>
      </c>
      <c r="G42" t="n">
        <v>6.76</v>
      </c>
      <c r="H42" t="n">
        <v>0.11</v>
      </c>
      <c r="I42" t="n">
        <v>371</v>
      </c>
      <c r="J42" t="n">
        <v>159.12</v>
      </c>
      <c r="K42" t="n">
        <v>50.28</v>
      </c>
      <c r="L42" t="n">
        <v>1</v>
      </c>
      <c r="M42" t="n">
        <v>369</v>
      </c>
      <c r="N42" t="n">
        <v>27.84</v>
      </c>
      <c r="O42" t="n">
        <v>19859.16</v>
      </c>
      <c r="P42" t="n">
        <v>509.12</v>
      </c>
      <c r="Q42" t="n">
        <v>2601.12</v>
      </c>
      <c r="R42" t="n">
        <v>609.77</v>
      </c>
      <c r="S42" t="n">
        <v>113.82</v>
      </c>
      <c r="T42" t="n">
        <v>241789.36</v>
      </c>
      <c r="U42" t="n">
        <v>0.19</v>
      </c>
      <c r="V42" t="n">
        <v>0.55</v>
      </c>
      <c r="W42" t="n">
        <v>10.02</v>
      </c>
      <c r="X42" t="n">
        <v>14.53</v>
      </c>
      <c r="Y42" t="n">
        <v>2</v>
      </c>
      <c r="Z42" t="n">
        <v>10</v>
      </c>
    </row>
    <row r="43">
      <c r="A43" t="n">
        <v>1</v>
      </c>
      <c r="B43" t="n">
        <v>80</v>
      </c>
      <c r="C43" t="inlineStr">
        <is>
          <t xml:space="preserve">CONCLUIDO	</t>
        </is>
      </c>
      <c r="D43" t="n">
        <v>2.5441</v>
      </c>
      <c r="E43" t="n">
        <v>39.31</v>
      </c>
      <c r="F43" t="n">
        <v>32.5</v>
      </c>
      <c r="G43" t="n">
        <v>14.03</v>
      </c>
      <c r="H43" t="n">
        <v>0.22</v>
      </c>
      <c r="I43" t="n">
        <v>139</v>
      </c>
      <c r="J43" t="n">
        <v>160.54</v>
      </c>
      <c r="K43" t="n">
        <v>50.28</v>
      </c>
      <c r="L43" t="n">
        <v>2</v>
      </c>
      <c r="M43" t="n">
        <v>137</v>
      </c>
      <c r="N43" t="n">
        <v>28.26</v>
      </c>
      <c r="O43" t="n">
        <v>20034.4</v>
      </c>
      <c r="P43" t="n">
        <v>382.35</v>
      </c>
      <c r="Q43" t="n">
        <v>2600.06</v>
      </c>
      <c r="R43" t="n">
        <v>297.67</v>
      </c>
      <c r="S43" t="n">
        <v>113.82</v>
      </c>
      <c r="T43" t="n">
        <v>86901.31</v>
      </c>
      <c r="U43" t="n">
        <v>0.38</v>
      </c>
      <c r="V43" t="n">
        <v>0.71</v>
      </c>
      <c r="W43" t="n">
        <v>9.640000000000001</v>
      </c>
      <c r="X43" t="n">
        <v>5.22</v>
      </c>
      <c r="Y43" t="n">
        <v>2</v>
      </c>
      <c r="Z43" t="n">
        <v>10</v>
      </c>
    </row>
    <row r="44">
      <c r="A44" t="n">
        <v>2</v>
      </c>
      <c r="B44" t="n">
        <v>80</v>
      </c>
      <c r="C44" t="inlineStr">
        <is>
          <t xml:space="preserve">CONCLUIDO	</t>
        </is>
      </c>
      <c r="D44" t="n">
        <v>2.8293</v>
      </c>
      <c r="E44" t="n">
        <v>35.34</v>
      </c>
      <c r="F44" t="n">
        <v>30.35</v>
      </c>
      <c r="G44" t="n">
        <v>21.94</v>
      </c>
      <c r="H44" t="n">
        <v>0.33</v>
      </c>
      <c r="I44" t="n">
        <v>83</v>
      </c>
      <c r="J44" t="n">
        <v>161.97</v>
      </c>
      <c r="K44" t="n">
        <v>50.28</v>
      </c>
      <c r="L44" t="n">
        <v>3</v>
      </c>
      <c r="M44" t="n">
        <v>81</v>
      </c>
      <c r="N44" t="n">
        <v>28.69</v>
      </c>
      <c r="O44" t="n">
        <v>20210.21</v>
      </c>
      <c r="P44" t="n">
        <v>342.44</v>
      </c>
      <c r="Q44" t="n">
        <v>2599.8</v>
      </c>
      <c r="R44" t="n">
        <v>225.38</v>
      </c>
      <c r="S44" t="n">
        <v>113.82</v>
      </c>
      <c r="T44" t="n">
        <v>51037.44</v>
      </c>
      <c r="U44" t="n">
        <v>0.5</v>
      </c>
      <c r="V44" t="n">
        <v>0.76</v>
      </c>
      <c r="W44" t="n">
        <v>9.550000000000001</v>
      </c>
      <c r="X44" t="n">
        <v>3.07</v>
      </c>
      <c r="Y44" t="n">
        <v>2</v>
      </c>
      <c r="Z44" t="n">
        <v>10</v>
      </c>
    </row>
    <row r="45">
      <c r="A45" t="n">
        <v>3</v>
      </c>
      <c r="B45" t="n">
        <v>80</v>
      </c>
      <c r="C45" t="inlineStr">
        <is>
          <t xml:space="preserve">CONCLUIDO	</t>
        </is>
      </c>
      <c r="D45" t="n">
        <v>2.9718</v>
      </c>
      <c r="E45" t="n">
        <v>33.65</v>
      </c>
      <c r="F45" t="n">
        <v>29.46</v>
      </c>
      <c r="G45" t="n">
        <v>30.47</v>
      </c>
      <c r="H45" t="n">
        <v>0.43</v>
      </c>
      <c r="I45" t="n">
        <v>58</v>
      </c>
      <c r="J45" t="n">
        <v>163.4</v>
      </c>
      <c r="K45" t="n">
        <v>50.28</v>
      </c>
      <c r="L45" t="n">
        <v>4</v>
      </c>
      <c r="M45" t="n">
        <v>56</v>
      </c>
      <c r="N45" t="n">
        <v>29.12</v>
      </c>
      <c r="O45" t="n">
        <v>20386.62</v>
      </c>
      <c r="P45" t="n">
        <v>317.44</v>
      </c>
      <c r="Q45" t="n">
        <v>2599.45</v>
      </c>
      <c r="R45" t="n">
        <v>195.79</v>
      </c>
      <c r="S45" t="n">
        <v>113.82</v>
      </c>
      <c r="T45" t="n">
        <v>36366.19</v>
      </c>
      <c r="U45" t="n">
        <v>0.58</v>
      </c>
      <c r="V45" t="n">
        <v>0.78</v>
      </c>
      <c r="W45" t="n">
        <v>9.51</v>
      </c>
      <c r="X45" t="n">
        <v>2.18</v>
      </c>
      <c r="Y45" t="n">
        <v>2</v>
      </c>
      <c r="Z45" t="n">
        <v>10</v>
      </c>
    </row>
    <row r="46">
      <c r="A46" t="n">
        <v>4</v>
      </c>
      <c r="B46" t="n">
        <v>80</v>
      </c>
      <c r="C46" t="inlineStr">
        <is>
          <t xml:space="preserve">CONCLUIDO	</t>
        </is>
      </c>
      <c r="D46" t="n">
        <v>3.0643</v>
      </c>
      <c r="E46" t="n">
        <v>32.63</v>
      </c>
      <c r="F46" t="n">
        <v>28.89</v>
      </c>
      <c r="G46" t="n">
        <v>39.4</v>
      </c>
      <c r="H46" t="n">
        <v>0.54</v>
      </c>
      <c r="I46" t="n">
        <v>44</v>
      </c>
      <c r="J46" t="n">
        <v>164.83</v>
      </c>
      <c r="K46" t="n">
        <v>50.28</v>
      </c>
      <c r="L46" t="n">
        <v>5</v>
      </c>
      <c r="M46" t="n">
        <v>42</v>
      </c>
      <c r="N46" t="n">
        <v>29.55</v>
      </c>
      <c r="O46" t="n">
        <v>20563.61</v>
      </c>
      <c r="P46" t="n">
        <v>294.38</v>
      </c>
      <c r="Q46" t="n">
        <v>2599.64</v>
      </c>
      <c r="R46" t="n">
        <v>177.04</v>
      </c>
      <c r="S46" t="n">
        <v>113.82</v>
      </c>
      <c r="T46" t="n">
        <v>27062.59</v>
      </c>
      <c r="U46" t="n">
        <v>0.64</v>
      </c>
      <c r="V46" t="n">
        <v>0.8</v>
      </c>
      <c r="W46" t="n">
        <v>9.49</v>
      </c>
      <c r="X46" t="n">
        <v>1.61</v>
      </c>
      <c r="Y46" t="n">
        <v>2</v>
      </c>
      <c r="Z46" t="n">
        <v>10</v>
      </c>
    </row>
    <row r="47">
      <c r="A47" t="n">
        <v>5</v>
      </c>
      <c r="B47" t="n">
        <v>80</v>
      </c>
      <c r="C47" t="inlineStr">
        <is>
          <t xml:space="preserve">CONCLUIDO	</t>
        </is>
      </c>
      <c r="D47" t="n">
        <v>3.1222</v>
      </c>
      <c r="E47" t="n">
        <v>32.03</v>
      </c>
      <c r="F47" t="n">
        <v>28.58</v>
      </c>
      <c r="G47" t="n">
        <v>48.99</v>
      </c>
      <c r="H47" t="n">
        <v>0.64</v>
      </c>
      <c r="I47" t="n">
        <v>35</v>
      </c>
      <c r="J47" t="n">
        <v>166.27</v>
      </c>
      <c r="K47" t="n">
        <v>50.28</v>
      </c>
      <c r="L47" t="n">
        <v>6</v>
      </c>
      <c r="M47" t="n">
        <v>17</v>
      </c>
      <c r="N47" t="n">
        <v>29.99</v>
      </c>
      <c r="O47" t="n">
        <v>20741.2</v>
      </c>
      <c r="P47" t="n">
        <v>273.88</v>
      </c>
      <c r="Q47" t="n">
        <v>2599.51</v>
      </c>
      <c r="R47" t="n">
        <v>165.67</v>
      </c>
      <c r="S47" t="n">
        <v>113.82</v>
      </c>
      <c r="T47" t="n">
        <v>21420.35</v>
      </c>
      <c r="U47" t="n">
        <v>0.6899999999999999</v>
      </c>
      <c r="V47" t="n">
        <v>0.8</v>
      </c>
      <c r="W47" t="n">
        <v>9.5</v>
      </c>
      <c r="X47" t="n">
        <v>1.3</v>
      </c>
      <c r="Y47" t="n">
        <v>2</v>
      </c>
      <c r="Z47" t="n">
        <v>10</v>
      </c>
    </row>
    <row r="48">
      <c r="A48" t="n">
        <v>6</v>
      </c>
      <c r="B48" t="n">
        <v>80</v>
      </c>
      <c r="C48" t="inlineStr">
        <is>
          <t xml:space="preserve">CONCLUIDO	</t>
        </is>
      </c>
      <c r="D48" t="n">
        <v>3.129</v>
      </c>
      <c r="E48" t="n">
        <v>31.96</v>
      </c>
      <c r="F48" t="n">
        <v>28.54</v>
      </c>
      <c r="G48" t="n">
        <v>50.36</v>
      </c>
      <c r="H48" t="n">
        <v>0.74</v>
      </c>
      <c r="I48" t="n">
        <v>34</v>
      </c>
      <c r="J48" t="n">
        <v>167.72</v>
      </c>
      <c r="K48" t="n">
        <v>50.28</v>
      </c>
      <c r="L48" t="n">
        <v>7</v>
      </c>
      <c r="M48" t="n">
        <v>0</v>
      </c>
      <c r="N48" t="n">
        <v>30.44</v>
      </c>
      <c r="O48" t="n">
        <v>20919.39</v>
      </c>
      <c r="P48" t="n">
        <v>275.25</v>
      </c>
      <c r="Q48" t="n">
        <v>2599.87</v>
      </c>
      <c r="R48" t="n">
        <v>163.97</v>
      </c>
      <c r="S48" t="n">
        <v>113.82</v>
      </c>
      <c r="T48" t="n">
        <v>20577.98</v>
      </c>
      <c r="U48" t="n">
        <v>0.6899999999999999</v>
      </c>
      <c r="V48" t="n">
        <v>0.8100000000000001</v>
      </c>
      <c r="W48" t="n">
        <v>9.51</v>
      </c>
      <c r="X48" t="n">
        <v>1.26</v>
      </c>
      <c r="Y48" t="n">
        <v>2</v>
      </c>
      <c r="Z48" t="n">
        <v>10</v>
      </c>
    </row>
    <row r="49">
      <c r="A49" t="n">
        <v>0</v>
      </c>
      <c r="B49" t="n">
        <v>35</v>
      </c>
      <c r="C49" t="inlineStr">
        <is>
          <t xml:space="preserve">CONCLUIDO	</t>
        </is>
      </c>
      <c r="D49" t="n">
        <v>2.5525</v>
      </c>
      <c r="E49" t="n">
        <v>39.18</v>
      </c>
      <c r="F49" t="n">
        <v>34.17</v>
      </c>
      <c r="G49" t="n">
        <v>11.33</v>
      </c>
      <c r="H49" t="n">
        <v>0.22</v>
      </c>
      <c r="I49" t="n">
        <v>181</v>
      </c>
      <c r="J49" t="n">
        <v>80.84</v>
      </c>
      <c r="K49" t="n">
        <v>35.1</v>
      </c>
      <c r="L49" t="n">
        <v>1</v>
      </c>
      <c r="M49" t="n">
        <v>179</v>
      </c>
      <c r="N49" t="n">
        <v>9.74</v>
      </c>
      <c r="O49" t="n">
        <v>10204.21</v>
      </c>
      <c r="P49" t="n">
        <v>248.78</v>
      </c>
      <c r="Q49" t="n">
        <v>2600.85</v>
      </c>
      <c r="R49" t="n">
        <v>353.49</v>
      </c>
      <c r="S49" t="n">
        <v>113.82</v>
      </c>
      <c r="T49" t="n">
        <v>114598.75</v>
      </c>
      <c r="U49" t="n">
        <v>0.32</v>
      </c>
      <c r="V49" t="n">
        <v>0.67</v>
      </c>
      <c r="W49" t="n">
        <v>9.699999999999999</v>
      </c>
      <c r="X49" t="n">
        <v>6.88</v>
      </c>
      <c r="Y49" t="n">
        <v>2</v>
      </c>
      <c r="Z49" t="n">
        <v>10</v>
      </c>
    </row>
    <row r="50">
      <c r="A50" t="n">
        <v>1</v>
      </c>
      <c r="B50" t="n">
        <v>35</v>
      </c>
      <c r="C50" t="inlineStr">
        <is>
          <t xml:space="preserve">CONCLUIDO	</t>
        </is>
      </c>
      <c r="D50" t="n">
        <v>2.9967</v>
      </c>
      <c r="E50" t="n">
        <v>33.37</v>
      </c>
      <c r="F50" t="n">
        <v>30.17</v>
      </c>
      <c r="G50" t="n">
        <v>23.82</v>
      </c>
      <c r="H50" t="n">
        <v>0.43</v>
      </c>
      <c r="I50" t="n">
        <v>76</v>
      </c>
      <c r="J50" t="n">
        <v>82.04000000000001</v>
      </c>
      <c r="K50" t="n">
        <v>35.1</v>
      </c>
      <c r="L50" t="n">
        <v>2</v>
      </c>
      <c r="M50" t="n">
        <v>10</v>
      </c>
      <c r="N50" t="n">
        <v>9.94</v>
      </c>
      <c r="O50" t="n">
        <v>10352.53</v>
      </c>
      <c r="P50" t="n">
        <v>191.88</v>
      </c>
      <c r="Q50" t="n">
        <v>2601.09</v>
      </c>
      <c r="R50" t="n">
        <v>216.17</v>
      </c>
      <c r="S50" t="n">
        <v>113.82</v>
      </c>
      <c r="T50" t="n">
        <v>46466.25</v>
      </c>
      <c r="U50" t="n">
        <v>0.53</v>
      </c>
      <c r="V50" t="n">
        <v>0.76</v>
      </c>
      <c r="W50" t="n">
        <v>9.640000000000001</v>
      </c>
      <c r="X50" t="n">
        <v>2.89</v>
      </c>
      <c r="Y50" t="n">
        <v>2</v>
      </c>
      <c r="Z50" t="n">
        <v>10</v>
      </c>
    </row>
    <row r="51">
      <c r="A51" t="n">
        <v>2</v>
      </c>
      <c r="B51" t="n">
        <v>35</v>
      </c>
      <c r="C51" t="inlineStr">
        <is>
          <t xml:space="preserve">CONCLUIDO	</t>
        </is>
      </c>
      <c r="D51" t="n">
        <v>2.9976</v>
      </c>
      <c r="E51" t="n">
        <v>33.36</v>
      </c>
      <c r="F51" t="n">
        <v>30.16</v>
      </c>
      <c r="G51" t="n">
        <v>23.81</v>
      </c>
      <c r="H51" t="n">
        <v>0.63</v>
      </c>
      <c r="I51" t="n">
        <v>76</v>
      </c>
      <c r="J51" t="n">
        <v>83.25</v>
      </c>
      <c r="K51" t="n">
        <v>35.1</v>
      </c>
      <c r="L51" t="n">
        <v>3</v>
      </c>
      <c r="M51" t="n">
        <v>0</v>
      </c>
      <c r="N51" t="n">
        <v>10.15</v>
      </c>
      <c r="O51" t="n">
        <v>10501.19</v>
      </c>
      <c r="P51" t="n">
        <v>194.38</v>
      </c>
      <c r="Q51" t="n">
        <v>2601.28</v>
      </c>
      <c r="R51" t="n">
        <v>215.83</v>
      </c>
      <c r="S51" t="n">
        <v>113.82</v>
      </c>
      <c r="T51" t="n">
        <v>46295.39</v>
      </c>
      <c r="U51" t="n">
        <v>0.53</v>
      </c>
      <c r="V51" t="n">
        <v>0.76</v>
      </c>
      <c r="W51" t="n">
        <v>9.640000000000001</v>
      </c>
      <c r="X51" t="n">
        <v>2.88</v>
      </c>
      <c r="Y51" t="n">
        <v>2</v>
      </c>
      <c r="Z51" t="n">
        <v>10</v>
      </c>
    </row>
    <row r="52">
      <c r="A52" t="n">
        <v>0</v>
      </c>
      <c r="B52" t="n">
        <v>50</v>
      </c>
      <c r="C52" t="inlineStr">
        <is>
          <t xml:space="preserve">CONCLUIDO	</t>
        </is>
      </c>
      <c r="D52" t="n">
        <v>2.2619</v>
      </c>
      <c r="E52" t="n">
        <v>44.21</v>
      </c>
      <c r="F52" t="n">
        <v>36.73</v>
      </c>
      <c r="G52" t="n">
        <v>9</v>
      </c>
      <c r="H52" t="n">
        <v>0.16</v>
      </c>
      <c r="I52" t="n">
        <v>245</v>
      </c>
      <c r="J52" t="n">
        <v>107.41</v>
      </c>
      <c r="K52" t="n">
        <v>41.65</v>
      </c>
      <c r="L52" t="n">
        <v>1</v>
      </c>
      <c r="M52" t="n">
        <v>243</v>
      </c>
      <c r="N52" t="n">
        <v>14.77</v>
      </c>
      <c r="O52" t="n">
        <v>13481.73</v>
      </c>
      <c r="P52" t="n">
        <v>337.3</v>
      </c>
      <c r="Q52" t="n">
        <v>2601.28</v>
      </c>
      <c r="R52" t="n">
        <v>438.59</v>
      </c>
      <c r="S52" t="n">
        <v>113.82</v>
      </c>
      <c r="T52" t="n">
        <v>156831.48</v>
      </c>
      <c r="U52" t="n">
        <v>0.26</v>
      </c>
      <c r="V52" t="n">
        <v>0.63</v>
      </c>
      <c r="W52" t="n">
        <v>9.82</v>
      </c>
      <c r="X52" t="n">
        <v>9.44</v>
      </c>
      <c r="Y52" t="n">
        <v>2</v>
      </c>
      <c r="Z52" t="n">
        <v>10</v>
      </c>
    </row>
    <row r="53">
      <c r="A53" t="n">
        <v>1</v>
      </c>
      <c r="B53" t="n">
        <v>50</v>
      </c>
      <c r="C53" t="inlineStr">
        <is>
          <t xml:space="preserve">CONCLUIDO	</t>
        </is>
      </c>
      <c r="D53" t="n">
        <v>2.8593</v>
      </c>
      <c r="E53" t="n">
        <v>34.97</v>
      </c>
      <c r="F53" t="n">
        <v>30.83</v>
      </c>
      <c r="G53" t="n">
        <v>19.47</v>
      </c>
      <c r="H53" t="n">
        <v>0.32</v>
      </c>
      <c r="I53" t="n">
        <v>95</v>
      </c>
      <c r="J53" t="n">
        <v>108.68</v>
      </c>
      <c r="K53" t="n">
        <v>41.65</v>
      </c>
      <c r="L53" t="n">
        <v>2</v>
      </c>
      <c r="M53" t="n">
        <v>93</v>
      </c>
      <c r="N53" t="n">
        <v>15.03</v>
      </c>
      <c r="O53" t="n">
        <v>13638.32</v>
      </c>
      <c r="P53" t="n">
        <v>260.82</v>
      </c>
      <c r="Q53" t="n">
        <v>2600.01</v>
      </c>
      <c r="R53" t="n">
        <v>241.47</v>
      </c>
      <c r="S53" t="n">
        <v>113.82</v>
      </c>
      <c r="T53" t="n">
        <v>59019.21</v>
      </c>
      <c r="U53" t="n">
        <v>0.47</v>
      </c>
      <c r="V53" t="n">
        <v>0.75</v>
      </c>
      <c r="W53" t="n">
        <v>9.57</v>
      </c>
      <c r="X53" t="n">
        <v>3.54</v>
      </c>
      <c r="Y53" t="n">
        <v>2</v>
      </c>
      <c r="Z53" t="n">
        <v>10</v>
      </c>
    </row>
    <row r="54">
      <c r="A54" t="n">
        <v>2</v>
      </c>
      <c r="B54" t="n">
        <v>50</v>
      </c>
      <c r="C54" t="inlineStr">
        <is>
          <t xml:space="preserve">CONCLUIDO	</t>
        </is>
      </c>
      <c r="D54" t="n">
        <v>3.0632</v>
      </c>
      <c r="E54" t="n">
        <v>32.65</v>
      </c>
      <c r="F54" t="n">
        <v>29.36</v>
      </c>
      <c r="G54" t="n">
        <v>31.46</v>
      </c>
      <c r="H54" t="n">
        <v>0.48</v>
      </c>
      <c r="I54" t="n">
        <v>56</v>
      </c>
      <c r="J54" t="n">
        <v>109.96</v>
      </c>
      <c r="K54" t="n">
        <v>41.65</v>
      </c>
      <c r="L54" t="n">
        <v>3</v>
      </c>
      <c r="M54" t="n">
        <v>27</v>
      </c>
      <c r="N54" t="n">
        <v>15.31</v>
      </c>
      <c r="O54" t="n">
        <v>13795.21</v>
      </c>
      <c r="P54" t="n">
        <v>224.18</v>
      </c>
      <c r="Q54" t="n">
        <v>2600.02</v>
      </c>
      <c r="R54" t="n">
        <v>191.58</v>
      </c>
      <c r="S54" t="n">
        <v>113.82</v>
      </c>
      <c r="T54" t="n">
        <v>34268.67</v>
      </c>
      <c r="U54" t="n">
        <v>0.59</v>
      </c>
      <c r="V54" t="n">
        <v>0.78</v>
      </c>
      <c r="W54" t="n">
        <v>9.539999999999999</v>
      </c>
      <c r="X54" t="n">
        <v>2.08</v>
      </c>
      <c r="Y54" t="n">
        <v>2</v>
      </c>
      <c r="Z54" t="n">
        <v>10</v>
      </c>
    </row>
    <row r="55">
      <c r="A55" t="n">
        <v>3</v>
      </c>
      <c r="B55" t="n">
        <v>50</v>
      </c>
      <c r="C55" t="inlineStr">
        <is>
          <t xml:space="preserve">CONCLUIDO	</t>
        </is>
      </c>
      <c r="D55" t="n">
        <v>3.0782</v>
      </c>
      <c r="E55" t="n">
        <v>32.49</v>
      </c>
      <c r="F55" t="n">
        <v>29.27</v>
      </c>
      <c r="G55" t="n">
        <v>33.14</v>
      </c>
      <c r="H55" t="n">
        <v>0.63</v>
      </c>
      <c r="I55" t="n">
        <v>53</v>
      </c>
      <c r="J55" t="n">
        <v>111.23</v>
      </c>
      <c r="K55" t="n">
        <v>41.65</v>
      </c>
      <c r="L55" t="n">
        <v>4</v>
      </c>
      <c r="M55" t="n">
        <v>0</v>
      </c>
      <c r="N55" t="n">
        <v>15.58</v>
      </c>
      <c r="O55" t="n">
        <v>13952.52</v>
      </c>
      <c r="P55" t="n">
        <v>223.16</v>
      </c>
      <c r="Q55" t="n">
        <v>2600.49</v>
      </c>
      <c r="R55" t="n">
        <v>187.21</v>
      </c>
      <c r="S55" t="n">
        <v>113.82</v>
      </c>
      <c r="T55" t="n">
        <v>32102.38</v>
      </c>
      <c r="U55" t="n">
        <v>0.61</v>
      </c>
      <c r="V55" t="n">
        <v>0.79</v>
      </c>
      <c r="W55" t="n">
        <v>9.57</v>
      </c>
      <c r="X55" t="n">
        <v>1.99</v>
      </c>
      <c r="Y55" t="n">
        <v>2</v>
      </c>
      <c r="Z55" t="n">
        <v>10</v>
      </c>
    </row>
    <row r="56">
      <c r="A56" t="n">
        <v>0</v>
      </c>
      <c r="B56" t="n">
        <v>25</v>
      </c>
      <c r="C56" t="inlineStr">
        <is>
          <t xml:space="preserve">CONCLUIDO	</t>
        </is>
      </c>
      <c r="D56" t="n">
        <v>2.7921</v>
      </c>
      <c r="E56" t="n">
        <v>35.82</v>
      </c>
      <c r="F56" t="n">
        <v>32.2</v>
      </c>
      <c r="G56" t="n">
        <v>14.75</v>
      </c>
      <c r="H56" t="n">
        <v>0.28</v>
      </c>
      <c r="I56" t="n">
        <v>131</v>
      </c>
      <c r="J56" t="n">
        <v>61.76</v>
      </c>
      <c r="K56" t="n">
        <v>28.92</v>
      </c>
      <c r="L56" t="n">
        <v>1</v>
      </c>
      <c r="M56" t="n">
        <v>120</v>
      </c>
      <c r="N56" t="n">
        <v>6.84</v>
      </c>
      <c r="O56" t="n">
        <v>7851.41</v>
      </c>
      <c r="P56" t="n">
        <v>179.67</v>
      </c>
      <c r="Q56" t="n">
        <v>2599.67</v>
      </c>
      <c r="R56" t="n">
        <v>287.43</v>
      </c>
      <c r="S56" t="n">
        <v>113.82</v>
      </c>
      <c r="T56" t="n">
        <v>81820.16</v>
      </c>
      <c r="U56" t="n">
        <v>0.4</v>
      </c>
      <c r="V56" t="n">
        <v>0.71</v>
      </c>
      <c r="W56" t="n">
        <v>9.630000000000001</v>
      </c>
      <c r="X56" t="n">
        <v>4.92</v>
      </c>
      <c r="Y56" t="n">
        <v>2</v>
      </c>
      <c r="Z56" t="n">
        <v>10</v>
      </c>
    </row>
    <row r="57">
      <c r="A57" t="n">
        <v>1</v>
      </c>
      <c r="B57" t="n">
        <v>25</v>
      </c>
      <c r="C57" t="inlineStr">
        <is>
          <t xml:space="preserve">CONCLUIDO	</t>
        </is>
      </c>
      <c r="D57" t="n">
        <v>2.8976</v>
      </c>
      <c r="E57" t="n">
        <v>34.51</v>
      </c>
      <c r="F57" t="n">
        <v>31.26</v>
      </c>
      <c r="G57" t="n">
        <v>17.86</v>
      </c>
      <c r="H57" t="n">
        <v>0.55</v>
      </c>
      <c r="I57" t="n">
        <v>105</v>
      </c>
      <c r="J57" t="n">
        <v>62.92</v>
      </c>
      <c r="K57" t="n">
        <v>28.92</v>
      </c>
      <c r="L57" t="n">
        <v>2</v>
      </c>
      <c r="M57" t="n">
        <v>0</v>
      </c>
      <c r="N57" t="n">
        <v>7</v>
      </c>
      <c r="O57" t="n">
        <v>7994.37</v>
      </c>
      <c r="P57" t="n">
        <v>169.43</v>
      </c>
      <c r="Q57" t="n">
        <v>2601.84</v>
      </c>
      <c r="R57" t="n">
        <v>251.08</v>
      </c>
      <c r="S57" t="n">
        <v>113.82</v>
      </c>
      <c r="T57" t="n">
        <v>63776.65</v>
      </c>
      <c r="U57" t="n">
        <v>0.45</v>
      </c>
      <c r="V57" t="n">
        <v>0.74</v>
      </c>
      <c r="W57" t="n">
        <v>9.720000000000001</v>
      </c>
      <c r="X57" t="n">
        <v>3.97</v>
      </c>
      <c r="Y57" t="n">
        <v>2</v>
      </c>
      <c r="Z57" t="n">
        <v>10</v>
      </c>
    </row>
    <row r="58">
      <c r="A58" t="n">
        <v>0</v>
      </c>
      <c r="B58" t="n">
        <v>85</v>
      </c>
      <c r="C58" t="inlineStr">
        <is>
          <t xml:space="preserve">CONCLUIDO	</t>
        </is>
      </c>
      <c r="D58" t="n">
        <v>1.7047</v>
      </c>
      <c r="E58" t="n">
        <v>58.66</v>
      </c>
      <c r="F58" t="n">
        <v>42.9</v>
      </c>
      <c r="G58" t="n">
        <v>6.52</v>
      </c>
      <c r="H58" t="n">
        <v>0.11</v>
      </c>
      <c r="I58" t="n">
        <v>395</v>
      </c>
      <c r="J58" t="n">
        <v>167.88</v>
      </c>
      <c r="K58" t="n">
        <v>51.39</v>
      </c>
      <c r="L58" t="n">
        <v>1</v>
      </c>
      <c r="M58" t="n">
        <v>393</v>
      </c>
      <c r="N58" t="n">
        <v>30.49</v>
      </c>
      <c r="O58" t="n">
        <v>20939.59</v>
      </c>
      <c r="P58" t="n">
        <v>541.59</v>
      </c>
      <c r="Q58" t="n">
        <v>2602.15</v>
      </c>
      <c r="R58" t="n">
        <v>644.76</v>
      </c>
      <c r="S58" t="n">
        <v>113.82</v>
      </c>
      <c r="T58" t="n">
        <v>259167.65</v>
      </c>
      <c r="U58" t="n">
        <v>0.18</v>
      </c>
      <c r="V58" t="n">
        <v>0.54</v>
      </c>
      <c r="W58" t="n">
        <v>10.09</v>
      </c>
      <c r="X58" t="n">
        <v>15.6</v>
      </c>
      <c r="Y58" t="n">
        <v>2</v>
      </c>
      <c r="Z58" t="n">
        <v>10</v>
      </c>
    </row>
    <row r="59">
      <c r="A59" t="n">
        <v>1</v>
      </c>
      <c r="B59" t="n">
        <v>85</v>
      </c>
      <c r="C59" t="inlineStr">
        <is>
          <t xml:space="preserve">CONCLUIDO	</t>
        </is>
      </c>
      <c r="D59" t="n">
        <v>2.4912</v>
      </c>
      <c r="E59" t="n">
        <v>40.14</v>
      </c>
      <c r="F59" t="n">
        <v>32.82</v>
      </c>
      <c r="G59" t="n">
        <v>13.49</v>
      </c>
      <c r="H59" t="n">
        <v>0.21</v>
      </c>
      <c r="I59" t="n">
        <v>146</v>
      </c>
      <c r="J59" t="n">
        <v>169.33</v>
      </c>
      <c r="K59" t="n">
        <v>51.39</v>
      </c>
      <c r="L59" t="n">
        <v>2</v>
      </c>
      <c r="M59" t="n">
        <v>144</v>
      </c>
      <c r="N59" t="n">
        <v>30.94</v>
      </c>
      <c r="O59" t="n">
        <v>21118.46</v>
      </c>
      <c r="P59" t="n">
        <v>401.62</v>
      </c>
      <c r="Q59" t="n">
        <v>2600.3</v>
      </c>
      <c r="R59" t="n">
        <v>308.11</v>
      </c>
      <c r="S59" t="n">
        <v>113.82</v>
      </c>
      <c r="T59" t="n">
        <v>92087.66</v>
      </c>
      <c r="U59" t="n">
        <v>0.37</v>
      </c>
      <c r="V59" t="n">
        <v>0.7</v>
      </c>
      <c r="W59" t="n">
        <v>9.65</v>
      </c>
      <c r="X59" t="n">
        <v>5.54</v>
      </c>
      <c r="Y59" t="n">
        <v>2</v>
      </c>
      <c r="Z59" t="n">
        <v>10</v>
      </c>
    </row>
    <row r="60">
      <c r="A60" t="n">
        <v>2</v>
      </c>
      <c r="B60" t="n">
        <v>85</v>
      </c>
      <c r="C60" t="inlineStr">
        <is>
          <t xml:space="preserve">CONCLUIDO	</t>
        </is>
      </c>
      <c r="D60" t="n">
        <v>2.7838</v>
      </c>
      <c r="E60" t="n">
        <v>35.92</v>
      </c>
      <c r="F60" t="n">
        <v>30.57</v>
      </c>
      <c r="G60" t="n">
        <v>20.84</v>
      </c>
      <c r="H60" t="n">
        <v>0.31</v>
      </c>
      <c r="I60" t="n">
        <v>88</v>
      </c>
      <c r="J60" t="n">
        <v>170.79</v>
      </c>
      <c r="K60" t="n">
        <v>51.39</v>
      </c>
      <c r="L60" t="n">
        <v>3</v>
      </c>
      <c r="M60" t="n">
        <v>86</v>
      </c>
      <c r="N60" t="n">
        <v>31.4</v>
      </c>
      <c r="O60" t="n">
        <v>21297.94</v>
      </c>
      <c r="P60" t="n">
        <v>360.94</v>
      </c>
      <c r="Q60" t="n">
        <v>2599.85</v>
      </c>
      <c r="R60" t="n">
        <v>232.88</v>
      </c>
      <c r="S60" t="n">
        <v>113.82</v>
      </c>
      <c r="T60" t="n">
        <v>54758.87</v>
      </c>
      <c r="U60" t="n">
        <v>0.49</v>
      </c>
      <c r="V60" t="n">
        <v>0.75</v>
      </c>
      <c r="W60" t="n">
        <v>9.56</v>
      </c>
      <c r="X60" t="n">
        <v>3.29</v>
      </c>
      <c r="Y60" t="n">
        <v>2</v>
      </c>
      <c r="Z60" t="n">
        <v>10</v>
      </c>
    </row>
    <row r="61">
      <c r="A61" t="n">
        <v>3</v>
      </c>
      <c r="B61" t="n">
        <v>85</v>
      </c>
      <c r="C61" t="inlineStr">
        <is>
          <t xml:space="preserve">CONCLUIDO	</t>
        </is>
      </c>
      <c r="D61" t="n">
        <v>2.9452</v>
      </c>
      <c r="E61" t="n">
        <v>33.95</v>
      </c>
      <c r="F61" t="n">
        <v>29.51</v>
      </c>
      <c r="G61" t="n">
        <v>29.03</v>
      </c>
      <c r="H61" t="n">
        <v>0.41</v>
      </c>
      <c r="I61" t="n">
        <v>61</v>
      </c>
      <c r="J61" t="n">
        <v>172.25</v>
      </c>
      <c r="K61" t="n">
        <v>51.39</v>
      </c>
      <c r="L61" t="n">
        <v>4</v>
      </c>
      <c r="M61" t="n">
        <v>59</v>
      </c>
      <c r="N61" t="n">
        <v>31.86</v>
      </c>
      <c r="O61" t="n">
        <v>21478.05</v>
      </c>
      <c r="P61" t="n">
        <v>334.41</v>
      </c>
      <c r="Q61" t="n">
        <v>2599.53</v>
      </c>
      <c r="R61" t="n">
        <v>197.63</v>
      </c>
      <c r="S61" t="n">
        <v>113.82</v>
      </c>
      <c r="T61" t="n">
        <v>37270.39</v>
      </c>
      <c r="U61" t="n">
        <v>0.58</v>
      </c>
      <c r="V61" t="n">
        <v>0.78</v>
      </c>
      <c r="W61" t="n">
        <v>9.51</v>
      </c>
      <c r="X61" t="n">
        <v>2.24</v>
      </c>
      <c r="Y61" t="n">
        <v>2</v>
      </c>
      <c r="Z61" t="n">
        <v>10</v>
      </c>
    </row>
    <row r="62">
      <c r="A62" t="n">
        <v>4</v>
      </c>
      <c r="B62" t="n">
        <v>85</v>
      </c>
      <c r="C62" t="inlineStr">
        <is>
          <t xml:space="preserve">CONCLUIDO	</t>
        </is>
      </c>
      <c r="D62" t="n">
        <v>3.0398</v>
      </c>
      <c r="E62" t="n">
        <v>32.9</v>
      </c>
      <c r="F62" t="n">
        <v>28.97</v>
      </c>
      <c r="G62" t="n">
        <v>37.78</v>
      </c>
      <c r="H62" t="n">
        <v>0.51</v>
      </c>
      <c r="I62" t="n">
        <v>46</v>
      </c>
      <c r="J62" t="n">
        <v>173.71</v>
      </c>
      <c r="K62" t="n">
        <v>51.39</v>
      </c>
      <c r="L62" t="n">
        <v>5</v>
      </c>
      <c r="M62" t="n">
        <v>44</v>
      </c>
      <c r="N62" t="n">
        <v>32.32</v>
      </c>
      <c r="O62" t="n">
        <v>21658.78</v>
      </c>
      <c r="P62" t="n">
        <v>312.82</v>
      </c>
      <c r="Q62" t="n">
        <v>2599.8</v>
      </c>
      <c r="R62" t="n">
        <v>179.4</v>
      </c>
      <c r="S62" t="n">
        <v>113.82</v>
      </c>
      <c r="T62" t="n">
        <v>28233.1</v>
      </c>
      <c r="U62" t="n">
        <v>0.63</v>
      </c>
      <c r="V62" t="n">
        <v>0.79</v>
      </c>
      <c r="W62" t="n">
        <v>9.49</v>
      </c>
      <c r="X62" t="n">
        <v>1.69</v>
      </c>
      <c r="Y62" t="n">
        <v>2</v>
      </c>
      <c r="Z62" t="n">
        <v>10</v>
      </c>
    </row>
    <row r="63">
      <c r="A63" t="n">
        <v>5</v>
      </c>
      <c r="B63" t="n">
        <v>85</v>
      </c>
      <c r="C63" t="inlineStr">
        <is>
          <t xml:space="preserve">CONCLUIDO	</t>
        </is>
      </c>
      <c r="D63" t="n">
        <v>3.1093</v>
      </c>
      <c r="E63" t="n">
        <v>32.16</v>
      </c>
      <c r="F63" t="n">
        <v>28.57</v>
      </c>
      <c r="G63" t="n">
        <v>47.61</v>
      </c>
      <c r="H63" t="n">
        <v>0.61</v>
      </c>
      <c r="I63" t="n">
        <v>36</v>
      </c>
      <c r="J63" t="n">
        <v>175.18</v>
      </c>
      <c r="K63" t="n">
        <v>51.39</v>
      </c>
      <c r="L63" t="n">
        <v>6</v>
      </c>
      <c r="M63" t="n">
        <v>33</v>
      </c>
      <c r="N63" t="n">
        <v>32.79</v>
      </c>
      <c r="O63" t="n">
        <v>21840.16</v>
      </c>
      <c r="P63" t="n">
        <v>291.33</v>
      </c>
      <c r="Q63" t="n">
        <v>2599.54</v>
      </c>
      <c r="R63" t="n">
        <v>166.63</v>
      </c>
      <c r="S63" t="n">
        <v>113.82</v>
      </c>
      <c r="T63" t="n">
        <v>21898.15</v>
      </c>
      <c r="U63" t="n">
        <v>0.68</v>
      </c>
      <c r="V63" t="n">
        <v>0.8</v>
      </c>
      <c r="W63" t="n">
        <v>9.460000000000001</v>
      </c>
      <c r="X63" t="n">
        <v>1.29</v>
      </c>
      <c r="Y63" t="n">
        <v>2</v>
      </c>
      <c r="Z63" t="n">
        <v>10</v>
      </c>
    </row>
    <row r="64">
      <c r="A64" t="n">
        <v>6</v>
      </c>
      <c r="B64" t="n">
        <v>85</v>
      </c>
      <c r="C64" t="inlineStr">
        <is>
          <t xml:space="preserve">CONCLUIDO	</t>
        </is>
      </c>
      <c r="D64" t="n">
        <v>3.1337</v>
      </c>
      <c r="E64" t="n">
        <v>31.91</v>
      </c>
      <c r="F64" t="n">
        <v>28.45</v>
      </c>
      <c r="G64" t="n">
        <v>53.35</v>
      </c>
      <c r="H64" t="n">
        <v>0.7</v>
      </c>
      <c r="I64" t="n">
        <v>32</v>
      </c>
      <c r="J64" t="n">
        <v>176.66</v>
      </c>
      <c r="K64" t="n">
        <v>51.39</v>
      </c>
      <c r="L64" t="n">
        <v>7</v>
      </c>
      <c r="M64" t="n">
        <v>1</v>
      </c>
      <c r="N64" t="n">
        <v>33.27</v>
      </c>
      <c r="O64" t="n">
        <v>22022.17</v>
      </c>
      <c r="P64" t="n">
        <v>282.91</v>
      </c>
      <c r="Q64" t="n">
        <v>2599.97</v>
      </c>
      <c r="R64" t="n">
        <v>161.24</v>
      </c>
      <c r="S64" t="n">
        <v>113.82</v>
      </c>
      <c r="T64" t="n">
        <v>19221.15</v>
      </c>
      <c r="U64" t="n">
        <v>0.71</v>
      </c>
      <c r="V64" t="n">
        <v>0.8100000000000001</v>
      </c>
      <c r="W64" t="n">
        <v>9.5</v>
      </c>
      <c r="X64" t="n">
        <v>1.18</v>
      </c>
      <c r="Y64" t="n">
        <v>2</v>
      </c>
      <c r="Z64" t="n">
        <v>10</v>
      </c>
    </row>
    <row r="65">
      <c r="A65" t="n">
        <v>7</v>
      </c>
      <c r="B65" t="n">
        <v>85</v>
      </c>
      <c r="C65" t="inlineStr">
        <is>
          <t xml:space="preserve">CONCLUIDO	</t>
        </is>
      </c>
      <c r="D65" t="n">
        <v>3.133</v>
      </c>
      <c r="E65" t="n">
        <v>31.92</v>
      </c>
      <c r="F65" t="n">
        <v>28.46</v>
      </c>
      <c r="G65" t="n">
        <v>53.37</v>
      </c>
      <c r="H65" t="n">
        <v>0.8</v>
      </c>
      <c r="I65" t="n">
        <v>32</v>
      </c>
      <c r="J65" t="n">
        <v>178.14</v>
      </c>
      <c r="K65" t="n">
        <v>51.39</v>
      </c>
      <c r="L65" t="n">
        <v>8</v>
      </c>
      <c r="M65" t="n">
        <v>0</v>
      </c>
      <c r="N65" t="n">
        <v>33.75</v>
      </c>
      <c r="O65" t="n">
        <v>22204.83</v>
      </c>
      <c r="P65" t="n">
        <v>284.92</v>
      </c>
      <c r="Q65" t="n">
        <v>2600.09</v>
      </c>
      <c r="R65" t="n">
        <v>161.27</v>
      </c>
      <c r="S65" t="n">
        <v>113.82</v>
      </c>
      <c r="T65" t="n">
        <v>19237.92</v>
      </c>
      <c r="U65" t="n">
        <v>0.71</v>
      </c>
      <c r="V65" t="n">
        <v>0.8100000000000001</v>
      </c>
      <c r="W65" t="n">
        <v>9.51</v>
      </c>
      <c r="X65" t="n">
        <v>1.18</v>
      </c>
      <c r="Y65" t="n">
        <v>2</v>
      </c>
      <c r="Z65" t="n">
        <v>10</v>
      </c>
    </row>
    <row r="66">
      <c r="A66" t="n">
        <v>0</v>
      </c>
      <c r="B66" t="n">
        <v>20</v>
      </c>
      <c r="C66" t="inlineStr">
        <is>
          <t xml:space="preserve">CONCLUIDO	</t>
        </is>
      </c>
      <c r="D66" t="n">
        <v>2.8007</v>
      </c>
      <c r="E66" t="n">
        <v>35.71</v>
      </c>
      <c r="F66" t="n">
        <v>32.34</v>
      </c>
      <c r="G66" t="n">
        <v>14.7</v>
      </c>
      <c r="H66" t="n">
        <v>0.34</v>
      </c>
      <c r="I66" t="n">
        <v>132</v>
      </c>
      <c r="J66" t="n">
        <v>51.33</v>
      </c>
      <c r="K66" t="n">
        <v>24.83</v>
      </c>
      <c r="L66" t="n">
        <v>1</v>
      </c>
      <c r="M66" t="n">
        <v>5</v>
      </c>
      <c r="N66" t="n">
        <v>5.51</v>
      </c>
      <c r="O66" t="n">
        <v>6564.78</v>
      </c>
      <c r="P66" t="n">
        <v>153.14</v>
      </c>
      <c r="Q66" t="n">
        <v>2601.74</v>
      </c>
      <c r="R66" t="n">
        <v>285.76</v>
      </c>
      <c r="S66" t="n">
        <v>113.82</v>
      </c>
      <c r="T66" t="n">
        <v>80981.61</v>
      </c>
      <c r="U66" t="n">
        <v>0.4</v>
      </c>
      <c r="V66" t="n">
        <v>0.71</v>
      </c>
      <c r="W66" t="n">
        <v>9.81</v>
      </c>
      <c r="X66" t="n">
        <v>5.06</v>
      </c>
      <c r="Y66" t="n">
        <v>2</v>
      </c>
      <c r="Z66" t="n">
        <v>10</v>
      </c>
    </row>
    <row r="67">
      <c r="A67" t="n">
        <v>1</v>
      </c>
      <c r="B67" t="n">
        <v>20</v>
      </c>
      <c r="C67" t="inlineStr">
        <is>
          <t xml:space="preserve">CONCLUIDO	</t>
        </is>
      </c>
      <c r="D67" t="n">
        <v>2.8078</v>
      </c>
      <c r="E67" t="n">
        <v>35.62</v>
      </c>
      <c r="F67" t="n">
        <v>32.27</v>
      </c>
      <c r="G67" t="n">
        <v>14.78</v>
      </c>
      <c r="H67" t="n">
        <v>0.66</v>
      </c>
      <c r="I67" t="n">
        <v>131</v>
      </c>
      <c r="J67" t="n">
        <v>52.47</v>
      </c>
      <c r="K67" t="n">
        <v>24.83</v>
      </c>
      <c r="L67" t="n">
        <v>2</v>
      </c>
      <c r="M67" t="n">
        <v>0</v>
      </c>
      <c r="N67" t="n">
        <v>5.64</v>
      </c>
      <c r="O67" t="n">
        <v>6705.1</v>
      </c>
      <c r="P67" t="n">
        <v>155.96</v>
      </c>
      <c r="Q67" t="n">
        <v>2602.55</v>
      </c>
      <c r="R67" t="n">
        <v>283.27</v>
      </c>
      <c r="S67" t="n">
        <v>113.82</v>
      </c>
      <c r="T67" t="n">
        <v>79742.86</v>
      </c>
      <c r="U67" t="n">
        <v>0.4</v>
      </c>
      <c r="V67" t="n">
        <v>0.71</v>
      </c>
      <c r="W67" t="n">
        <v>9.800000000000001</v>
      </c>
      <c r="X67" t="n">
        <v>4.98</v>
      </c>
      <c r="Y67" t="n">
        <v>2</v>
      </c>
      <c r="Z67" t="n">
        <v>10</v>
      </c>
    </row>
    <row r="68">
      <c r="A68" t="n">
        <v>0</v>
      </c>
      <c r="B68" t="n">
        <v>65</v>
      </c>
      <c r="C68" t="inlineStr">
        <is>
          <t xml:space="preserve">CONCLUIDO	</t>
        </is>
      </c>
      <c r="D68" t="n">
        <v>2.0063</v>
      </c>
      <c r="E68" t="n">
        <v>49.84</v>
      </c>
      <c r="F68" t="n">
        <v>39.28</v>
      </c>
      <c r="G68" t="n">
        <v>7.65</v>
      </c>
      <c r="H68" t="n">
        <v>0.13</v>
      </c>
      <c r="I68" t="n">
        <v>308</v>
      </c>
      <c r="J68" t="n">
        <v>133.21</v>
      </c>
      <c r="K68" t="n">
        <v>46.47</v>
      </c>
      <c r="L68" t="n">
        <v>1</v>
      </c>
      <c r="M68" t="n">
        <v>306</v>
      </c>
      <c r="N68" t="n">
        <v>20.75</v>
      </c>
      <c r="O68" t="n">
        <v>16663.42</v>
      </c>
      <c r="P68" t="n">
        <v>422.58</v>
      </c>
      <c r="Q68" t="n">
        <v>2601.52</v>
      </c>
      <c r="R68" t="n">
        <v>523.73</v>
      </c>
      <c r="S68" t="n">
        <v>113.82</v>
      </c>
      <c r="T68" t="n">
        <v>199084.35</v>
      </c>
      <c r="U68" t="n">
        <v>0.22</v>
      </c>
      <c r="V68" t="n">
        <v>0.59</v>
      </c>
      <c r="W68" t="n">
        <v>9.93</v>
      </c>
      <c r="X68" t="n">
        <v>11.98</v>
      </c>
      <c r="Y68" t="n">
        <v>2</v>
      </c>
      <c r="Z68" t="n">
        <v>10</v>
      </c>
    </row>
    <row r="69">
      <c r="A69" t="n">
        <v>1</v>
      </c>
      <c r="B69" t="n">
        <v>65</v>
      </c>
      <c r="C69" t="inlineStr">
        <is>
          <t xml:space="preserve">CONCLUIDO	</t>
        </is>
      </c>
      <c r="D69" t="n">
        <v>2.695</v>
      </c>
      <c r="E69" t="n">
        <v>37.11</v>
      </c>
      <c r="F69" t="n">
        <v>31.71</v>
      </c>
      <c r="G69" t="n">
        <v>16.13</v>
      </c>
      <c r="H69" t="n">
        <v>0.26</v>
      </c>
      <c r="I69" t="n">
        <v>118</v>
      </c>
      <c r="J69" t="n">
        <v>134.55</v>
      </c>
      <c r="K69" t="n">
        <v>46.47</v>
      </c>
      <c r="L69" t="n">
        <v>2</v>
      </c>
      <c r="M69" t="n">
        <v>116</v>
      </c>
      <c r="N69" t="n">
        <v>21.09</v>
      </c>
      <c r="O69" t="n">
        <v>16828.84</v>
      </c>
      <c r="P69" t="n">
        <v>324.16</v>
      </c>
      <c r="Q69" t="n">
        <v>2600.68</v>
      </c>
      <c r="R69" t="n">
        <v>271.23</v>
      </c>
      <c r="S69" t="n">
        <v>113.82</v>
      </c>
      <c r="T69" t="n">
        <v>73787.36</v>
      </c>
      <c r="U69" t="n">
        <v>0.42</v>
      </c>
      <c r="V69" t="n">
        <v>0.73</v>
      </c>
      <c r="W69" t="n">
        <v>9.609999999999999</v>
      </c>
      <c r="X69" t="n">
        <v>4.43</v>
      </c>
      <c r="Y69" t="n">
        <v>2</v>
      </c>
      <c r="Z69" t="n">
        <v>10</v>
      </c>
    </row>
    <row r="70">
      <c r="A70" t="n">
        <v>2</v>
      </c>
      <c r="B70" t="n">
        <v>65</v>
      </c>
      <c r="C70" t="inlineStr">
        <is>
          <t xml:space="preserve">CONCLUIDO	</t>
        </is>
      </c>
      <c r="D70" t="n">
        <v>2.9431</v>
      </c>
      <c r="E70" t="n">
        <v>33.98</v>
      </c>
      <c r="F70" t="n">
        <v>29.89</v>
      </c>
      <c r="G70" t="n">
        <v>25.62</v>
      </c>
      <c r="H70" t="n">
        <v>0.39</v>
      </c>
      <c r="I70" t="n">
        <v>70</v>
      </c>
      <c r="J70" t="n">
        <v>135.9</v>
      </c>
      <c r="K70" t="n">
        <v>46.47</v>
      </c>
      <c r="L70" t="n">
        <v>3</v>
      </c>
      <c r="M70" t="n">
        <v>68</v>
      </c>
      <c r="N70" t="n">
        <v>21.43</v>
      </c>
      <c r="O70" t="n">
        <v>16994.64</v>
      </c>
      <c r="P70" t="n">
        <v>287.3</v>
      </c>
      <c r="Q70" t="n">
        <v>2599.96</v>
      </c>
      <c r="R70" t="n">
        <v>210.55</v>
      </c>
      <c r="S70" t="n">
        <v>113.82</v>
      </c>
      <c r="T70" t="n">
        <v>43685.85</v>
      </c>
      <c r="U70" t="n">
        <v>0.54</v>
      </c>
      <c r="V70" t="n">
        <v>0.77</v>
      </c>
      <c r="W70" t="n">
        <v>9.52</v>
      </c>
      <c r="X70" t="n">
        <v>2.61</v>
      </c>
      <c r="Y70" t="n">
        <v>2</v>
      </c>
      <c r="Z70" t="n">
        <v>10</v>
      </c>
    </row>
    <row r="71">
      <c r="A71" t="n">
        <v>3</v>
      </c>
      <c r="B71" t="n">
        <v>65</v>
      </c>
      <c r="C71" t="inlineStr">
        <is>
          <t xml:space="preserve">CONCLUIDO	</t>
        </is>
      </c>
      <c r="D71" t="n">
        <v>3.0735</v>
      </c>
      <c r="E71" t="n">
        <v>32.54</v>
      </c>
      <c r="F71" t="n">
        <v>29.05</v>
      </c>
      <c r="G71" t="n">
        <v>36.31</v>
      </c>
      <c r="H71" t="n">
        <v>0.52</v>
      </c>
      <c r="I71" t="n">
        <v>48</v>
      </c>
      <c r="J71" t="n">
        <v>137.25</v>
      </c>
      <c r="K71" t="n">
        <v>46.47</v>
      </c>
      <c r="L71" t="n">
        <v>4</v>
      </c>
      <c r="M71" t="n">
        <v>44</v>
      </c>
      <c r="N71" t="n">
        <v>21.78</v>
      </c>
      <c r="O71" t="n">
        <v>17160.92</v>
      </c>
      <c r="P71" t="n">
        <v>257.9</v>
      </c>
      <c r="Q71" t="n">
        <v>2599.56</v>
      </c>
      <c r="R71" t="n">
        <v>182.21</v>
      </c>
      <c r="S71" t="n">
        <v>113.82</v>
      </c>
      <c r="T71" t="n">
        <v>29627.16</v>
      </c>
      <c r="U71" t="n">
        <v>0.62</v>
      </c>
      <c r="V71" t="n">
        <v>0.79</v>
      </c>
      <c r="W71" t="n">
        <v>9.49</v>
      </c>
      <c r="X71" t="n">
        <v>1.77</v>
      </c>
      <c r="Y71" t="n">
        <v>2</v>
      </c>
      <c r="Z71" t="n">
        <v>10</v>
      </c>
    </row>
    <row r="72">
      <c r="A72" t="n">
        <v>4</v>
      </c>
      <c r="B72" t="n">
        <v>65</v>
      </c>
      <c r="C72" t="inlineStr">
        <is>
          <t xml:space="preserve">CONCLUIDO	</t>
        </is>
      </c>
      <c r="D72" t="n">
        <v>3.116</v>
      </c>
      <c r="E72" t="n">
        <v>32.09</v>
      </c>
      <c r="F72" t="n">
        <v>28.8</v>
      </c>
      <c r="G72" t="n">
        <v>42.14</v>
      </c>
      <c r="H72" t="n">
        <v>0.64</v>
      </c>
      <c r="I72" t="n">
        <v>41</v>
      </c>
      <c r="J72" t="n">
        <v>138.6</v>
      </c>
      <c r="K72" t="n">
        <v>46.47</v>
      </c>
      <c r="L72" t="n">
        <v>5</v>
      </c>
      <c r="M72" t="n">
        <v>0</v>
      </c>
      <c r="N72" t="n">
        <v>22.13</v>
      </c>
      <c r="O72" t="n">
        <v>17327.69</v>
      </c>
      <c r="P72" t="n">
        <v>247.14</v>
      </c>
      <c r="Q72" t="n">
        <v>2600.29</v>
      </c>
      <c r="R72" t="n">
        <v>172.12</v>
      </c>
      <c r="S72" t="n">
        <v>113.82</v>
      </c>
      <c r="T72" t="n">
        <v>24617.7</v>
      </c>
      <c r="U72" t="n">
        <v>0.66</v>
      </c>
      <c r="V72" t="n">
        <v>0.8</v>
      </c>
      <c r="W72" t="n">
        <v>9.529999999999999</v>
      </c>
      <c r="X72" t="n">
        <v>1.52</v>
      </c>
      <c r="Y72" t="n">
        <v>2</v>
      </c>
      <c r="Z72" t="n">
        <v>10</v>
      </c>
    </row>
    <row r="73">
      <c r="A73" t="n">
        <v>0</v>
      </c>
      <c r="B73" t="n">
        <v>75</v>
      </c>
      <c r="C73" t="inlineStr">
        <is>
          <t xml:space="preserve">CONCLUIDO	</t>
        </is>
      </c>
      <c r="D73" t="n">
        <v>1.8523</v>
      </c>
      <c r="E73" t="n">
        <v>53.99</v>
      </c>
      <c r="F73" t="n">
        <v>41.02</v>
      </c>
      <c r="G73" t="n">
        <v>7.03</v>
      </c>
      <c r="H73" t="n">
        <v>0.12</v>
      </c>
      <c r="I73" t="n">
        <v>350</v>
      </c>
      <c r="J73" t="n">
        <v>150.44</v>
      </c>
      <c r="K73" t="n">
        <v>49.1</v>
      </c>
      <c r="L73" t="n">
        <v>1</v>
      </c>
      <c r="M73" t="n">
        <v>348</v>
      </c>
      <c r="N73" t="n">
        <v>25.34</v>
      </c>
      <c r="O73" t="n">
        <v>18787.76</v>
      </c>
      <c r="P73" t="n">
        <v>480.4</v>
      </c>
      <c r="Q73" t="n">
        <v>2601.48</v>
      </c>
      <c r="R73" t="n">
        <v>581.77</v>
      </c>
      <c r="S73" t="n">
        <v>113.82</v>
      </c>
      <c r="T73" t="n">
        <v>227898.11</v>
      </c>
      <c r="U73" t="n">
        <v>0.2</v>
      </c>
      <c r="V73" t="n">
        <v>0.5600000000000001</v>
      </c>
      <c r="W73" t="n">
        <v>10.01</v>
      </c>
      <c r="X73" t="n">
        <v>13.72</v>
      </c>
      <c r="Y73" t="n">
        <v>2</v>
      </c>
      <c r="Z73" t="n">
        <v>10</v>
      </c>
    </row>
    <row r="74">
      <c r="A74" t="n">
        <v>1</v>
      </c>
      <c r="B74" t="n">
        <v>75</v>
      </c>
      <c r="C74" t="inlineStr">
        <is>
          <t xml:space="preserve">CONCLUIDO	</t>
        </is>
      </c>
      <c r="D74" t="n">
        <v>2.5943</v>
      </c>
      <c r="E74" t="n">
        <v>38.55</v>
      </c>
      <c r="F74" t="n">
        <v>32.24</v>
      </c>
      <c r="G74" t="n">
        <v>14.65</v>
      </c>
      <c r="H74" t="n">
        <v>0.23</v>
      </c>
      <c r="I74" t="n">
        <v>132</v>
      </c>
      <c r="J74" t="n">
        <v>151.83</v>
      </c>
      <c r="K74" t="n">
        <v>49.1</v>
      </c>
      <c r="L74" t="n">
        <v>2</v>
      </c>
      <c r="M74" t="n">
        <v>130</v>
      </c>
      <c r="N74" t="n">
        <v>25.73</v>
      </c>
      <c r="O74" t="n">
        <v>18959.54</v>
      </c>
      <c r="P74" t="n">
        <v>363.1</v>
      </c>
      <c r="Q74" t="n">
        <v>2599.8</v>
      </c>
      <c r="R74" t="n">
        <v>288.46</v>
      </c>
      <c r="S74" t="n">
        <v>113.82</v>
      </c>
      <c r="T74" t="n">
        <v>82333.03</v>
      </c>
      <c r="U74" t="n">
        <v>0.39</v>
      </c>
      <c r="V74" t="n">
        <v>0.71</v>
      </c>
      <c r="W74" t="n">
        <v>9.630000000000001</v>
      </c>
      <c r="X74" t="n">
        <v>4.95</v>
      </c>
      <c r="Y74" t="n">
        <v>2</v>
      </c>
      <c r="Z74" t="n">
        <v>10</v>
      </c>
    </row>
    <row r="75">
      <c r="A75" t="n">
        <v>2</v>
      </c>
      <c r="B75" t="n">
        <v>75</v>
      </c>
      <c r="C75" t="inlineStr">
        <is>
          <t xml:space="preserve">CONCLUIDO	</t>
        </is>
      </c>
      <c r="D75" t="n">
        <v>2.864</v>
      </c>
      <c r="E75" t="n">
        <v>34.92</v>
      </c>
      <c r="F75" t="n">
        <v>30.23</v>
      </c>
      <c r="G75" t="n">
        <v>22.96</v>
      </c>
      <c r="H75" t="n">
        <v>0.35</v>
      </c>
      <c r="I75" t="n">
        <v>79</v>
      </c>
      <c r="J75" t="n">
        <v>153.23</v>
      </c>
      <c r="K75" t="n">
        <v>49.1</v>
      </c>
      <c r="L75" t="n">
        <v>3</v>
      </c>
      <c r="M75" t="n">
        <v>77</v>
      </c>
      <c r="N75" t="n">
        <v>26.13</v>
      </c>
      <c r="O75" t="n">
        <v>19131.85</v>
      </c>
      <c r="P75" t="n">
        <v>325.22</v>
      </c>
      <c r="Q75" t="n">
        <v>2599.86</v>
      </c>
      <c r="R75" t="n">
        <v>221.47</v>
      </c>
      <c r="S75" t="n">
        <v>113.82</v>
      </c>
      <c r="T75" t="n">
        <v>49102.85</v>
      </c>
      <c r="U75" t="n">
        <v>0.51</v>
      </c>
      <c r="V75" t="n">
        <v>0.76</v>
      </c>
      <c r="W75" t="n">
        <v>9.539999999999999</v>
      </c>
      <c r="X75" t="n">
        <v>2.95</v>
      </c>
      <c r="Y75" t="n">
        <v>2</v>
      </c>
      <c r="Z75" t="n">
        <v>10</v>
      </c>
    </row>
    <row r="76">
      <c r="A76" t="n">
        <v>3</v>
      </c>
      <c r="B76" t="n">
        <v>75</v>
      </c>
      <c r="C76" t="inlineStr">
        <is>
          <t xml:space="preserve">CONCLUIDO	</t>
        </is>
      </c>
      <c r="D76" t="n">
        <v>3.0038</v>
      </c>
      <c r="E76" t="n">
        <v>33.29</v>
      </c>
      <c r="F76" t="n">
        <v>29.33</v>
      </c>
      <c r="G76" t="n">
        <v>32</v>
      </c>
      <c r="H76" t="n">
        <v>0.46</v>
      </c>
      <c r="I76" t="n">
        <v>55</v>
      </c>
      <c r="J76" t="n">
        <v>154.63</v>
      </c>
      <c r="K76" t="n">
        <v>49.1</v>
      </c>
      <c r="L76" t="n">
        <v>4</v>
      </c>
      <c r="M76" t="n">
        <v>53</v>
      </c>
      <c r="N76" t="n">
        <v>26.53</v>
      </c>
      <c r="O76" t="n">
        <v>19304.72</v>
      </c>
      <c r="P76" t="n">
        <v>298.7</v>
      </c>
      <c r="Q76" t="n">
        <v>2599.47</v>
      </c>
      <c r="R76" t="n">
        <v>191.95</v>
      </c>
      <c r="S76" t="n">
        <v>113.82</v>
      </c>
      <c r="T76" t="n">
        <v>34460.27</v>
      </c>
      <c r="U76" t="n">
        <v>0.59</v>
      </c>
      <c r="V76" t="n">
        <v>0.78</v>
      </c>
      <c r="W76" t="n">
        <v>9.5</v>
      </c>
      <c r="X76" t="n">
        <v>2.06</v>
      </c>
      <c r="Y76" t="n">
        <v>2</v>
      </c>
      <c r="Z76" t="n">
        <v>10</v>
      </c>
    </row>
    <row r="77">
      <c r="A77" t="n">
        <v>4</v>
      </c>
      <c r="B77" t="n">
        <v>75</v>
      </c>
      <c r="C77" t="inlineStr">
        <is>
          <t xml:space="preserve">CONCLUIDO	</t>
        </is>
      </c>
      <c r="D77" t="n">
        <v>3.0958</v>
      </c>
      <c r="E77" t="n">
        <v>32.3</v>
      </c>
      <c r="F77" t="n">
        <v>28.77</v>
      </c>
      <c r="G77" t="n">
        <v>42.11</v>
      </c>
      <c r="H77" t="n">
        <v>0.57</v>
      </c>
      <c r="I77" t="n">
        <v>41</v>
      </c>
      <c r="J77" t="n">
        <v>156.03</v>
      </c>
      <c r="K77" t="n">
        <v>49.1</v>
      </c>
      <c r="L77" t="n">
        <v>5</v>
      </c>
      <c r="M77" t="n">
        <v>37</v>
      </c>
      <c r="N77" t="n">
        <v>26.94</v>
      </c>
      <c r="O77" t="n">
        <v>19478.15</v>
      </c>
      <c r="P77" t="n">
        <v>273.69</v>
      </c>
      <c r="Q77" t="n">
        <v>2599.39</v>
      </c>
      <c r="R77" t="n">
        <v>173.17</v>
      </c>
      <c r="S77" t="n">
        <v>113.82</v>
      </c>
      <c r="T77" t="n">
        <v>25138.7</v>
      </c>
      <c r="U77" t="n">
        <v>0.66</v>
      </c>
      <c r="V77" t="n">
        <v>0.8</v>
      </c>
      <c r="W77" t="n">
        <v>9.48</v>
      </c>
      <c r="X77" t="n">
        <v>1.5</v>
      </c>
      <c r="Y77" t="n">
        <v>2</v>
      </c>
      <c r="Z77" t="n">
        <v>10</v>
      </c>
    </row>
    <row r="78">
      <c r="A78" t="n">
        <v>5</v>
      </c>
      <c r="B78" t="n">
        <v>75</v>
      </c>
      <c r="C78" t="inlineStr">
        <is>
          <t xml:space="preserve">CONCLUIDO	</t>
        </is>
      </c>
      <c r="D78" t="n">
        <v>3.1261</v>
      </c>
      <c r="E78" t="n">
        <v>31.99</v>
      </c>
      <c r="F78" t="n">
        <v>28.61</v>
      </c>
      <c r="G78" t="n">
        <v>47.69</v>
      </c>
      <c r="H78" t="n">
        <v>0.67</v>
      </c>
      <c r="I78" t="n">
        <v>36</v>
      </c>
      <c r="J78" t="n">
        <v>157.44</v>
      </c>
      <c r="K78" t="n">
        <v>49.1</v>
      </c>
      <c r="L78" t="n">
        <v>6</v>
      </c>
      <c r="M78" t="n">
        <v>0</v>
      </c>
      <c r="N78" t="n">
        <v>27.35</v>
      </c>
      <c r="O78" t="n">
        <v>19652.13</v>
      </c>
      <c r="P78" t="n">
        <v>265.96</v>
      </c>
      <c r="Q78" t="n">
        <v>2599.74</v>
      </c>
      <c r="R78" t="n">
        <v>166.01</v>
      </c>
      <c r="S78" t="n">
        <v>113.82</v>
      </c>
      <c r="T78" t="n">
        <v>21585.72</v>
      </c>
      <c r="U78" t="n">
        <v>0.6899999999999999</v>
      </c>
      <c r="V78" t="n">
        <v>0.8</v>
      </c>
      <c r="W78" t="n">
        <v>9.52</v>
      </c>
      <c r="X78" t="n">
        <v>1.34</v>
      </c>
      <c r="Y78" t="n">
        <v>2</v>
      </c>
      <c r="Z78" t="n">
        <v>10</v>
      </c>
    </row>
    <row r="79">
      <c r="A79" t="n">
        <v>0</v>
      </c>
      <c r="B79" t="n">
        <v>95</v>
      </c>
      <c r="C79" t="inlineStr">
        <is>
          <t xml:space="preserve">CONCLUIDO	</t>
        </is>
      </c>
      <c r="D79" t="n">
        <v>1.5678</v>
      </c>
      <c r="E79" t="n">
        <v>63.79</v>
      </c>
      <c r="F79" t="n">
        <v>44.86</v>
      </c>
      <c r="G79" t="n">
        <v>6.09</v>
      </c>
      <c r="H79" t="n">
        <v>0.1</v>
      </c>
      <c r="I79" t="n">
        <v>442</v>
      </c>
      <c r="J79" t="n">
        <v>185.69</v>
      </c>
      <c r="K79" t="n">
        <v>53.44</v>
      </c>
      <c r="L79" t="n">
        <v>1</v>
      </c>
      <c r="M79" t="n">
        <v>440</v>
      </c>
      <c r="N79" t="n">
        <v>36.26</v>
      </c>
      <c r="O79" t="n">
        <v>23136.14</v>
      </c>
      <c r="P79" t="n">
        <v>605.83</v>
      </c>
      <c r="Q79" t="n">
        <v>2602.46</v>
      </c>
      <c r="R79" t="n">
        <v>710.6799999999999</v>
      </c>
      <c r="S79" t="n">
        <v>113.82</v>
      </c>
      <c r="T79" t="n">
        <v>291888.59</v>
      </c>
      <c r="U79" t="n">
        <v>0.16</v>
      </c>
      <c r="V79" t="n">
        <v>0.51</v>
      </c>
      <c r="W79" t="n">
        <v>10.17</v>
      </c>
      <c r="X79" t="n">
        <v>17.56</v>
      </c>
      <c r="Y79" t="n">
        <v>2</v>
      </c>
      <c r="Z79" t="n">
        <v>10</v>
      </c>
    </row>
    <row r="80">
      <c r="A80" t="n">
        <v>1</v>
      </c>
      <c r="B80" t="n">
        <v>95</v>
      </c>
      <c r="C80" t="inlineStr">
        <is>
          <t xml:space="preserve">CONCLUIDO	</t>
        </is>
      </c>
      <c r="D80" t="n">
        <v>2.3932</v>
      </c>
      <c r="E80" t="n">
        <v>41.79</v>
      </c>
      <c r="F80" t="n">
        <v>33.36</v>
      </c>
      <c r="G80" t="n">
        <v>12.51</v>
      </c>
      <c r="H80" t="n">
        <v>0.19</v>
      </c>
      <c r="I80" t="n">
        <v>160</v>
      </c>
      <c r="J80" t="n">
        <v>187.21</v>
      </c>
      <c r="K80" t="n">
        <v>53.44</v>
      </c>
      <c r="L80" t="n">
        <v>2</v>
      </c>
      <c r="M80" t="n">
        <v>158</v>
      </c>
      <c r="N80" t="n">
        <v>36.77</v>
      </c>
      <c r="O80" t="n">
        <v>23322.88</v>
      </c>
      <c r="P80" t="n">
        <v>439.41</v>
      </c>
      <c r="Q80" t="n">
        <v>2600.37</v>
      </c>
      <c r="R80" t="n">
        <v>325.86</v>
      </c>
      <c r="S80" t="n">
        <v>113.82</v>
      </c>
      <c r="T80" t="n">
        <v>100892.45</v>
      </c>
      <c r="U80" t="n">
        <v>0.35</v>
      </c>
      <c r="V80" t="n">
        <v>0.6899999999999999</v>
      </c>
      <c r="W80" t="n">
        <v>9.68</v>
      </c>
      <c r="X80" t="n">
        <v>6.07</v>
      </c>
      <c r="Y80" t="n">
        <v>2</v>
      </c>
      <c r="Z80" t="n">
        <v>10</v>
      </c>
    </row>
    <row r="81">
      <c r="A81" t="n">
        <v>2</v>
      </c>
      <c r="B81" t="n">
        <v>95</v>
      </c>
      <c r="C81" t="inlineStr">
        <is>
          <t xml:space="preserve">CONCLUIDO	</t>
        </is>
      </c>
      <c r="D81" t="n">
        <v>2.7105</v>
      </c>
      <c r="E81" t="n">
        <v>36.89</v>
      </c>
      <c r="F81" t="n">
        <v>30.85</v>
      </c>
      <c r="G81" t="n">
        <v>19.28</v>
      </c>
      <c r="H81" t="n">
        <v>0.28</v>
      </c>
      <c r="I81" t="n">
        <v>96</v>
      </c>
      <c r="J81" t="n">
        <v>188.73</v>
      </c>
      <c r="K81" t="n">
        <v>53.44</v>
      </c>
      <c r="L81" t="n">
        <v>3</v>
      </c>
      <c r="M81" t="n">
        <v>94</v>
      </c>
      <c r="N81" t="n">
        <v>37.29</v>
      </c>
      <c r="O81" t="n">
        <v>23510.33</v>
      </c>
      <c r="P81" t="n">
        <v>394.8</v>
      </c>
      <c r="Q81" t="n">
        <v>2599.65</v>
      </c>
      <c r="R81" t="n">
        <v>242.51</v>
      </c>
      <c r="S81" t="n">
        <v>113.82</v>
      </c>
      <c r="T81" t="n">
        <v>59533.32</v>
      </c>
      <c r="U81" t="n">
        <v>0.47</v>
      </c>
      <c r="V81" t="n">
        <v>0.75</v>
      </c>
      <c r="W81" t="n">
        <v>9.57</v>
      </c>
      <c r="X81" t="n">
        <v>3.57</v>
      </c>
      <c r="Y81" t="n">
        <v>2</v>
      </c>
      <c r="Z81" t="n">
        <v>10</v>
      </c>
    </row>
    <row r="82">
      <c r="A82" t="n">
        <v>3</v>
      </c>
      <c r="B82" t="n">
        <v>95</v>
      </c>
      <c r="C82" t="inlineStr">
        <is>
          <t xml:space="preserve">CONCLUIDO	</t>
        </is>
      </c>
      <c r="D82" t="n">
        <v>2.8822</v>
      </c>
      <c r="E82" t="n">
        <v>34.7</v>
      </c>
      <c r="F82" t="n">
        <v>29.73</v>
      </c>
      <c r="G82" t="n">
        <v>26.63</v>
      </c>
      <c r="H82" t="n">
        <v>0.37</v>
      </c>
      <c r="I82" t="n">
        <v>67</v>
      </c>
      <c r="J82" t="n">
        <v>190.25</v>
      </c>
      <c r="K82" t="n">
        <v>53.44</v>
      </c>
      <c r="L82" t="n">
        <v>4</v>
      </c>
      <c r="M82" t="n">
        <v>65</v>
      </c>
      <c r="N82" t="n">
        <v>37.82</v>
      </c>
      <c r="O82" t="n">
        <v>23698.48</v>
      </c>
      <c r="P82" t="n">
        <v>367.88</v>
      </c>
      <c r="Q82" t="n">
        <v>2599.71</v>
      </c>
      <c r="R82" t="n">
        <v>205.16</v>
      </c>
      <c r="S82" t="n">
        <v>113.82</v>
      </c>
      <c r="T82" t="n">
        <v>41007.12</v>
      </c>
      <c r="U82" t="n">
        <v>0.55</v>
      </c>
      <c r="V82" t="n">
        <v>0.77</v>
      </c>
      <c r="W82" t="n">
        <v>9.52</v>
      </c>
      <c r="X82" t="n">
        <v>2.45</v>
      </c>
      <c r="Y82" t="n">
        <v>2</v>
      </c>
      <c r="Z82" t="n">
        <v>10</v>
      </c>
    </row>
    <row r="83">
      <c r="A83" t="n">
        <v>4</v>
      </c>
      <c r="B83" t="n">
        <v>95</v>
      </c>
      <c r="C83" t="inlineStr">
        <is>
          <t xml:space="preserve">CONCLUIDO	</t>
        </is>
      </c>
      <c r="D83" t="n">
        <v>2.9849</v>
      </c>
      <c r="E83" t="n">
        <v>33.5</v>
      </c>
      <c r="F83" t="n">
        <v>29.14</v>
      </c>
      <c r="G83" t="n">
        <v>34.28</v>
      </c>
      <c r="H83" t="n">
        <v>0.46</v>
      </c>
      <c r="I83" t="n">
        <v>51</v>
      </c>
      <c r="J83" t="n">
        <v>191.78</v>
      </c>
      <c r="K83" t="n">
        <v>53.44</v>
      </c>
      <c r="L83" t="n">
        <v>5</v>
      </c>
      <c r="M83" t="n">
        <v>49</v>
      </c>
      <c r="N83" t="n">
        <v>38.35</v>
      </c>
      <c r="O83" t="n">
        <v>23887.36</v>
      </c>
      <c r="P83" t="n">
        <v>347.68</v>
      </c>
      <c r="Q83" t="n">
        <v>2599.75</v>
      </c>
      <c r="R83" t="n">
        <v>185.1</v>
      </c>
      <c r="S83" t="n">
        <v>113.82</v>
      </c>
      <c r="T83" t="n">
        <v>31057.27</v>
      </c>
      <c r="U83" t="n">
        <v>0.61</v>
      </c>
      <c r="V83" t="n">
        <v>0.79</v>
      </c>
      <c r="W83" t="n">
        <v>9.49</v>
      </c>
      <c r="X83" t="n">
        <v>1.86</v>
      </c>
      <c r="Y83" t="n">
        <v>2</v>
      </c>
      <c r="Z83" t="n">
        <v>10</v>
      </c>
    </row>
    <row r="84">
      <c r="A84" t="n">
        <v>5</v>
      </c>
      <c r="B84" t="n">
        <v>95</v>
      </c>
      <c r="C84" t="inlineStr">
        <is>
          <t xml:space="preserve">CONCLUIDO	</t>
        </is>
      </c>
      <c r="D84" t="n">
        <v>3.0525</v>
      </c>
      <c r="E84" t="n">
        <v>32.76</v>
      </c>
      <c r="F84" t="n">
        <v>28.77</v>
      </c>
      <c r="G84" t="n">
        <v>42.1</v>
      </c>
      <c r="H84" t="n">
        <v>0.55</v>
      </c>
      <c r="I84" t="n">
        <v>41</v>
      </c>
      <c r="J84" t="n">
        <v>193.32</v>
      </c>
      <c r="K84" t="n">
        <v>53.44</v>
      </c>
      <c r="L84" t="n">
        <v>6</v>
      </c>
      <c r="M84" t="n">
        <v>39</v>
      </c>
      <c r="N84" t="n">
        <v>38.89</v>
      </c>
      <c r="O84" t="n">
        <v>24076.95</v>
      </c>
      <c r="P84" t="n">
        <v>329.32</v>
      </c>
      <c r="Q84" t="n">
        <v>2599.26</v>
      </c>
      <c r="R84" t="n">
        <v>172.9</v>
      </c>
      <c r="S84" t="n">
        <v>113.82</v>
      </c>
      <c r="T84" t="n">
        <v>25003.84</v>
      </c>
      <c r="U84" t="n">
        <v>0.66</v>
      </c>
      <c r="V84" t="n">
        <v>0.8</v>
      </c>
      <c r="W84" t="n">
        <v>9.48</v>
      </c>
      <c r="X84" t="n">
        <v>1.49</v>
      </c>
      <c r="Y84" t="n">
        <v>2</v>
      </c>
      <c r="Z84" t="n">
        <v>10</v>
      </c>
    </row>
    <row r="85">
      <c r="A85" t="n">
        <v>6</v>
      </c>
      <c r="B85" t="n">
        <v>95</v>
      </c>
      <c r="C85" t="inlineStr">
        <is>
          <t xml:space="preserve">CONCLUIDO	</t>
        </is>
      </c>
      <c r="D85" t="n">
        <v>3.1068</v>
      </c>
      <c r="E85" t="n">
        <v>32.19</v>
      </c>
      <c r="F85" t="n">
        <v>28.49</v>
      </c>
      <c r="G85" t="n">
        <v>51.8</v>
      </c>
      <c r="H85" t="n">
        <v>0.64</v>
      </c>
      <c r="I85" t="n">
        <v>33</v>
      </c>
      <c r="J85" t="n">
        <v>194.86</v>
      </c>
      <c r="K85" t="n">
        <v>53.44</v>
      </c>
      <c r="L85" t="n">
        <v>7</v>
      </c>
      <c r="M85" t="n">
        <v>31</v>
      </c>
      <c r="N85" t="n">
        <v>39.43</v>
      </c>
      <c r="O85" t="n">
        <v>24267.28</v>
      </c>
      <c r="P85" t="n">
        <v>311.44</v>
      </c>
      <c r="Q85" t="n">
        <v>2599.64</v>
      </c>
      <c r="R85" t="n">
        <v>163.9</v>
      </c>
      <c r="S85" t="n">
        <v>113.82</v>
      </c>
      <c r="T85" t="n">
        <v>20545.81</v>
      </c>
      <c r="U85" t="n">
        <v>0.6899999999999999</v>
      </c>
      <c r="V85" t="n">
        <v>0.8100000000000001</v>
      </c>
      <c r="W85" t="n">
        <v>9.460000000000001</v>
      </c>
      <c r="X85" t="n">
        <v>1.21</v>
      </c>
      <c r="Y85" t="n">
        <v>2</v>
      </c>
      <c r="Z85" t="n">
        <v>10</v>
      </c>
    </row>
    <row r="86">
      <c r="A86" t="n">
        <v>7</v>
      </c>
      <c r="B86" t="n">
        <v>95</v>
      </c>
      <c r="C86" t="inlineStr">
        <is>
          <t xml:space="preserve">CONCLUIDO	</t>
        </is>
      </c>
      <c r="D86" t="n">
        <v>3.1358</v>
      </c>
      <c r="E86" t="n">
        <v>31.89</v>
      </c>
      <c r="F86" t="n">
        <v>28.34</v>
      </c>
      <c r="G86" t="n">
        <v>58.64</v>
      </c>
      <c r="H86" t="n">
        <v>0.72</v>
      </c>
      <c r="I86" t="n">
        <v>29</v>
      </c>
      <c r="J86" t="n">
        <v>196.41</v>
      </c>
      <c r="K86" t="n">
        <v>53.44</v>
      </c>
      <c r="L86" t="n">
        <v>8</v>
      </c>
      <c r="M86" t="n">
        <v>7</v>
      </c>
      <c r="N86" t="n">
        <v>39.98</v>
      </c>
      <c r="O86" t="n">
        <v>24458.36</v>
      </c>
      <c r="P86" t="n">
        <v>300.27</v>
      </c>
      <c r="Q86" t="n">
        <v>2599.89</v>
      </c>
      <c r="R86" t="n">
        <v>157.91</v>
      </c>
      <c r="S86" t="n">
        <v>113.82</v>
      </c>
      <c r="T86" t="n">
        <v>17569.74</v>
      </c>
      <c r="U86" t="n">
        <v>0.72</v>
      </c>
      <c r="V86" t="n">
        <v>0.8100000000000001</v>
      </c>
      <c r="W86" t="n">
        <v>9.48</v>
      </c>
      <c r="X86" t="n">
        <v>1.06</v>
      </c>
      <c r="Y86" t="n">
        <v>2</v>
      </c>
      <c r="Z86" t="n">
        <v>10</v>
      </c>
    </row>
    <row r="87">
      <c r="A87" t="n">
        <v>8</v>
      </c>
      <c r="B87" t="n">
        <v>95</v>
      </c>
      <c r="C87" t="inlineStr">
        <is>
          <t xml:space="preserve">CONCLUIDO	</t>
        </is>
      </c>
      <c r="D87" t="n">
        <v>3.1341</v>
      </c>
      <c r="E87" t="n">
        <v>31.91</v>
      </c>
      <c r="F87" t="n">
        <v>28.36</v>
      </c>
      <c r="G87" t="n">
        <v>58.67</v>
      </c>
      <c r="H87" t="n">
        <v>0.8100000000000001</v>
      </c>
      <c r="I87" t="n">
        <v>29</v>
      </c>
      <c r="J87" t="n">
        <v>197.97</v>
      </c>
      <c r="K87" t="n">
        <v>53.44</v>
      </c>
      <c r="L87" t="n">
        <v>9</v>
      </c>
      <c r="M87" t="n">
        <v>0</v>
      </c>
      <c r="N87" t="n">
        <v>40.53</v>
      </c>
      <c r="O87" t="n">
        <v>24650.18</v>
      </c>
      <c r="P87" t="n">
        <v>301.18</v>
      </c>
      <c r="Q87" t="n">
        <v>2600.26</v>
      </c>
      <c r="R87" t="n">
        <v>158.14</v>
      </c>
      <c r="S87" t="n">
        <v>113.82</v>
      </c>
      <c r="T87" t="n">
        <v>17688.16</v>
      </c>
      <c r="U87" t="n">
        <v>0.72</v>
      </c>
      <c r="V87" t="n">
        <v>0.8100000000000001</v>
      </c>
      <c r="W87" t="n">
        <v>9.49</v>
      </c>
      <c r="X87" t="n">
        <v>1.08</v>
      </c>
      <c r="Y87" t="n">
        <v>2</v>
      </c>
      <c r="Z87" t="n">
        <v>10</v>
      </c>
    </row>
    <row r="88">
      <c r="A88" t="n">
        <v>0</v>
      </c>
      <c r="B88" t="n">
        <v>55</v>
      </c>
      <c r="C88" t="inlineStr">
        <is>
          <t xml:space="preserve">CONCLUIDO	</t>
        </is>
      </c>
      <c r="D88" t="n">
        <v>2.1757</v>
      </c>
      <c r="E88" t="n">
        <v>45.96</v>
      </c>
      <c r="F88" t="n">
        <v>37.52</v>
      </c>
      <c r="G88" t="n">
        <v>8.460000000000001</v>
      </c>
      <c r="H88" t="n">
        <v>0.15</v>
      </c>
      <c r="I88" t="n">
        <v>266</v>
      </c>
      <c r="J88" t="n">
        <v>116.05</v>
      </c>
      <c r="K88" t="n">
        <v>43.4</v>
      </c>
      <c r="L88" t="n">
        <v>1</v>
      </c>
      <c r="M88" t="n">
        <v>264</v>
      </c>
      <c r="N88" t="n">
        <v>16.65</v>
      </c>
      <c r="O88" t="n">
        <v>14546.17</v>
      </c>
      <c r="P88" t="n">
        <v>365.2</v>
      </c>
      <c r="Q88" t="n">
        <v>2600.72</v>
      </c>
      <c r="R88" t="n">
        <v>465.81</v>
      </c>
      <c r="S88" t="n">
        <v>113.82</v>
      </c>
      <c r="T88" t="n">
        <v>170333.29</v>
      </c>
      <c r="U88" t="n">
        <v>0.24</v>
      </c>
      <c r="V88" t="n">
        <v>0.61</v>
      </c>
      <c r="W88" t="n">
        <v>9.84</v>
      </c>
      <c r="X88" t="n">
        <v>10.23</v>
      </c>
      <c r="Y88" t="n">
        <v>2</v>
      </c>
      <c r="Z88" t="n">
        <v>10</v>
      </c>
    </row>
    <row r="89">
      <c r="A89" t="n">
        <v>1</v>
      </c>
      <c r="B89" t="n">
        <v>55</v>
      </c>
      <c r="C89" t="inlineStr">
        <is>
          <t xml:space="preserve">CONCLUIDO	</t>
        </is>
      </c>
      <c r="D89" t="n">
        <v>2.8039</v>
      </c>
      <c r="E89" t="n">
        <v>35.66</v>
      </c>
      <c r="F89" t="n">
        <v>31.12</v>
      </c>
      <c r="G89" t="n">
        <v>18.13</v>
      </c>
      <c r="H89" t="n">
        <v>0.3</v>
      </c>
      <c r="I89" t="n">
        <v>103</v>
      </c>
      <c r="J89" t="n">
        <v>117.34</v>
      </c>
      <c r="K89" t="n">
        <v>43.4</v>
      </c>
      <c r="L89" t="n">
        <v>2</v>
      </c>
      <c r="M89" t="n">
        <v>101</v>
      </c>
      <c r="N89" t="n">
        <v>16.94</v>
      </c>
      <c r="O89" t="n">
        <v>14705.49</v>
      </c>
      <c r="P89" t="n">
        <v>282.59</v>
      </c>
      <c r="Q89" t="n">
        <v>2599.72</v>
      </c>
      <c r="R89" t="n">
        <v>251.87</v>
      </c>
      <c r="S89" t="n">
        <v>113.82</v>
      </c>
      <c r="T89" t="n">
        <v>64180.22</v>
      </c>
      <c r="U89" t="n">
        <v>0.45</v>
      </c>
      <c r="V89" t="n">
        <v>0.74</v>
      </c>
      <c r="W89" t="n">
        <v>9.57</v>
      </c>
      <c r="X89" t="n">
        <v>3.84</v>
      </c>
      <c r="Y89" t="n">
        <v>2</v>
      </c>
      <c r="Z89" t="n">
        <v>10</v>
      </c>
    </row>
    <row r="90">
      <c r="A90" t="n">
        <v>2</v>
      </c>
      <c r="B90" t="n">
        <v>55</v>
      </c>
      <c r="C90" t="inlineStr">
        <is>
          <t xml:space="preserve">CONCLUIDO	</t>
        </is>
      </c>
      <c r="D90" t="n">
        <v>3.0303</v>
      </c>
      <c r="E90" t="n">
        <v>33</v>
      </c>
      <c r="F90" t="n">
        <v>29.48</v>
      </c>
      <c r="G90" t="n">
        <v>29.48</v>
      </c>
      <c r="H90" t="n">
        <v>0.45</v>
      </c>
      <c r="I90" t="n">
        <v>60</v>
      </c>
      <c r="J90" t="n">
        <v>118.63</v>
      </c>
      <c r="K90" t="n">
        <v>43.4</v>
      </c>
      <c r="L90" t="n">
        <v>3</v>
      </c>
      <c r="M90" t="n">
        <v>57</v>
      </c>
      <c r="N90" t="n">
        <v>17.23</v>
      </c>
      <c r="O90" t="n">
        <v>14865.24</v>
      </c>
      <c r="P90" t="n">
        <v>245.04</v>
      </c>
      <c r="Q90" t="n">
        <v>2599.45</v>
      </c>
      <c r="R90" t="n">
        <v>197</v>
      </c>
      <c r="S90" t="n">
        <v>113.82</v>
      </c>
      <c r="T90" t="n">
        <v>36961.31</v>
      </c>
      <c r="U90" t="n">
        <v>0.58</v>
      </c>
      <c r="V90" t="n">
        <v>0.78</v>
      </c>
      <c r="W90" t="n">
        <v>9.5</v>
      </c>
      <c r="X90" t="n">
        <v>2.2</v>
      </c>
      <c r="Y90" t="n">
        <v>2</v>
      </c>
      <c r="Z90" t="n">
        <v>10</v>
      </c>
    </row>
    <row r="91">
      <c r="A91" t="n">
        <v>3</v>
      </c>
      <c r="B91" t="n">
        <v>55</v>
      </c>
      <c r="C91" t="inlineStr">
        <is>
          <t xml:space="preserve">CONCLUIDO	</t>
        </is>
      </c>
      <c r="D91" t="n">
        <v>3.0885</v>
      </c>
      <c r="E91" t="n">
        <v>32.38</v>
      </c>
      <c r="F91" t="n">
        <v>29.12</v>
      </c>
      <c r="G91" t="n">
        <v>35.66</v>
      </c>
      <c r="H91" t="n">
        <v>0.59</v>
      </c>
      <c r="I91" t="n">
        <v>49</v>
      </c>
      <c r="J91" t="n">
        <v>119.93</v>
      </c>
      <c r="K91" t="n">
        <v>43.4</v>
      </c>
      <c r="L91" t="n">
        <v>4</v>
      </c>
      <c r="M91" t="n">
        <v>0</v>
      </c>
      <c r="N91" t="n">
        <v>17.53</v>
      </c>
      <c r="O91" t="n">
        <v>15025.44</v>
      </c>
      <c r="P91" t="n">
        <v>231.13</v>
      </c>
      <c r="Q91" t="n">
        <v>2600.48</v>
      </c>
      <c r="R91" t="n">
        <v>182.84</v>
      </c>
      <c r="S91" t="n">
        <v>113.82</v>
      </c>
      <c r="T91" t="n">
        <v>29934.78</v>
      </c>
      <c r="U91" t="n">
        <v>0.62</v>
      </c>
      <c r="V91" t="n">
        <v>0.79</v>
      </c>
      <c r="W91" t="n">
        <v>9.550000000000001</v>
      </c>
      <c r="X91" t="n">
        <v>1.84</v>
      </c>
      <c r="Y91" t="n">
        <v>2</v>
      </c>
      <c r="Z9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INDEX(resultados!$A$2:$ZZ$91, 1, MATCH($B$1, resultados!$A$1:$ZZ$1, 0))</f>
        <v/>
      </c>
      <c r="B7">
        <f>INDEX(resultados!$A$2:$ZZ$91, 1, MATCH($B$2, resultados!$A$1:$ZZ$1, 0))</f>
        <v/>
      </c>
      <c r="C7">
        <f>INDEX(resultados!$A$2:$ZZ$91, 1, MATCH($B$3, resultados!$A$1:$ZZ$1, 0))</f>
        <v/>
      </c>
    </row>
    <row r="8">
      <c r="A8">
        <f>INDEX(resultados!$A$2:$ZZ$91, 2, MATCH($B$1, resultados!$A$1:$ZZ$1, 0))</f>
        <v/>
      </c>
      <c r="B8">
        <f>INDEX(resultados!$A$2:$ZZ$91, 2, MATCH($B$2, resultados!$A$1:$ZZ$1, 0))</f>
        <v/>
      </c>
      <c r="C8">
        <f>INDEX(resultados!$A$2:$ZZ$91, 2, MATCH($B$3, resultados!$A$1:$ZZ$1, 0))</f>
        <v/>
      </c>
    </row>
    <row r="9">
      <c r="A9">
        <f>INDEX(resultados!$A$2:$ZZ$91, 3, MATCH($B$1, resultados!$A$1:$ZZ$1, 0))</f>
        <v/>
      </c>
      <c r="B9">
        <f>INDEX(resultados!$A$2:$ZZ$91, 3, MATCH($B$2, resultados!$A$1:$ZZ$1, 0))</f>
        <v/>
      </c>
      <c r="C9">
        <f>INDEX(resultados!$A$2:$ZZ$91, 3, MATCH($B$3, resultados!$A$1:$ZZ$1, 0))</f>
        <v/>
      </c>
    </row>
    <row r="10">
      <c r="A10">
        <f>INDEX(resultados!$A$2:$ZZ$91, 4, MATCH($B$1, resultados!$A$1:$ZZ$1, 0))</f>
        <v/>
      </c>
      <c r="B10">
        <f>INDEX(resultados!$A$2:$ZZ$91, 4, MATCH($B$2, resultados!$A$1:$ZZ$1, 0))</f>
        <v/>
      </c>
      <c r="C10">
        <f>INDEX(resultados!$A$2:$ZZ$91, 4, MATCH($B$3, resultados!$A$1:$ZZ$1, 0))</f>
        <v/>
      </c>
    </row>
    <row r="11">
      <c r="A11">
        <f>INDEX(resultados!$A$2:$ZZ$91, 5, MATCH($B$1, resultados!$A$1:$ZZ$1, 0))</f>
        <v/>
      </c>
      <c r="B11">
        <f>INDEX(resultados!$A$2:$ZZ$91, 5, MATCH($B$2, resultados!$A$1:$ZZ$1, 0))</f>
        <v/>
      </c>
      <c r="C11">
        <f>INDEX(resultados!$A$2:$ZZ$91, 5, MATCH($B$3, resultados!$A$1:$ZZ$1, 0))</f>
        <v/>
      </c>
    </row>
    <row r="12">
      <c r="A12">
        <f>INDEX(resultados!$A$2:$ZZ$91, 6, MATCH($B$1, resultados!$A$1:$ZZ$1, 0))</f>
        <v/>
      </c>
      <c r="B12">
        <f>INDEX(resultados!$A$2:$ZZ$91, 6, MATCH($B$2, resultados!$A$1:$ZZ$1, 0))</f>
        <v/>
      </c>
      <c r="C12">
        <f>INDEX(resultados!$A$2:$ZZ$91, 6, MATCH($B$3, resultados!$A$1:$ZZ$1, 0))</f>
        <v/>
      </c>
    </row>
    <row r="13">
      <c r="A13">
        <f>INDEX(resultados!$A$2:$ZZ$91, 7, MATCH($B$1, resultados!$A$1:$ZZ$1, 0))</f>
        <v/>
      </c>
      <c r="B13">
        <f>INDEX(resultados!$A$2:$ZZ$91, 7, MATCH($B$2, resultados!$A$1:$ZZ$1, 0))</f>
        <v/>
      </c>
      <c r="C13">
        <f>INDEX(resultados!$A$2:$ZZ$91, 7, MATCH($B$3, resultados!$A$1:$ZZ$1, 0))</f>
        <v/>
      </c>
    </row>
    <row r="14">
      <c r="A14">
        <f>INDEX(resultados!$A$2:$ZZ$91, 8, MATCH($B$1, resultados!$A$1:$ZZ$1, 0))</f>
        <v/>
      </c>
      <c r="B14">
        <f>INDEX(resultados!$A$2:$ZZ$91, 8, MATCH($B$2, resultados!$A$1:$ZZ$1, 0))</f>
        <v/>
      </c>
      <c r="C14">
        <f>INDEX(resultados!$A$2:$ZZ$91, 8, MATCH($B$3, resultados!$A$1:$ZZ$1, 0))</f>
        <v/>
      </c>
    </row>
    <row r="15">
      <c r="A15">
        <f>INDEX(resultados!$A$2:$ZZ$91, 9, MATCH($B$1, resultados!$A$1:$ZZ$1, 0))</f>
        <v/>
      </c>
      <c r="B15">
        <f>INDEX(resultados!$A$2:$ZZ$91, 9, MATCH($B$2, resultados!$A$1:$ZZ$1, 0))</f>
        <v/>
      </c>
      <c r="C15">
        <f>INDEX(resultados!$A$2:$ZZ$91, 9, MATCH($B$3, resultados!$A$1:$ZZ$1, 0))</f>
        <v/>
      </c>
    </row>
    <row r="16">
      <c r="A16">
        <f>INDEX(resultados!$A$2:$ZZ$91, 10, MATCH($B$1, resultados!$A$1:$ZZ$1, 0))</f>
        <v/>
      </c>
      <c r="B16">
        <f>INDEX(resultados!$A$2:$ZZ$91, 10, MATCH($B$2, resultados!$A$1:$ZZ$1, 0))</f>
        <v/>
      </c>
      <c r="C16">
        <f>INDEX(resultados!$A$2:$ZZ$91, 10, MATCH($B$3, resultados!$A$1:$ZZ$1, 0))</f>
        <v/>
      </c>
    </row>
    <row r="17">
      <c r="A17">
        <f>INDEX(resultados!$A$2:$ZZ$91, 11, MATCH($B$1, resultados!$A$1:$ZZ$1, 0))</f>
        <v/>
      </c>
      <c r="B17">
        <f>INDEX(resultados!$A$2:$ZZ$91, 11, MATCH($B$2, resultados!$A$1:$ZZ$1, 0))</f>
        <v/>
      </c>
      <c r="C17">
        <f>INDEX(resultados!$A$2:$ZZ$91, 11, MATCH($B$3, resultados!$A$1:$ZZ$1, 0))</f>
        <v/>
      </c>
    </row>
    <row r="18">
      <c r="A18">
        <f>INDEX(resultados!$A$2:$ZZ$91, 12, MATCH($B$1, resultados!$A$1:$ZZ$1, 0))</f>
        <v/>
      </c>
      <c r="B18">
        <f>INDEX(resultados!$A$2:$ZZ$91, 12, MATCH($B$2, resultados!$A$1:$ZZ$1, 0))</f>
        <v/>
      </c>
      <c r="C18">
        <f>INDEX(resultados!$A$2:$ZZ$91, 12, MATCH($B$3, resultados!$A$1:$ZZ$1, 0))</f>
        <v/>
      </c>
    </row>
    <row r="19">
      <c r="A19">
        <f>INDEX(resultados!$A$2:$ZZ$91, 13, MATCH($B$1, resultados!$A$1:$ZZ$1, 0))</f>
        <v/>
      </c>
      <c r="B19">
        <f>INDEX(resultados!$A$2:$ZZ$91, 13, MATCH($B$2, resultados!$A$1:$ZZ$1, 0))</f>
        <v/>
      </c>
      <c r="C19">
        <f>INDEX(resultados!$A$2:$ZZ$91, 13, MATCH($B$3, resultados!$A$1:$ZZ$1, 0))</f>
        <v/>
      </c>
    </row>
    <row r="20">
      <c r="A20">
        <f>INDEX(resultados!$A$2:$ZZ$91, 14, MATCH($B$1, resultados!$A$1:$ZZ$1, 0))</f>
        <v/>
      </c>
      <c r="B20">
        <f>INDEX(resultados!$A$2:$ZZ$91, 14, MATCH($B$2, resultados!$A$1:$ZZ$1, 0))</f>
        <v/>
      </c>
      <c r="C20">
        <f>INDEX(resultados!$A$2:$ZZ$91, 14, MATCH($B$3, resultados!$A$1:$ZZ$1, 0))</f>
        <v/>
      </c>
    </row>
    <row r="21">
      <c r="A21">
        <f>INDEX(resultados!$A$2:$ZZ$91, 15, MATCH($B$1, resultados!$A$1:$ZZ$1, 0))</f>
        <v/>
      </c>
      <c r="B21">
        <f>INDEX(resultados!$A$2:$ZZ$91, 15, MATCH($B$2, resultados!$A$1:$ZZ$1, 0))</f>
        <v/>
      </c>
      <c r="C21">
        <f>INDEX(resultados!$A$2:$ZZ$91, 15, MATCH($B$3, resultados!$A$1:$ZZ$1, 0))</f>
        <v/>
      </c>
    </row>
    <row r="22">
      <c r="A22">
        <f>INDEX(resultados!$A$2:$ZZ$91, 16, MATCH($B$1, resultados!$A$1:$ZZ$1, 0))</f>
        <v/>
      </c>
      <c r="B22">
        <f>INDEX(resultados!$A$2:$ZZ$91, 16, MATCH($B$2, resultados!$A$1:$ZZ$1, 0))</f>
        <v/>
      </c>
      <c r="C22">
        <f>INDEX(resultados!$A$2:$ZZ$91, 16, MATCH($B$3, resultados!$A$1:$ZZ$1, 0))</f>
        <v/>
      </c>
    </row>
    <row r="23">
      <c r="A23">
        <f>INDEX(resultados!$A$2:$ZZ$91, 17, MATCH($B$1, resultados!$A$1:$ZZ$1, 0))</f>
        <v/>
      </c>
      <c r="B23">
        <f>INDEX(resultados!$A$2:$ZZ$91, 17, MATCH($B$2, resultados!$A$1:$ZZ$1, 0))</f>
        <v/>
      </c>
      <c r="C23">
        <f>INDEX(resultados!$A$2:$ZZ$91, 17, MATCH($B$3, resultados!$A$1:$ZZ$1, 0))</f>
        <v/>
      </c>
    </row>
    <row r="24">
      <c r="A24">
        <f>INDEX(resultados!$A$2:$ZZ$91, 18, MATCH($B$1, resultados!$A$1:$ZZ$1, 0))</f>
        <v/>
      </c>
      <c r="B24">
        <f>INDEX(resultados!$A$2:$ZZ$91, 18, MATCH($B$2, resultados!$A$1:$ZZ$1, 0))</f>
        <v/>
      </c>
      <c r="C24">
        <f>INDEX(resultados!$A$2:$ZZ$91, 18, MATCH($B$3, resultados!$A$1:$ZZ$1, 0))</f>
        <v/>
      </c>
    </row>
    <row r="25">
      <c r="A25">
        <f>INDEX(resultados!$A$2:$ZZ$91, 19, MATCH($B$1, resultados!$A$1:$ZZ$1, 0))</f>
        <v/>
      </c>
      <c r="B25">
        <f>INDEX(resultados!$A$2:$ZZ$91, 19, MATCH($B$2, resultados!$A$1:$ZZ$1, 0))</f>
        <v/>
      </c>
      <c r="C25">
        <f>INDEX(resultados!$A$2:$ZZ$91, 19, MATCH($B$3, resultados!$A$1:$ZZ$1, 0))</f>
        <v/>
      </c>
    </row>
    <row r="26">
      <c r="A26">
        <f>INDEX(resultados!$A$2:$ZZ$91, 20, MATCH($B$1, resultados!$A$1:$ZZ$1, 0))</f>
        <v/>
      </c>
      <c r="B26">
        <f>INDEX(resultados!$A$2:$ZZ$91, 20, MATCH($B$2, resultados!$A$1:$ZZ$1, 0))</f>
        <v/>
      </c>
      <c r="C26">
        <f>INDEX(resultados!$A$2:$ZZ$91, 20, MATCH($B$3, resultados!$A$1:$ZZ$1, 0))</f>
        <v/>
      </c>
    </row>
    <row r="27">
      <c r="A27">
        <f>INDEX(resultados!$A$2:$ZZ$91, 21, MATCH($B$1, resultados!$A$1:$ZZ$1, 0))</f>
        <v/>
      </c>
      <c r="B27">
        <f>INDEX(resultados!$A$2:$ZZ$91, 21, MATCH($B$2, resultados!$A$1:$ZZ$1, 0))</f>
        <v/>
      </c>
      <c r="C27">
        <f>INDEX(resultados!$A$2:$ZZ$91, 21, MATCH($B$3, resultados!$A$1:$ZZ$1, 0))</f>
        <v/>
      </c>
    </row>
    <row r="28">
      <c r="A28">
        <f>INDEX(resultados!$A$2:$ZZ$91, 22, MATCH($B$1, resultados!$A$1:$ZZ$1, 0))</f>
        <v/>
      </c>
      <c r="B28">
        <f>INDEX(resultados!$A$2:$ZZ$91, 22, MATCH($B$2, resultados!$A$1:$ZZ$1, 0))</f>
        <v/>
      </c>
      <c r="C28">
        <f>INDEX(resultados!$A$2:$ZZ$91, 22, MATCH($B$3, resultados!$A$1:$ZZ$1, 0))</f>
        <v/>
      </c>
    </row>
    <row r="29">
      <c r="A29">
        <f>INDEX(resultados!$A$2:$ZZ$91, 23, MATCH($B$1, resultados!$A$1:$ZZ$1, 0))</f>
        <v/>
      </c>
      <c r="B29">
        <f>INDEX(resultados!$A$2:$ZZ$91, 23, MATCH($B$2, resultados!$A$1:$ZZ$1, 0))</f>
        <v/>
      </c>
      <c r="C29">
        <f>INDEX(resultados!$A$2:$ZZ$91, 23, MATCH($B$3, resultados!$A$1:$ZZ$1, 0))</f>
        <v/>
      </c>
    </row>
    <row r="30">
      <c r="A30">
        <f>INDEX(resultados!$A$2:$ZZ$91, 24, MATCH($B$1, resultados!$A$1:$ZZ$1, 0))</f>
        <v/>
      </c>
      <c r="B30">
        <f>INDEX(resultados!$A$2:$ZZ$91, 24, MATCH($B$2, resultados!$A$1:$ZZ$1, 0))</f>
        <v/>
      </c>
      <c r="C30">
        <f>INDEX(resultados!$A$2:$ZZ$91, 24, MATCH($B$3, resultados!$A$1:$ZZ$1, 0))</f>
        <v/>
      </c>
    </row>
    <row r="31">
      <c r="A31">
        <f>INDEX(resultados!$A$2:$ZZ$91, 25, MATCH($B$1, resultados!$A$1:$ZZ$1, 0))</f>
        <v/>
      </c>
      <c r="B31">
        <f>INDEX(resultados!$A$2:$ZZ$91, 25, MATCH($B$2, resultados!$A$1:$ZZ$1, 0))</f>
        <v/>
      </c>
      <c r="C31">
        <f>INDEX(resultados!$A$2:$ZZ$91, 25, MATCH($B$3, resultados!$A$1:$ZZ$1, 0))</f>
        <v/>
      </c>
    </row>
    <row r="32">
      <c r="A32">
        <f>INDEX(resultados!$A$2:$ZZ$91, 26, MATCH($B$1, resultados!$A$1:$ZZ$1, 0))</f>
        <v/>
      </c>
      <c r="B32">
        <f>INDEX(resultados!$A$2:$ZZ$91, 26, MATCH($B$2, resultados!$A$1:$ZZ$1, 0))</f>
        <v/>
      </c>
      <c r="C32">
        <f>INDEX(resultados!$A$2:$ZZ$91, 26, MATCH($B$3, resultados!$A$1:$ZZ$1, 0))</f>
        <v/>
      </c>
    </row>
    <row r="33">
      <c r="A33">
        <f>INDEX(resultados!$A$2:$ZZ$91, 27, MATCH($B$1, resultados!$A$1:$ZZ$1, 0))</f>
        <v/>
      </c>
      <c r="B33">
        <f>INDEX(resultados!$A$2:$ZZ$91, 27, MATCH($B$2, resultados!$A$1:$ZZ$1, 0))</f>
        <v/>
      </c>
      <c r="C33">
        <f>INDEX(resultados!$A$2:$ZZ$91, 27, MATCH($B$3, resultados!$A$1:$ZZ$1, 0))</f>
        <v/>
      </c>
    </row>
    <row r="34">
      <c r="A34">
        <f>INDEX(resultados!$A$2:$ZZ$91, 28, MATCH($B$1, resultados!$A$1:$ZZ$1, 0))</f>
        <v/>
      </c>
      <c r="B34">
        <f>INDEX(resultados!$A$2:$ZZ$91, 28, MATCH($B$2, resultados!$A$1:$ZZ$1, 0))</f>
        <v/>
      </c>
      <c r="C34">
        <f>INDEX(resultados!$A$2:$ZZ$91, 28, MATCH($B$3, resultados!$A$1:$ZZ$1, 0))</f>
        <v/>
      </c>
    </row>
    <row r="35">
      <c r="A35">
        <f>INDEX(resultados!$A$2:$ZZ$91, 29, MATCH($B$1, resultados!$A$1:$ZZ$1, 0))</f>
        <v/>
      </c>
      <c r="B35">
        <f>INDEX(resultados!$A$2:$ZZ$91, 29, MATCH($B$2, resultados!$A$1:$ZZ$1, 0))</f>
        <v/>
      </c>
      <c r="C35">
        <f>INDEX(resultados!$A$2:$ZZ$91, 29, MATCH($B$3, resultados!$A$1:$ZZ$1, 0))</f>
        <v/>
      </c>
    </row>
    <row r="36">
      <c r="A36">
        <f>INDEX(resultados!$A$2:$ZZ$91, 30, MATCH($B$1, resultados!$A$1:$ZZ$1, 0))</f>
        <v/>
      </c>
      <c r="B36">
        <f>INDEX(resultados!$A$2:$ZZ$91, 30, MATCH($B$2, resultados!$A$1:$ZZ$1, 0))</f>
        <v/>
      </c>
      <c r="C36">
        <f>INDEX(resultados!$A$2:$ZZ$91, 30, MATCH($B$3, resultados!$A$1:$ZZ$1, 0))</f>
        <v/>
      </c>
    </row>
    <row r="37">
      <c r="A37">
        <f>INDEX(resultados!$A$2:$ZZ$91, 31, MATCH($B$1, resultados!$A$1:$ZZ$1, 0))</f>
        <v/>
      </c>
      <c r="B37">
        <f>INDEX(resultados!$A$2:$ZZ$91, 31, MATCH($B$2, resultados!$A$1:$ZZ$1, 0))</f>
        <v/>
      </c>
      <c r="C37">
        <f>INDEX(resultados!$A$2:$ZZ$91, 31, MATCH($B$3, resultados!$A$1:$ZZ$1, 0))</f>
        <v/>
      </c>
    </row>
    <row r="38">
      <c r="A38">
        <f>INDEX(resultados!$A$2:$ZZ$91, 32, MATCH($B$1, resultados!$A$1:$ZZ$1, 0))</f>
        <v/>
      </c>
      <c r="B38">
        <f>INDEX(resultados!$A$2:$ZZ$91, 32, MATCH($B$2, resultados!$A$1:$ZZ$1, 0))</f>
        <v/>
      </c>
      <c r="C38">
        <f>INDEX(resultados!$A$2:$ZZ$91, 32, MATCH($B$3, resultados!$A$1:$ZZ$1, 0))</f>
        <v/>
      </c>
    </row>
    <row r="39">
      <c r="A39">
        <f>INDEX(resultados!$A$2:$ZZ$91, 33, MATCH($B$1, resultados!$A$1:$ZZ$1, 0))</f>
        <v/>
      </c>
      <c r="B39">
        <f>INDEX(resultados!$A$2:$ZZ$91, 33, MATCH($B$2, resultados!$A$1:$ZZ$1, 0))</f>
        <v/>
      </c>
      <c r="C39">
        <f>INDEX(resultados!$A$2:$ZZ$91, 33, MATCH($B$3, resultados!$A$1:$ZZ$1, 0))</f>
        <v/>
      </c>
    </row>
    <row r="40">
      <c r="A40">
        <f>INDEX(resultados!$A$2:$ZZ$91, 34, MATCH($B$1, resultados!$A$1:$ZZ$1, 0))</f>
        <v/>
      </c>
      <c r="B40">
        <f>INDEX(resultados!$A$2:$ZZ$91, 34, MATCH($B$2, resultados!$A$1:$ZZ$1, 0))</f>
        <v/>
      </c>
      <c r="C40">
        <f>INDEX(resultados!$A$2:$ZZ$91, 34, MATCH($B$3, resultados!$A$1:$ZZ$1, 0))</f>
        <v/>
      </c>
    </row>
    <row r="41">
      <c r="A41">
        <f>INDEX(resultados!$A$2:$ZZ$91, 35, MATCH($B$1, resultados!$A$1:$ZZ$1, 0))</f>
        <v/>
      </c>
      <c r="B41">
        <f>INDEX(resultados!$A$2:$ZZ$91, 35, MATCH($B$2, resultados!$A$1:$ZZ$1, 0))</f>
        <v/>
      </c>
      <c r="C41">
        <f>INDEX(resultados!$A$2:$ZZ$91, 35, MATCH($B$3, resultados!$A$1:$ZZ$1, 0))</f>
        <v/>
      </c>
    </row>
    <row r="42">
      <c r="A42">
        <f>INDEX(resultados!$A$2:$ZZ$91, 36, MATCH($B$1, resultados!$A$1:$ZZ$1, 0))</f>
        <v/>
      </c>
      <c r="B42">
        <f>INDEX(resultados!$A$2:$ZZ$91, 36, MATCH($B$2, resultados!$A$1:$ZZ$1, 0))</f>
        <v/>
      </c>
      <c r="C42">
        <f>INDEX(resultados!$A$2:$ZZ$91, 36, MATCH($B$3, resultados!$A$1:$ZZ$1, 0))</f>
        <v/>
      </c>
    </row>
    <row r="43">
      <c r="A43">
        <f>INDEX(resultados!$A$2:$ZZ$91, 37, MATCH($B$1, resultados!$A$1:$ZZ$1, 0))</f>
        <v/>
      </c>
      <c r="B43">
        <f>INDEX(resultados!$A$2:$ZZ$91, 37, MATCH($B$2, resultados!$A$1:$ZZ$1, 0))</f>
        <v/>
      </c>
      <c r="C43">
        <f>INDEX(resultados!$A$2:$ZZ$91, 37, MATCH($B$3, resultados!$A$1:$ZZ$1, 0))</f>
        <v/>
      </c>
    </row>
    <row r="44">
      <c r="A44">
        <f>INDEX(resultados!$A$2:$ZZ$91, 38, MATCH($B$1, resultados!$A$1:$ZZ$1, 0))</f>
        <v/>
      </c>
      <c r="B44">
        <f>INDEX(resultados!$A$2:$ZZ$91, 38, MATCH($B$2, resultados!$A$1:$ZZ$1, 0))</f>
        <v/>
      </c>
      <c r="C44">
        <f>INDEX(resultados!$A$2:$ZZ$91, 38, MATCH($B$3, resultados!$A$1:$ZZ$1, 0))</f>
        <v/>
      </c>
    </row>
    <row r="45">
      <c r="A45">
        <f>INDEX(resultados!$A$2:$ZZ$91, 39, MATCH($B$1, resultados!$A$1:$ZZ$1, 0))</f>
        <v/>
      </c>
      <c r="B45">
        <f>INDEX(resultados!$A$2:$ZZ$91, 39, MATCH($B$2, resultados!$A$1:$ZZ$1, 0))</f>
        <v/>
      </c>
      <c r="C45">
        <f>INDEX(resultados!$A$2:$ZZ$91, 39, MATCH($B$3, resultados!$A$1:$ZZ$1, 0))</f>
        <v/>
      </c>
    </row>
    <row r="46">
      <c r="A46">
        <f>INDEX(resultados!$A$2:$ZZ$91, 40, MATCH($B$1, resultados!$A$1:$ZZ$1, 0))</f>
        <v/>
      </c>
      <c r="B46">
        <f>INDEX(resultados!$A$2:$ZZ$91, 40, MATCH($B$2, resultados!$A$1:$ZZ$1, 0))</f>
        <v/>
      </c>
      <c r="C46">
        <f>INDEX(resultados!$A$2:$ZZ$91, 40, MATCH($B$3, resultados!$A$1:$ZZ$1, 0))</f>
        <v/>
      </c>
    </row>
    <row r="47">
      <c r="A47">
        <f>INDEX(resultados!$A$2:$ZZ$91, 41, MATCH($B$1, resultados!$A$1:$ZZ$1, 0))</f>
        <v/>
      </c>
      <c r="B47">
        <f>INDEX(resultados!$A$2:$ZZ$91, 41, MATCH($B$2, resultados!$A$1:$ZZ$1, 0))</f>
        <v/>
      </c>
      <c r="C47">
        <f>INDEX(resultados!$A$2:$ZZ$91, 41, MATCH($B$3, resultados!$A$1:$ZZ$1, 0))</f>
        <v/>
      </c>
    </row>
    <row r="48">
      <c r="A48">
        <f>INDEX(resultados!$A$2:$ZZ$91, 42, MATCH($B$1, resultados!$A$1:$ZZ$1, 0))</f>
        <v/>
      </c>
      <c r="B48">
        <f>INDEX(resultados!$A$2:$ZZ$91, 42, MATCH($B$2, resultados!$A$1:$ZZ$1, 0))</f>
        <v/>
      </c>
      <c r="C48">
        <f>INDEX(resultados!$A$2:$ZZ$91, 42, MATCH($B$3, resultados!$A$1:$ZZ$1, 0))</f>
        <v/>
      </c>
    </row>
    <row r="49">
      <c r="A49">
        <f>INDEX(resultados!$A$2:$ZZ$91, 43, MATCH($B$1, resultados!$A$1:$ZZ$1, 0))</f>
        <v/>
      </c>
      <c r="B49">
        <f>INDEX(resultados!$A$2:$ZZ$91, 43, MATCH($B$2, resultados!$A$1:$ZZ$1, 0))</f>
        <v/>
      </c>
      <c r="C49">
        <f>INDEX(resultados!$A$2:$ZZ$91, 43, MATCH($B$3, resultados!$A$1:$ZZ$1, 0))</f>
        <v/>
      </c>
    </row>
    <row r="50">
      <c r="A50">
        <f>INDEX(resultados!$A$2:$ZZ$91, 44, MATCH($B$1, resultados!$A$1:$ZZ$1, 0))</f>
        <v/>
      </c>
      <c r="B50">
        <f>INDEX(resultados!$A$2:$ZZ$91, 44, MATCH($B$2, resultados!$A$1:$ZZ$1, 0))</f>
        <v/>
      </c>
      <c r="C50">
        <f>INDEX(resultados!$A$2:$ZZ$91, 44, MATCH($B$3, resultados!$A$1:$ZZ$1, 0))</f>
        <v/>
      </c>
    </row>
    <row r="51">
      <c r="A51">
        <f>INDEX(resultados!$A$2:$ZZ$91, 45, MATCH($B$1, resultados!$A$1:$ZZ$1, 0))</f>
        <v/>
      </c>
      <c r="B51">
        <f>INDEX(resultados!$A$2:$ZZ$91, 45, MATCH($B$2, resultados!$A$1:$ZZ$1, 0))</f>
        <v/>
      </c>
      <c r="C51">
        <f>INDEX(resultados!$A$2:$ZZ$91, 45, MATCH($B$3, resultados!$A$1:$ZZ$1, 0))</f>
        <v/>
      </c>
    </row>
    <row r="52">
      <c r="A52">
        <f>INDEX(resultados!$A$2:$ZZ$91, 46, MATCH($B$1, resultados!$A$1:$ZZ$1, 0))</f>
        <v/>
      </c>
      <c r="B52">
        <f>INDEX(resultados!$A$2:$ZZ$91, 46, MATCH($B$2, resultados!$A$1:$ZZ$1, 0))</f>
        <v/>
      </c>
      <c r="C52">
        <f>INDEX(resultados!$A$2:$ZZ$91, 46, MATCH($B$3, resultados!$A$1:$ZZ$1, 0))</f>
        <v/>
      </c>
    </row>
    <row r="53">
      <c r="A53">
        <f>INDEX(resultados!$A$2:$ZZ$91, 47, MATCH($B$1, resultados!$A$1:$ZZ$1, 0))</f>
        <v/>
      </c>
      <c r="B53">
        <f>INDEX(resultados!$A$2:$ZZ$91, 47, MATCH($B$2, resultados!$A$1:$ZZ$1, 0))</f>
        <v/>
      </c>
      <c r="C53">
        <f>INDEX(resultados!$A$2:$ZZ$91, 47, MATCH($B$3, resultados!$A$1:$ZZ$1, 0))</f>
        <v/>
      </c>
    </row>
    <row r="54">
      <c r="A54">
        <f>INDEX(resultados!$A$2:$ZZ$91, 48, MATCH($B$1, resultados!$A$1:$ZZ$1, 0))</f>
        <v/>
      </c>
      <c r="B54">
        <f>INDEX(resultados!$A$2:$ZZ$91, 48, MATCH($B$2, resultados!$A$1:$ZZ$1, 0))</f>
        <v/>
      </c>
      <c r="C54">
        <f>INDEX(resultados!$A$2:$ZZ$91, 48, MATCH($B$3, resultados!$A$1:$ZZ$1, 0))</f>
        <v/>
      </c>
    </row>
    <row r="55">
      <c r="A55">
        <f>INDEX(resultados!$A$2:$ZZ$91, 49, MATCH($B$1, resultados!$A$1:$ZZ$1, 0))</f>
        <v/>
      </c>
      <c r="B55">
        <f>INDEX(resultados!$A$2:$ZZ$91, 49, MATCH($B$2, resultados!$A$1:$ZZ$1, 0))</f>
        <v/>
      </c>
      <c r="C55">
        <f>INDEX(resultados!$A$2:$ZZ$91, 49, MATCH($B$3, resultados!$A$1:$ZZ$1, 0))</f>
        <v/>
      </c>
    </row>
    <row r="56">
      <c r="A56">
        <f>INDEX(resultados!$A$2:$ZZ$91, 50, MATCH($B$1, resultados!$A$1:$ZZ$1, 0))</f>
        <v/>
      </c>
      <c r="B56">
        <f>INDEX(resultados!$A$2:$ZZ$91, 50, MATCH($B$2, resultados!$A$1:$ZZ$1, 0))</f>
        <v/>
      </c>
      <c r="C56">
        <f>INDEX(resultados!$A$2:$ZZ$91, 50, MATCH($B$3, resultados!$A$1:$ZZ$1, 0))</f>
        <v/>
      </c>
    </row>
    <row r="57">
      <c r="A57">
        <f>INDEX(resultados!$A$2:$ZZ$91, 51, MATCH($B$1, resultados!$A$1:$ZZ$1, 0))</f>
        <v/>
      </c>
      <c r="B57">
        <f>INDEX(resultados!$A$2:$ZZ$91, 51, MATCH($B$2, resultados!$A$1:$ZZ$1, 0))</f>
        <v/>
      </c>
      <c r="C57">
        <f>INDEX(resultados!$A$2:$ZZ$91, 51, MATCH($B$3, resultados!$A$1:$ZZ$1, 0))</f>
        <v/>
      </c>
    </row>
    <row r="58">
      <c r="A58">
        <f>INDEX(resultados!$A$2:$ZZ$91, 52, MATCH($B$1, resultados!$A$1:$ZZ$1, 0))</f>
        <v/>
      </c>
      <c r="B58">
        <f>INDEX(resultados!$A$2:$ZZ$91, 52, MATCH($B$2, resultados!$A$1:$ZZ$1, 0))</f>
        <v/>
      </c>
      <c r="C58">
        <f>INDEX(resultados!$A$2:$ZZ$91, 52, MATCH($B$3, resultados!$A$1:$ZZ$1, 0))</f>
        <v/>
      </c>
    </row>
    <row r="59">
      <c r="A59">
        <f>INDEX(resultados!$A$2:$ZZ$91, 53, MATCH($B$1, resultados!$A$1:$ZZ$1, 0))</f>
        <v/>
      </c>
      <c r="B59">
        <f>INDEX(resultados!$A$2:$ZZ$91, 53, MATCH($B$2, resultados!$A$1:$ZZ$1, 0))</f>
        <v/>
      </c>
      <c r="C59">
        <f>INDEX(resultados!$A$2:$ZZ$91, 53, MATCH($B$3, resultados!$A$1:$ZZ$1, 0))</f>
        <v/>
      </c>
    </row>
    <row r="60">
      <c r="A60">
        <f>INDEX(resultados!$A$2:$ZZ$91, 54, MATCH($B$1, resultados!$A$1:$ZZ$1, 0))</f>
        <v/>
      </c>
      <c r="B60">
        <f>INDEX(resultados!$A$2:$ZZ$91, 54, MATCH($B$2, resultados!$A$1:$ZZ$1, 0))</f>
        <v/>
      </c>
      <c r="C60">
        <f>INDEX(resultados!$A$2:$ZZ$91, 54, MATCH($B$3, resultados!$A$1:$ZZ$1, 0))</f>
        <v/>
      </c>
    </row>
    <row r="61">
      <c r="A61">
        <f>INDEX(resultados!$A$2:$ZZ$91, 55, MATCH($B$1, resultados!$A$1:$ZZ$1, 0))</f>
        <v/>
      </c>
      <c r="B61">
        <f>INDEX(resultados!$A$2:$ZZ$91, 55, MATCH($B$2, resultados!$A$1:$ZZ$1, 0))</f>
        <v/>
      </c>
      <c r="C61">
        <f>INDEX(resultados!$A$2:$ZZ$91, 55, MATCH($B$3, resultados!$A$1:$ZZ$1, 0))</f>
        <v/>
      </c>
    </row>
    <row r="62">
      <c r="A62">
        <f>INDEX(resultados!$A$2:$ZZ$91, 56, MATCH($B$1, resultados!$A$1:$ZZ$1, 0))</f>
        <v/>
      </c>
      <c r="B62">
        <f>INDEX(resultados!$A$2:$ZZ$91, 56, MATCH($B$2, resultados!$A$1:$ZZ$1, 0))</f>
        <v/>
      </c>
      <c r="C62">
        <f>INDEX(resultados!$A$2:$ZZ$91, 56, MATCH($B$3, resultados!$A$1:$ZZ$1, 0))</f>
        <v/>
      </c>
    </row>
    <row r="63">
      <c r="A63">
        <f>INDEX(resultados!$A$2:$ZZ$91, 57, MATCH($B$1, resultados!$A$1:$ZZ$1, 0))</f>
        <v/>
      </c>
      <c r="B63">
        <f>INDEX(resultados!$A$2:$ZZ$91, 57, MATCH($B$2, resultados!$A$1:$ZZ$1, 0))</f>
        <v/>
      </c>
      <c r="C63">
        <f>INDEX(resultados!$A$2:$ZZ$91, 57, MATCH($B$3, resultados!$A$1:$ZZ$1, 0))</f>
        <v/>
      </c>
    </row>
    <row r="64">
      <c r="A64">
        <f>INDEX(resultados!$A$2:$ZZ$91, 58, MATCH($B$1, resultados!$A$1:$ZZ$1, 0))</f>
        <v/>
      </c>
      <c r="B64">
        <f>INDEX(resultados!$A$2:$ZZ$91, 58, MATCH($B$2, resultados!$A$1:$ZZ$1, 0))</f>
        <v/>
      </c>
      <c r="C64">
        <f>INDEX(resultados!$A$2:$ZZ$91, 58, MATCH($B$3, resultados!$A$1:$ZZ$1, 0))</f>
        <v/>
      </c>
    </row>
    <row r="65">
      <c r="A65">
        <f>INDEX(resultados!$A$2:$ZZ$91, 59, MATCH($B$1, resultados!$A$1:$ZZ$1, 0))</f>
        <v/>
      </c>
      <c r="B65">
        <f>INDEX(resultados!$A$2:$ZZ$91, 59, MATCH($B$2, resultados!$A$1:$ZZ$1, 0))</f>
        <v/>
      </c>
      <c r="C65">
        <f>INDEX(resultados!$A$2:$ZZ$91, 59, MATCH($B$3, resultados!$A$1:$ZZ$1, 0))</f>
        <v/>
      </c>
    </row>
    <row r="66">
      <c r="A66">
        <f>INDEX(resultados!$A$2:$ZZ$91, 60, MATCH($B$1, resultados!$A$1:$ZZ$1, 0))</f>
        <v/>
      </c>
      <c r="B66">
        <f>INDEX(resultados!$A$2:$ZZ$91, 60, MATCH($B$2, resultados!$A$1:$ZZ$1, 0))</f>
        <v/>
      </c>
      <c r="C66">
        <f>INDEX(resultados!$A$2:$ZZ$91, 60, MATCH($B$3, resultados!$A$1:$ZZ$1, 0))</f>
        <v/>
      </c>
    </row>
    <row r="67">
      <c r="A67">
        <f>INDEX(resultados!$A$2:$ZZ$91, 61, MATCH($B$1, resultados!$A$1:$ZZ$1, 0))</f>
        <v/>
      </c>
      <c r="B67">
        <f>INDEX(resultados!$A$2:$ZZ$91, 61, MATCH($B$2, resultados!$A$1:$ZZ$1, 0))</f>
        <v/>
      </c>
      <c r="C67">
        <f>INDEX(resultados!$A$2:$ZZ$91, 61, MATCH($B$3, resultados!$A$1:$ZZ$1, 0))</f>
        <v/>
      </c>
    </row>
    <row r="68">
      <c r="A68">
        <f>INDEX(resultados!$A$2:$ZZ$91, 62, MATCH($B$1, resultados!$A$1:$ZZ$1, 0))</f>
        <v/>
      </c>
      <c r="B68">
        <f>INDEX(resultados!$A$2:$ZZ$91, 62, MATCH($B$2, resultados!$A$1:$ZZ$1, 0))</f>
        <v/>
      </c>
      <c r="C68">
        <f>INDEX(resultados!$A$2:$ZZ$91, 62, MATCH($B$3, resultados!$A$1:$ZZ$1, 0))</f>
        <v/>
      </c>
    </row>
    <row r="69">
      <c r="A69">
        <f>INDEX(resultados!$A$2:$ZZ$91, 63, MATCH($B$1, resultados!$A$1:$ZZ$1, 0))</f>
        <v/>
      </c>
      <c r="B69">
        <f>INDEX(resultados!$A$2:$ZZ$91, 63, MATCH($B$2, resultados!$A$1:$ZZ$1, 0))</f>
        <v/>
      </c>
      <c r="C69">
        <f>INDEX(resultados!$A$2:$ZZ$91, 63, MATCH($B$3, resultados!$A$1:$ZZ$1, 0))</f>
        <v/>
      </c>
    </row>
    <row r="70">
      <c r="A70">
        <f>INDEX(resultados!$A$2:$ZZ$91, 64, MATCH($B$1, resultados!$A$1:$ZZ$1, 0))</f>
        <v/>
      </c>
      <c r="B70">
        <f>INDEX(resultados!$A$2:$ZZ$91, 64, MATCH($B$2, resultados!$A$1:$ZZ$1, 0))</f>
        <v/>
      </c>
      <c r="C70">
        <f>INDEX(resultados!$A$2:$ZZ$91, 64, MATCH($B$3, resultados!$A$1:$ZZ$1, 0))</f>
        <v/>
      </c>
    </row>
    <row r="71">
      <c r="A71">
        <f>INDEX(resultados!$A$2:$ZZ$91, 65, MATCH($B$1, resultados!$A$1:$ZZ$1, 0))</f>
        <v/>
      </c>
      <c r="B71">
        <f>INDEX(resultados!$A$2:$ZZ$91, 65, MATCH($B$2, resultados!$A$1:$ZZ$1, 0))</f>
        <v/>
      </c>
      <c r="C71">
        <f>INDEX(resultados!$A$2:$ZZ$91, 65, MATCH($B$3, resultados!$A$1:$ZZ$1, 0))</f>
        <v/>
      </c>
    </row>
    <row r="72">
      <c r="A72">
        <f>INDEX(resultados!$A$2:$ZZ$91, 66, MATCH($B$1, resultados!$A$1:$ZZ$1, 0))</f>
        <v/>
      </c>
      <c r="B72">
        <f>INDEX(resultados!$A$2:$ZZ$91, 66, MATCH($B$2, resultados!$A$1:$ZZ$1, 0))</f>
        <v/>
      </c>
      <c r="C72">
        <f>INDEX(resultados!$A$2:$ZZ$91, 66, MATCH($B$3, resultados!$A$1:$ZZ$1, 0))</f>
        <v/>
      </c>
    </row>
    <row r="73">
      <c r="A73">
        <f>INDEX(resultados!$A$2:$ZZ$91, 67, MATCH($B$1, resultados!$A$1:$ZZ$1, 0))</f>
        <v/>
      </c>
      <c r="B73">
        <f>INDEX(resultados!$A$2:$ZZ$91, 67, MATCH($B$2, resultados!$A$1:$ZZ$1, 0))</f>
        <v/>
      </c>
      <c r="C73">
        <f>INDEX(resultados!$A$2:$ZZ$91, 67, MATCH($B$3, resultados!$A$1:$ZZ$1, 0))</f>
        <v/>
      </c>
    </row>
    <row r="74">
      <c r="A74">
        <f>INDEX(resultados!$A$2:$ZZ$91, 68, MATCH($B$1, resultados!$A$1:$ZZ$1, 0))</f>
        <v/>
      </c>
      <c r="B74">
        <f>INDEX(resultados!$A$2:$ZZ$91, 68, MATCH($B$2, resultados!$A$1:$ZZ$1, 0))</f>
        <v/>
      </c>
      <c r="C74">
        <f>INDEX(resultados!$A$2:$ZZ$91, 68, MATCH($B$3, resultados!$A$1:$ZZ$1, 0))</f>
        <v/>
      </c>
    </row>
    <row r="75">
      <c r="A75">
        <f>INDEX(resultados!$A$2:$ZZ$91, 69, MATCH($B$1, resultados!$A$1:$ZZ$1, 0))</f>
        <v/>
      </c>
      <c r="B75">
        <f>INDEX(resultados!$A$2:$ZZ$91, 69, MATCH($B$2, resultados!$A$1:$ZZ$1, 0))</f>
        <v/>
      </c>
      <c r="C75">
        <f>INDEX(resultados!$A$2:$ZZ$91, 69, MATCH($B$3, resultados!$A$1:$ZZ$1, 0))</f>
        <v/>
      </c>
    </row>
    <row r="76">
      <c r="A76">
        <f>INDEX(resultados!$A$2:$ZZ$91, 70, MATCH($B$1, resultados!$A$1:$ZZ$1, 0))</f>
        <v/>
      </c>
      <c r="B76">
        <f>INDEX(resultados!$A$2:$ZZ$91, 70, MATCH($B$2, resultados!$A$1:$ZZ$1, 0))</f>
        <v/>
      </c>
      <c r="C76">
        <f>INDEX(resultados!$A$2:$ZZ$91, 70, MATCH($B$3, resultados!$A$1:$ZZ$1, 0))</f>
        <v/>
      </c>
    </row>
    <row r="77">
      <c r="A77">
        <f>INDEX(resultados!$A$2:$ZZ$91, 71, MATCH($B$1, resultados!$A$1:$ZZ$1, 0))</f>
        <v/>
      </c>
      <c r="B77">
        <f>INDEX(resultados!$A$2:$ZZ$91, 71, MATCH($B$2, resultados!$A$1:$ZZ$1, 0))</f>
        <v/>
      </c>
      <c r="C77">
        <f>INDEX(resultados!$A$2:$ZZ$91, 71, MATCH($B$3, resultados!$A$1:$ZZ$1, 0))</f>
        <v/>
      </c>
    </row>
    <row r="78">
      <c r="A78">
        <f>INDEX(resultados!$A$2:$ZZ$91, 72, MATCH($B$1, resultados!$A$1:$ZZ$1, 0))</f>
        <v/>
      </c>
      <c r="B78">
        <f>INDEX(resultados!$A$2:$ZZ$91, 72, MATCH($B$2, resultados!$A$1:$ZZ$1, 0))</f>
        <v/>
      </c>
      <c r="C78">
        <f>INDEX(resultados!$A$2:$ZZ$91, 72, MATCH($B$3, resultados!$A$1:$ZZ$1, 0))</f>
        <v/>
      </c>
    </row>
    <row r="79">
      <c r="A79">
        <f>INDEX(resultados!$A$2:$ZZ$91, 73, MATCH($B$1, resultados!$A$1:$ZZ$1, 0))</f>
        <v/>
      </c>
      <c r="B79">
        <f>INDEX(resultados!$A$2:$ZZ$91, 73, MATCH($B$2, resultados!$A$1:$ZZ$1, 0))</f>
        <v/>
      </c>
      <c r="C79">
        <f>INDEX(resultados!$A$2:$ZZ$91, 73, MATCH($B$3, resultados!$A$1:$ZZ$1, 0))</f>
        <v/>
      </c>
    </row>
    <row r="80">
      <c r="A80">
        <f>INDEX(resultados!$A$2:$ZZ$91, 74, MATCH($B$1, resultados!$A$1:$ZZ$1, 0))</f>
        <v/>
      </c>
      <c r="B80">
        <f>INDEX(resultados!$A$2:$ZZ$91, 74, MATCH($B$2, resultados!$A$1:$ZZ$1, 0))</f>
        <v/>
      </c>
      <c r="C80">
        <f>INDEX(resultados!$A$2:$ZZ$91, 74, MATCH($B$3, resultados!$A$1:$ZZ$1, 0))</f>
        <v/>
      </c>
    </row>
    <row r="81">
      <c r="A81">
        <f>INDEX(resultados!$A$2:$ZZ$91, 75, MATCH($B$1, resultados!$A$1:$ZZ$1, 0))</f>
        <v/>
      </c>
      <c r="B81">
        <f>INDEX(resultados!$A$2:$ZZ$91, 75, MATCH($B$2, resultados!$A$1:$ZZ$1, 0))</f>
        <v/>
      </c>
      <c r="C81">
        <f>INDEX(resultados!$A$2:$ZZ$91, 75, MATCH($B$3, resultados!$A$1:$ZZ$1, 0))</f>
        <v/>
      </c>
    </row>
    <row r="82">
      <c r="A82">
        <f>INDEX(resultados!$A$2:$ZZ$91, 76, MATCH($B$1, resultados!$A$1:$ZZ$1, 0))</f>
        <v/>
      </c>
      <c r="B82">
        <f>INDEX(resultados!$A$2:$ZZ$91, 76, MATCH($B$2, resultados!$A$1:$ZZ$1, 0))</f>
        <v/>
      </c>
      <c r="C82">
        <f>INDEX(resultados!$A$2:$ZZ$91, 76, MATCH($B$3, resultados!$A$1:$ZZ$1, 0))</f>
        <v/>
      </c>
    </row>
    <row r="83">
      <c r="A83">
        <f>INDEX(resultados!$A$2:$ZZ$91, 77, MATCH($B$1, resultados!$A$1:$ZZ$1, 0))</f>
        <v/>
      </c>
      <c r="B83">
        <f>INDEX(resultados!$A$2:$ZZ$91, 77, MATCH($B$2, resultados!$A$1:$ZZ$1, 0))</f>
        <v/>
      </c>
      <c r="C83">
        <f>INDEX(resultados!$A$2:$ZZ$91, 77, MATCH($B$3, resultados!$A$1:$ZZ$1, 0))</f>
        <v/>
      </c>
    </row>
    <row r="84">
      <c r="A84">
        <f>INDEX(resultados!$A$2:$ZZ$91, 78, MATCH($B$1, resultados!$A$1:$ZZ$1, 0))</f>
        <v/>
      </c>
      <c r="B84">
        <f>INDEX(resultados!$A$2:$ZZ$91, 78, MATCH($B$2, resultados!$A$1:$ZZ$1, 0))</f>
        <v/>
      </c>
      <c r="C84">
        <f>INDEX(resultados!$A$2:$ZZ$91, 78, MATCH($B$3, resultados!$A$1:$ZZ$1, 0))</f>
        <v/>
      </c>
    </row>
    <row r="85">
      <c r="A85">
        <f>INDEX(resultados!$A$2:$ZZ$91, 79, MATCH($B$1, resultados!$A$1:$ZZ$1, 0))</f>
        <v/>
      </c>
      <c r="B85">
        <f>INDEX(resultados!$A$2:$ZZ$91, 79, MATCH($B$2, resultados!$A$1:$ZZ$1, 0))</f>
        <v/>
      </c>
      <c r="C85">
        <f>INDEX(resultados!$A$2:$ZZ$91, 79, MATCH($B$3, resultados!$A$1:$ZZ$1, 0))</f>
        <v/>
      </c>
    </row>
    <row r="86">
      <c r="A86">
        <f>INDEX(resultados!$A$2:$ZZ$91, 80, MATCH($B$1, resultados!$A$1:$ZZ$1, 0))</f>
        <v/>
      </c>
      <c r="B86">
        <f>INDEX(resultados!$A$2:$ZZ$91, 80, MATCH($B$2, resultados!$A$1:$ZZ$1, 0))</f>
        <v/>
      </c>
      <c r="C86">
        <f>INDEX(resultados!$A$2:$ZZ$91, 80, MATCH($B$3, resultados!$A$1:$ZZ$1, 0))</f>
        <v/>
      </c>
    </row>
    <row r="87">
      <c r="A87">
        <f>INDEX(resultados!$A$2:$ZZ$91, 81, MATCH($B$1, resultados!$A$1:$ZZ$1, 0))</f>
        <v/>
      </c>
      <c r="B87">
        <f>INDEX(resultados!$A$2:$ZZ$91, 81, MATCH($B$2, resultados!$A$1:$ZZ$1, 0))</f>
        <v/>
      </c>
      <c r="C87">
        <f>INDEX(resultados!$A$2:$ZZ$91, 81, MATCH($B$3, resultados!$A$1:$ZZ$1, 0))</f>
        <v/>
      </c>
    </row>
    <row r="88">
      <c r="A88">
        <f>INDEX(resultados!$A$2:$ZZ$91, 82, MATCH($B$1, resultados!$A$1:$ZZ$1, 0))</f>
        <v/>
      </c>
      <c r="B88">
        <f>INDEX(resultados!$A$2:$ZZ$91, 82, MATCH($B$2, resultados!$A$1:$ZZ$1, 0))</f>
        <v/>
      </c>
      <c r="C88">
        <f>INDEX(resultados!$A$2:$ZZ$91, 82, MATCH($B$3, resultados!$A$1:$ZZ$1, 0))</f>
        <v/>
      </c>
    </row>
    <row r="89">
      <c r="A89">
        <f>INDEX(resultados!$A$2:$ZZ$91, 83, MATCH($B$1, resultados!$A$1:$ZZ$1, 0))</f>
        <v/>
      </c>
      <c r="B89">
        <f>INDEX(resultados!$A$2:$ZZ$91, 83, MATCH($B$2, resultados!$A$1:$ZZ$1, 0))</f>
        <v/>
      </c>
      <c r="C89">
        <f>INDEX(resultados!$A$2:$ZZ$91, 83, MATCH($B$3, resultados!$A$1:$ZZ$1, 0))</f>
        <v/>
      </c>
    </row>
    <row r="90">
      <c r="A90">
        <f>INDEX(resultados!$A$2:$ZZ$91, 84, MATCH($B$1, resultados!$A$1:$ZZ$1, 0))</f>
        <v/>
      </c>
      <c r="B90">
        <f>INDEX(resultados!$A$2:$ZZ$91, 84, MATCH($B$2, resultados!$A$1:$ZZ$1, 0))</f>
        <v/>
      </c>
      <c r="C90">
        <f>INDEX(resultados!$A$2:$ZZ$91, 84, MATCH($B$3, resultados!$A$1:$ZZ$1, 0))</f>
        <v/>
      </c>
    </row>
    <row r="91">
      <c r="A91">
        <f>INDEX(resultados!$A$2:$ZZ$91, 85, MATCH($B$1, resultados!$A$1:$ZZ$1, 0))</f>
        <v/>
      </c>
      <c r="B91">
        <f>INDEX(resultados!$A$2:$ZZ$91, 85, MATCH($B$2, resultados!$A$1:$ZZ$1, 0))</f>
        <v/>
      </c>
      <c r="C91">
        <f>INDEX(resultados!$A$2:$ZZ$91, 85, MATCH($B$3, resultados!$A$1:$ZZ$1, 0))</f>
        <v/>
      </c>
    </row>
    <row r="92">
      <c r="A92">
        <f>INDEX(resultados!$A$2:$ZZ$91, 86, MATCH($B$1, resultados!$A$1:$ZZ$1, 0))</f>
        <v/>
      </c>
      <c r="B92">
        <f>INDEX(resultados!$A$2:$ZZ$91, 86, MATCH($B$2, resultados!$A$1:$ZZ$1, 0))</f>
        <v/>
      </c>
      <c r="C92">
        <f>INDEX(resultados!$A$2:$ZZ$91, 86, MATCH($B$3, resultados!$A$1:$ZZ$1, 0))</f>
        <v/>
      </c>
    </row>
    <row r="93">
      <c r="A93">
        <f>INDEX(resultados!$A$2:$ZZ$91, 87, MATCH($B$1, resultados!$A$1:$ZZ$1, 0))</f>
        <v/>
      </c>
      <c r="B93">
        <f>INDEX(resultados!$A$2:$ZZ$91, 87, MATCH($B$2, resultados!$A$1:$ZZ$1, 0))</f>
        <v/>
      </c>
      <c r="C93">
        <f>INDEX(resultados!$A$2:$ZZ$91, 87, MATCH($B$3, resultados!$A$1:$ZZ$1, 0))</f>
        <v/>
      </c>
    </row>
    <row r="94">
      <c r="A94">
        <f>INDEX(resultados!$A$2:$ZZ$91, 88, MATCH($B$1, resultados!$A$1:$ZZ$1, 0))</f>
        <v/>
      </c>
      <c r="B94">
        <f>INDEX(resultados!$A$2:$ZZ$91, 88, MATCH($B$2, resultados!$A$1:$ZZ$1, 0))</f>
        <v/>
      </c>
      <c r="C94">
        <f>INDEX(resultados!$A$2:$ZZ$91, 88, MATCH($B$3, resultados!$A$1:$ZZ$1, 0))</f>
        <v/>
      </c>
    </row>
    <row r="95">
      <c r="A95">
        <f>INDEX(resultados!$A$2:$ZZ$91, 89, MATCH($B$1, resultados!$A$1:$ZZ$1, 0))</f>
        <v/>
      </c>
      <c r="B95">
        <f>INDEX(resultados!$A$2:$ZZ$91, 89, MATCH($B$2, resultados!$A$1:$ZZ$1, 0))</f>
        <v/>
      </c>
      <c r="C95">
        <f>INDEX(resultados!$A$2:$ZZ$91, 89, MATCH($B$3, resultados!$A$1:$ZZ$1, 0))</f>
        <v/>
      </c>
    </row>
    <row r="96">
      <c r="A96">
        <f>INDEX(resultados!$A$2:$ZZ$91, 90, MATCH($B$1, resultados!$A$1:$ZZ$1, 0))</f>
        <v/>
      </c>
      <c r="B96">
        <f>INDEX(resultados!$A$2:$ZZ$91, 90, MATCH($B$2, resultados!$A$1:$ZZ$1, 0))</f>
        <v/>
      </c>
      <c r="C96">
        <f>INDEX(resultados!$A$2:$ZZ$91, 90,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2024-09-25T23:05:37Z</dcterms:created>
  <dcterms:modified xmlns:dcterms="http://purl.org/dc/terms/" xmlns:xsi="http://www.w3.org/2001/XMLSchema-instance" xsi:type="dcterms:W3CDTF">2024-09-25T23:05:37Z</dcterms:modified>
</cp:coreProperties>
</file>