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xVal>
          <yVal>
            <numRef>
              <f>gráficos!$B$7:$B$79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4.7608</v>
      </c>
      <c r="E2" t="n">
        <v>21</v>
      </c>
      <c r="F2" t="n">
        <v>13.24</v>
      </c>
      <c r="G2" t="n">
        <v>5.88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183.58</v>
      </c>
      <c r="Q2" t="n">
        <v>950.52</v>
      </c>
      <c r="R2" t="n">
        <v>244.33</v>
      </c>
      <c r="S2" t="n">
        <v>51.99</v>
      </c>
      <c r="T2" t="n">
        <v>89271.27</v>
      </c>
      <c r="U2" t="n">
        <v>0.21</v>
      </c>
      <c r="V2" t="n">
        <v>0.44</v>
      </c>
      <c r="W2" t="n">
        <v>2.79</v>
      </c>
      <c r="X2" t="n">
        <v>5.34</v>
      </c>
      <c r="Y2" t="n">
        <v>4</v>
      </c>
      <c r="Z2" t="n">
        <v>10</v>
      </c>
      <c r="AA2" t="n">
        <v>125.319958069951</v>
      </c>
      <c r="AB2" t="n">
        <v>171.4682953575843</v>
      </c>
      <c r="AC2" t="n">
        <v>155.1036019059682</v>
      </c>
      <c r="AD2" t="n">
        <v>125319.958069951</v>
      </c>
      <c r="AE2" t="n">
        <v>171468.2953575843</v>
      </c>
      <c r="AF2" t="n">
        <v>4.444970127793143e-06</v>
      </c>
      <c r="AG2" t="n">
        <v>5</v>
      </c>
      <c r="AH2" t="n">
        <v>155103.6019059682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7.1066</v>
      </c>
      <c r="E3" t="n">
        <v>14.07</v>
      </c>
      <c r="F3" t="n">
        <v>9.69</v>
      </c>
      <c r="G3" t="n">
        <v>12.11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130.17</v>
      </c>
      <c r="Q3" t="n">
        <v>949.16</v>
      </c>
      <c r="R3" t="n">
        <v>125.23</v>
      </c>
      <c r="S3" t="n">
        <v>51.99</v>
      </c>
      <c r="T3" t="n">
        <v>30158.68</v>
      </c>
      <c r="U3" t="n">
        <v>0.42</v>
      </c>
      <c r="V3" t="n">
        <v>0.6</v>
      </c>
      <c r="W3" t="n">
        <v>2.65</v>
      </c>
      <c r="X3" t="n">
        <v>1.8</v>
      </c>
      <c r="Y3" t="n">
        <v>4</v>
      </c>
      <c r="Z3" t="n">
        <v>10</v>
      </c>
      <c r="AA3" t="n">
        <v>77.64611149897111</v>
      </c>
      <c r="AB3" t="n">
        <v>106.2388352575295</v>
      </c>
      <c r="AC3" t="n">
        <v>96.09954992771961</v>
      </c>
      <c r="AD3" t="n">
        <v>77646.11149897111</v>
      </c>
      <c r="AE3" t="n">
        <v>106238.8352575295</v>
      </c>
      <c r="AF3" t="n">
        <v>6.63515054406292e-06</v>
      </c>
      <c r="AG3" t="n">
        <v>4</v>
      </c>
      <c r="AH3" t="n">
        <v>96099.54992771961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7.9327</v>
      </c>
      <c r="E4" t="n">
        <v>12.61</v>
      </c>
      <c r="F4" t="n">
        <v>8.960000000000001</v>
      </c>
      <c r="G4" t="n">
        <v>18.54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116.3</v>
      </c>
      <c r="Q4" t="n">
        <v>948.92</v>
      </c>
      <c r="R4" t="n">
        <v>100.96</v>
      </c>
      <c r="S4" t="n">
        <v>51.99</v>
      </c>
      <c r="T4" t="n">
        <v>18118.4</v>
      </c>
      <c r="U4" t="n">
        <v>0.51</v>
      </c>
      <c r="V4" t="n">
        <v>0.65</v>
      </c>
      <c r="W4" t="n">
        <v>2.62</v>
      </c>
      <c r="X4" t="n">
        <v>1.07</v>
      </c>
      <c r="Y4" t="n">
        <v>4</v>
      </c>
      <c r="Z4" t="n">
        <v>10</v>
      </c>
      <c r="AA4" t="n">
        <v>60.58236526504421</v>
      </c>
      <c r="AB4" t="n">
        <v>82.89146486092854</v>
      </c>
      <c r="AC4" t="n">
        <v>74.98041979352263</v>
      </c>
      <c r="AD4" t="n">
        <v>60582.36526504421</v>
      </c>
      <c r="AE4" t="n">
        <v>82891.46486092854</v>
      </c>
      <c r="AF4" t="n">
        <v>7.406447347661036e-06</v>
      </c>
      <c r="AG4" t="n">
        <v>3</v>
      </c>
      <c r="AH4" t="n">
        <v>74980.41979352263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8.355399999999999</v>
      </c>
      <c r="E5" t="n">
        <v>11.97</v>
      </c>
      <c r="F5" t="n">
        <v>8.630000000000001</v>
      </c>
      <c r="G5" t="n">
        <v>24.67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107.69</v>
      </c>
      <c r="Q5" t="n">
        <v>948.9400000000001</v>
      </c>
      <c r="R5" t="n">
        <v>90.09999999999999</v>
      </c>
      <c r="S5" t="n">
        <v>51.99</v>
      </c>
      <c r="T5" t="n">
        <v>12726.02</v>
      </c>
      <c r="U5" t="n">
        <v>0.58</v>
      </c>
      <c r="V5" t="n">
        <v>0.68</v>
      </c>
      <c r="W5" t="n">
        <v>2.6</v>
      </c>
      <c r="X5" t="n">
        <v>0.74</v>
      </c>
      <c r="Y5" t="n">
        <v>4</v>
      </c>
      <c r="Z5" t="n">
        <v>10</v>
      </c>
      <c r="AA5" t="n">
        <v>57.51467888110659</v>
      </c>
      <c r="AB5" t="n">
        <v>78.69412101365552</v>
      </c>
      <c r="AC5" t="n">
        <v>71.18366455202293</v>
      </c>
      <c r="AD5" t="n">
        <v>57514.67888110659</v>
      </c>
      <c r="AE5" t="n">
        <v>78694.12101365552</v>
      </c>
      <c r="AF5" t="n">
        <v>7.801105571702829e-06</v>
      </c>
      <c r="AG5" t="n">
        <v>3</v>
      </c>
      <c r="AH5" t="n">
        <v>71183.66455202294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8.630000000000001</v>
      </c>
      <c r="E6" t="n">
        <v>11.59</v>
      </c>
      <c r="F6" t="n">
        <v>8.449999999999999</v>
      </c>
      <c r="G6" t="n">
        <v>31.68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100.6</v>
      </c>
      <c r="Q6" t="n">
        <v>949.1</v>
      </c>
      <c r="R6" t="n">
        <v>83.77</v>
      </c>
      <c r="S6" t="n">
        <v>51.99</v>
      </c>
      <c r="T6" t="n">
        <v>9587.17</v>
      </c>
      <c r="U6" t="n">
        <v>0.62</v>
      </c>
      <c r="V6" t="n">
        <v>0.6899999999999999</v>
      </c>
      <c r="W6" t="n">
        <v>2.6</v>
      </c>
      <c r="X6" t="n">
        <v>0.5600000000000001</v>
      </c>
      <c r="Y6" t="n">
        <v>4</v>
      </c>
      <c r="Z6" t="n">
        <v>10</v>
      </c>
      <c r="AA6" t="n">
        <v>55.4739580032069</v>
      </c>
      <c r="AB6" t="n">
        <v>75.90191667826346</v>
      </c>
      <c r="AC6" t="n">
        <v>68.65794427951639</v>
      </c>
      <c r="AD6" t="n">
        <v>55473.9580032069</v>
      </c>
      <c r="AE6" t="n">
        <v>75901.91667826346</v>
      </c>
      <c r="AF6" t="n">
        <v>8.057488699977908e-06</v>
      </c>
      <c r="AG6" t="n">
        <v>3</v>
      </c>
      <c r="AH6" t="n">
        <v>68657.94427951639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8.801500000000001</v>
      </c>
      <c r="E7" t="n">
        <v>11.36</v>
      </c>
      <c r="F7" t="n">
        <v>8.34</v>
      </c>
      <c r="G7" t="n">
        <v>38.49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93.88</v>
      </c>
      <c r="Q7" t="n">
        <v>948.76</v>
      </c>
      <c r="R7" t="n">
        <v>80.28</v>
      </c>
      <c r="S7" t="n">
        <v>51.99</v>
      </c>
      <c r="T7" t="n">
        <v>7857.84</v>
      </c>
      <c r="U7" t="n">
        <v>0.65</v>
      </c>
      <c r="V7" t="n">
        <v>0.7</v>
      </c>
      <c r="W7" t="n">
        <v>2.59</v>
      </c>
      <c r="X7" t="n">
        <v>0.45</v>
      </c>
      <c r="Y7" t="n">
        <v>4</v>
      </c>
      <c r="Z7" t="n">
        <v>10</v>
      </c>
      <c r="AA7" t="n">
        <v>53.91162000937901</v>
      </c>
      <c r="AB7" t="n">
        <v>73.76425690962142</v>
      </c>
      <c r="AC7" t="n">
        <v>66.72429975896856</v>
      </c>
      <c r="AD7" t="n">
        <v>53911.62000937901</v>
      </c>
      <c r="AE7" t="n">
        <v>73764.25690962143</v>
      </c>
      <c r="AF7" t="n">
        <v>8.217611447607828e-06</v>
      </c>
      <c r="AG7" t="n">
        <v>3</v>
      </c>
      <c r="AH7" t="n">
        <v>66724.29975896855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8.924799999999999</v>
      </c>
      <c r="E8" t="n">
        <v>11.2</v>
      </c>
      <c r="F8" t="n">
        <v>8.26</v>
      </c>
      <c r="G8" t="n">
        <v>45.06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89.73999999999999</v>
      </c>
      <c r="Q8" t="n">
        <v>948.9400000000001</v>
      </c>
      <c r="R8" t="n">
        <v>77.08</v>
      </c>
      <c r="S8" t="n">
        <v>51.99</v>
      </c>
      <c r="T8" t="n">
        <v>6267.34</v>
      </c>
      <c r="U8" t="n">
        <v>0.67</v>
      </c>
      <c r="V8" t="n">
        <v>0.71</v>
      </c>
      <c r="W8" t="n">
        <v>2.6</v>
      </c>
      <c r="X8" t="n">
        <v>0.37</v>
      </c>
      <c r="Y8" t="n">
        <v>4</v>
      </c>
      <c r="Z8" t="n">
        <v>10</v>
      </c>
      <c r="AA8" t="n">
        <v>52.93017028023461</v>
      </c>
      <c r="AB8" t="n">
        <v>72.42139409170053</v>
      </c>
      <c r="AC8" t="n">
        <v>65.5095978836698</v>
      </c>
      <c r="AD8" t="n">
        <v>52930.17028023461</v>
      </c>
      <c r="AE8" t="n">
        <v>72421.39409170054</v>
      </c>
      <c r="AF8" t="n">
        <v>8.332731767040882e-06</v>
      </c>
      <c r="AG8" t="n">
        <v>3</v>
      </c>
      <c r="AH8" t="n">
        <v>65509.59788366981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8.9206</v>
      </c>
      <c r="E9" t="n">
        <v>11.21</v>
      </c>
      <c r="F9" t="n">
        <v>8.27</v>
      </c>
      <c r="G9" t="n">
        <v>45.08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90.29000000000001</v>
      </c>
      <c r="Q9" t="n">
        <v>949.28</v>
      </c>
      <c r="R9" t="n">
        <v>77.37</v>
      </c>
      <c r="S9" t="n">
        <v>51.99</v>
      </c>
      <c r="T9" t="n">
        <v>6414.7</v>
      </c>
      <c r="U9" t="n">
        <v>0.67</v>
      </c>
      <c r="V9" t="n">
        <v>0.71</v>
      </c>
      <c r="W9" t="n">
        <v>2.6</v>
      </c>
      <c r="X9" t="n">
        <v>0.37</v>
      </c>
      <c r="Y9" t="n">
        <v>4</v>
      </c>
      <c r="Z9" t="n">
        <v>10</v>
      </c>
      <c r="AA9" t="n">
        <v>53.03107067658738</v>
      </c>
      <c r="AB9" t="n">
        <v>72.55945046540165</v>
      </c>
      <c r="AC9" t="n">
        <v>65.63447835082827</v>
      </c>
      <c r="AD9" t="n">
        <v>53031.07067658738</v>
      </c>
      <c r="AE9" t="n">
        <v>72559.45046540165</v>
      </c>
      <c r="AF9" t="n">
        <v>8.328810393629539e-06</v>
      </c>
      <c r="AG9" t="n">
        <v>3</v>
      </c>
      <c r="AH9" t="n">
        <v>65634.47835082827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5.6064</v>
      </c>
      <c r="E2" t="n">
        <v>17.84</v>
      </c>
      <c r="F2" t="n">
        <v>12.06</v>
      </c>
      <c r="G2" t="n">
        <v>6.77</v>
      </c>
      <c r="H2" t="n">
        <v>0.11</v>
      </c>
      <c r="I2" t="n">
        <v>107</v>
      </c>
      <c r="J2" t="n">
        <v>159.12</v>
      </c>
      <c r="K2" t="n">
        <v>50.28</v>
      </c>
      <c r="L2" t="n">
        <v>1</v>
      </c>
      <c r="M2" t="n">
        <v>105</v>
      </c>
      <c r="N2" t="n">
        <v>27.84</v>
      </c>
      <c r="O2" t="n">
        <v>19859.16</v>
      </c>
      <c r="P2" t="n">
        <v>145.83</v>
      </c>
      <c r="Q2" t="n">
        <v>949.95</v>
      </c>
      <c r="R2" t="n">
        <v>204.77</v>
      </c>
      <c r="S2" t="n">
        <v>51.99</v>
      </c>
      <c r="T2" t="n">
        <v>69632.72</v>
      </c>
      <c r="U2" t="n">
        <v>0.25</v>
      </c>
      <c r="V2" t="n">
        <v>0.49</v>
      </c>
      <c r="W2" t="n">
        <v>2.75</v>
      </c>
      <c r="X2" t="n">
        <v>4.17</v>
      </c>
      <c r="Y2" t="n">
        <v>4</v>
      </c>
      <c r="Z2" t="n">
        <v>10</v>
      </c>
      <c r="AA2" t="n">
        <v>90.91251669431722</v>
      </c>
      <c r="AB2" t="n">
        <v>124.3905161182837</v>
      </c>
      <c r="AC2" t="n">
        <v>112.5188598431733</v>
      </c>
      <c r="AD2" t="n">
        <v>90912.51669431722</v>
      </c>
      <c r="AE2" t="n">
        <v>124390.5161182837</v>
      </c>
      <c r="AF2" t="n">
        <v>5.414989402466282e-06</v>
      </c>
      <c r="AG2" t="n">
        <v>4</v>
      </c>
      <c r="AH2" t="n">
        <v>112518.8598431733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7.7137</v>
      </c>
      <c r="E3" t="n">
        <v>12.96</v>
      </c>
      <c r="F3" t="n">
        <v>9.35</v>
      </c>
      <c r="G3" t="n">
        <v>14.03</v>
      </c>
      <c r="H3" t="n">
        <v>0.22</v>
      </c>
      <c r="I3" t="n">
        <v>40</v>
      </c>
      <c r="J3" t="n">
        <v>160.54</v>
      </c>
      <c r="K3" t="n">
        <v>50.28</v>
      </c>
      <c r="L3" t="n">
        <v>2</v>
      </c>
      <c r="M3" t="n">
        <v>38</v>
      </c>
      <c r="N3" t="n">
        <v>28.26</v>
      </c>
      <c r="O3" t="n">
        <v>20034.4</v>
      </c>
      <c r="P3" t="n">
        <v>107.81</v>
      </c>
      <c r="Q3" t="n">
        <v>949.28</v>
      </c>
      <c r="R3" t="n">
        <v>113.72</v>
      </c>
      <c r="S3" t="n">
        <v>51.99</v>
      </c>
      <c r="T3" t="n">
        <v>24443.74</v>
      </c>
      <c r="U3" t="n">
        <v>0.46</v>
      </c>
      <c r="V3" t="n">
        <v>0.63</v>
      </c>
      <c r="W3" t="n">
        <v>2.64</v>
      </c>
      <c r="X3" t="n">
        <v>1.46</v>
      </c>
      <c r="Y3" t="n">
        <v>4</v>
      </c>
      <c r="Z3" t="n">
        <v>10</v>
      </c>
      <c r="AA3" t="n">
        <v>58.53197223379215</v>
      </c>
      <c r="AB3" t="n">
        <v>80.08602665861449</v>
      </c>
      <c r="AC3" t="n">
        <v>72.44272867577928</v>
      </c>
      <c r="AD3" t="n">
        <v>58531.97223379216</v>
      </c>
      <c r="AE3" t="n">
        <v>80086.02665861449</v>
      </c>
      <c r="AF3" t="n">
        <v>7.450343135310387e-06</v>
      </c>
      <c r="AG3" t="n">
        <v>3</v>
      </c>
      <c r="AH3" t="n">
        <v>72442.72867577928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8.4329</v>
      </c>
      <c r="E4" t="n">
        <v>11.86</v>
      </c>
      <c r="F4" t="n">
        <v>8.76</v>
      </c>
      <c r="G4" t="n">
        <v>21.9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95.08</v>
      </c>
      <c r="Q4" t="n">
        <v>948.74</v>
      </c>
      <c r="R4" t="n">
        <v>94.12</v>
      </c>
      <c r="S4" t="n">
        <v>51.99</v>
      </c>
      <c r="T4" t="n">
        <v>14721.41</v>
      </c>
      <c r="U4" t="n">
        <v>0.55</v>
      </c>
      <c r="V4" t="n">
        <v>0.67</v>
      </c>
      <c r="W4" t="n">
        <v>2.61</v>
      </c>
      <c r="X4" t="n">
        <v>0.87</v>
      </c>
      <c r="Y4" t="n">
        <v>4</v>
      </c>
      <c r="Z4" t="n">
        <v>10</v>
      </c>
      <c r="AA4" t="n">
        <v>53.78004043813957</v>
      </c>
      <c r="AB4" t="n">
        <v>73.58422393537072</v>
      </c>
      <c r="AC4" t="n">
        <v>66.5614488791024</v>
      </c>
      <c r="AD4" t="n">
        <v>53780.04043813956</v>
      </c>
      <c r="AE4" t="n">
        <v>73584.22393537071</v>
      </c>
      <c r="AF4" t="n">
        <v>8.144988608029734e-06</v>
      </c>
      <c r="AG4" t="n">
        <v>3</v>
      </c>
      <c r="AH4" t="n">
        <v>66561.44887910241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8.811</v>
      </c>
      <c r="E5" t="n">
        <v>11.35</v>
      </c>
      <c r="F5" t="n">
        <v>8.48</v>
      </c>
      <c r="G5" t="n">
        <v>29.92</v>
      </c>
      <c r="H5" t="n">
        <v>0.43</v>
      </c>
      <c r="I5" t="n">
        <v>17</v>
      </c>
      <c r="J5" t="n">
        <v>163.4</v>
      </c>
      <c r="K5" t="n">
        <v>50.28</v>
      </c>
      <c r="L5" t="n">
        <v>4</v>
      </c>
      <c r="M5" t="n">
        <v>15</v>
      </c>
      <c r="N5" t="n">
        <v>29.12</v>
      </c>
      <c r="O5" t="n">
        <v>20386.62</v>
      </c>
      <c r="P5" t="n">
        <v>85.98999999999999</v>
      </c>
      <c r="Q5" t="n">
        <v>948.78</v>
      </c>
      <c r="R5" t="n">
        <v>84.76000000000001</v>
      </c>
      <c r="S5" t="n">
        <v>51.99</v>
      </c>
      <c r="T5" t="n">
        <v>10078.6</v>
      </c>
      <c r="U5" t="n">
        <v>0.61</v>
      </c>
      <c r="V5" t="n">
        <v>0.6899999999999999</v>
      </c>
      <c r="W5" t="n">
        <v>2.6</v>
      </c>
      <c r="X5" t="n">
        <v>0.59</v>
      </c>
      <c r="Y5" t="n">
        <v>4</v>
      </c>
      <c r="Z5" t="n">
        <v>10</v>
      </c>
      <c r="AA5" t="n">
        <v>51.24402936988076</v>
      </c>
      <c r="AB5" t="n">
        <v>70.1143417108686</v>
      </c>
      <c r="AC5" t="n">
        <v>63.42272734409538</v>
      </c>
      <c r="AD5" t="n">
        <v>51244.02936988077</v>
      </c>
      <c r="AE5" t="n">
        <v>70114.3417108686</v>
      </c>
      <c r="AF5" t="n">
        <v>8.510179727655965e-06</v>
      </c>
      <c r="AG5" t="n">
        <v>3</v>
      </c>
      <c r="AH5" t="n">
        <v>63422.72734409538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8.957000000000001</v>
      </c>
      <c r="E6" t="n">
        <v>11.16</v>
      </c>
      <c r="F6" t="n">
        <v>8.390000000000001</v>
      </c>
      <c r="G6" t="n">
        <v>35.95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80.04000000000001</v>
      </c>
      <c r="Q6" t="n">
        <v>948.99</v>
      </c>
      <c r="R6" t="n">
        <v>81.28</v>
      </c>
      <c r="S6" t="n">
        <v>51.99</v>
      </c>
      <c r="T6" t="n">
        <v>8355.209999999999</v>
      </c>
      <c r="U6" t="n">
        <v>0.64</v>
      </c>
      <c r="V6" t="n">
        <v>0.7</v>
      </c>
      <c r="W6" t="n">
        <v>2.61</v>
      </c>
      <c r="X6" t="n">
        <v>0.5</v>
      </c>
      <c r="Y6" t="n">
        <v>4</v>
      </c>
      <c r="Z6" t="n">
        <v>10</v>
      </c>
      <c r="AA6" t="n">
        <v>49.96402248171054</v>
      </c>
      <c r="AB6" t="n">
        <v>68.3629798165565</v>
      </c>
      <c r="AC6" t="n">
        <v>61.83851297092403</v>
      </c>
      <c r="AD6" t="n">
        <v>49964.02248171053</v>
      </c>
      <c r="AE6" t="n">
        <v>68362.9798165565</v>
      </c>
      <c r="AF6" t="n">
        <v>8.651195076678526e-06</v>
      </c>
      <c r="AG6" t="n">
        <v>3</v>
      </c>
      <c r="AH6" t="n">
        <v>61838.51297092403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9.023199999999999</v>
      </c>
      <c r="E7" t="n">
        <v>11.08</v>
      </c>
      <c r="F7" t="n">
        <v>8.34</v>
      </c>
      <c r="G7" t="n">
        <v>38.49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79.95999999999999</v>
      </c>
      <c r="Q7" t="n">
        <v>948.91</v>
      </c>
      <c r="R7" t="n">
        <v>79.54000000000001</v>
      </c>
      <c r="S7" t="n">
        <v>51.99</v>
      </c>
      <c r="T7" t="n">
        <v>7486.7</v>
      </c>
      <c r="U7" t="n">
        <v>0.65</v>
      </c>
      <c r="V7" t="n">
        <v>0.7</v>
      </c>
      <c r="W7" t="n">
        <v>2.61</v>
      </c>
      <c r="X7" t="n">
        <v>0.45</v>
      </c>
      <c r="Y7" t="n">
        <v>4</v>
      </c>
      <c r="Z7" t="n">
        <v>10</v>
      </c>
      <c r="AA7" t="n">
        <v>49.7856736342629</v>
      </c>
      <c r="AB7" t="n">
        <v>68.11895505528292</v>
      </c>
      <c r="AC7" t="n">
        <v>61.61777759037543</v>
      </c>
      <c r="AD7" t="n">
        <v>49785.6736342629</v>
      </c>
      <c r="AE7" t="n">
        <v>68118.95505528293</v>
      </c>
      <c r="AF7" t="n">
        <v>8.71513491301615e-06</v>
      </c>
      <c r="AG7" t="n">
        <v>3</v>
      </c>
      <c r="AH7" t="n">
        <v>61617.77759037542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7.9598</v>
      </c>
      <c r="E2" t="n">
        <v>12.56</v>
      </c>
      <c r="F2" t="n">
        <v>9.789999999999999</v>
      </c>
      <c r="G2" t="n">
        <v>11.52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69.03</v>
      </c>
      <c r="Q2" t="n">
        <v>949.02</v>
      </c>
      <c r="R2" t="n">
        <v>128.67</v>
      </c>
      <c r="S2" t="n">
        <v>51.99</v>
      </c>
      <c r="T2" t="n">
        <v>31861.41</v>
      </c>
      <c r="U2" t="n">
        <v>0.4</v>
      </c>
      <c r="V2" t="n">
        <v>0.6</v>
      </c>
      <c r="W2" t="n">
        <v>2.66</v>
      </c>
      <c r="X2" t="n">
        <v>1.9</v>
      </c>
      <c r="Y2" t="n">
        <v>4</v>
      </c>
      <c r="Z2" t="n">
        <v>10</v>
      </c>
      <c r="AA2" t="n">
        <v>46.3348449833411</v>
      </c>
      <c r="AB2" t="n">
        <v>63.39737905527856</v>
      </c>
      <c r="AC2" t="n">
        <v>57.34682217703643</v>
      </c>
      <c r="AD2" t="n">
        <v>46334.8449833411</v>
      </c>
      <c r="AE2" t="n">
        <v>63397.37905527856</v>
      </c>
      <c r="AF2" t="n">
        <v>8.578733697295801e-06</v>
      </c>
      <c r="AG2" t="n">
        <v>3</v>
      </c>
      <c r="AH2" t="n">
        <v>57346.82217703643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8.7895</v>
      </c>
      <c r="E3" t="n">
        <v>11.38</v>
      </c>
      <c r="F3" t="n">
        <v>8.99</v>
      </c>
      <c r="G3" t="n">
        <v>18.59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57.09</v>
      </c>
      <c r="Q3" t="n">
        <v>949.26</v>
      </c>
      <c r="R3" t="n">
        <v>100.28</v>
      </c>
      <c r="S3" t="n">
        <v>51.99</v>
      </c>
      <c r="T3" t="n">
        <v>17780.3</v>
      </c>
      <c r="U3" t="n">
        <v>0.52</v>
      </c>
      <c r="V3" t="n">
        <v>0.65</v>
      </c>
      <c r="W3" t="n">
        <v>2.66</v>
      </c>
      <c r="X3" t="n">
        <v>1.09</v>
      </c>
      <c r="Y3" t="n">
        <v>4</v>
      </c>
      <c r="Z3" t="n">
        <v>10</v>
      </c>
      <c r="AA3" t="n">
        <v>42.45140027056888</v>
      </c>
      <c r="AB3" t="n">
        <v>58.0838786737771</v>
      </c>
      <c r="AC3" t="n">
        <v>52.54043481439914</v>
      </c>
      <c r="AD3" t="n">
        <v>42451.40027056888</v>
      </c>
      <c r="AE3" t="n">
        <v>58083.8786737771</v>
      </c>
      <c r="AF3" t="n">
        <v>9.47294904801395e-06</v>
      </c>
      <c r="AG3" t="n">
        <v>3</v>
      </c>
      <c r="AH3" t="n">
        <v>52540.43481439914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7.0669</v>
      </c>
      <c r="E2" t="n">
        <v>14.15</v>
      </c>
      <c r="F2" t="n">
        <v>10.56</v>
      </c>
      <c r="G2" t="n">
        <v>9.050000000000001</v>
      </c>
      <c r="H2" t="n">
        <v>0.16</v>
      </c>
      <c r="I2" t="n">
        <v>70</v>
      </c>
      <c r="J2" t="n">
        <v>107.41</v>
      </c>
      <c r="K2" t="n">
        <v>41.65</v>
      </c>
      <c r="L2" t="n">
        <v>1</v>
      </c>
      <c r="M2" t="n">
        <v>68</v>
      </c>
      <c r="N2" t="n">
        <v>14.77</v>
      </c>
      <c r="O2" t="n">
        <v>13481.73</v>
      </c>
      <c r="P2" t="n">
        <v>95.39</v>
      </c>
      <c r="Q2" t="n">
        <v>949.63</v>
      </c>
      <c r="R2" t="n">
        <v>153.98</v>
      </c>
      <c r="S2" t="n">
        <v>51.99</v>
      </c>
      <c r="T2" t="n">
        <v>44422.95</v>
      </c>
      <c r="U2" t="n">
        <v>0.34</v>
      </c>
      <c r="V2" t="n">
        <v>0.5600000000000001</v>
      </c>
      <c r="W2" t="n">
        <v>2.69</v>
      </c>
      <c r="X2" t="n">
        <v>2.66</v>
      </c>
      <c r="Y2" t="n">
        <v>4</v>
      </c>
      <c r="Z2" t="n">
        <v>10</v>
      </c>
      <c r="AA2" t="n">
        <v>65.83092160298017</v>
      </c>
      <c r="AB2" t="n">
        <v>90.07277119245258</v>
      </c>
      <c r="AC2" t="n">
        <v>81.47635232779506</v>
      </c>
      <c r="AD2" t="n">
        <v>65830.92160298018</v>
      </c>
      <c r="AE2" t="n">
        <v>90072.77119245258</v>
      </c>
      <c r="AF2" t="n">
        <v>7.28637209303317e-06</v>
      </c>
      <c r="AG2" t="n">
        <v>4</v>
      </c>
      <c r="AH2" t="n">
        <v>81476.35232779506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8.696099999999999</v>
      </c>
      <c r="E3" t="n">
        <v>11.5</v>
      </c>
      <c r="F3" t="n">
        <v>8.859999999999999</v>
      </c>
      <c r="G3" t="n">
        <v>19.7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70.87</v>
      </c>
      <c r="Q3" t="n">
        <v>948.97</v>
      </c>
      <c r="R3" t="n">
        <v>97.51000000000001</v>
      </c>
      <c r="S3" t="n">
        <v>51.99</v>
      </c>
      <c r="T3" t="n">
        <v>16405.61</v>
      </c>
      <c r="U3" t="n">
        <v>0.53</v>
      </c>
      <c r="V3" t="n">
        <v>0.66</v>
      </c>
      <c r="W3" t="n">
        <v>2.62</v>
      </c>
      <c r="X3" t="n">
        <v>0.97</v>
      </c>
      <c r="Y3" t="n">
        <v>4</v>
      </c>
      <c r="Z3" t="n">
        <v>10</v>
      </c>
      <c r="AA3" t="n">
        <v>46.52977988300648</v>
      </c>
      <c r="AB3" t="n">
        <v>63.66409758492143</v>
      </c>
      <c r="AC3" t="n">
        <v>57.58808546455207</v>
      </c>
      <c r="AD3" t="n">
        <v>46529.77988300649</v>
      </c>
      <c r="AE3" t="n">
        <v>63664.09758492143</v>
      </c>
      <c r="AF3" t="n">
        <v>8.966169092278896e-06</v>
      </c>
      <c r="AG3" t="n">
        <v>3</v>
      </c>
      <c r="AH3" t="n">
        <v>57588.08546455207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9.0108</v>
      </c>
      <c r="E4" t="n">
        <v>11.1</v>
      </c>
      <c r="F4" t="n">
        <v>8.619999999999999</v>
      </c>
      <c r="G4" t="n">
        <v>25.85</v>
      </c>
      <c r="H4" t="n">
        <v>0.48</v>
      </c>
      <c r="I4" t="n">
        <v>20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65.05</v>
      </c>
      <c r="Q4" t="n">
        <v>949.59</v>
      </c>
      <c r="R4" t="n">
        <v>88.54000000000001</v>
      </c>
      <c r="S4" t="n">
        <v>51.99</v>
      </c>
      <c r="T4" t="n">
        <v>11955.19</v>
      </c>
      <c r="U4" t="n">
        <v>0.59</v>
      </c>
      <c r="V4" t="n">
        <v>0.68</v>
      </c>
      <c r="W4" t="n">
        <v>2.63</v>
      </c>
      <c r="X4" t="n">
        <v>0.72</v>
      </c>
      <c r="Y4" t="n">
        <v>4</v>
      </c>
      <c r="Z4" t="n">
        <v>10</v>
      </c>
      <c r="AA4" t="n">
        <v>44.9441574004303</v>
      </c>
      <c r="AB4" t="n">
        <v>61.49457895153486</v>
      </c>
      <c r="AC4" t="n">
        <v>55.6256226445967</v>
      </c>
      <c r="AD4" t="n">
        <v>44944.1574004303</v>
      </c>
      <c r="AE4" t="n">
        <v>61494.57895153486</v>
      </c>
      <c r="AF4" t="n">
        <v>9.290642524431259e-06</v>
      </c>
      <c r="AG4" t="n">
        <v>3</v>
      </c>
      <c r="AH4" t="n">
        <v>55625.6226445967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8.5334</v>
      </c>
      <c r="E2" t="n">
        <v>11.72</v>
      </c>
      <c r="F2" t="n">
        <v>9.369999999999999</v>
      </c>
      <c r="G2" t="n">
        <v>14.05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14</v>
      </c>
      <c r="N2" t="n">
        <v>6.84</v>
      </c>
      <c r="O2" t="n">
        <v>7851.41</v>
      </c>
      <c r="P2" t="n">
        <v>50.21</v>
      </c>
      <c r="Q2" t="n">
        <v>949.7</v>
      </c>
      <c r="R2" t="n">
        <v>113.34</v>
      </c>
      <c r="S2" t="n">
        <v>51.99</v>
      </c>
      <c r="T2" t="n">
        <v>24253.25</v>
      </c>
      <c r="U2" t="n">
        <v>0.46</v>
      </c>
      <c r="V2" t="n">
        <v>0.63</v>
      </c>
      <c r="W2" t="n">
        <v>2.67</v>
      </c>
      <c r="X2" t="n">
        <v>1.47</v>
      </c>
      <c r="Y2" t="n">
        <v>4</v>
      </c>
      <c r="Z2" t="n">
        <v>10</v>
      </c>
      <c r="AA2" t="n">
        <v>40.39622987502621</v>
      </c>
      <c r="AB2" t="n">
        <v>55.27190387072405</v>
      </c>
      <c r="AC2" t="n">
        <v>49.99683094001388</v>
      </c>
      <c r="AD2" t="n">
        <v>40396.22987502621</v>
      </c>
      <c r="AE2" t="n">
        <v>55271.90387072405</v>
      </c>
      <c r="AF2" t="n">
        <v>9.551791231317767e-06</v>
      </c>
      <c r="AG2" t="n">
        <v>3</v>
      </c>
      <c r="AH2" t="n">
        <v>49996.83094001388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8.5464</v>
      </c>
      <c r="E3" t="n">
        <v>11.7</v>
      </c>
      <c r="F3" t="n">
        <v>9.359999999999999</v>
      </c>
      <c r="G3" t="n">
        <v>14.41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50.82</v>
      </c>
      <c r="Q3" t="n">
        <v>949.58</v>
      </c>
      <c r="R3" t="n">
        <v>112.78</v>
      </c>
      <c r="S3" t="n">
        <v>51.99</v>
      </c>
      <c r="T3" t="n">
        <v>23979.01</v>
      </c>
      <c r="U3" t="n">
        <v>0.46</v>
      </c>
      <c r="V3" t="n">
        <v>0.63</v>
      </c>
      <c r="W3" t="n">
        <v>2.68</v>
      </c>
      <c r="X3" t="n">
        <v>1.47</v>
      </c>
      <c r="Y3" t="n">
        <v>4</v>
      </c>
      <c r="Z3" t="n">
        <v>10</v>
      </c>
      <c r="AA3" t="n">
        <v>40.47012464932784</v>
      </c>
      <c r="AB3" t="n">
        <v>55.37300996093042</v>
      </c>
      <c r="AC3" t="n">
        <v>50.08828760687454</v>
      </c>
      <c r="AD3" t="n">
        <v>40470.12464932784</v>
      </c>
      <c r="AE3" t="n">
        <v>55373.00996093042</v>
      </c>
      <c r="AF3" t="n">
        <v>9.566342674588576e-06</v>
      </c>
      <c r="AG3" t="n">
        <v>3</v>
      </c>
      <c r="AH3" t="n">
        <v>50088.28760687454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5.3728</v>
      </c>
      <c r="E2" t="n">
        <v>18.61</v>
      </c>
      <c r="F2" t="n">
        <v>12.38</v>
      </c>
      <c r="G2" t="n">
        <v>6.51</v>
      </c>
      <c r="H2" t="n">
        <v>0.11</v>
      </c>
      <c r="I2" t="n">
        <v>114</v>
      </c>
      <c r="J2" t="n">
        <v>167.88</v>
      </c>
      <c r="K2" t="n">
        <v>51.39</v>
      </c>
      <c r="L2" t="n">
        <v>1</v>
      </c>
      <c r="M2" t="n">
        <v>112</v>
      </c>
      <c r="N2" t="n">
        <v>30.49</v>
      </c>
      <c r="O2" t="n">
        <v>20939.59</v>
      </c>
      <c r="P2" t="n">
        <v>155.2</v>
      </c>
      <c r="Q2" t="n">
        <v>950.51</v>
      </c>
      <c r="R2" t="n">
        <v>214.62</v>
      </c>
      <c r="S2" t="n">
        <v>51.99</v>
      </c>
      <c r="T2" t="n">
        <v>74521.07000000001</v>
      </c>
      <c r="U2" t="n">
        <v>0.24</v>
      </c>
      <c r="V2" t="n">
        <v>0.47</v>
      </c>
      <c r="W2" t="n">
        <v>2.78</v>
      </c>
      <c r="X2" t="n">
        <v>4.48</v>
      </c>
      <c r="Y2" t="n">
        <v>4</v>
      </c>
      <c r="Z2" t="n">
        <v>10</v>
      </c>
      <c r="AA2" t="n">
        <v>106.7301781231227</v>
      </c>
      <c r="AB2" t="n">
        <v>146.0329383111367</v>
      </c>
      <c r="AC2" t="n">
        <v>132.0957596372776</v>
      </c>
      <c r="AD2" t="n">
        <v>106730.1781231227</v>
      </c>
      <c r="AE2" t="n">
        <v>146032.9383111366</v>
      </c>
      <c r="AF2" t="n">
        <v>5.14274915197101e-06</v>
      </c>
      <c r="AG2" t="n">
        <v>5</v>
      </c>
      <c r="AH2" t="n">
        <v>132095.7596372775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7.5564</v>
      </c>
      <c r="E3" t="n">
        <v>13.23</v>
      </c>
      <c r="F3" t="n">
        <v>9.44</v>
      </c>
      <c r="G3" t="n">
        <v>13.48</v>
      </c>
      <c r="H3" t="n">
        <v>0.21</v>
      </c>
      <c r="I3" t="n">
        <v>42</v>
      </c>
      <c r="J3" t="n">
        <v>169.33</v>
      </c>
      <c r="K3" t="n">
        <v>51.39</v>
      </c>
      <c r="L3" t="n">
        <v>2</v>
      </c>
      <c r="M3" t="n">
        <v>40</v>
      </c>
      <c r="N3" t="n">
        <v>30.94</v>
      </c>
      <c r="O3" t="n">
        <v>21118.46</v>
      </c>
      <c r="P3" t="n">
        <v>113.39</v>
      </c>
      <c r="Q3" t="n">
        <v>949.04</v>
      </c>
      <c r="R3" t="n">
        <v>116.94</v>
      </c>
      <c r="S3" t="n">
        <v>51.99</v>
      </c>
      <c r="T3" t="n">
        <v>26042.43</v>
      </c>
      <c r="U3" t="n">
        <v>0.44</v>
      </c>
      <c r="V3" t="n">
        <v>0.62</v>
      </c>
      <c r="W3" t="n">
        <v>2.64</v>
      </c>
      <c r="X3" t="n">
        <v>1.55</v>
      </c>
      <c r="Y3" t="n">
        <v>4</v>
      </c>
      <c r="Z3" t="n">
        <v>10</v>
      </c>
      <c r="AA3" t="n">
        <v>60.61060085979682</v>
      </c>
      <c r="AB3" t="n">
        <v>82.93009804733555</v>
      </c>
      <c r="AC3" t="n">
        <v>75.015365882841</v>
      </c>
      <c r="AD3" t="n">
        <v>60610.60085979682</v>
      </c>
      <c r="AE3" t="n">
        <v>82930.09804733554</v>
      </c>
      <c r="AF3" t="n">
        <v>7.232852459044397e-06</v>
      </c>
      <c r="AG3" t="n">
        <v>3</v>
      </c>
      <c r="AH3" t="n">
        <v>75015.365882841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8.265599999999999</v>
      </c>
      <c r="E4" t="n">
        <v>12.1</v>
      </c>
      <c r="F4" t="n">
        <v>8.84</v>
      </c>
      <c r="G4" t="n">
        <v>20.41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24</v>
      </c>
      <c r="N4" t="n">
        <v>31.4</v>
      </c>
      <c r="O4" t="n">
        <v>21297.94</v>
      </c>
      <c r="P4" t="n">
        <v>101.2</v>
      </c>
      <c r="Q4" t="n">
        <v>948.86</v>
      </c>
      <c r="R4" t="n">
        <v>96.95</v>
      </c>
      <c r="S4" t="n">
        <v>51.99</v>
      </c>
      <c r="T4" t="n">
        <v>16126.84</v>
      </c>
      <c r="U4" t="n">
        <v>0.54</v>
      </c>
      <c r="V4" t="n">
        <v>0.66</v>
      </c>
      <c r="W4" t="n">
        <v>2.62</v>
      </c>
      <c r="X4" t="n">
        <v>0.95</v>
      </c>
      <c r="Y4" t="n">
        <v>4</v>
      </c>
      <c r="Z4" t="n">
        <v>10</v>
      </c>
      <c r="AA4" t="n">
        <v>55.70837401083359</v>
      </c>
      <c r="AB4" t="n">
        <v>76.22265500160249</v>
      </c>
      <c r="AC4" t="n">
        <v>68.94807178743513</v>
      </c>
      <c r="AD4" t="n">
        <v>55708.37401083358</v>
      </c>
      <c r="AE4" t="n">
        <v>76222.65500160248</v>
      </c>
      <c r="AF4" t="n">
        <v>7.911686158154329e-06</v>
      </c>
      <c r="AG4" t="n">
        <v>3</v>
      </c>
      <c r="AH4" t="n">
        <v>68948.07178743512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8.6906</v>
      </c>
      <c r="E5" t="n">
        <v>11.51</v>
      </c>
      <c r="F5" t="n">
        <v>8.52</v>
      </c>
      <c r="G5" t="n">
        <v>28.41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92.38</v>
      </c>
      <c r="Q5" t="n">
        <v>948.89</v>
      </c>
      <c r="R5" t="n">
        <v>86.48</v>
      </c>
      <c r="S5" t="n">
        <v>51.99</v>
      </c>
      <c r="T5" t="n">
        <v>10935.82</v>
      </c>
      <c r="U5" t="n">
        <v>0.6</v>
      </c>
      <c r="V5" t="n">
        <v>0.6899999999999999</v>
      </c>
      <c r="W5" t="n">
        <v>2.6</v>
      </c>
      <c r="X5" t="n">
        <v>0.63</v>
      </c>
      <c r="Y5" t="n">
        <v>4</v>
      </c>
      <c r="Z5" t="n">
        <v>10</v>
      </c>
      <c r="AA5" t="n">
        <v>52.94584392454653</v>
      </c>
      <c r="AB5" t="n">
        <v>72.44283946332047</v>
      </c>
      <c r="AC5" t="n">
        <v>65.52899653912112</v>
      </c>
      <c r="AD5" t="n">
        <v>52945.84392454653</v>
      </c>
      <c r="AE5" t="n">
        <v>72442.83946332047</v>
      </c>
      <c r="AF5" t="n">
        <v>8.318488642815525e-06</v>
      </c>
      <c r="AG5" t="n">
        <v>3</v>
      </c>
      <c r="AH5" t="n">
        <v>65528.99653912112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8.9742</v>
      </c>
      <c r="E6" t="n">
        <v>11.14</v>
      </c>
      <c r="F6" t="n">
        <v>8.33</v>
      </c>
      <c r="G6" t="n">
        <v>38.45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82.86</v>
      </c>
      <c r="Q6" t="n">
        <v>948.7</v>
      </c>
      <c r="R6" t="n">
        <v>79.7</v>
      </c>
      <c r="S6" t="n">
        <v>51.99</v>
      </c>
      <c r="T6" t="n">
        <v>7569.1</v>
      </c>
      <c r="U6" t="n">
        <v>0.65</v>
      </c>
      <c r="V6" t="n">
        <v>0.7</v>
      </c>
      <c r="W6" t="n">
        <v>2.6</v>
      </c>
      <c r="X6" t="n">
        <v>0.44</v>
      </c>
      <c r="Y6" t="n">
        <v>4</v>
      </c>
      <c r="Z6" t="n">
        <v>10</v>
      </c>
      <c r="AA6" t="n">
        <v>50.71368369186634</v>
      </c>
      <c r="AB6" t="n">
        <v>69.38869935700961</v>
      </c>
      <c r="AC6" t="n">
        <v>62.76633927804303</v>
      </c>
      <c r="AD6" t="n">
        <v>50713.68369186635</v>
      </c>
      <c r="AE6" t="n">
        <v>69388.69935700961</v>
      </c>
      <c r="AF6" t="n">
        <v>8.58994554787415e-06</v>
      </c>
      <c r="AG6" t="n">
        <v>3</v>
      </c>
      <c r="AH6" t="n">
        <v>62766.33927804303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8.9521</v>
      </c>
      <c r="E7" t="n">
        <v>11.17</v>
      </c>
      <c r="F7" t="n">
        <v>8.359999999999999</v>
      </c>
      <c r="G7" t="n">
        <v>38.57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82.68000000000001</v>
      </c>
      <c r="Q7" t="n">
        <v>948.79</v>
      </c>
      <c r="R7" t="n">
        <v>80.38</v>
      </c>
      <c r="S7" t="n">
        <v>51.99</v>
      </c>
      <c r="T7" t="n">
        <v>7908.51</v>
      </c>
      <c r="U7" t="n">
        <v>0.65</v>
      </c>
      <c r="V7" t="n">
        <v>0.7</v>
      </c>
      <c r="W7" t="n">
        <v>2.61</v>
      </c>
      <c r="X7" t="n">
        <v>0.47</v>
      </c>
      <c r="Y7" t="n">
        <v>4</v>
      </c>
      <c r="Z7" t="n">
        <v>10</v>
      </c>
      <c r="AA7" t="n">
        <v>50.75324950208438</v>
      </c>
      <c r="AB7" t="n">
        <v>69.44283504407024</v>
      </c>
      <c r="AC7" t="n">
        <v>62.81530833111053</v>
      </c>
      <c r="AD7" t="n">
        <v>50753.24950208438</v>
      </c>
      <c r="AE7" t="n">
        <v>69442.83504407023</v>
      </c>
      <c r="AF7" t="n">
        <v>8.568791818671769e-06</v>
      </c>
      <c r="AG7" t="n">
        <v>3</v>
      </c>
      <c r="AH7" t="n">
        <v>62815.30833111053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8.2829</v>
      </c>
      <c r="E2" t="n">
        <v>12.07</v>
      </c>
      <c r="F2" t="n">
        <v>9.73</v>
      </c>
      <c r="G2" t="n">
        <v>11.91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46.07</v>
      </c>
      <c r="Q2" t="n">
        <v>950.2</v>
      </c>
      <c r="R2" t="n">
        <v>124.21</v>
      </c>
      <c r="S2" t="n">
        <v>51.99</v>
      </c>
      <c r="T2" t="n">
        <v>29641.82</v>
      </c>
      <c r="U2" t="n">
        <v>0.42</v>
      </c>
      <c r="V2" t="n">
        <v>0.6</v>
      </c>
      <c r="W2" t="n">
        <v>2.71</v>
      </c>
      <c r="X2" t="n">
        <v>1.83</v>
      </c>
      <c r="Y2" t="n">
        <v>4</v>
      </c>
      <c r="Z2" t="n">
        <v>10</v>
      </c>
      <c r="AA2" t="n">
        <v>39.30783733732351</v>
      </c>
      <c r="AB2" t="n">
        <v>53.7827171841565</v>
      </c>
      <c r="AC2" t="n">
        <v>48.64977014072126</v>
      </c>
      <c r="AD2" t="n">
        <v>39307.83733732352</v>
      </c>
      <c r="AE2" t="n">
        <v>53782.7171841565</v>
      </c>
      <c r="AF2" t="n">
        <v>9.488178110795591e-06</v>
      </c>
      <c r="AG2" t="n">
        <v>3</v>
      </c>
      <c r="AH2" t="n">
        <v>48649.77014072126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6.3077</v>
      </c>
      <c r="E2" t="n">
        <v>15.85</v>
      </c>
      <c r="F2" t="n">
        <v>11.28</v>
      </c>
      <c r="G2" t="n">
        <v>7.69</v>
      </c>
      <c r="H2" t="n">
        <v>0.13</v>
      </c>
      <c r="I2" t="n">
        <v>88</v>
      </c>
      <c r="J2" t="n">
        <v>133.21</v>
      </c>
      <c r="K2" t="n">
        <v>46.47</v>
      </c>
      <c r="L2" t="n">
        <v>1</v>
      </c>
      <c r="M2" t="n">
        <v>86</v>
      </c>
      <c r="N2" t="n">
        <v>20.75</v>
      </c>
      <c r="O2" t="n">
        <v>16663.42</v>
      </c>
      <c r="P2" t="n">
        <v>120.03</v>
      </c>
      <c r="Q2" t="n">
        <v>949.39</v>
      </c>
      <c r="R2" t="n">
        <v>178.16</v>
      </c>
      <c r="S2" t="n">
        <v>51.99</v>
      </c>
      <c r="T2" t="n">
        <v>56423.59</v>
      </c>
      <c r="U2" t="n">
        <v>0.29</v>
      </c>
      <c r="V2" t="n">
        <v>0.52</v>
      </c>
      <c r="W2" t="n">
        <v>2.72</v>
      </c>
      <c r="X2" t="n">
        <v>3.38</v>
      </c>
      <c r="Y2" t="n">
        <v>4</v>
      </c>
      <c r="Z2" t="n">
        <v>10</v>
      </c>
      <c r="AA2" t="n">
        <v>77.16245834177391</v>
      </c>
      <c r="AB2" t="n">
        <v>105.5770796705813</v>
      </c>
      <c r="AC2" t="n">
        <v>95.50095136520972</v>
      </c>
      <c r="AD2" t="n">
        <v>77162.45834177392</v>
      </c>
      <c r="AE2" t="n">
        <v>105577.0796705813</v>
      </c>
      <c r="AF2" t="n">
        <v>6.277004236270077e-06</v>
      </c>
      <c r="AG2" t="n">
        <v>4</v>
      </c>
      <c r="AH2" t="n">
        <v>95500.95136520971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8.152900000000001</v>
      </c>
      <c r="E3" t="n">
        <v>12.27</v>
      </c>
      <c r="F3" t="n">
        <v>9.16</v>
      </c>
      <c r="G3" t="n">
        <v>16.16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32</v>
      </c>
      <c r="N3" t="n">
        <v>21.09</v>
      </c>
      <c r="O3" t="n">
        <v>16828.84</v>
      </c>
      <c r="P3" t="n">
        <v>90.73999999999999</v>
      </c>
      <c r="Q3" t="n">
        <v>948.96</v>
      </c>
      <c r="R3" t="n">
        <v>107.21</v>
      </c>
      <c r="S3" t="n">
        <v>51.99</v>
      </c>
      <c r="T3" t="n">
        <v>21220.42</v>
      </c>
      <c r="U3" t="n">
        <v>0.48</v>
      </c>
      <c r="V3" t="n">
        <v>0.64</v>
      </c>
      <c r="W3" t="n">
        <v>2.63</v>
      </c>
      <c r="X3" t="n">
        <v>1.27</v>
      </c>
      <c r="Y3" t="n">
        <v>4</v>
      </c>
      <c r="Z3" t="n">
        <v>10</v>
      </c>
      <c r="AA3" t="n">
        <v>52.71933382216794</v>
      </c>
      <c r="AB3" t="n">
        <v>72.13291834832579</v>
      </c>
      <c r="AC3" t="n">
        <v>65.24865386036441</v>
      </c>
      <c r="AD3" t="n">
        <v>52719.33382216794</v>
      </c>
      <c r="AE3" t="n">
        <v>72132.91834832579</v>
      </c>
      <c r="AF3" t="n">
        <v>8.11322476304934e-06</v>
      </c>
      <c r="AG3" t="n">
        <v>3</v>
      </c>
      <c r="AH3" t="n">
        <v>65248.65386036441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8.823499999999999</v>
      </c>
      <c r="E4" t="n">
        <v>11.33</v>
      </c>
      <c r="F4" t="n">
        <v>8.609999999999999</v>
      </c>
      <c r="G4" t="n">
        <v>25.83</v>
      </c>
      <c r="H4" t="n">
        <v>0.39</v>
      </c>
      <c r="I4" t="n">
        <v>20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78.09</v>
      </c>
      <c r="Q4" t="n">
        <v>948.85</v>
      </c>
      <c r="R4" t="n">
        <v>89.04000000000001</v>
      </c>
      <c r="S4" t="n">
        <v>51.99</v>
      </c>
      <c r="T4" t="n">
        <v>12202.62</v>
      </c>
      <c r="U4" t="n">
        <v>0.58</v>
      </c>
      <c r="V4" t="n">
        <v>0.68</v>
      </c>
      <c r="W4" t="n">
        <v>2.61</v>
      </c>
      <c r="X4" t="n">
        <v>0.72</v>
      </c>
      <c r="Y4" t="n">
        <v>4</v>
      </c>
      <c r="Z4" t="n">
        <v>10</v>
      </c>
      <c r="AA4" t="n">
        <v>48.77431761432832</v>
      </c>
      <c r="AB4" t="n">
        <v>66.73517313093051</v>
      </c>
      <c r="AC4" t="n">
        <v>60.36606187073262</v>
      </c>
      <c r="AD4" t="n">
        <v>48774.31761432832</v>
      </c>
      <c r="AE4" t="n">
        <v>66735.1731309305</v>
      </c>
      <c r="AF4" t="n">
        <v>8.780561358138312e-06</v>
      </c>
      <c r="AG4" t="n">
        <v>3</v>
      </c>
      <c r="AH4" t="n">
        <v>60366.06187073262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9.023</v>
      </c>
      <c r="E5" t="n">
        <v>11.08</v>
      </c>
      <c r="F5" t="n">
        <v>8.470000000000001</v>
      </c>
      <c r="G5" t="n">
        <v>31.75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72.62</v>
      </c>
      <c r="Q5" t="n">
        <v>949.14</v>
      </c>
      <c r="R5" t="n">
        <v>83.79000000000001</v>
      </c>
      <c r="S5" t="n">
        <v>51.99</v>
      </c>
      <c r="T5" t="n">
        <v>9597.950000000001</v>
      </c>
      <c r="U5" t="n">
        <v>0.62</v>
      </c>
      <c r="V5" t="n">
        <v>0.6899999999999999</v>
      </c>
      <c r="W5" t="n">
        <v>2.62</v>
      </c>
      <c r="X5" t="n">
        <v>0.58</v>
      </c>
      <c r="Y5" t="n">
        <v>4</v>
      </c>
      <c r="Z5" t="n">
        <v>10</v>
      </c>
      <c r="AA5" t="n">
        <v>47.47148702461048</v>
      </c>
      <c r="AB5" t="n">
        <v>64.95258284125035</v>
      </c>
      <c r="AC5" t="n">
        <v>58.75359949641778</v>
      </c>
      <c r="AD5" t="n">
        <v>47471.48702461048</v>
      </c>
      <c r="AE5" t="n">
        <v>64952.58284125035</v>
      </c>
      <c r="AF5" t="n">
        <v>8.979090512209667e-06</v>
      </c>
      <c r="AG5" t="n">
        <v>3</v>
      </c>
      <c r="AH5" t="n">
        <v>58753.59949641779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5.8229</v>
      </c>
      <c r="E2" t="n">
        <v>17.17</v>
      </c>
      <c r="F2" t="n">
        <v>11.81</v>
      </c>
      <c r="G2" t="n">
        <v>7.02</v>
      </c>
      <c r="H2" t="n">
        <v>0.12</v>
      </c>
      <c r="I2" t="n">
        <v>101</v>
      </c>
      <c r="J2" t="n">
        <v>150.44</v>
      </c>
      <c r="K2" t="n">
        <v>49.1</v>
      </c>
      <c r="L2" t="n">
        <v>1</v>
      </c>
      <c r="M2" t="n">
        <v>99</v>
      </c>
      <c r="N2" t="n">
        <v>25.34</v>
      </c>
      <c r="O2" t="n">
        <v>18787.76</v>
      </c>
      <c r="P2" t="n">
        <v>137.32</v>
      </c>
      <c r="Q2" t="n">
        <v>950.14</v>
      </c>
      <c r="R2" t="n">
        <v>196.49</v>
      </c>
      <c r="S2" t="n">
        <v>51.99</v>
      </c>
      <c r="T2" t="n">
        <v>65525.5</v>
      </c>
      <c r="U2" t="n">
        <v>0.26</v>
      </c>
      <c r="V2" t="n">
        <v>0.5</v>
      </c>
      <c r="W2" t="n">
        <v>2.73</v>
      </c>
      <c r="X2" t="n">
        <v>3.92</v>
      </c>
      <c r="Y2" t="n">
        <v>4</v>
      </c>
      <c r="Z2" t="n">
        <v>10</v>
      </c>
      <c r="AA2" t="n">
        <v>86.16792000796218</v>
      </c>
      <c r="AB2" t="n">
        <v>117.8987496151831</v>
      </c>
      <c r="AC2" t="n">
        <v>106.646658423875</v>
      </c>
      <c r="AD2" t="n">
        <v>86167.92000796218</v>
      </c>
      <c r="AE2" t="n">
        <v>117898.7496151831</v>
      </c>
      <c r="AF2" t="n">
        <v>5.677517748886553e-06</v>
      </c>
      <c r="AG2" t="n">
        <v>4</v>
      </c>
      <c r="AH2" t="n">
        <v>106646.658423875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7.8561</v>
      </c>
      <c r="E3" t="n">
        <v>12.73</v>
      </c>
      <c r="F3" t="n">
        <v>9.289999999999999</v>
      </c>
      <c r="G3" t="n">
        <v>14.67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102.34</v>
      </c>
      <c r="Q3" t="n">
        <v>949.5700000000001</v>
      </c>
      <c r="R3" t="n">
        <v>111.7</v>
      </c>
      <c r="S3" t="n">
        <v>51.99</v>
      </c>
      <c r="T3" t="n">
        <v>23444.59</v>
      </c>
      <c r="U3" t="n">
        <v>0.47</v>
      </c>
      <c r="V3" t="n">
        <v>0.63</v>
      </c>
      <c r="W3" t="n">
        <v>2.64</v>
      </c>
      <c r="X3" t="n">
        <v>1.4</v>
      </c>
      <c r="Y3" t="n">
        <v>4</v>
      </c>
      <c r="Z3" t="n">
        <v>10</v>
      </c>
      <c r="AA3" t="n">
        <v>56.60231239515128</v>
      </c>
      <c r="AB3" t="n">
        <v>77.44578093680349</v>
      </c>
      <c r="AC3" t="n">
        <v>70.05446430004895</v>
      </c>
      <c r="AD3" t="n">
        <v>56602.31239515128</v>
      </c>
      <c r="AE3" t="n">
        <v>77445.78093680349</v>
      </c>
      <c r="AF3" t="n">
        <v>7.659954178678605e-06</v>
      </c>
      <c r="AG3" t="n">
        <v>3</v>
      </c>
      <c r="AH3" t="n">
        <v>70054.46430004895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8.5547</v>
      </c>
      <c r="E4" t="n">
        <v>11.69</v>
      </c>
      <c r="F4" t="n">
        <v>8.710000000000001</v>
      </c>
      <c r="G4" t="n">
        <v>22.72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90.02</v>
      </c>
      <c r="Q4" t="n">
        <v>949.13</v>
      </c>
      <c r="R4" t="n">
        <v>92.45</v>
      </c>
      <c r="S4" t="n">
        <v>51.99</v>
      </c>
      <c r="T4" t="n">
        <v>13894.01</v>
      </c>
      <c r="U4" t="n">
        <v>0.5600000000000001</v>
      </c>
      <c r="V4" t="n">
        <v>0.67</v>
      </c>
      <c r="W4" t="n">
        <v>2.61</v>
      </c>
      <c r="X4" t="n">
        <v>0.82</v>
      </c>
      <c r="Y4" t="n">
        <v>4</v>
      </c>
      <c r="Z4" t="n">
        <v>10</v>
      </c>
      <c r="AA4" t="n">
        <v>52.20116656352424</v>
      </c>
      <c r="AB4" t="n">
        <v>71.42393904512376</v>
      </c>
      <c r="AC4" t="n">
        <v>64.60733854680106</v>
      </c>
      <c r="AD4" t="n">
        <v>52201.16656352424</v>
      </c>
      <c r="AE4" t="n">
        <v>71423.93904512376</v>
      </c>
      <c r="AF4" t="n">
        <v>8.341112003709459e-06</v>
      </c>
      <c r="AG4" t="n">
        <v>3</v>
      </c>
      <c r="AH4" t="n">
        <v>64607.33854680105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8.920199999999999</v>
      </c>
      <c r="E5" t="n">
        <v>11.21</v>
      </c>
      <c r="F5" t="n">
        <v>8.449999999999999</v>
      </c>
      <c r="G5" t="n">
        <v>31.67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79.97</v>
      </c>
      <c r="Q5" t="n">
        <v>949.01</v>
      </c>
      <c r="R5" t="n">
        <v>83.70999999999999</v>
      </c>
      <c r="S5" t="n">
        <v>51.99</v>
      </c>
      <c r="T5" t="n">
        <v>9556.82</v>
      </c>
      <c r="U5" t="n">
        <v>0.62</v>
      </c>
      <c r="V5" t="n">
        <v>0.6899999999999999</v>
      </c>
      <c r="W5" t="n">
        <v>2.6</v>
      </c>
      <c r="X5" t="n">
        <v>0.55</v>
      </c>
      <c r="Y5" t="n">
        <v>4</v>
      </c>
      <c r="Z5" t="n">
        <v>10</v>
      </c>
      <c r="AA5" t="n">
        <v>49.6529694857994</v>
      </c>
      <c r="AB5" t="n">
        <v>67.93738338486142</v>
      </c>
      <c r="AC5" t="n">
        <v>61.45353486534142</v>
      </c>
      <c r="AD5" t="n">
        <v>49652.9694857994</v>
      </c>
      <c r="AE5" t="n">
        <v>67937.38338486142</v>
      </c>
      <c r="AF5" t="n">
        <v>8.6974864455199e-06</v>
      </c>
      <c r="AG5" t="n">
        <v>3</v>
      </c>
      <c r="AH5" t="n">
        <v>61453.53486534143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9.007899999999999</v>
      </c>
      <c r="E6" t="n">
        <v>11.1</v>
      </c>
      <c r="F6" t="n">
        <v>8.4</v>
      </c>
      <c r="G6" t="n">
        <v>35.99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77.87</v>
      </c>
      <c r="Q6" t="n">
        <v>948.95</v>
      </c>
      <c r="R6" t="n">
        <v>81.47</v>
      </c>
      <c r="S6" t="n">
        <v>51.99</v>
      </c>
      <c r="T6" t="n">
        <v>8449.57</v>
      </c>
      <c r="U6" t="n">
        <v>0.64</v>
      </c>
      <c r="V6" t="n">
        <v>0.7</v>
      </c>
      <c r="W6" t="n">
        <v>2.61</v>
      </c>
      <c r="X6" t="n">
        <v>0.51</v>
      </c>
      <c r="Y6" t="n">
        <v>4</v>
      </c>
      <c r="Z6" t="n">
        <v>10</v>
      </c>
      <c r="AA6" t="n">
        <v>49.12766240226472</v>
      </c>
      <c r="AB6" t="n">
        <v>67.21863505825669</v>
      </c>
      <c r="AC6" t="n">
        <v>60.80338287025802</v>
      </c>
      <c r="AD6" t="n">
        <v>49127.66240226472</v>
      </c>
      <c r="AE6" t="n">
        <v>67218.6350582567</v>
      </c>
      <c r="AF6" t="n">
        <v>8.782996810900957e-06</v>
      </c>
      <c r="AG6" t="n">
        <v>3</v>
      </c>
      <c r="AH6" t="n">
        <v>60803.38287025802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4.9538</v>
      </c>
      <c r="E2" t="n">
        <v>20.19</v>
      </c>
      <c r="F2" t="n">
        <v>12.95</v>
      </c>
      <c r="G2" t="n">
        <v>6.07</v>
      </c>
      <c r="H2" t="n">
        <v>0.1</v>
      </c>
      <c r="I2" t="n">
        <v>128</v>
      </c>
      <c r="J2" t="n">
        <v>185.69</v>
      </c>
      <c r="K2" t="n">
        <v>53.44</v>
      </c>
      <c r="L2" t="n">
        <v>1</v>
      </c>
      <c r="M2" t="n">
        <v>126</v>
      </c>
      <c r="N2" t="n">
        <v>36.26</v>
      </c>
      <c r="O2" t="n">
        <v>23136.14</v>
      </c>
      <c r="P2" t="n">
        <v>174</v>
      </c>
      <c r="Q2" t="n">
        <v>950.12</v>
      </c>
      <c r="R2" t="n">
        <v>233.98</v>
      </c>
      <c r="S2" t="n">
        <v>51.99</v>
      </c>
      <c r="T2" t="n">
        <v>84135.02</v>
      </c>
      <c r="U2" t="n">
        <v>0.22</v>
      </c>
      <c r="V2" t="n">
        <v>0.45</v>
      </c>
      <c r="W2" t="n">
        <v>2.79</v>
      </c>
      <c r="X2" t="n">
        <v>5.05</v>
      </c>
      <c r="Y2" t="n">
        <v>4</v>
      </c>
      <c r="Z2" t="n">
        <v>10</v>
      </c>
      <c r="AA2" t="n">
        <v>118.7619253743537</v>
      </c>
      <c r="AB2" t="n">
        <v>162.4953057034892</v>
      </c>
      <c r="AC2" t="n">
        <v>146.986981790787</v>
      </c>
      <c r="AD2" t="n">
        <v>118761.9253743537</v>
      </c>
      <c r="AE2" t="n">
        <v>162495.3057034892</v>
      </c>
      <c r="AF2" t="n">
        <v>4.662140320137985e-06</v>
      </c>
      <c r="AG2" t="n">
        <v>5</v>
      </c>
      <c r="AH2" t="n">
        <v>146986.981790787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7.257</v>
      </c>
      <c r="E3" t="n">
        <v>13.78</v>
      </c>
      <c r="F3" t="n">
        <v>9.6</v>
      </c>
      <c r="G3" t="n">
        <v>12.52</v>
      </c>
      <c r="H3" t="n">
        <v>0.19</v>
      </c>
      <c r="I3" t="n">
        <v>46</v>
      </c>
      <c r="J3" t="n">
        <v>187.21</v>
      </c>
      <c r="K3" t="n">
        <v>53.44</v>
      </c>
      <c r="L3" t="n">
        <v>2</v>
      </c>
      <c r="M3" t="n">
        <v>44</v>
      </c>
      <c r="N3" t="n">
        <v>36.77</v>
      </c>
      <c r="O3" t="n">
        <v>23322.88</v>
      </c>
      <c r="P3" t="n">
        <v>124.55</v>
      </c>
      <c r="Q3" t="n">
        <v>949.02</v>
      </c>
      <c r="R3" t="n">
        <v>122.19</v>
      </c>
      <c r="S3" t="n">
        <v>51.99</v>
      </c>
      <c r="T3" t="n">
        <v>28649.79</v>
      </c>
      <c r="U3" t="n">
        <v>0.43</v>
      </c>
      <c r="V3" t="n">
        <v>0.61</v>
      </c>
      <c r="W3" t="n">
        <v>2.65</v>
      </c>
      <c r="X3" t="n">
        <v>1.71</v>
      </c>
      <c r="Y3" t="n">
        <v>4</v>
      </c>
      <c r="Z3" t="n">
        <v>10</v>
      </c>
      <c r="AA3" t="n">
        <v>64.88485692056581</v>
      </c>
      <c r="AB3" t="n">
        <v>88.77832375654579</v>
      </c>
      <c r="AC3" t="n">
        <v>80.3054451384024</v>
      </c>
      <c r="AD3" t="n">
        <v>64884.85692056581</v>
      </c>
      <c r="AE3" t="n">
        <v>88778.32375654578</v>
      </c>
      <c r="AF3" t="n">
        <v>6.829737232678218e-06</v>
      </c>
      <c r="AG3" t="n">
        <v>3</v>
      </c>
      <c r="AH3" t="n">
        <v>80305.4451384024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8.0609</v>
      </c>
      <c r="E4" t="n">
        <v>12.41</v>
      </c>
      <c r="F4" t="n">
        <v>8.890000000000001</v>
      </c>
      <c r="G4" t="n">
        <v>19.06</v>
      </c>
      <c r="H4" t="n">
        <v>0.28</v>
      </c>
      <c r="I4" t="n">
        <v>28</v>
      </c>
      <c r="J4" t="n">
        <v>188.73</v>
      </c>
      <c r="K4" t="n">
        <v>53.44</v>
      </c>
      <c r="L4" t="n">
        <v>3</v>
      </c>
      <c r="M4" t="n">
        <v>26</v>
      </c>
      <c r="N4" t="n">
        <v>37.29</v>
      </c>
      <c r="O4" t="n">
        <v>23510.33</v>
      </c>
      <c r="P4" t="n">
        <v>110.98</v>
      </c>
      <c r="Q4" t="n">
        <v>948.74</v>
      </c>
      <c r="R4" t="n">
        <v>98.93000000000001</v>
      </c>
      <c r="S4" t="n">
        <v>51.99</v>
      </c>
      <c r="T4" t="n">
        <v>17110.68</v>
      </c>
      <c r="U4" t="n">
        <v>0.53</v>
      </c>
      <c r="V4" t="n">
        <v>0.66</v>
      </c>
      <c r="W4" t="n">
        <v>2.61</v>
      </c>
      <c r="X4" t="n">
        <v>1</v>
      </c>
      <c r="Y4" t="n">
        <v>4</v>
      </c>
      <c r="Z4" t="n">
        <v>10</v>
      </c>
      <c r="AA4" t="n">
        <v>58.80153993520074</v>
      </c>
      <c r="AB4" t="n">
        <v>80.45486108016917</v>
      </c>
      <c r="AC4" t="n">
        <v>72.77636205780328</v>
      </c>
      <c r="AD4" t="n">
        <v>58801.53993520074</v>
      </c>
      <c r="AE4" t="n">
        <v>80454.86108016917</v>
      </c>
      <c r="AF4" t="n">
        <v>7.586306856675741e-06</v>
      </c>
      <c r="AG4" t="n">
        <v>3</v>
      </c>
      <c r="AH4" t="n">
        <v>72776.36205780329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8.4581</v>
      </c>
      <c r="E5" t="n">
        <v>11.82</v>
      </c>
      <c r="F5" t="n">
        <v>8.609999999999999</v>
      </c>
      <c r="G5" t="n">
        <v>25.83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102.9</v>
      </c>
      <c r="Q5" t="n">
        <v>948.89</v>
      </c>
      <c r="R5" t="n">
        <v>89.06999999999999</v>
      </c>
      <c r="S5" t="n">
        <v>51.99</v>
      </c>
      <c r="T5" t="n">
        <v>12219.22</v>
      </c>
      <c r="U5" t="n">
        <v>0.58</v>
      </c>
      <c r="V5" t="n">
        <v>0.68</v>
      </c>
      <c r="W5" t="n">
        <v>2.61</v>
      </c>
      <c r="X5" t="n">
        <v>0.72</v>
      </c>
      <c r="Y5" t="n">
        <v>4</v>
      </c>
      <c r="Z5" t="n">
        <v>10</v>
      </c>
      <c r="AA5" t="n">
        <v>56.05717662925937</v>
      </c>
      <c r="AB5" t="n">
        <v>76.69990213221789</v>
      </c>
      <c r="AC5" t="n">
        <v>69.3797711217253</v>
      </c>
      <c r="AD5" t="n">
        <v>56057.17662925937</v>
      </c>
      <c r="AE5" t="n">
        <v>76699.90213221789</v>
      </c>
      <c r="AF5" t="n">
        <v>7.960121329435805e-06</v>
      </c>
      <c r="AG5" t="n">
        <v>3</v>
      </c>
      <c r="AH5" t="n">
        <v>69379.77112172529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8.737399999999999</v>
      </c>
      <c r="E6" t="n">
        <v>11.44</v>
      </c>
      <c r="F6" t="n">
        <v>8.42</v>
      </c>
      <c r="G6" t="n">
        <v>33.67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95.48</v>
      </c>
      <c r="Q6" t="n">
        <v>948.74</v>
      </c>
      <c r="R6" t="n">
        <v>82.84</v>
      </c>
      <c r="S6" t="n">
        <v>51.99</v>
      </c>
      <c r="T6" t="n">
        <v>9130.299999999999</v>
      </c>
      <c r="U6" t="n">
        <v>0.63</v>
      </c>
      <c r="V6" t="n">
        <v>0.7</v>
      </c>
      <c r="W6" t="n">
        <v>2.6</v>
      </c>
      <c r="X6" t="n">
        <v>0.53</v>
      </c>
      <c r="Y6" t="n">
        <v>4</v>
      </c>
      <c r="Z6" t="n">
        <v>10</v>
      </c>
      <c r="AA6" t="n">
        <v>54.0113980372485</v>
      </c>
      <c r="AB6" t="n">
        <v>73.90077760924832</v>
      </c>
      <c r="AC6" t="n">
        <v>66.84779111463111</v>
      </c>
      <c r="AD6" t="n">
        <v>54011.39803724849</v>
      </c>
      <c r="AE6" t="n">
        <v>73900.77760924833</v>
      </c>
      <c r="AF6" t="n">
        <v>8.222977276671167e-06</v>
      </c>
      <c r="AG6" t="n">
        <v>3</v>
      </c>
      <c r="AH6" t="n">
        <v>66847.79111463111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8.9153</v>
      </c>
      <c r="E7" t="n">
        <v>11.22</v>
      </c>
      <c r="F7" t="n">
        <v>8.300000000000001</v>
      </c>
      <c r="G7" t="n">
        <v>41.51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88.45999999999999</v>
      </c>
      <c r="Q7" t="n">
        <v>948.89</v>
      </c>
      <c r="R7" t="n">
        <v>78.73999999999999</v>
      </c>
      <c r="S7" t="n">
        <v>51.99</v>
      </c>
      <c r="T7" t="n">
        <v>7092.1</v>
      </c>
      <c r="U7" t="n">
        <v>0.66</v>
      </c>
      <c r="V7" t="n">
        <v>0.71</v>
      </c>
      <c r="W7" t="n">
        <v>2.6</v>
      </c>
      <c r="X7" t="n">
        <v>0.41</v>
      </c>
      <c r="Y7" t="n">
        <v>4</v>
      </c>
      <c r="Z7" t="n">
        <v>10</v>
      </c>
      <c r="AA7" t="n">
        <v>52.42588342500605</v>
      </c>
      <c r="AB7" t="n">
        <v>71.73140656881128</v>
      </c>
      <c r="AC7" t="n">
        <v>64.88546180156131</v>
      </c>
      <c r="AD7" t="n">
        <v>52425.88342500605</v>
      </c>
      <c r="AE7" t="n">
        <v>71731.40656881128</v>
      </c>
      <c r="AF7" t="n">
        <v>8.390403245210987e-06</v>
      </c>
      <c r="AG7" t="n">
        <v>3</v>
      </c>
      <c r="AH7" t="n">
        <v>64885.46180156131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8.963699999999999</v>
      </c>
      <c r="E8" t="n">
        <v>11.16</v>
      </c>
      <c r="F8" t="n">
        <v>8.279999999999999</v>
      </c>
      <c r="G8" t="n">
        <v>45.15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86.97</v>
      </c>
      <c r="Q8" t="n">
        <v>948.72</v>
      </c>
      <c r="R8" t="n">
        <v>77.68000000000001</v>
      </c>
      <c r="S8" t="n">
        <v>51.99</v>
      </c>
      <c r="T8" t="n">
        <v>6569.74</v>
      </c>
      <c r="U8" t="n">
        <v>0.67</v>
      </c>
      <c r="V8" t="n">
        <v>0.71</v>
      </c>
      <c r="W8" t="n">
        <v>2.6</v>
      </c>
      <c r="X8" t="n">
        <v>0.39</v>
      </c>
      <c r="Y8" t="n">
        <v>4</v>
      </c>
      <c r="Z8" t="n">
        <v>10</v>
      </c>
      <c r="AA8" t="n">
        <v>52.07853421687556</v>
      </c>
      <c r="AB8" t="n">
        <v>71.25614805828182</v>
      </c>
      <c r="AC8" t="n">
        <v>64.45556129624714</v>
      </c>
      <c r="AD8" t="n">
        <v>52078.53421687556</v>
      </c>
      <c r="AE8" t="n">
        <v>71256.14805828182</v>
      </c>
      <c r="AF8" t="n">
        <v>8.435953649243178e-06</v>
      </c>
      <c r="AG8" t="n">
        <v>3</v>
      </c>
      <c r="AH8" t="n">
        <v>64455.56129624714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6.7588</v>
      </c>
      <c r="E2" t="n">
        <v>14.8</v>
      </c>
      <c r="F2" t="n">
        <v>10.87</v>
      </c>
      <c r="G2" t="n">
        <v>8.470000000000001</v>
      </c>
      <c r="H2" t="n">
        <v>0.15</v>
      </c>
      <c r="I2" t="n">
        <v>77</v>
      </c>
      <c r="J2" t="n">
        <v>116.05</v>
      </c>
      <c r="K2" t="n">
        <v>43.4</v>
      </c>
      <c r="L2" t="n">
        <v>1</v>
      </c>
      <c r="M2" t="n">
        <v>75</v>
      </c>
      <c r="N2" t="n">
        <v>16.65</v>
      </c>
      <c r="O2" t="n">
        <v>14546.17</v>
      </c>
      <c r="P2" t="n">
        <v>104.38</v>
      </c>
      <c r="Q2" t="n">
        <v>950.12</v>
      </c>
      <c r="R2" t="n">
        <v>164.67</v>
      </c>
      <c r="S2" t="n">
        <v>51.99</v>
      </c>
      <c r="T2" t="n">
        <v>49735.88</v>
      </c>
      <c r="U2" t="n">
        <v>0.32</v>
      </c>
      <c r="V2" t="n">
        <v>0.54</v>
      </c>
      <c r="W2" t="n">
        <v>2.7</v>
      </c>
      <c r="X2" t="n">
        <v>2.97</v>
      </c>
      <c r="Y2" t="n">
        <v>4</v>
      </c>
      <c r="Z2" t="n">
        <v>10</v>
      </c>
      <c r="AA2" t="n">
        <v>69.83321321015232</v>
      </c>
      <c r="AB2" t="n">
        <v>95.54888313802687</v>
      </c>
      <c r="AC2" t="n">
        <v>86.42983183505683</v>
      </c>
      <c r="AD2" t="n">
        <v>69833.21321015232</v>
      </c>
      <c r="AE2" t="n">
        <v>95548.88313802687</v>
      </c>
      <c r="AF2" t="n">
        <v>6.881487504083748e-06</v>
      </c>
      <c r="AG2" t="n">
        <v>4</v>
      </c>
      <c r="AH2" t="n">
        <v>86429.83183505683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8.536300000000001</v>
      </c>
      <c r="E3" t="n">
        <v>11.71</v>
      </c>
      <c r="F3" t="n">
        <v>8.94</v>
      </c>
      <c r="G3" t="n">
        <v>18.49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77.7</v>
      </c>
      <c r="Q3" t="n">
        <v>948.8099999999999</v>
      </c>
      <c r="R3" t="n">
        <v>100.22</v>
      </c>
      <c r="S3" t="n">
        <v>51.99</v>
      </c>
      <c r="T3" t="n">
        <v>17749.44</v>
      </c>
      <c r="U3" t="n">
        <v>0.52</v>
      </c>
      <c r="V3" t="n">
        <v>0.66</v>
      </c>
      <c r="W3" t="n">
        <v>2.62</v>
      </c>
      <c r="X3" t="n">
        <v>1.05</v>
      </c>
      <c r="Y3" t="n">
        <v>4</v>
      </c>
      <c r="Z3" t="n">
        <v>10</v>
      </c>
      <c r="AA3" t="n">
        <v>48.51746896632864</v>
      </c>
      <c r="AB3" t="n">
        <v>66.3837414793749</v>
      </c>
      <c r="AC3" t="n">
        <v>60.04817036276394</v>
      </c>
      <c r="AD3" t="n">
        <v>48517.46896632864</v>
      </c>
      <c r="AE3" t="n">
        <v>66383.7414793749</v>
      </c>
      <c r="AF3" t="n">
        <v>8.691253148652145e-06</v>
      </c>
      <c r="AG3" t="n">
        <v>3</v>
      </c>
      <c r="AH3" t="n">
        <v>60048.17036276394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8.9964</v>
      </c>
      <c r="E4" t="n">
        <v>11.12</v>
      </c>
      <c r="F4" t="n">
        <v>8.58</v>
      </c>
      <c r="G4" t="n">
        <v>27.09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67.73</v>
      </c>
      <c r="Q4" t="n">
        <v>949.96</v>
      </c>
      <c r="R4" t="n">
        <v>87.33</v>
      </c>
      <c r="S4" t="n">
        <v>51.99</v>
      </c>
      <c r="T4" t="n">
        <v>11352.77</v>
      </c>
      <c r="U4" t="n">
        <v>0.6</v>
      </c>
      <c r="V4" t="n">
        <v>0.68</v>
      </c>
      <c r="W4" t="n">
        <v>2.62</v>
      </c>
      <c r="X4" t="n">
        <v>0.68</v>
      </c>
      <c r="Y4" t="n">
        <v>4</v>
      </c>
      <c r="Z4" t="n">
        <v>10</v>
      </c>
      <c r="AA4" t="n">
        <v>45.87678467171956</v>
      </c>
      <c r="AB4" t="n">
        <v>62.77064072872356</v>
      </c>
      <c r="AC4" t="n">
        <v>56.77989887673487</v>
      </c>
      <c r="AD4" t="n">
        <v>45876.78467171956</v>
      </c>
      <c r="AE4" t="n">
        <v>62770.64072872356</v>
      </c>
      <c r="AF4" t="n">
        <v>9.159705004104137e-06</v>
      </c>
      <c r="AG4" t="n">
        <v>3</v>
      </c>
      <c r="AH4" t="n">
        <v>56779.89887673487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9.0014</v>
      </c>
      <c r="E5" t="n">
        <v>11.11</v>
      </c>
      <c r="F5" t="n">
        <v>8.57</v>
      </c>
      <c r="G5" t="n">
        <v>27.07</v>
      </c>
      <c r="H5" t="n">
        <v>0.59</v>
      </c>
      <c r="I5" t="n">
        <v>19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68.23</v>
      </c>
      <c r="Q5" t="n">
        <v>949.78</v>
      </c>
      <c r="R5" t="n">
        <v>87.26000000000001</v>
      </c>
      <c r="S5" t="n">
        <v>51.99</v>
      </c>
      <c r="T5" t="n">
        <v>11318</v>
      </c>
      <c r="U5" t="n">
        <v>0.6</v>
      </c>
      <c r="V5" t="n">
        <v>0.68</v>
      </c>
      <c r="W5" t="n">
        <v>2.62</v>
      </c>
      <c r="X5" t="n">
        <v>0.68</v>
      </c>
      <c r="Y5" t="n">
        <v>4</v>
      </c>
      <c r="Z5" t="n">
        <v>10</v>
      </c>
      <c r="AA5" t="n">
        <v>45.93790619768998</v>
      </c>
      <c r="AB5" t="n">
        <v>62.85426989704766</v>
      </c>
      <c r="AC5" t="n">
        <v>56.85554659460841</v>
      </c>
      <c r="AD5" t="n">
        <v>45937.90619768998</v>
      </c>
      <c r="AE5" t="n">
        <v>62854.26989704766</v>
      </c>
      <c r="AF5" t="n">
        <v>9.16479576541094e-06</v>
      </c>
      <c r="AG5" t="n">
        <v>3</v>
      </c>
      <c r="AH5" t="n">
        <v>56855.54659460842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7.6394</v>
      </c>
      <c r="E2" t="n">
        <v>13.09</v>
      </c>
      <c r="F2" t="n">
        <v>10.05</v>
      </c>
      <c r="G2" t="n">
        <v>10.4</v>
      </c>
      <c r="H2" t="n">
        <v>0.2</v>
      </c>
      <c r="I2" t="n">
        <v>58</v>
      </c>
      <c r="J2" t="n">
        <v>89.87</v>
      </c>
      <c r="K2" t="n">
        <v>37.55</v>
      </c>
      <c r="L2" t="n">
        <v>1</v>
      </c>
      <c r="M2" t="n">
        <v>56</v>
      </c>
      <c r="N2" t="n">
        <v>11.32</v>
      </c>
      <c r="O2" t="n">
        <v>11317.98</v>
      </c>
      <c r="P2" t="n">
        <v>77.98</v>
      </c>
      <c r="Q2" t="n">
        <v>949.3099999999999</v>
      </c>
      <c r="R2" t="n">
        <v>137.6</v>
      </c>
      <c r="S2" t="n">
        <v>51.99</v>
      </c>
      <c r="T2" t="n">
        <v>36291.03</v>
      </c>
      <c r="U2" t="n">
        <v>0.38</v>
      </c>
      <c r="V2" t="n">
        <v>0.58</v>
      </c>
      <c r="W2" t="n">
        <v>2.66</v>
      </c>
      <c r="X2" t="n">
        <v>2.16</v>
      </c>
      <c r="Y2" t="n">
        <v>4</v>
      </c>
      <c r="Z2" t="n">
        <v>10</v>
      </c>
      <c r="AA2" t="n">
        <v>49.53751004711931</v>
      </c>
      <c r="AB2" t="n">
        <v>67.77940668714847</v>
      </c>
      <c r="AC2" t="n">
        <v>61.31063524193645</v>
      </c>
      <c r="AD2" t="n">
        <v>49537.51004711931</v>
      </c>
      <c r="AE2" t="n">
        <v>67779.40668714847</v>
      </c>
      <c r="AF2" t="n">
        <v>8.102173093387201e-06</v>
      </c>
      <c r="AG2" t="n">
        <v>3</v>
      </c>
      <c r="AH2" t="n">
        <v>61310.63524193646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8.910399999999999</v>
      </c>
      <c r="E3" t="n">
        <v>11.22</v>
      </c>
      <c r="F3" t="n">
        <v>8.81</v>
      </c>
      <c r="G3" t="n">
        <v>21.15</v>
      </c>
      <c r="H3" t="n">
        <v>0.39</v>
      </c>
      <c r="I3" t="n">
        <v>25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59.59</v>
      </c>
      <c r="Q3" t="n">
        <v>949.52</v>
      </c>
      <c r="R3" t="n">
        <v>94.86</v>
      </c>
      <c r="S3" t="n">
        <v>51.99</v>
      </c>
      <c r="T3" t="n">
        <v>15090.54</v>
      </c>
      <c r="U3" t="n">
        <v>0.55</v>
      </c>
      <c r="V3" t="n">
        <v>0.66</v>
      </c>
      <c r="W3" t="n">
        <v>2.64</v>
      </c>
      <c r="X3" t="n">
        <v>0.92</v>
      </c>
      <c r="Y3" t="n">
        <v>4</v>
      </c>
      <c r="Z3" t="n">
        <v>10</v>
      </c>
      <c r="AA3" t="n">
        <v>43.21409906873215</v>
      </c>
      <c r="AB3" t="n">
        <v>59.1274368173198</v>
      </c>
      <c r="AC3" t="n">
        <v>53.48439723336551</v>
      </c>
      <c r="AD3" t="n">
        <v>43214.09906873215</v>
      </c>
      <c r="AE3" t="n">
        <v>59127.43681731979</v>
      </c>
      <c r="AF3" t="n">
        <v>9.450166653312735e-06</v>
      </c>
      <c r="AG3" t="n">
        <v>3</v>
      </c>
      <c r="AH3" t="n">
        <v>53484.3972333655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4.7608</v>
      </c>
      <c r="E2" t="n">
        <v>21</v>
      </c>
      <c r="F2" t="n">
        <v>13.24</v>
      </c>
      <c r="G2" t="n">
        <v>5.88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183.58</v>
      </c>
      <c r="Q2" t="n">
        <v>950.52</v>
      </c>
      <c r="R2" t="n">
        <v>244.33</v>
      </c>
      <c r="S2" t="n">
        <v>51.99</v>
      </c>
      <c r="T2" t="n">
        <v>89271.27</v>
      </c>
      <c r="U2" t="n">
        <v>0.21</v>
      </c>
      <c r="V2" t="n">
        <v>0.44</v>
      </c>
      <c r="W2" t="n">
        <v>2.79</v>
      </c>
      <c r="X2" t="n">
        <v>5.34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7.1066</v>
      </c>
      <c r="E3" t="n">
        <v>14.07</v>
      </c>
      <c r="F3" t="n">
        <v>9.69</v>
      </c>
      <c r="G3" t="n">
        <v>12.11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130.17</v>
      </c>
      <c r="Q3" t="n">
        <v>949.16</v>
      </c>
      <c r="R3" t="n">
        <v>125.23</v>
      </c>
      <c r="S3" t="n">
        <v>51.99</v>
      </c>
      <c r="T3" t="n">
        <v>30158.68</v>
      </c>
      <c r="U3" t="n">
        <v>0.42</v>
      </c>
      <c r="V3" t="n">
        <v>0.6</v>
      </c>
      <c r="W3" t="n">
        <v>2.65</v>
      </c>
      <c r="X3" t="n">
        <v>1.8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7.9327</v>
      </c>
      <c r="E4" t="n">
        <v>12.61</v>
      </c>
      <c r="F4" t="n">
        <v>8.960000000000001</v>
      </c>
      <c r="G4" t="n">
        <v>18.54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116.3</v>
      </c>
      <c r="Q4" t="n">
        <v>948.92</v>
      </c>
      <c r="R4" t="n">
        <v>100.96</v>
      </c>
      <c r="S4" t="n">
        <v>51.99</v>
      </c>
      <c r="T4" t="n">
        <v>18118.4</v>
      </c>
      <c r="U4" t="n">
        <v>0.51</v>
      </c>
      <c r="V4" t="n">
        <v>0.65</v>
      </c>
      <c r="W4" t="n">
        <v>2.62</v>
      </c>
      <c r="X4" t="n">
        <v>1.07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8.355399999999999</v>
      </c>
      <c r="E5" t="n">
        <v>11.97</v>
      </c>
      <c r="F5" t="n">
        <v>8.630000000000001</v>
      </c>
      <c r="G5" t="n">
        <v>24.67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107.69</v>
      </c>
      <c r="Q5" t="n">
        <v>948.9400000000001</v>
      </c>
      <c r="R5" t="n">
        <v>90.09999999999999</v>
      </c>
      <c r="S5" t="n">
        <v>51.99</v>
      </c>
      <c r="T5" t="n">
        <v>12726.02</v>
      </c>
      <c r="U5" t="n">
        <v>0.58</v>
      </c>
      <c r="V5" t="n">
        <v>0.68</v>
      </c>
      <c r="W5" t="n">
        <v>2.6</v>
      </c>
      <c r="X5" t="n">
        <v>0.74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8.630000000000001</v>
      </c>
      <c r="E6" t="n">
        <v>11.59</v>
      </c>
      <c r="F6" t="n">
        <v>8.449999999999999</v>
      </c>
      <c r="G6" t="n">
        <v>31.68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100.6</v>
      </c>
      <c r="Q6" t="n">
        <v>949.1</v>
      </c>
      <c r="R6" t="n">
        <v>83.77</v>
      </c>
      <c r="S6" t="n">
        <v>51.99</v>
      </c>
      <c r="T6" t="n">
        <v>9587.17</v>
      </c>
      <c r="U6" t="n">
        <v>0.62</v>
      </c>
      <c r="V6" t="n">
        <v>0.6899999999999999</v>
      </c>
      <c r="W6" t="n">
        <v>2.6</v>
      </c>
      <c r="X6" t="n">
        <v>0.5600000000000001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8.801500000000001</v>
      </c>
      <c r="E7" t="n">
        <v>11.36</v>
      </c>
      <c r="F7" t="n">
        <v>8.34</v>
      </c>
      <c r="G7" t="n">
        <v>38.49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93.88</v>
      </c>
      <c r="Q7" t="n">
        <v>948.76</v>
      </c>
      <c r="R7" t="n">
        <v>80.28</v>
      </c>
      <c r="S7" t="n">
        <v>51.99</v>
      </c>
      <c r="T7" t="n">
        <v>7857.84</v>
      </c>
      <c r="U7" t="n">
        <v>0.65</v>
      </c>
      <c r="V7" t="n">
        <v>0.7</v>
      </c>
      <c r="W7" t="n">
        <v>2.59</v>
      </c>
      <c r="X7" t="n">
        <v>0.45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8.924799999999999</v>
      </c>
      <c r="E8" t="n">
        <v>11.2</v>
      </c>
      <c r="F8" t="n">
        <v>8.26</v>
      </c>
      <c r="G8" t="n">
        <v>45.06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89.73999999999999</v>
      </c>
      <c r="Q8" t="n">
        <v>948.9400000000001</v>
      </c>
      <c r="R8" t="n">
        <v>77.08</v>
      </c>
      <c r="S8" t="n">
        <v>51.99</v>
      </c>
      <c r="T8" t="n">
        <v>6267.34</v>
      </c>
      <c r="U8" t="n">
        <v>0.67</v>
      </c>
      <c r="V8" t="n">
        <v>0.71</v>
      </c>
      <c r="W8" t="n">
        <v>2.6</v>
      </c>
      <c r="X8" t="n">
        <v>0.37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8.9206</v>
      </c>
      <c r="E9" t="n">
        <v>11.21</v>
      </c>
      <c r="F9" t="n">
        <v>8.27</v>
      </c>
      <c r="G9" t="n">
        <v>45.08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90.29000000000001</v>
      </c>
      <c r="Q9" t="n">
        <v>949.28</v>
      </c>
      <c r="R9" t="n">
        <v>77.37</v>
      </c>
      <c r="S9" t="n">
        <v>51.99</v>
      </c>
      <c r="T9" t="n">
        <v>6414.7</v>
      </c>
      <c r="U9" t="n">
        <v>0.67</v>
      </c>
      <c r="V9" t="n">
        <v>0.71</v>
      </c>
      <c r="W9" t="n">
        <v>2.6</v>
      </c>
      <c r="X9" t="n">
        <v>0.37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7.6394</v>
      </c>
      <c r="E10" t="n">
        <v>13.09</v>
      </c>
      <c r="F10" t="n">
        <v>10.05</v>
      </c>
      <c r="G10" t="n">
        <v>10.4</v>
      </c>
      <c r="H10" t="n">
        <v>0.2</v>
      </c>
      <c r="I10" t="n">
        <v>58</v>
      </c>
      <c r="J10" t="n">
        <v>89.87</v>
      </c>
      <c r="K10" t="n">
        <v>37.55</v>
      </c>
      <c r="L10" t="n">
        <v>1</v>
      </c>
      <c r="M10" t="n">
        <v>56</v>
      </c>
      <c r="N10" t="n">
        <v>11.32</v>
      </c>
      <c r="O10" t="n">
        <v>11317.98</v>
      </c>
      <c r="P10" t="n">
        <v>77.98</v>
      </c>
      <c r="Q10" t="n">
        <v>949.3099999999999</v>
      </c>
      <c r="R10" t="n">
        <v>137.6</v>
      </c>
      <c r="S10" t="n">
        <v>51.99</v>
      </c>
      <c r="T10" t="n">
        <v>36291.03</v>
      </c>
      <c r="U10" t="n">
        <v>0.38</v>
      </c>
      <c r="V10" t="n">
        <v>0.58</v>
      </c>
      <c r="W10" t="n">
        <v>2.66</v>
      </c>
      <c r="X10" t="n">
        <v>2.16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8.910399999999999</v>
      </c>
      <c r="E11" t="n">
        <v>11.22</v>
      </c>
      <c r="F11" t="n">
        <v>8.81</v>
      </c>
      <c r="G11" t="n">
        <v>21.15</v>
      </c>
      <c r="H11" t="n">
        <v>0.39</v>
      </c>
      <c r="I11" t="n">
        <v>25</v>
      </c>
      <c r="J11" t="n">
        <v>91.09999999999999</v>
      </c>
      <c r="K11" t="n">
        <v>37.55</v>
      </c>
      <c r="L11" t="n">
        <v>2</v>
      </c>
      <c r="M11" t="n">
        <v>0</v>
      </c>
      <c r="N11" t="n">
        <v>11.54</v>
      </c>
      <c r="O11" t="n">
        <v>11468.97</v>
      </c>
      <c r="P11" t="n">
        <v>59.59</v>
      </c>
      <c r="Q11" t="n">
        <v>949.52</v>
      </c>
      <c r="R11" t="n">
        <v>94.86</v>
      </c>
      <c r="S11" t="n">
        <v>51.99</v>
      </c>
      <c r="T11" t="n">
        <v>15090.54</v>
      </c>
      <c r="U11" t="n">
        <v>0.55</v>
      </c>
      <c r="V11" t="n">
        <v>0.66</v>
      </c>
      <c r="W11" t="n">
        <v>2.64</v>
      </c>
      <c r="X11" t="n">
        <v>0.92</v>
      </c>
      <c r="Y11" t="n">
        <v>4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8.2957</v>
      </c>
      <c r="E12" t="n">
        <v>12.05</v>
      </c>
      <c r="F12" t="n">
        <v>9.529999999999999</v>
      </c>
      <c r="G12" t="n">
        <v>12.99</v>
      </c>
      <c r="H12" t="n">
        <v>0.24</v>
      </c>
      <c r="I12" t="n">
        <v>44</v>
      </c>
      <c r="J12" t="n">
        <v>71.52</v>
      </c>
      <c r="K12" t="n">
        <v>32.27</v>
      </c>
      <c r="L12" t="n">
        <v>1</v>
      </c>
      <c r="M12" t="n">
        <v>41</v>
      </c>
      <c r="N12" t="n">
        <v>8.25</v>
      </c>
      <c r="O12" t="n">
        <v>9054.6</v>
      </c>
      <c r="P12" t="n">
        <v>59.02</v>
      </c>
      <c r="Q12" t="n">
        <v>949.05</v>
      </c>
      <c r="R12" t="n">
        <v>119.66</v>
      </c>
      <c r="S12" t="n">
        <v>51.99</v>
      </c>
      <c r="T12" t="n">
        <v>27392.8</v>
      </c>
      <c r="U12" t="n">
        <v>0.43</v>
      </c>
      <c r="V12" t="n">
        <v>0.61</v>
      </c>
      <c r="W12" t="n">
        <v>2.65</v>
      </c>
      <c r="X12" t="n">
        <v>1.63</v>
      </c>
      <c r="Y12" t="n">
        <v>4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8.699199999999999</v>
      </c>
      <c r="E13" t="n">
        <v>11.5</v>
      </c>
      <c r="F13" t="n">
        <v>9.140000000000001</v>
      </c>
      <c r="G13" t="n">
        <v>16.61</v>
      </c>
      <c r="H13" t="n">
        <v>0.48</v>
      </c>
      <c r="I13" t="n">
        <v>33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54.32</v>
      </c>
      <c r="Q13" t="n">
        <v>950.58</v>
      </c>
      <c r="R13" t="n">
        <v>105.01</v>
      </c>
      <c r="S13" t="n">
        <v>51.99</v>
      </c>
      <c r="T13" t="n">
        <v>20125.72</v>
      </c>
      <c r="U13" t="n">
        <v>0.5</v>
      </c>
      <c r="V13" t="n">
        <v>0.64</v>
      </c>
      <c r="W13" t="n">
        <v>2.68</v>
      </c>
      <c r="X13" t="n">
        <v>1.25</v>
      </c>
      <c r="Y13" t="n">
        <v>4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7.8123</v>
      </c>
      <c r="E14" t="n">
        <v>12.8</v>
      </c>
      <c r="F14" t="n">
        <v>10.38</v>
      </c>
      <c r="G14" t="n">
        <v>9.58</v>
      </c>
      <c r="H14" t="n">
        <v>0.43</v>
      </c>
      <c r="I14" t="n">
        <v>65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41.37</v>
      </c>
      <c r="Q14" t="n">
        <v>952.03</v>
      </c>
      <c r="R14" t="n">
        <v>144.83</v>
      </c>
      <c r="S14" t="n">
        <v>51.99</v>
      </c>
      <c r="T14" t="n">
        <v>39871.08</v>
      </c>
      <c r="U14" t="n">
        <v>0.36</v>
      </c>
      <c r="V14" t="n">
        <v>0.5600000000000001</v>
      </c>
      <c r="W14" t="n">
        <v>2.78</v>
      </c>
      <c r="X14" t="n">
        <v>2.48</v>
      </c>
      <c r="Y14" t="n">
        <v>4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6.048</v>
      </c>
      <c r="E15" t="n">
        <v>16.53</v>
      </c>
      <c r="F15" t="n">
        <v>11.56</v>
      </c>
      <c r="G15" t="n">
        <v>7.3</v>
      </c>
      <c r="H15" t="n">
        <v>0.12</v>
      </c>
      <c r="I15" t="n">
        <v>95</v>
      </c>
      <c r="J15" t="n">
        <v>141.81</v>
      </c>
      <c r="K15" t="n">
        <v>47.83</v>
      </c>
      <c r="L15" t="n">
        <v>1</v>
      </c>
      <c r="M15" t="n">
        <v>93</v>
      </c>
      <c r="N15" t="n">
        <v>22.98</v>
      </c>
      <c r="O15" t="n">
        <v>17723.39</v>
      </c>
      <c r="P15" t="n">
        <v>128.84</v>
      </c>
      <c r="Q15" t="n">
        <v>949.64</v>
      </c>
      <c r="R15" t="n">
        <v>187.69</v>
      </c>
      <c r="S15" t="n">
        <v>51.99</v>
      </c>
      <c r="T15" t="n">
        <v>61153.6</v>
      </c>
      <c r="U15" t="n">
        <v>0.28</v>
      </c>
      <c r="V15" t="n">
        <v>0.51</v>
      </c>
      <c r="W15" t="n">
        <v>2.73</v>
      </c>
      <c r="X15" t="n">
        <v>3.67</v>
      </c>
      <c r="Y15" t="n">
        <v>4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8.018700000000001</v>
      </c>
      <c r="E16" t="n">
        <v>12.47</v>
      </c>
      <c r="F16" t="n">
        <v>9.199999999999999</v>
      </c>
      <c r="G16" t="n">
        <v>15.34</v>
      </c>
      <c r="H16" t="n">
        <v>0.25</v>
      </c>
      <c r="I16" t="n">
        <v>36</v>
      </c>
      <c r="J16" t="n">
        <v>143.17</v>
      </c>
      <c r="K16" t="n">
        <v>47.83</v>
      </c>
      <c r="L16" t="n">
        <v>2</v>
      </c>
      <c r="M16" t="n">
        <v>34</v>
      </c>
      <c r="N16" t="n">
        <v>23.34</v>
      </c>
      <c r="O16" t="n">
        <v>17891.86</v>
      </c>
      <c r="P16" t="n">
        <v>96.36</v>
      </c>
      <c r="Q16" t="n">
        <v>949.02</v>
      </c>
      <c r="R16" t="n">
        <v>108.66</v>
      </c>
      <c r="S16" t="n">
        <v>51.99</v>
      </c>
      <c r="T16" t="n">
        <v>21933.16</v>
      </c>
      <c r="U16" t="n">
        <v>0.48</v>
      </c>
      <c r="V16" t="n">
        <v>0.64</v>
      </c>
      <c r="W16" t="n">
        <v>2.64</v>
      </c>
      <c r="X16" t="n">
        <v>1.31</v>
      </c>
      <c r="Y16" t="n">
        <v>4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8.6572</v>
      </c>
      <c r="E17" t="n">
        <v>11.55</v>
      </c>
      <c r="F17" t="n">
        <v>8.69</v>
      </c>
      <c r="G17" t="n">
        <v>23.69</v>
      </c>
      <c r="H17" t="n">
        <v>0.37</v>
      </c>
      <c r="I17" t="n">
        <v>22</v>
      </c>
      <c r="J17" t="n">
        <v>144.54</v>
      </c>
      <c r="K17" t="n">
        <v>47.83</v>
      </c>
      <c r="L17" t="n">
        <v>3</v>
      </c>
      <c r="M17" t="n">
        <v>20</v>
      </c>
      <c r="N17" t="n">
        <v>23.71</v>
      </c>
      <c r="O17" t="n">
        <v>18060.85</v>
      </c>
      <c r="P17" t="n">
        <v>84.3</v>
      </c>
      <c r="Q17" t="n">
        <v>948.97</v>
      </c>
      <c r="R17" t="n">
        <v>91.56</v>
      </c>
      <c r="S17" t="n">
        <v>51.99</v>
      </c>
      <c r="T17" t="n">
        <v>13454.24</v>
      </c>
      <c r="U17" t="n">
        <v>0.57</v>
      </c>
      <c r="V17" t="n">
        <v>0.67</v>
      </c>
      <c r="W17" t="n">
        <v>2.61</v>
      </c>
      <c r="X17" t="n">
        <v>0.8</v>
      </c>
      <c r="Y17" t="n">
        <v>4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9.0321</v>
      </c>
      <c r="E18" t="n">
        <v>11.07</v>
      </c>
      <c r="F18" t="n">
        <v>8.41</v>
      </c>
      <c r="G18" t="n">
        <v>33.64</v>
      </c>
      <c r="H18" t="n">
        <v>0.49</v>
      </c>
      <c r="I18" t="n">
        <v>15</v>
      </c>
      <c r="J18" t="n">
        <v>145.92</v>
      </c>
      <c r="K18" t="n">
        <v>47.83</v>
      </c>
      <c r="L18" t="n">
        <v>4</v>
      </c>
      <c r="M18" t="n">
        <v>4</v>
      </c>
      <c r="N18" t="n">
        <v>24.09</v>
      </c>
      <c r="O18" t="n">
        <v>18230.35</v>
      </c>
      <c r="P18" t="n">
        <v>75.08</v>
      </c>
      <c r="Q18" t="n">
        <v>949.23</v>
      </c>
      <c r="R18" t="n">
        <v>82.04000000000001</v>
      </c>
      <c r="S18" t="n">
        <v>51.99</v>
      </c>
      <c r="T18" t="n">
        <v>8727.66</v>
      </c>
      <c r="U18" t="n">
        <v>0.63</v>
      </c>
      <c r="V18" t="n">
        <v>0.7</v>
      </c>
      <c r="W18" t="n">
        <v>2.61</v>
      </c>
      <c r="X18" t="n">
        <v>0.52</v>
      </c>
      <c r="Y18" t="n">
        <v>4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9.014900000000001</v>
      </c>
      <c r="E19" t="n">
        <v>11.09</v>
      </c>
      <c r="F19" t="n">
        <v>8.43</v>
      </c>
      <c r="G19" t="n">
        <v>33.72</v>
      </c>
      <c r="H19" t="n">
        <v>0.6</v>
      </c>
      <c r="I19" t="n">
        <v>15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75.66</v>
      </c>
      <c r="Q19" t="n">
        <v>948.98</v>
      </c>
      <c r="R19" t="n">
        <v>82.45999999999999</v>
      </c>
      <c r="S19" t="n">
        <v>51.99</v>
      </c>
      <c r="T19" t="n">
        <v>8938.700000000001</v>
      </c>
      <c r="U19" t="n">
        <v>0.63</v>
      </c>
      <c r="V19" t="n">
        <v>0.6899999999999999</v>
      </c>
      <c r="W19" t="n">
        <v>2.62</v>
      </c>
      <c r="X19" t="n">
        <v>0.54</v>
      </c>
      <c r="Y19" t="n">
        <v>4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5.1621</v>
      </c>
      <c r="E20" t="n">
        <v>19.37</v>
      </c>
      <c r="F20" t="n">
        <v>12.65</v>
      </c>
      <c r="G20" t="n">
        <v>6.27</v>
      </c>
      <c r="H20" t="n">
        <v>0.1</v>
      </c>
      <c r="I20" t="n">
        <v>121</v>
      </c>
      <c r="J20" t="n">
        <v>176.73</v>
      </c>
      <c r="K20" t="n">
        <v>52.44</v>
      </c>
      <c r="L20" t="n">
        <v>1</v>
      </c>
      <c r="M20" t="n">
        <v>119</v>
      </c>
      <c r="N20" t="n">
        <v>33.29</v>
      </c>
      <c r="O20" t="n">
        <v>22031.19</v>
      </c>
      <c r="P20" t="n">
        <v>164.29</v>
      </c>
      <c r="Q20" t="n">
        <v>950.47</v>
      </c>
      <c r="R20" t="n">
        <v>224.36</v>
      </c>
      <c r="S20" t="n">
        <v>51.99</v>
      </c>
      <c r="T20" t="n">
        <v>79358.28</v>
      </c>
      <c r="U20" t="n">
        <v>0.23</v>
      </c>
      <c r="V20" t="n">
        <v>0.46</v>
      </c>
      <c r="W20" t="n">
        <v>2.77</v>
      </c>
      <c r="X20" t="n">
        <v>4.75</v>
      </c>
      <c r="Y20" t="n">
        <v>4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7.4036</v>
      </c>
      <c r="E21" t="n">
        <v>13.51</v>
      </c>
      <c r="F21" t="n">
        <v>9.52</v>
      </c>
      <c r="G21" t="n">
        <v>12.98</v>
      </c>
      <c r="H21" t="n">
        <v>0.2</v>
      </c>
      <c r="I21" t="n">
        <v>44</v>
      </c>
      <c r="J21" t="n">
        <v>178.21</v>
      </c>
      <c r="K21" t="n">
        <v>52.44</v>
      </c>
      <c r="L21" t="n">
        <v>2</v>
      </c>
      <c r="M21" t="n">
        <v>42</v>
      </c>
      <c r="N21" t="n">
        <v>33.77</v>
      </c>
      <c r="O21" t="n">
        <v>22213.89</v>
      </c>
      <c r="P21" t="n">
        <v>119.1</v>
      </c>
      <c r="Q21" t="n">
        <v>949.09</v>
      </c>
      <c r="R21" t="n">
        <v>119.91</v>
      </c>
      <c r="S21" t="n">
        <v>51.99</v>
      </c>
      <c r="T21" t="n">
        <v>27516.06</v>
      </c>
      <c r="U21" t="n">
        <v>0.43</v>
      </c>
      <c r="V21" t="n">
        <v>0.62</v>
      </c>
      <c r="W21" t="n">
        <v>2.64</v>
      </c>
      <c r="X21" t="n">
        <v>1.63</v>
      </c>
      <c r="Y21" t="n">
        <v>4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8.1694</v>
      </c>
      <c r="E22" t="n">
        <v>12.24</v>
      </c>
      <c r="F22" t="n">
        <v>8.859999999999999</v>
      </c>
      <c r="G22" t="n">
        <v>19.69</v>
      </c>
      <c r="H22" t="n">
        <v>0.3</v>
      </c>
      <c r="I22" t="n">
        <v>27</v>
      </c>
      <c r="J22" t="n">
        <v>179.7</v>
      </c>
      <c r="K22" t="n">
        <v>52.44</v>
      </c>
      <c r="L22" t="n">
        <v>3</v>
      </c>
      <c r="M22" t="n">
        <v>25</v>
      </c>
      <c r="N22" t="n">
        <v>34.26</v>
      </c>
      <c r="O22" t="n">
        <v>22397.24</v>
      </c>
      <c r="P22" t="n">
        <v>105.57</v>
      </c>
      <c r="Q22" t="n">
        <v>948.9400000000001</v>
      </c>
      <c r="R22" t="n">
        <v>97.48</v>
      </c>
      <c r="S22" t="n">
        <v>51.99</v>
      </c>
      <c r="T22" t="n">
        <v>16388.44</v>
      </c>
      <c r="U22" t="n">
        <v>0.53</v>
      </c>
      <c r="V22" t="n">
        <v>0.66</v>
      </c>
      <c r="W22" t="n">
        <v>2.62</v>
      </c>
      <c r="X22" t="n">
        <v>0.97</v>
      </c>
      <c r="Y22" t="n">
        <v>4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8.575900000000001</v>
      </c>
      <c r="E23" t="n">
        <v>11.66</v>
      </c>
      <c r="F23" t="n">
        <v>8.56</v>
      </c>
      <c r="G23" t="n">
        <v>27.05</v>
      </c>
      <c r="H23" t="n">
        <v>0.39</v>
      </c>
      <c r="I23" t="n">
        <v>19</v>
      </c>
      <c r="J23" t="n">
        <v>181.19</v>
      </c>
      <c r="K23" t="n">
        <v>52.44</v>
      </c>
      <c r="L23" t="n">
        <v>4</v>
      </c>
      <c r="M23" t="n">
        <v>17</v>
      </c>
      <c r="N23" t="n">
        <v>34.75</v>
      </c>
      <c r="O23" t="n">
        <v>22581.25</v>
      </c>
      <c r="P23" t="n">
        <v>96.95999999999999</v>
      </c>
      <c r="Q23" t="n">
        <v>948.89</v>
      </c>
      <c r="R23" t="n">
        <v>87.76000000000001</v>
      </c>
      <c r="S23" t="n">
        <v>51.99</v>
      </c>
      <c r="T23" t="n">
        <v>11567.53</v>
      </c>
      <c r="U23" t="n">
        <v>0.59</v>
      </c>
      <c r="V23" t="n">
        <v>0.68</v>
      </c>
      <c r="W23" t="n">
        <v>2.6</v>
      </c>
      <c r="X23" t="n">
        <v>0.67</v>
      </c>
      <c r="Y23" t="n">
        <v>4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8.8626</v>
      </c>
      <c r="E24" t="n">
        <v>11.28</v>
      </c>
      <c r="F24" t="n">
        <v>8.369999999999999</v>
      </c>
      <c r="G24" t="n">
        <v>35.85</v>
      </c>
      <c r="H24" t="n">
        <v>0.49</v>
      </c>
      <c r="I24" t="n">
        <v>14</v>
      </c>
      <c r="J24" t="n">
        <v>182.69</v>
      </c>
      <c r="K24" t="n">
        <v>52.44</v>
      </c>
      <c r="L24" t="n">
        <v>5</v>
      </c>
      <c r="M24" t="n">
        <v>12</v>
      </c>
      <c r="N24" t="n">
        <v>35.25</v>
      </c>
      <c r="O24" t="n">
        <v>22766.06</v>
      </c>
      <c r="P24" t="n">
        <v>89.23999999999999</v>
      </c>
      <c r="Q24" t="n">
        <v>948.71</v>
      </c>
      <c r="R24" t="n">
        <v>80.89</v>
      </c>
      <c r="S24" t="n">
        <v>51.99</v>
      </c>
      <c r="T24" t="n">
        <v>8157.29</v>
      </c>
      <c r="U24" t="n">
        <v>0.64</v>
      </c>
      <c r="V24" t="n">
        <v>0.7</v>
      </c>
      <c r="W24" t="n">
        <v>2.6</v>
      </c>
      <c r="X24" t="n">
        <v>0.47</v>
      </c>
      <c r="Y24" t="n">
        <v>4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8.9621</v>
      </c>
      <c r="E25" t="n">
        <v>11.16</v>
      </c>
      <c r="F25" t="n">
        <v>8.31</v>
      </c>
      <c r="G25" t="n">
        <v>41.55</v>
      </c>
      <c r="H25" t="n">
        <v>0.58</v>
      </c>
      <c r="I25" t="n">
        <v>12</v>
      </c>
      <c r="J25" t="n">
        <v>184.19</v>
      </c>
      <c r="K25" t="n">
        <v>52.44</v>
      </c>
      <c r="L25" t="n">
        <v>6</v>
      </c>
      <c r="M25" t="n">
        <v>2</v>
      </c>
      <c r="N25" t="n">
        <v>35.75</v>
      </c>
      <c r="O25" t="n">
        <v>22951.43</v>
      </c>
      <c r="P25" t="n">
        <v>84.86</v>
      </c>
      <c r="Q25" t="n">
        <v>949.28</v>
      </c>
      <c r="R25" t="n">
        <v>78.77</v>
      </c>
      <c r="S25" t="n">
        <v>51.99</v>
      </c>
      <c r="T25" t="n">
        <v>7106.31</v>
      </c>
      <c r="U25" t="n">
        <v>0.66</v>
      </c>
      <c r="V25" t="n">
        <v>0.7</v>
      </c>
      <c r="W25" t="n">
        <v>2.6</v>
      </c>
      <c r="X25" t="n">
        <v>0.42</v>
      </c>
      <c r="Y25" t="n">
        <v>4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8.958600000000001</v>
      </c>
      <c r="E26" t="n">
        <v>11.16</v>
      </c>
      <c r="F26" t="n">
        <v>8.32</v>
      </c>
      <c r="G26" t="n">
        <v>41.58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85.65000000000001</v>
      </c>
      <c r="Q26" t="n">
        <v>948.97</v>
      </c>
      <c r="R26" t="n">
        <v>78.88</v>
      </c>
      <c r="S26" t="n">
        <v>51.99</v>
      </c>
      <c r="T26" t="n">
        <v>7163.38</v>
      </c>
      <c r="U26" t="n">
        <v>0.66</v>
      </c>
      <c r="V26" t="n">
        <v>0.7</v>
      </c>
      <c r="W26" t="n">
        <v>2.61</v>
      </c>
      <c r="X26" t="n">
        <v>0.42</v>
      </c>
      <c r="Y26" t="n">
        <v>4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7.0084</v>
      </c>
      <c r="E27" t="n">
        <v>14.27</v>
      </c>
      <c r="F27" t="n">
        <v>11.55</v>
      </c>
      <c r="G27" t="n">
        <v>7.22</v>
      </c>
      <c r="H27" t="n">
        <v>0.64</v>
      </c>
      <c r="I27" t="n">
        <v>96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33.52</v>
      </c>
      <c r="Q27" t="n">
        <v>952.53</v>
      </c>
      <c r="R27" t="n">
        <v>182.47</v>
      </c>
      <c r="S27" t="n">
        <v>51.99</v>
      </c>
      <c r="T27" t="n">
        <v>58536.83</v>
      </c>
      <c r="U27" t="n">
        <v>0.28</v>
      </c>
      <c r="V27" t="n">
        <v>0.51</v>
      </c>
      <c r="W27" t="n">
        <v>2.87</v>
      </c>
      <c r="X27" t="n">
        <v>3.66</v>
      </c>
      <c r="Y27" t="n">
        <v>4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7.3433</v>
      </c>
      <c r="E28" t="n">
        <v>13.62</v>
      </c>
      <c r="F28" t="n">
        <v>10.31</v>
      </c>
      <c r="G28" t="n">
        <v>9.67</v>
      </c>
      <c r="H28" t="n">
        <v>0.18</v>
      </c>
      <c r="I28" t="n">
        <v>64</v>
      </c>
      <c r="J28" t="n">
        <v>98.70999999999999</v>
      </c>
      <c r="K28" t="n">
        <v>39.72</v>
      </c>
      <c r="L28" t="n">
        <v>1</v>
      </c>
      <c r="M28" t="n">
        <v>62</v>
      </c>
      <c r="N28" t="n">
        <v>12.99</v>
      </c>
      <c r="O28" t="n">
        <v>12407.75</v>
      </c>
      <c r="P28" t="n">
        <v>86.91</v>
      </c>
      <c r="Q28" t="n">
        <v>949.77</v>
      </c>
      <c r="R28" t="n">
        <v>145.96</v>
      </c>
      <c r="S28" t="n">
        <v>51.99</v>
      </c>
      <c r="T28" t="n">
        <v>40443.05</v>
      </c>
      <c r="U28" t="n">
        <v>0.36</v>
      </c>
      <c r="V28" t="n">
        <v>0.57</v>
      </c>
      <c r="W28" t="n">
        <v>2.68</v>
      </c>
      <c r="X28" t="n">
        <v>2.42</v>
      </c>
      <c r="Y28" t="n">
        <v>4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8.855700000000001</v>
      </c>
      <c r="E29" t="n">
        <v>11.29</v>
      </c>
      <c r="F29" t="n">
        <v>8.789999999999999</v>
      </c>
      <c r="G29" t="n">
        <v>21.1</v>
      </c>
      <c r="H29" t="n">
        <v>0.35</v>
      </c>
      <c r="I29" t="n">
        <v>25</v>
      </c>
      <c r="J29" t="n">
        <v>99.95</v>
      </c>
      <c r="K29" t="n">
        <v>39.72</v>
      </c>
      <c r="L29" t="n">
        <v>2</v>
      </c>
      <c r="M29" t="n">
        <v>17</v>
      </c>
      <c r="N29" t="n">
        <v>13.24</v>
      </c>
      <c r="O29" t="n">
        <v>12561.45</v>
      </c>
      <c r="P29" t="n">
        <v>64.5</v>
      </c>
      <c r="Q29" t="n">
        <v>949.46</v>
      </c>
      <c r="R29" t="n">
        <v>94.92</v>
      </c>
      <c r="S29" t="n">
        <v>51.99</v>
      </c>
      <c r="T29" t="n">
        <v>15120.2</v>
      </c>
      <c r="U29" t="n">
        <v>0.55</v>
      </c>
      <c r="V29" t="n">
        <v>0.67</v>
      </c>
      <c r="W29" t="n">
        <v>2.62</v>
      </c>
      <c r="X29" t="n">
        <v>0.9</v>
      </c>
      <c r="Y29" t="n">
        <v>4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8.9206</v>
      </c>
      <c r="E30" t="n">
        <v>11.21</v>
      </c>
      <c r="F30" t="n">
        <v>8.75</v>
      </c>
      <c r="G30" t="n">
        <v>22.82</v>
      </c>
      <c r="H30" t="n">
        <v>0.52</v>
      </c>
      <c r="I30" t="n">
        <v>23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63.31</v>
      </c>
      <c r="Q30" t="n">
        <v>950.1</v>
      </c>
      <c r="R30" t="n">
        <v>92.79000000000001</v>
      </c>
      <c r="S30" t="n">
        <v>51.99</v>
      </c>
      <c r="T30" t="n">
        <v>14061.11</v>
      </c>
      <c r="U30" t="n">
        <v>0.5600000000000001</v>
      </c>
      <c r="V30" t="n">
        <v>0.67</v>
      </c>
      <c r="W30" t="n">
        <v>2.64</v>
      </c>
      <c r="X30" t="n">
        <v>0.86</v>
      </c>
      <c r="Y30" t="n">
        <v>4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6.5577</v>
      </c>
      <c r="E31" t="n">
        <v>15.25</v>
      </c>
      <c r="F31" t="n">
        <v>11.02</v>
      </c>
      <c r="G31" t="n">
        <v>8.06</v>
      </c>
      <c r="H31" t="n">
        <v>0.14</v>
      </c>
      <c r="I31" t="n">
        <v>82</v>
      </c>
      <c r="J31" t="n">
        <v>124.63</v>
      </c>
      <c r="K31" t="n">
        <v>45</v>
      </c>
      <c r="L31" t="n">
        <v>1</v>
      </c>
      <c r="M31" t="n">
        <v>80</v>
      </c>
      <c r="N31" t="n">
        <v>18.64</v>
      </c>
      <c r="O31" t="n">
        <v>15605.44</v>
      </c>
      <c r="P31" t="n">
        <v>111.65</v>
      </c>
      <c r="Q31" t="n">
        <v>949.7</v>
      </c>
      <c r="R31" t="n">
        <v>170.14</v>
      </c>
      <c r="S31" t="n">
        <v>51.99</v>
      </c>
      <c r="T31" t="n">
        <v>52444.59</v>
      </c>
      <c r="U31" t="n">
        <v>0.31</v>
      </c>
      <c r="V31" t="n">
        <v>0.53</v>
      </c>
      <c r="W31" t="n">
        <v>2.69</v>
      </c>
      <c r="X31" t="n">
        <v>3.12</v>
      </c>
      <c r="Y31" t="n">
        <v>4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8.3279</v>
      </c>
      <c r="E32" t="n">
        <v>12.01</v>
      </c>
      <c r="F32" t="n">
        <v>9.06</v>
      </c>
      <c r="G32" t="n">
        <v>16.98</v>
      </c>
      <c r="H32" t="n">
        <v>0.28</v>
      </c>
      <c r="I32" t="n">
        <v>32</v>
      </c>
      <c r="J32" t="n">
        <v>125.95</v>
      </c>
      <c r="K32" t="n">
        <v>45</v>
      </c>
      <c r="L32" t="n">
        <v>2</v>
      </c>
      <c r="M32" t="n">
        <v>30</v>
      </c>
      <c r="N32" t="n">
        <v>18.95</v>
      </c>
      <c r="O32" t="n">
        <v>15767.7</v>
      </c>
      <c r="P32" t="n">
        <v>84.64</v>
      </c>
      <c r="Q32" t="n">
        <v>948.99</v>
      </c>
      <c r="R32" t="n">
        <v>103.94</v>
      </c>
      <c r="S32" t="n">
        <v>51.99</v>
      </c>
      <c r="T32" t="n">
        <v>19594.07</v>
      </c>
      <c r="U32" t="n">
        <v>0.5</v>
      </c>
      <c r="V32" t="n">
        <v>0.65</v>
      </c>
      <c r="W32" t="n">
        <v>2.63</v>
      </c>
      <c r="X32" t="n">
        <v>1.17</v>
      </c>
      <c r="Y32" t="n">
        <v>4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8.939</v>
      </c>
      <c r="E33" t="n">
        <v>11.19</v>
      </c>
      <c r="F33" t="n">
        <v>8.57</v>
      </c>
      <c r="G33" t="n">
        <v>27.06</v>
      </c>
      <c r="H33" t="n">
        <v>0.42</v>
      </c>
      <c r="I33" t="n">
        <v>19</v>
      </c>
      <c r="J33" t="n">
        <v>127.27</v>
      </c>
      <c r="K33" t="n">
        <v>45</v>
      </c>
      <c r="L33" t="n">
        <v>3</v>
      </c>
      <c r="M33" t="n">
        <v>13</v>
      </c>
      <c r="N33" t="n">
        <v>19.27</v>
      </c>
      <c r="O33" t="n">
        <v>15930.42</v>
      </c>
      <c r="P33" t="n">
        <v>71.72</v>
      </c>
      <c r="Q33" t="n">
        <v>948.78</v>
      </c>
      <c r="R33" t="n">
        <v>87.66</v>
      </c>
      <c r="S33" t="n">
        <v>51.99</v>
      </c>
      <c r="T33" t="n">
        <v>11518.71</v>
      </c>
      <c r="U33" t="n">
        <v>0.59</v>
      </c>
      <c r="V33" t="n">
        <v>0.68</v>
      </c>
      <c r="W33" t="n">
        <v>2.61</v>
      </c>
      <c r="X33" t="n">
        <v>0.68</v>
      </c>
      <c r="Y33" t="n">
        <v>4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9.0235</v>
      </c>
      <c r="E34" t="n">
        <v>11.08</v>
      </c>
      <c r="F34" t="n">
        <v>8.52</v>
      </c>
      <c r="G34" t="n">
        <v>30.05</v>
      </c>
      <c r="H34" t="n">
        <v>0.55</v>
      </c>
      <c r="I34" t="n">
        <v>17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70.75</v>
      </c>
      <c r="Q34" t="n">
        <v>949.1</v>
      </c>
      <c r="R34" t="n">
        <v>85.2</v>
      </c>
      <c r="S34" t="n">
        <v>51.99</v>
      </c>
      <c r="T34" t="n">
        <v>10297.79</v>
      </c>
      <c r="U34" t="n">
        <v>0.61</v>
      </c>
      <c r="V34" t="n">
        <v>0.6899999999999999</v>
      </c>
      <c r="W34" t="n">
        <v>2.62</v>
      </c>
      <c r="X34" t="n">
        <v>0.62</v>
      </c>
      <c r="Y34" t="n">
        <v>4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5.6064</v>
      </c>
      <c r="E35" t="n">
        <v>17.84</v>
      </c>
      <c r="F35" t="n">
        <v>12.06</v>
      </c>
      <c r="G35" t="n">
        <v>6.77</v>
      </c>
      <c r="H35" t="n">
        <v>0.11</v>
      </c>
      <c r="I35" t="n">
        <v>107</v>
      </c>
      <c r="J35" t="n">
        <v>159.12</v>
      </c>
      <c r="K35" t="n">
        <v>50.28</v>
      </c>
      <c r="L35" t="n">
        <v>1</v>
      </c>
      <c r="M35" t="n">
        <v>105</v>
      </c>
      <c r="N35" t="n">
        <v>27.84</v>
      </c>
      <c r="O35" t="n">
        <v>19859.16</v>
      </c>
      <c r="P35" t="n">
        <v>145.83</v>
      </c>
      <c r="Q35" t="n">
        <v>949.95</v>
      </c>
      <c r="R35" t="n">
        <v>204.77</v>
      </c>
      <c r="S35" t="n">
        <v>51.99</v>
      </c>
      <c r="T35" t="n">
        <v>69632.72</v>
      </c>
      <c r="U35" t="n">
        <v>0.25</v>
      </c>
      <c r="V35" t="n">
        <v>0.49</v>
      </c>
      <c r="W35" t="n">
        <v>2.75</v>
      </c>
      <c r="X35" t="n">
        <v>4.17</v>
      </c>
      <c r="Y35" t="n">
        <v>4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7.7137</v>
      </c>
      <c r="E36" t="n">
        <v>12.96</v>
      </c>
      <c r="F36" t="n">
        <v>9.35</v>
      </c>
      <c r="G36" t="n">
        <v>14.03</v>
      </c>
      <c r="H36" t="n">
        <v>0.22</v>
      </c>
      <c r="I36" t="n">
        <v>40</v>
      </c>
      <c r="J36" t="n">
        <v>160.54</v>
      </c>
      <c r="K36" t="n">
        <v>50.28</v>
      </c>
      <c r="L36" t="n">
        <v>2</v>
      </c>
      <c r="M36" t="n">
        <v>38</v>
      </c>
      <c r="N36" t="n">
        <v>28.26</v>
      </c>
      <c r="O36" t="n">
        <v>20034.4</v>
      </c>
      <c r="P36" t="n">
        <v>107.81</v>
      </c>
      <c r="Q36" t="n">
        <v>949.28</v>
      </c>
      <c r="R36" t="n">
        <v>113.72</v>
      </c>
      <c r="S36" t="n">
        <v>51.99</v>
      </c>
      <c r="T36" t="n">
        <v>24443.74</v>
      </c>
      <c r="U36" t="n">
        <v>0.46</v>
      </c>
      <c r="V36" t="n">
        <v>0.63</v>
      </c>
      <c r="W36" t="n">
        <v>2.64</v>
      </c>
      <c r="X36" t="n">
        <v>1.46</v>
      </c>
      <c r="Y36" t="n">
        <v>4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8.4329</v>
      </c>
      <c r="E37" t="n">
        <v>11.86</v>
      </c>
      <c r="F37" t="n">
        <v>8.76</v>
      </c>
      <c r="G37" t="n">
        <v>21.9</v>
      </c>
      <c r="H37" t="n">
        <v>0.33</v>
      </c>
      <c r="I37" t="n">
        <v>24</v>
      </c>
      <c r="J37" t="n">
        <v>161.97</v>
      </c>
      <c r="K37" t="n">
        <v>50.28</v>
      </c>
      <c r="L37" t="n">
        <v>3</v>
      </c>
      <c r="M37" t="n">
        <v>22</v>
      </c>
      <c r="N37" t="n">
        <v>28.69</v>
      </c>
      <c r="O37" t="n">
        <v>20210.21</v>
      </c>
      <c r="P37" t="n">
        <v>95.08</v>
      </c>
      <c r="Q37" t="n">
        <v>948.74</v>
      </c>
      <c r="R37" t="n">
        <v>94.12</v>
      </c>
      <c r="S37" t="n">
        <v>51.99</v>
      </c>
      <c r="T37" t="n">
        <v>14721.41</v>
      </c>
      <c r="U37" t="n">
        <v>0.55</v>
      </c>
      <c r="V37" t="n">
        <v>0.67</v>
      </c>
      <c r="W37" t="n">
        <v>2.61</v>
      </c>
      <c r="X37" t="n">
        <v>0.87</v>
      </c>
      <c r="Y37" t="n">
        <v>4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8.811</v>
      </c>
      <c r="E38" t="n">
        <v>11.35</v>
      </c>
      <c r="F38" t="n">
        <v>8.48</v>
      </c>
      <c r="G38" t="n">
        <v>29.92</v>
      </c>
      <c r="H38" t="n">
        <v>0.43</v>
      </c>
      <c r="I38" t="n">
        <v>17</v>
      </c>
      <c r="J38" t="n">
        <v>163.4</v>
      </c>
      <c r="K38" t="n">
        <v>50.28</v>
      </c>
      <c r="L38" t="n">
        <v>4</v>
      </c>
      <c r="M38" t="n">
        <v>15</v>
      </c>
      <c r="N38" t="n">
        <v>29.12</v>
      </c>
      <c r="O38" t="n">
        <v>20386.62</v>
      </c>
      <c r="P38" t="n">
        <v>85.98999999999999</v>
      </c>
      <c r="Q38" t="n">
        <v>948.78</v>
      </c>
      <c r="R38" t="n">
        <v>84.76000000000001</v>
      </c>
      <c r="S38" t="n">
        <v>51.99</v>
      </c>
      <c r="T38" t="n">
        <v>10078.6</v>
      </c>
      <c r="U38" t="n">
        <v>0.61</v>
      </c>
      <c r="V38" t="n">
        <v>0.6899999999999999</v>
      </c>
      <c r="W38" t="n">
        <v>2.6</v>
      </c>
      <c r="X38" t="n">
        <v>0.59</v>
      </c>
      <c r="Y38" t="n">
        <v>4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8.957000000000001</v>
      </c>
      <c r="E39" t="n">
        <v>11.16</v>
      </c>
      <c r="F39" t="n">
        <v>8.390000000000001</v>
      </c>
      <c r="G39" t="n">
        <v>35.95</v>
      </c>
      <c r="H39" t="n">
        <v>0.54</v>
      </c>
      <c r="I39" t="n">
        <v>14</v>
      </c>
      <c r="J39" t="n">
        <v>164.83</v>
      </c>
      <c r="K39" t="n">
        <v>50.28</v>
      </c>
      <c r="L39" t="n">
        <v>5</v>
      </c>
      <c r="M39" t="n">
        <v>2</v>
      </c>
      <c r="N39" t="n">
        <v>29.55</v>
      </c>
      <c r="O39" t="n">
        <v>20563.61</v>
      </c>
      <c r="P39" t="n">
        <v>80.04000000000001</v>
      </c>
      <c r="Q39" t="n">
        <v>948.99</v>
      </c>
      <c r="R39" t="n">
        <v>81.28</v>
      </c>
      <c r="S39" t="n">
        <v>51.99</v>
      </c>
      <c r="T39" t="n">
        <v>8355.209999999999</v>
      </c>
      <c r="U39" t="n">
        <v>0.64</v>
      </c>
      <c r="V39" t="n">
        <v>0.7</v>
      </c>
      <c r="W39" t="n">
        <v>2.61</v>
      </c>
      <c r="X39" t="n">
        <v>0.5</v>
      </c>
      <c r="Y39" t="n">
        <v>4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9.023199999999999</v>
      </c>
      <c r="E40" t="n">
        <v>11.08</v>
      </c>
      <c r="F40" t="n">
        <v>8.34</v>
      </c>
      <c r="G40" t="n">
        <v>38.49</v>
      </c>
      <c r="H40" t="n">
        <v>0.64</v>
      </c>
      <c r="I40" t="n">
        <v>13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79.95999999999999</v>
      </c>
      <c r="Q40" t="n">
        <v>948.91</v>
      </c>
      <c r="R40" t="n">
        <v>79.54000000000001</v>
      </c>
      <c r="S40" t="n">
        <v>51.99</v>
      </c>
      <c r="T40" t="n">
        <v>7486.7</v>
      </c>
      <c r="U40" t="n">
        <v>0.65</v>
      </c>
      <c r="V40" t="n">
        <v>0.7</v>
      </c>
      <c r="W40" t="n">
        <v>2.61</v>
      </c>
      <c r="X40" t="n">
        <v>0.45</v>
      </c>
      <c r="Y40" t="n">
        <v>4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7.9598</v>
      </c>
      <c r="E41" t="n">
        <v>12.56</v>
      </c>
      <c r="F41" t="n">
        <v>9.789999999999999</v>
      </c>
      <c r="G41" t="n">
        <v>11.52</v>
      </c>
      <c r="H41" t="n">
        <v>0.22</v>
      </c>
      <c r="I41" t="n">
        <v>51</v>
      </c>
      <c r="J41" t="n">
        <v>80.84</v>
      </c>
      <c r="K41" t="n">
        <v>35.1</v>
      </c>
      <c r="L41" t="n">
        <v>1</v>
      </c>
      <c r="M41" t="n">
        <v>49</v>
      </c>
      <c r="N41" t="n">
        <v>9.74</v>
      </c>
      <c r="O41" t="n">
        <v>10204.21</v>
      </c>
      <c r="P41" t="n">
        <v>69.03</v>
      </c>
      <c r="Q41" t="n">
        <v>949.02</v>
      </c>
      <c r="R41" t="n">
        <v>128.67</v>
      </c>
      <c r="S41" t="n">
        <v>51.99</v>
      </c>
      <c r="T41" t="n">
        <v>31861.41</v>
      </c>
      <c r="U41" t="n">
        <v>0.4</v>
      </c>
      <c r="V41" t="n">
        <v>0.6</v>
      </c>
      <c r="W41" t="n">
        <v>2.66</v>
      </c>
      <c r="X41" t="n">
        <v>1.9</v>
      </c>
      <c r="Y41" t="n">
        <v>4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8.7895</v>
      </c>
      <c r="E42" t="n">
        <v>11.38</v>
      </c>
      <c r="F42" t="n">
        <v>8.99</v>
      </c>
      <c r="G42" t="n">
        <v>18.59</v>
      </c>
      <c r="H42" t="n">
        <v>0.43</v>
      </c>
      <c r="I42" t="n">
        <v>29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57.09</v>
      </c>
      <c r="Q42" t="n">
        <v>949.26</v>
      </c>
      <c r="R42" t="n">
        <v>100.28</v>
      </c>
      <c r="S42" t="n">
        <v>51.99</v>
      </c>
      <c r="T42" t="n">
        <v>17780.3</v>
      </c>
      <c r="U42" t="n">
        <v>0.52</v>
      </c>
      <c r="V42" t="n">
        <v>0.65</v>
      </c>
      <c r="W42" t="n">
        <v>2.66</v>
      </c>
      <c r="X42" t="n">
        <v>1.09</v>
      </c>
      <c r="Y42" t="n">
        <v>4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7.0669</v>
      </c>
      <c r="E43" t="n">
        <v>14.15</v>
      </c>
      <c r="F43" t="n">
        <v>10.56</v>
      </c>
      <c r="G43" t="n">
        <v>9.050000000000001</v>
      </c>
      <c r="H43" t="n">
        <v>0.16</v>
      </c>
      <c r="I43" t="n">
        <v>70</v>
      </c>
      <c r="J43" t="n">
        <v>107.41</v>
      </c>
      <c r="K43" t="n">
        <v>41.65</v>
      </c>
      <c r="L43" t="n">
        <v>1</v>
      </c>
      <c r="M43" t="n">
        <v>68</v>
      </c>
      <c r="N43" t="n">
        <v>14.77</v>
      </c>
      <c r="O43" t="n">
        <v>13481.73</v>
      </c>
      <c r="P43" t="n">
        <v>95.39</v>
      </c>
      <c r="Q43" t="n">
        <v>949.63</v>
      </c>
      <c r="R43" t="n">
        <v>153.98</v>
      </c>
      <c r="S43" t="n">
        <v>51.99</v>
      </c>
      <c r="T43" t="n">
        <v>44422.95</v>
      </c>
      <c r="U43" t="n">
        <v>0.34</v>
      </c>
      <c r="V43" t="n">
        <v>0.5600000000000001</v>
      </c>
      <c r="W43" t="n">
        <v>2.69</v>
      </c>
      <c r="X43" t="n">
        <v>2.66</v>
      </c>
      <c r="Y43" t="n">
        <v>4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8.696099999999999</v>
      </c>
      <c r="E44" t="n">
        <v>11.5</v>
      </c>
      <c r="F44" t="n">
        <v>8.859999999999999</v>
      </c>
      <c r="G44" t="n">
        <v>19.7</v>
      </c>
      <c r="H44" t="n">
        <v>0.32</v>
      </c>
      <c r="I44" t="n">
        <v>27</v>
      </c>
      <c r="J44" t="n">
        <v>108.68</v>
      </c>
      <c r="K44" t="n">
        <v>41.65</v>
      </c>
      <c r="L44" t="n">
        <v>2</v>
      </c>
      <c r="M44" t="n">
        <v>25</v>
      </c>
      <c r="N44" t="n">
        <v>15.03</v>
      </c>
      <c r="O44" t="n">
        <v>13638.32</v>
      </c>
      <c r="P44" t="n">
        <v>70.87</v>
      </c>
      <c r="Q44" t="n">
        <v>948.97</v>
      </c>
      <c r="R44" t="n">
        <v>97.51000000000001</v>
      </c>
      <c r="S44" t="n">
        <v>51.99</v>
      </c>
      <c r="T44" t="n">
        <v>16405.61</v>
      </c>
      <c r="U44" t="n">
        <v>0.53</v>
      </c>
      <c r="V44" t="n">
        <v>0.66</v>
      </c>
      <c r="W44" t="n">
        <v>2.62</v>
      </c>
      <c r="X44" t="n">
        <v>0.97</v>
      </c>
      <c r="Y44" t="n">
        <v>4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9.0108</v>
      </c>
      <c r="E45" t="n">
        <v>11.1</v>
      </c>
      <c r="F45" t="n">
        <v>8.619999999999999</v>
      </c>
      <c r="G45" t="n">
        <v>25.85</v>
      </c>
      <c r="H45" t="n">
        <v>0.48</v>
      </c>
      <c r="I45" t="n">
        <v>20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65.05</v>
      </c>
      <c r="Q45" t="n">
        <v>949.59</v>
      </c>
      <c r="R45" t="n">
        <v>88.54000000000001</v>
      </c>
      <c r="S45" t="n">
        <v>51.99</v>
      </c>
      <c r="T45" t="n">
        <v>11955.19</v>
      </c>
      <c r="U45" t="n">
        <v>0.59</v>
      </c>
      <c r="V45" t="n">
        <v>0.68</v>
      </c>
      <c r="W45" t="n">
        <v>2.63</v>
      </c>
      <c r="X45" t="n">
        <v>0.72</v>
      </c>
      <c r="Y45" t="n">
        <v>4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8.5334</v>
      </c>
      <c r="E46" t="n">
        <v>11.72</v>
      </c>
      <c r="F46" t="n">
        <v>9.369999999999999</v>
      </c>
      <c r="G46" t="n">
        <v>14.05</v>
      </c>
      <c r="H46" t="n">
        <v>0.28</v>
      </c>
      <c r="I46" t="n">
        <v>40</v>
      </c>
      <c r="J46" t="n">
        <v>61.76</v>
      </c>
      <c r="K46" t="n">
        <v>28.92</v>
      </c>
      <c r="L46" t="n">
        <v>1</v>
      </c>
      <c r="M46" t="n">
        <v>14</v>
      </c>
      <c r="N46" t="n">
        <v>6.84</v>
      </c>
      <c r="O46" t="n">
        <v>7851.41</v>
      </c>
      <c r="P46" t="n">
        <v>50.21</v>
      </c>
      <c r="Q46" t="n">
        <v>949.7</v>
      </c>
      <c r="R46" t="n">
        <v>113.34</v>
      </c>
      <c r="S46" t="n">
        <v>51.99</v>
      </c>
      <c r="T46" t="n">
        <v>24253.25</v>
      </c>
      <c r="U46" t="n">
        <v>0.46</v>
      </c>
      <c r="V46" t="n">
        <v>0.63</v>
      </c>
      <c r="W46" t="n">
        <v>2.67</v>
      </c>
      <c r="X46" t="n">
        <v>1.47</v>
      </c>
      <c r="Y46" t="n">
        <v>4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8.5464</v>
      </c>
      <c r="E47" t="n">
        <v>11.7</v>
      </c>
      <c r="F47" t="n">
        <v>9.359999999999999</v>
      </c>
      <c r="G47" t="n">
        <v>14.41</v>
      </c>
      <c r="H47" t="n">
        <v>0.55</v>
      </c>
      <c r="I47" t="n">
        <v>39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50.82</v>
      </c>
      <c r="Q47" t="n">
        <v>949.58</v>
      </c>
      <c r="R47" t="n">
        <v>112.78</v>
      </c>
      <c r="S47" t="n">
        <v>51.99</v>
      </c>
      <c r="T47" t="n">
        <v>23979.01</v>
      </c>
      <c r="U47" t="n">
        <v>0.46</v>
      </c>
      <c r="V47" t="n">
        <v>0.63</v>
      </c>
      <c r="W47" t="n">
        <v>2.68</v>
      </c>
      <c r="X47" t="n">
        <v>1.47</v>
      </c>
      <c r="Y47" t="n">
        <v>4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5.3728</v>
      </c>
      <c r="E48" t="n">
        <v>18.61</v>
      </c>
      <c r="F48" t="n">
        <v>12.38</v>
      </c>
      <c r="G48" t="n">
        <v>6.51</v>
      </c>
      <c r="H48" t="n">
        <v>0.11</v>
      </c>
      <c r="I48" t="n">
        <v>114</v>
      </c>
      <c r="J48" t="n">
        <v>167.88</v>
      </c>
      <c r="K48" t="n">
        <v>51.39</v>
      </c>
      <c r="L48" t="n">
        <v>1</v>
      </c>
      <c r="M48" t="n">
        <v>112</v>
      </c>
      <c r="N48" t="n">
        <v>30.49</v>
      </c>
      <c r="O48" t="n">
        <v>20939.59</v>
      </c>
      <c r="P48" t="n">
        <v>155.2</v>
      </c>
      <c r="Q48" t="n">
        <v>950.51</v>
      </c>
      <c r="R48" t="n">
        <v>214.62</v>
      </c>
      <c r="S48" t="n">
        <v>51.99</v>
      </c>
      <c r="T48" t="n">
        <v>74521.07000000001</v>
      </c>
      <c r="U48" t="n">
        <v>0.24</v>
      </c>
      <c r="V48" t="n">
        <v>0.47</v>
      </c>
      <c r="W48" t="n">
        <v>2.78</v>
      </c>
      <c r="X48" t="n">
        <v>4.48</v>
      </c>
      <c r="Y48" t="n">
        <v>4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7.5564</v>
      </c>
      <c r="E49" t="n">
        <v>13.23</v>
      </c>
      <c r="F49" t="n">
        <v>9.44</v>
      </c>
      <c r="G49" t="n">
        <v>13.48</v>
      </c>
      <c r="H49" t="n">
        <v>0.21</v>
      </c>
      <c r="I49" t="n">
        <v>42</v>
      </c>
      <c r="J49" t="n">
        <v>169.33</v>
      </c>
      <c r="K49" t="n">
        <v>51.39</v>
      </c>
      <c r="L49" t="n">
        <v>2</v>
      </c>
      <c r="M49" t="n">
        <v>40</v>
      </c>
      <c r="N49" t="n">
        <v>30.94</v>
      </c>
      <c r="O49" t="n">
        <v>21118.46</v>
      </c>
      <c r="P49" t="n">
        <v>113.39</v>
      </c>
      <c r="Q49" t="n">
        <v>949.04</v>
      </c>
      <c r="R49" t="n">
        <v>116.94</v>
      </c>
      <c r="S49" t="n">
        <v>51.99</v>
      </c>
      <c r="T49" t="n">
        <v>26042.43</v>
      </c>
      <c r="U49" t="n">
        <v>0.44</v>
      </c>
      <c r="V49" t="n">
        <v>0.62</v>
      </c>
      <c r="W49" t="n">
        <v>2.64</v>
      </c>
      <c r="X49" t="n">
        <v>1.55</v>
      </c>
      <c r="Y49" t="n">
        <v>4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8.265599999999999</v>
      </c>
      <c r="E50" t="n">
        <v>12.1</v>
      </c>
      <c r="F50" t="n">
        <v>8.84</v>
      </c>
      <c r="G50" t="n">
        <v>20.41</v>
      </c>
      <c r="H50" t="n">
        <v>0.31</v>
      </c>
      <c r="I50" t="n">
        <v>26</v>
      </c>
      <c r="J50" t="n">
        <v>170.79</v>
      </c>
      <c r="K50" t="n">
        <v>51.39</v>
      </c>
      <c r="L50" t="n">
        <v>3</v>
      </c>
      <c r="M50" t="n">
        <v>24</v>
      </c>
      <c r="N50" t="n">
        <v>31.4</v>
      </c>
      <c r="O50" t="n">
        <v>21297.94</v>
      </c>
      <c r="P50" t="n">
        <v>101.2</v>
      </c>
      <c r="Q50" t="n">
        <v>948.86</v>
      </c>
      <c r="R50" t="n">
        <v>96.95</v>
      </c>
      <c r="S50" t="n">
        <v>51.99</v>
      </c>
      <c r="T50" t="n">
        <v>16126.84</v>
      </c>
      <c r="U50" t="n">
        <v>0.54</v>
      </c>
      <c r="V50" t="n">
        <v>0.66</v>
      </c>
      <c r="W50" t="n">
        <v>2.62</v>
      </c>
      <c r="X50" t="n">
        <v>0.95</v>
      </c>
      <c r="Y50" t="n">
        <v>4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8.6906</v>
      </c>
      <c r="E51" t="n">
        <v>11.51</v>
      </c>
      <c r="F51" t="n">
        <v>8.52</v>
      </c>
      <c r="G51" t="n">
        <v>28.41</v>
      </c>
      <c r="H51" t="n">
        <v>0.41</v>
      </c>
      <c r="I51" t="n">
        <v>18</v>
      </c>
      <c r="J51" t="n">
        <v>172.25</v>
      </c>
      <c r="K51" t="n">
        <v>51.39</v>
      </c>
      <c r="L51" t="n">
        <v>4</v>
      </c>
      <c r="M51" t="n">
        <v>16</v>
      </c>
      <c r="N51" t="n">
        <v>31.86</v>
      </c>
      <c r="O51" t="n">
        <v>21478.05</v>
      </c>
      <c r="P51" t="n">
        <v>92.38</v>
      </c>
      <c r="Q51" t="n">
        <v>948.89</v>
      </c>
      <c r="R51" t="n">
        <v>86.48</v>
      </c>
      <c r="S51" t="n">
        <v>51.99</v>
      </c>
      <c r="T51" t="n">
        <v>10935.82</v>
      </c>
      <c r="U51" t="n">
        <v>0.6</v>
      </c>
      <c r="V51" t="n">
        <v>0.6899999999999999</v>
      </c>
      <c r="W51" t="n">
        <v>2.6</v>
      </c>
      <c r="X51" t="n">
        <v>0.63</v>
      </c>
      <c r="Y51" t="n">
        <v>4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8.9742</v>
      </c>
      <c r="E52" t="n">
        <v>11.14</v>
      </c>
      <c r="F52" t="n">
        <v>8.33</v>
      </c>
      <c r="G52" t="n">
        <v>38.45</v>
      </c>
      <c r="H52" t="n">
        <v>0.51</v>
      </c>
      <c r="I52" t="n">
        <v>13</v>
      </c>
      <c r="J52" t="n">
        <v>173.71</v>
      </c>
      <c r="K52" t="n">
        <v>51.39</v>
      </c>
      <c r="L52" t="n">
        <v>5</v>
      </c>
      <c r="M52" t="n">
        <v>7</v>
      </c>
      <c r="N52" t="n">
        <v>32.32</v>
      </c>
      <c r="O52" t="n">
        <v>21658.78</v>
      </c>
      <c r="P52" t="n">
        <v>82.86</v>
      </c>
      <c r="Q52" t="n">
        <v>948.7</v>
      </c>
      <c r="R52" t="n">
        <v>79.7</v>
      </c>
      <c r="S52" t="n">
        <v>51.99</v>
      </c>
      <c r="T52" t="n">
        <v>7569.1</v>
      </c>
      <c r="U52" t="n">
        <v>0.65</v>
      </c>
      <c r="V52" t="n">
        <v>0.7</v>
      </c>
      <c r="W52" t="n">
        <v>2.6</v>
      </c>
      <c r="X52" t="n">
        <v>0.44</v>
      </c>
      <c r="Y52" t="n">
        <v>4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8.9521</v>
      </c>
      <c r="E53" t="n">
        <v>11.17</v>
      </c>
      <c r="F53" t="n">
        <v>8.359999999999999</v>
      </c>
      <c r="G53" t="n">
        <v>38.57</v>
      </c>
      <c r="H53" t="n">
        <v>0.61</v>
      </c>
      <c r="I53" t="n">
        <v>13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82.68000000000001</v>
      </c>
      <c r="Q53" t="n">
        <v>948.79</v>
      </c>
      <c r="R53" t="n">
        <v>80.38</v>
      </c>
      <c r="S53" t="n">
        <v>51.99</v>
      </c>
      <c r="T53" t="n">
        <v>7908.51</v>
      </c>
      <c r="U53" t="n">
        <v>0.65</v>
      </c>
      <c r="V53" t="n">
        <v>0.7</v>
      </c>
      <c r="W53" t="n">
        <v>2.61</v>
      </c>
      <c r="X53" t="n">
        <v>0.47</v>
      </c>
      <c r="Y53" t="n">
        <v>4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8.2829</v>
      </c>
      <c r="E54" t="n">
        <v>12.07</v>
      </c>
      <c r="F54" t="n">
        <v>9.73</v>
      </c>
      <c r="G54" t="n">
        <v>11.91</v>
      </c>
      <c r="H54" t="n">
        <v>0.34</v>
      </c>
      <c r="I54" t="n">
        <v>49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46.07</v>
      </c>
      <c r="Q54" t="n">
        <v>950.2</v>
      </c>
      <c r="R54" t="n">
        <v>124.21</v>
      </c>
      <c r="S54" t="n">
        <v>51.99</v>
      </c>
      <c r="T54" t="n">
        <v>29641.82</v>
      </c>
      <c r="U54" t="n">
        <v>0.42</v>
      </c>
      <c r="V54" t="n">
        <v>0.6</v>
      </c>
      <c r="W54" t="n">
        <v>2.71</v>
      </c>
      <c r="X54" t="n">
        <v>1.83</v>
      </c>
      <c r="Y54" t="n">
        <v>4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6.3077</v>
      </c>
      <c r="E55" t="n">
        <v>15.85</v>
      </c>
      <c r="F55" t="n">
        <v>11.28</v>
      </c>
      <c r="G55" t="n">
        <v>7.69</v>
      </c>
      <c r="H55" t="n">
        <v>0.13</v>
      </c>
      <c r="I55" t="n">
        <v>88</v>
      </c>
      <c r="J55" t="n">
        <v>133.21</v>
      </c>
      <c r="K55" t="n">
        <v>46.47</v>
      </c>
      <c r="L55" t="n">
        <v>1</v>
      </c>
      <c r="M55" t="n">
        <v>86</v>
      </c>
      <c r="N55" t="n">
        <v>20.75</v>
      </c>
      <c r="O55" t="n">
        <v>16663.42</v>
      </c>
      <c r="P55" t="n">
        <v>120.03</v>
      </c>
      <c r="Q55" t="n">
        <v>949.39</v>
      </c>
      <c r="R55" t="n">
        <v>178.16</v>
      </c>
      <c r="S55" t="n">
        <v>51.99</v>
      </c>
      <c r="T55" t="n">
        <v>56423.59</v>
      </c>
      <c r="U55" t="n">
        <v>0.29</v>
      </c>
      <c r="V55" t="n">
        <v>0.52</v>
      </c>
      <c r="W55" t="n">
        <v>2.72</v>
      </c>
      <c r="X55" t="n">
        <v>3.38</v>
      </c>
      <c r="Y55" t="n">
        <v>4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8.152900000000001</v>
      </c>
      <c r="E56" t="n">
        <v>12.27</v>
      </c>
      <c r="F56" t="n">
        <v>9.16</v>
      </c>
      <c r="G56" t="n">
        <v>16.16</v>
      </c>
      <c r="H56" t="n">
        <v>0.26</v>
      </c>
      <c r="I56" t="n">
        <v>34</v>
      </c>
      <c r="J56" t="n">
        <v>134.55</v>
      </c>
      <c r="K56" t="n">
        <v>46.47</v>
      </c>
      <c r="L56" t="n">
        <v>2</v>
      </c>
      <c r="M56" t="n">
        <v>32</v>
      </c>
      <c r="N56" t="n">
        <v>21.09</v>
      </c>
      <c r="O56" t="n">
        <v>16828.84</v>
      </c>
      <c r="P56" t="n">
        <v>90.73999999999999</v>
      </c>
      <c r="Q56" t="n">
        <v>948.96</v>
      </c>
      <c r="R56" t="n">
        <v>107.21</v>
      </c>
      <c r="S56" t="n">
        <v>51.99</v>
      </c>
      <c r="T56" t="n">
        <v>21220.42</v>
      </c>
      <c r="U56" t="n">
        <v>0.48</v>
      </c>
      <c r="V56" t="n">
        <v>0.64</v>
      </c>
      <c r="W56" t="n">
        <v>2.63</v>
      </c>
      <c r="X56" t="n">
        <v>1.27</v>
      </c>
      <c r="Y56" t="n">
        <v>4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8.823499999999999</v>
      </c>
      <c r="E57" t="n">
        <v>11.33</v>
      </c>
      <c r="F57" t="n">
        <v>8.609999999999999</v>
      </c>
      <c r="G57" t="n">
        <v>25.83</v>
      </c>
      <c r="H57" t="n">
        <v>0.39</v>
      </c>
      <c r="I57" t="n">
        <v>20</v>
      </c>
      <c r="J57" t="n">
        <v>135.9</v>
      </c>
      <c r="K57" t="n">
        <v>46.47</v>
      </c>
      <c r="L57" t="n">
        <v>3</v>
      </c>
      <c r="M57" t="n">
        <v>18</v>
      </c>
      <c r="N57" t="n">
        <v>21.43</v>
      </c>
      <c r="O57" t="n">
        <v>16994.64</v>
      </c>
      <c r="P57" t="n">
        <v>78.09</v>
      </c>
      <c r="Q57" t="n">
        <v>948.85</v>
      </c>
      <c r="R57" t="n">
        <v>89.04000000000001</v>
      </c>
      <c r="S57" t="n">
        <v>51.99</v>
      </c>
      <c r="T57" t="n">
        <v>12202.62</v>
      </c>
      <c r="U57" t="n">
        <v>0.58</v>
      </c>
      <c r="V57" t="n">
        <v>0.68</v>
      </c>
      <c r="W57" t="n">
        <v>2.61</v>
      </c>
      <c r="X57" t="n">
        <v>0.72</v>
      </c>
      <c r="Y57" t="n">
        <v>4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9.023</v>
      </c>
      <c r="E58" t="n">
        <v>11.08</v>
      </c>
      <c r="F58" t="n">
        <v>8.470000000000001</v>
      </c>
      <c r="G58" t="n">
        <v>31.75</v>
      </c>
      <c r="H58" t="n">
        <v>0.52</v>
      </c>
      <c r="I58" t="n">
        <v>16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72.62</v>
      </c>
      <c r="Q58" t="n">
        <v>949.14</v>
      </c>
      <c r="R58" t="n">
        <v>83.79000000000001</v>
      </c>
      <c r="S58" t="n">
        <v>51.99</v>
      </c>
      <c r="T58" t="n">
        <v>9597.950000000001</v>
      </c>
      <c r="U58" t="n">
        <v>0.62</v>
      </c>
      <c r="V58" t="n">
        <v>0.6899999999999999</v>
      </c>
      <c r="W58" t="n">
        <v>2.62</v>
      </c>
      <c r="X58" t="n">
        <v>0.58</v>
      </c>
      <c r="Y58" t="n">
        <v>4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5.8229</v>
      </c>
      <c r="E59" t="n">
        <v>17.17</v>
      </c>
      <c r="F59" t="n">
        <v>11.81</v>
      </c>
      <c r="G59" t="n">
        <v>7.02</v>
      </c>
      <c r="H59" t="n">
        <v>0.12</v>
      </c>
      <c r="I59" t="n">
        <v>101</v>
      </c>
      <c r="J59" t="n">
        <v>150.44</v>
      </c>
      <c r="K59" t="n">
        <v>49.1</v>
      </c>
      <c r="L59" t="n">
        <v>1</v>
      </c>
      <c r="M59" t="n">
        <v>99</v>
      </c>
      <c r="N59" t="n">
        <v>25.34</v>
      </c>
      <c r="O59" t="n">
        <v>18787.76</v>
      </c>
      <c r="P59" t="n">
        <v>137.32</v>
      </c>
      <c r="Q59" t="n">
        <v>950.14</v>
      </c>
      <c r="R59" t="n">
        <v>196.49</v>
      </c>
      <c r="S59" t="n">
        <v>51.99</v>
      </c>
      <c r="T59" t="n">
        <v>65525.5</v>
      </c>
      <c r="U59" t="n">
        <v>0.26</v>
      </c>
      <c r="V59" t="n">
        <v>0.5</v>
      </c>
      <c r="W59" t="n">
        <v>2.73</v>
      </c>
      <c r="X59" t="n">
        <v>3.92</v>
      </c>
      <c r="Y59" t="n">
        <v>4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7.8561</v>
      </c>
      <c r="E60" t="n">
        <v>12.73</v>
      </c>
      <c r="F60" t="n">
        <v>9.289999999999999</v>
      </c>
      <c r="G60" t="n">
        <v>14.67</v>
      </c>
      <c r="H60" t="n">
        <v>0.23</v>
      </c>
      <c r="I60" t="n">
        <v>38</v>
      </c>
      <c r="J60" t="n">
        <v>151.83</v>
      </c>
      <c r="K60" t="n">
        <v>49.1</v>
      </c>
      <c r="L60" t="n">
        <v>2</v>
      </c>
      <c r="M60" t="n">
        <v>36</v>
      </c>
      <c r="N60" t="n">
        <v>25.73</v>
      </c>
      <c r="O60" t="n">
        <v>18959.54</v>
      </c>
      <c r="P60" t="n">
        <v>102.34</v>
      </c>
      <c r="Q60" t="n">
        <v>949.5700000000001</v>
      </c>
      <c r="R60" t="n">
        <v>111.7</v>
      </c>
      <c r="S60" t="n">
        <v>51.99</v>
      </c>
      <c r="T60" t="n">
        <v>23444.59</v>
      </c>
      <c r="U60" t="n">
        <v>0.47</v>
      </c>
      <c r="V60" t="n">
        <v>0.63</v>
      </c>
      <c r="W60" t="n">
        <v>2.64</v>
      </c>
      <c r="X60" t="n">
        <v>1.4</v>
      </c>
      <c r="Y60" t="n">
        <v>4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8.5547</v>
      </c>
      <c r="E61" t="n">
        <v>11.69</v>
      </c>
      <c r="F61" t="n">
        <v>8.710000000000001</v>
      </c>
      <c r="G61" t="n">
        <v>22.72</v>
      </c>
      <c r="H61" t="n">
        <v>0.35</v>
      </c>
      <c r="I61" t="n">
        <v>23</v>
      </c>
      <c r="J61" t="n">
        <v>153.23</v>
      </c>
      <c r="K61" t="n">
        <v>49.1</v>
      </c>
      <c r="L61" t="n">
        <v>3</v>
      </c>
      <c r="M61" t="n">
        <v>21</v>
      </c>
      <c r="N61" t="n">
        <v>26.13</v>
      </c>
      <c r="O61" t="n">
        <v>19131.85</v>
      </c>
      <c r="P61" t="n">
        <v>90.02</v>
      </c>
      <c r="Q61" t="n">
        <v>949.13</v>
      </c>
      <c r="R61" t="n">
        <v>92.45</v>
      </c>
      <c r="S61" t="n">
        <v>51.99</v>
      </c>
      <c r="T61" t="n">
        <v>13894.01</v>
      </c>
      <c r="U61" t="n">
        <v>0.5600000000000001</v>
      </c>
      <c r="V61" t="n">
        <v>0.67</v>
      </c>
      <c r="W61" t="n">
        <v>2.61</v>
      </c>
      <c r="X61" t="n">
        <v>0.82</v>
      </c>
      <c r="Y61" t="n">
        <v>4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8.920199999999999</v>
      </c>
      <c r="E62" t="n">
        <v>11.21</v>
      </c>
      <c r="F62" t="n">
        <v>8.449999999999999</v>
      </c>
      <c r="G62" t="n">
        <v>31.67</v>
      </c>
      <c r="H62" t="n">
        <v>0.46</v>
      </c>
      <c r="I62" t="n">
        <v>16</v>
      </c>
      <c r="J62" t="n">
        <v>154.63</v>
      </c>
      <c r="K62" t="n">
        <v>49.1</v>
      </c>
      <c r="L62" t="n">
        <v>4</v>
      </c>
      <c r="M62" t="n">
        <v>13</v>
      </c>
      <c r="N62" t="n">
        <v>26.53</v>
      </c>
      <c r="O62" t="n">
        <v>19304.72</v>
      </c>
      <c r="P62" t="n">
        <v>79.97</v>
      </c>
      <c r="Q62" t="n">
        <v>949.01</v>
      </c>
      <c r="R62" t="n">
        <v>83.70999999999999</v>
      </c>
      <c r="S62" t="n">
        <v>51.99</v>
      </c>
      <c r="T62" t="n">
        <v>9556.82</v>
      </c>
      <c r="U62" t="n">
        <v>0.62</v>
      </c>
      <c r="V62" t="n">
        <v>0.6899999999999999</v>
      </c>
      <c r="W62" t="n">
        <v>2.6</v>
      </c>
      <c r="X62" t="n">
        <v>0.55</v>
      </c>
      <c r="Y62" t="n">
        <v>4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9.007899999999999</v>
      </c>
      <c r="E63" t="n">
        <v>11.1</v>
      </c>
      <c r="F63" t="n">
        <v>8.4</v>
      </c>
      <c r="G63" t="n">
        <v>35.99</v>
      </c>
      <c r="H63" t="n">
        <v>0.57</v>
      </c>
      <c r="I63" t="n">
        <v>14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77.87</v>
      </c>
      <c r="Q63" t="n">
        <v>948.95</v>
      </c>
      <c r="R63" t="n">
        <v>81.47</v>
      </c>
      <c r="S63" t="n">
        <v>51.99</v>
      </c>
      <c r="T63" t="n">
        <v>8449.57</v>
      </c>
      <c r="U63" t="n">
        <v>0.64</v>
      </c>
      <c r="V63" t="n">
        <v>0.7</v>
      </c>
      <c r="W63" t="n">
        <v>2.61</v>
      </c>
      <c r="X63" t="n">
        <v>0.51</v>
      </c>
      <c r="Y63" t="n">
        <v>4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4.9538</v>
      </c>
      <c r="E64" t="n">
        <v>20.19</v>
      </c>
      <c r="F64" t="n">
        <v>12.95</v>
      </c>
      <c r="G64" t="n">
        <v>6.07</v>
      </c>
      <c r="H64" t="n">
        <v>0.1</v>
      </c>
      <c r="I64" t="n">
        <v>128</v>
      </c>
      <c r="J64" t="n">
        <v>185.69</v>
      </c>
      <c r="K64" t="n">
        <v>53.44</v>
      </c>
      <c r="L64" t="n">
        <v>1</v>
      </c>
      <c r="M64" t="n">
        <v>126</v>
      </c>
      <c r="N64" t="n">
        <v>36.26</v>
      </c>
      <c r="O64" t="n">
        <v>23136.14</v>
      </c>
      <c r="P64" t="n">
        <v>174</v>
      </c>
      <c r="Q64" t="n">
        <v>950.12</v>
      </c>
      <c r="R64" t="n">
        <v>233.98</v>
      </c>
      <c r="S64" t="n">
        <v>51.99</v>
      </c>
      <c r="T64" t="n">
        <v>84135.02</v>
      </c>
      <c r="U64" t="n">
        <v>0.22</v>
      </c>
      <c r="V64" t="n">
        <v>0.45</v>
      </c>
      <c r="W64" t="n">
        <v>2.79</v>
      </c>
      <c r="X64" t="n">
        <v>5.05</v>
      </c>
      <c r="Y64" t="n">
        <v>4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7.257</v>
      </c>
      <c r="E65" t="n">
        <v>13.78</v>
      </c>
      <c r="F65" t="n">
        <v>9.6</v>
      </c>
      <c r="G65" t="n">
        <v>12.52</v>
      </c>
      <c r="H65" t="n">
        <v>0.19</v>
      </c>
      <c r="I65" t="n">
        <v>46</v>
      </c>
      <c r="J65" t="n">
        <v>187.21</v>
      </c>
      <c r="K65" t="n">
        <v>53.44</v>
      </c>
      <c r="L65" t="n">
        <v>2</v>
      </c>
      <c r="M65" t="n">
        <v>44</v>
      </c>
      <c r="N65" t="n">
        <v>36.77</v>
      </c>
      <c r="O65" t="n">
        <v>23322.88</v>
      </c>
      <c r="P65" t="n">
        <v>124.55</v>
      </c>
      <c r="Q65" t="n">
        <v>949.02</v>
      </c>
      <c r="R65" t="n">
        <v>122.19</v>
      </c>
      <c r="S65" t="n">
        <v>51.99</v>
      </c>
      <c r="T65" t="n">
        <v>28649.79</v>
      </c>
      <c r="U65" t="n">
        <v>0.43</v>
      </c>
      <c r="V65" t="n">
        <v>0.61</v>
      </c>
      <c r="W65" t="n">
        <v>2.65</v>
      </c>
      <c r="X65" t="n">
        <v>1.71</v>
      </c>
      <c r="Y65" t="n">
        <v>4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8.0609</v>
      </c>
      <c r="E66" t="n">
        <v>12.41</v>
      </c>
      <c r="F66" t="n">
        <v>8.890000000000001</v>
      </c>
      <c r="G66" t="n">
        <v>19.06</v>
      </c>
      <c r="H66" t="n">
        <v>0.28</v>
      </c>
      <c r="I66" t="n">
        <v>28</v>
      </c>
      <c r="J66" t="n">
        <v>188.73</v>
      </c>
      <c r="K66" t="n">
        <v>53.44</v>
      </c>
      <c r="L66" t="n">
        <v>3</v>
      </c>
      <c r="M66" t="n">
        <v>26</v>
      </c>
      <c r="N66" t="n">
        <v>37.29</v>
      </c>
      <c r="O66" t="n">
        <v>23510.33</v>
      </c>
      <c r="P66" t="n">
        <v>110.98</v>
      </c>
      <c r="Q66" t="n">
        <v>948.74</v>
      </c>
      <c r="R66" t="n">
        <v>98.93000000000001</v>
      </c>
      <c r="S66" t="n">
        <v>51.99</v>
      </c>
      <c r="T66" t="n">
        <v>17110.68</v>
      </c>
      <c r="U66" t="n">
        <v>0.53</v>
      </c>
      <c r="V66" t="n">
        <v>0.66</v>
      </c>
      <c r="W66" t="n">
        <v>2.61</v>
      </c>
      <c r="X66" t="n">
        <v>1</v>
      </c>
      <c r="Y66" t="n">
        <v>4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8.4581</v>
      </c>
      <c r="E67" t="n">
        <v>11.82</v>
      </c>
      <c r="F67" t="n">
        <v>8.609999999999999</v>
      </c>
      <c r="G67" t="n">
        <v>25.83</v>
      </c>
      <c r="H67" t="n">
        <v>0.37</v>
      </c>
      <c r="I67" t="n">
        <v>20</v>
      </c>
      <c r="J67" t="n">
        <v>190.25</v>
      </c>
      <c r="K67" t="n">
        <v>53.44</v>
      </c>
      <c r="L67" t="n">
        <v>4</v>
      </c>
      <c r="M67" t="n">
        <v>18</v>
      </c>
      <c r="N67" t="n">
        <v>37.82</v>
      </c>
      <c r="O67" t="n">
        <v>23698.48</v>
      </c>
      <c r="P67" t="n">
        <v>102.9</v>
      </c>
      <c r="Q67" t="n">
        <v>948.89</v>
      </c>
      <c r="R67" t="n">
        <v>89.06999999999999</v>
      </c>
      <c r="S67" t="n">
        <v>51.99</v>
      </c>
      <c r="T67" t="n">
        <v>12219.22</v>
      </c>
      <c r="U67" t="n">
        <v>0.58</v>
      </c>
      <c r="V67" t="n">
        <v>0.68</v>
      </c>
      <c r="W67" t="n">
        <v>2.61</v>
      </c>
      <c r="X67" t="n">
        <v>0.72</v>
      </c>
      <c r="Y67" t="n">
        <v>4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8.737399999999999</v>
      </c>
      <c r="E68" t="n">
        <v>11.44</v>
      </c>
      <c r="F68" t="n">
        <v>8.42</v>
      </c>
      <c r="G68" t="n">
        <v>33.67</v>
      </c>
      <c r="H68" t="n">
        <v>0.46</v>
      </c>
      <c r="I68" t="n">
        <v>15</v>
      </c>
      <c r="J68" t="n">
        <v>191.78</v>
      </c>
      <c r="K68" t="n">
        <v>53.44</v>
      </c>
      <c r="L68" t="n">
        <v>5</v>
      </c>
      <c r="M68" t="n">
        <v>13</v>
      </c>
      <c r="N68" t="n">
        <v>38.35</v>
      </c>
      <c r="O68" t="n">
        <v>23887.36</v>
      </c>
      <c r="P68" t="n">
        <v>95.48</v>
      </c>
      <c r="Q68" t="n">
        <v>948.74</v>
      </c>
      <c r="R68" t="n">
        <v>82.84</v>
      </c>
      <c r="S68" t="n">
        <v>51.99</v>
      </c>
      <c r="T68" t="n">
        <v>9130.299999999999</v>
      </c>
      <c r="U68" t="n">
        <v>0.63</v>
      </c>
      <c r="V68" t="n">
        <v>0.7</v>
      </c>
      <c r="W68" t="n">
        <v>2.6</v>
      </c>
      <c r="X68" t="n">
        <v>0.53</v>
      </c>
      <c r="Y68" t="n">
        <v>4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8.9153</v>
      </c>
      <c r="E69" t="n">
        <v>11.22</v>
      </c>
      <c r="F69" t="n">
        <v>8.300000000000001</v>
      </c>
      <c r="G69" t="n">
        <v>41.51</v>
      </c>
      <c r="H69" t="n">
        <v>0.55</v>
      </c>
      <c r="I69" t="n">
        <v>12</v>
      </c>
      <c r="J69" t="n">
        <v>193.32</v>
      </c>
      <c r="K69" t="n">
        <v>53.44</v>
      </c>
      <c r="L69" t="n">
        <v>6</v>
      </c>
      <c r="M69" t="n">
        <v>7</v>
      </c>
      <c r="N69" t="n">
        <v>38.89</v>
      </c>
      <c r="O69" t="n">
        <v>24076.95</v>
      </c>
      <c r="P69" t="n">
        <v>88.45999999999999</v>
      </c>
      <c r="Q69" t="n">
        <v>948.89</v>
      </c>
      <c r="R69" t="n">
        <v>78.73999999999999</v>
      </c>
      <c r="S69" t="n">
        <v>51.99</v>
      </c>
      <c r="T69" t="n">
        <v>7092.1</v>
      </c>
      <c r="U69" t="n">
        <v>0.66</v>
      </c>
      <c r="V69" t="n">
        <v>0.71</v>
      </c>
      <c r="W69" t="n">
        <v>2.6</v>
      </c>
      <c r="X69" t="n">
        <v>0.41</v>
      </c>
      <c r="Y69" t="n">
        <v>4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8.963699999999999</v>
      </c>
      <c r="E70" t="n">
        <v>11.16</v>
      </c>
      <c r="F70" t="n">
        <v>8.279999999999999</v>
      </c>
      <c r="G70" t="n">
        <v>45.15</v>
      </c>
      <c r="H70" t="n">
        <v>0.64</v>
      </c>
      <c r="I70" t="n">
        <v>11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86.97</v>
      </c>
      <c r="Q70" t="n">
        <v>948.72</v>
      </c>
      <c r="R70" t="n">
        <v>77.68000000000001</v>
      </c>
      <c r="S70" t="n">
        <v>51.99</v>
      </c>
      <c r="T70" t="n">
        <v>6569.74</v>
      </c>
      <c r="U70" t="n">
        <v>0.67</v>
      </c>
      <c r="V70" t="n">
        <v>0.71</v>
      </c>
      <c r="W70" t="n">
        <v>2.6</v>
      </c>
      <c r="X70" t="n">
        <v>0.39</v>
      </c>
      <c r="Y70" t="n">
        <v>4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6.7588</v>
      </c>
      <c r="E71" t="n">
        <v>14.8</v>
      </c>
      <c r="F71" t="n">
        <v>10.87</v>
      </c>
      <c r="G71" t="n">
        <v>8.470000000000001</v>
      </c>
      <c r="H71" t="n">
        <v>0.15</v>
      </c>
      <c r="I71" t="n">
        <v>77</v>
      </c>
      <c r="J71" t="n">
        <v>116.05</v>
      </c>
      <c r="K71" t="n">
        <v>43.4</v>
      </c>
      <c r="L71" t="n">
        <v>1</v>
      </c>
      <c r="M71" t="n">
        <v>75</v>
      </c>
      <c r="N71" t="n">
        <v>16.65</v>
      </c>
      <c r="O71" t="n">
        <v>14546.17</v>
      </c>
      <c r="P71" t="n">
        <v>104.38</v>
      </c>
      <c r="Q71" t="n">
        <v>950.12</v>
      </c>
      <c r="R71" t="n">
        <v>164.67</v>
      </c>
      <c r="S71" t="n">
        <v>51.99</v>
      </c>
      <c r="T71" t="n">
        <v>49735.88</v>
      </c>
      <c r="U71" t="n">
        <v>0.32</v>
      </c>
      <c r="V71" t="n">
        <v>0.54</v>
      </c>
      <c r="W71" t="n">
        <v>2.7</v>
      </c>
      <c r="X71" t="n">
        <v>2.97</v>
      </c>
      <c r="Y71" t="n">
        <v>4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8.536300000000001</v>
      </c>
      <c r="E72" t="n">
        <v>11.71</v>
      </c>
      <c r="F72" t="n">
        <v>8.94</v>
      </c>
      <c r="G72" t="n">
        <v>18.49</v>
      </c>
      <c r="H72" t="n">
        <v>0.3</v>
      </c>
      <c r="I72" t="n">
        <v>29</v>
      </c>
      <c r="J72" t="n">
        <v>117.34</v>
      </c>
      <c r="K72" t="n">
        <v>43.4</v>
      </c>
      <c r="L72" t="n">
        <v>2</v>
      </c>
      <c r="M72" t="n">
        <v>27</v>
      </c>
      <c r="N72" t="n">
        <v>16.94</v>
      </c>
      <c r="O72" t="n">
        <v>14705.49</v>
      </c>
      <c r="P72" t="n">
        <v>77.7</v>
      </c>
      <c r="Q72" t="n">
        <v>948.8099999999999</v>
      </c>
      <c r="R72" t="n">
        <v>100.22</v>
      </c>
      <c r="S72" t="n">
        <v>51.99</v>
      </c>
      <c r="T72" t="n">
        <v>17749.44</v>
      </c>
      <c r="U72" t="n">
        <v>0.52</v>
      </c>
      <c r="V72" t="n">
        <v>0.66</v>
      </c>
      <c r="W72" t="n">
        <v>2.62</v>
      </c>
      <c r="X72" t="n">
        <v>1.05</v>
      </c>
      <c r="Y72" t="n">
        <v>4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8.9964</v>
      </c>
      <c r="E73" t="n">
        <v>11.12</v>
      </c>
      <c r="F73" t="n">
        <v>8.58</v>
      </c>
      <c r="G73" t="n">
        <v>27.09</v>
      </c>
      <c r="H73" t="n">
        <v>0.45</v>
      </c>
      <c r="I73" t="n">
        <v>19</v>
      </c>
      <c r="J73" t="n">
        <v>118.63</v>
      </c>
      <c r="K73" t="n">
        <v>43.4</v>
      </c>
      <c r="L73" t="n">
        <v>3</v>
      </c>
      <c r="M73" t="n">
        <v>3</v>
      </c>
      <c r="N73" t="n">
        <v>17.23</v>
      </c>
      <c r="O73" t="n">
        <v>14865.24</v>
      </c>
      <c r="P73" t="n">
        <v>67.73</v>
      </c>
      <c r="Q73" t="n">
        <v>949.96</v>
      </c>
      <c r="R73" t="n">
        <v>87.33</v>
      </c>
      <c r="S73" t="n">
        <v>51.99</v>
      </c>
      <c r="T73" t="n">
        <v>11352.77</v>
      </c>
      <c r="U73" t="n">
        <v>0.6</v>
      </c>
      <c r="V73" t="n">
        <v>0.68</v>
      </c>
      <c r="W73" t="n">
        <v>2.62</v>
      </c>
      <c r="X73" t="n">
        <v>0.68</v>
      </c>
      <c r="Y73" t="n">
        <v>4</v>
      </c>
      <c r="Z73" t="n">
        <v>10</v>
      </c>
    </row>
    <row r="74">
      <c r="A74" t="n">
        <v>3</v>
      </c>
      <c r="B74" t="n">
        <v>55</v>
      </c>
      <c r="C74" t="inlineStr">
        <is>
          <t xml:space="preserve">CONCLUIDO	</t>
        </is>
      </c>
      <c r="D74" t="n">
        <v>9.0014</v>
      </c>
      <c r="E74" t="n">
        <v>11.11</v>
      </c>
      <c r="F74" t="n">
        <v>8.57</v>
      </c>
      <c r="G74" t="n">
        <v>27.07</v>
      </c>
      <c r="H74" t="n">
        <v>0.59</v>
      </c>
      <c r="I74" t="n">
        <v>19</v>
      </c>
      <c r="J74" t="n">
        <v>119.93</v>
      </c>
      <c r="K74" t="n">
        <v>43.4</v>
      </c>
      <c r="L74" t="n">
        <v>4</v>
      </c>
      <c r="M74" t="n">
        <v>0</v>
      </c>
      <c r="N74" t="n">
        <v>17.53</v>
      </c>
      <c r="O74" t="n">
        <v>15025.44</v>
      </c>
      <c r="P74" t="n">
        <v>68.23</v>
      </c>
      <c r="Q74" t="n">
        <v>949.78</v>
      </c>
      <c r="R74" t="n">
        <v>87.26000000000001</v>
      </c>
      <c r="S74" t="n">
        <v>51.99</v>
      </c>
      <c r="T74" t="n">
        <v>11318</v>
      </c>
      <c r="U74" t="n">
        <v>0.6</v>
      </c>
      <c r="V74" t="n">
        <v>0.68</v>
      </c>
      <c r="W74" t="n">
        <v>2.62</v>
      </c>
      <c r="X74" t="n">
        <v>0.68</v>
      </c>
      <c r="Y74" t="n">
        <v>4</v>
      </c>
      <c r="Z7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INDEX(resultados!$A$2:$ZZ$74, 1, MATCH($B$1, resultados!$A$1:$ZZ$1, 0))</f>
        <v/>
      </c>
      <c r="B7">
        <f>INDEX(resultados!$A$2:$ZZ$74, 1, MATCH($B$2, resultados!$A$1:$ZZ$1, 0))</f>
        <v/>
      </c>
      <c r="C7">
        <f>INDEX(resultados!$A$2:$ZZ$74, 1, MATCH($B$3, resultados!$A$1:$ZZ$1, 0))</f>
        <v/>
      </c>
    </row>
    <row r="8">
      <c r="A8">
        <f>INDEX(resultados!$A$2:$ZZ$74, 2, MATCH($B$1, resultados!$A$1:$ZZ$1, 0))</f>
        <v/>
      </c>
      <c r="B8">
        <f>INDEX(resultados!$A$2:$ZZ$74, 2, MATCH($B$2, resultados!$A$1:$ZZ$1, 0))</f>
        <v/>
      </c>
      <c r="C8">
        <f>INDEX(resultados!$A$2:$ZZ$74, 2, MATCH($B$3, resultados!$A$1:$ZZ$1, 0))</f>
        <v/>
      </c>
    </row>
    <row r="9">
      <c r="A9">
        <f>INDEX(resultados!$A$2:$ZZ$74, 3, MATCH($B$1, resultados!$A$1:$ZZ$1, 0))</f>
        <v/>
      </c>
      <c r="B9">
        <f>INDEX(resultados!$A$2:$ZZ$74, 3, MATCH($B$2, resultados!$A$1:$ZZ$1, 0))</f>
        <v/>
      </c>
      <c r="C9">
        <f>INDEX(resultados!$A$2:$ZZ$74, 3, MATCH($B$3, resultados!$A$1:$ZZ$1, 0))</f>
        <v/>
      </c>
    </row>
    <row r="10">
      <c r="A10">
        <f>INDEX(resultados!$A$2:$ZZ$74, 4, MATCH($B$1, resultados!$A$1:$ZZ$1, 0))</f>
        <v/>
      </c>
      <c r="B10">
        <f>INDEX(resultados!$A$2:$ZZ$74, 4, MATCH($B$2, resultados!$A$1:$ZZ$1, 0))</f>
        <v/>
      </c>
      <c r="C10">
        <f>INDEX(resultados!$A$2:$ZZ$74, 4, MATCH($B$3, resultados!$A$1:$ZZ$1, 0))</f>
        <v/>
      </c>
    </row>
    <row r="11">
      <c r="A11">
        <f>INDEX(resultados!$A$2:$ZZ$74, 5, MATCH($B$1, resultados!$A$1:$ZZ$1, 0))</f>
        <v/>
      </c>
      <c r="B11">
        <f>INDEX(resultados!$A$2:$ZZ$74, 5, MATCH($B$2, resultados!$A$1:$ZZ$1, 0))</f>
        <v/>
      </c>
      <c r="C11">
        <f>INDEX(resultados!$A$2:$ZZ$74, 5, MATCH($B$3, resultados!$A$1:$ZZ$1, 0))</f>
        <v/>
      </c>
    </row>
    <row r="12">
      <c r="A12">
        <f>INDEX(resultados!$A$2:$ZZ$74, 6, MATCH($B$1, resultados!$A$1:$ZZ$1, 0))</f>
        <v/>
      </c>
      <c r="B12">
        <f>INDEX(resultados!$A$2:$ZZ$74, 6, MATCH($B$2, resultados!$A$1:$ZZ$1, 0))</f>
        <v/>
      </c>
      <c r="C12">
        <f>INDEX(resultados!$A$2:$ZZ$74, 6, MATCH($B$3, resultados!$A$1:$ZZ$1, 0))</f>
        <v/>
      </c>
    </row>
    <row r="13">
      <c r="A13">
        <f>INDEX(resultados!$A$2:$ZZ$74, 7, MATCH($B$1, resultados!$A$1:$ZZ$1, 0))</f>
        <v/>
      </c>
      <c r="B13">
        <f>INDEX(resultados!$A$2:$ZZ$74, 7, MATCH($B$2, resultados!$A$1:$ZZ$1, 0))</f>
        <v/>
      </c>
      <c r="C13">
        <f>INDEX(resultados!$A$2:$ZZ$74, 7, MATCH($B$3, resultados!$A$1:$ZZ$1, 0))</f>
        <v/>
      </c>
    </row>
    <row r="14">
      <c r="A14">
        <f>INDEX(resultados!$A$2:$ZZ$74, 8, MATCH($B$1, resultados!$A$1:$ZZ$1, 0))</f>
        <v/>
      </c>
      <c r="B14">
        <f>INDEX(resultados!$A$2:$ZZ$74, 8, MATCH($B$2, resultados!$A$1:$ZZ$1, 0))</f>
        <v/>
      </c>
      <c r="C14">
        <f>INDEX(resultados!$A$2:$ZZ$74, 8, MATCH($B$3, resultados!$A$1:$ZZ$1, 0))</f>
        <v/>
      </c>
    </row>
    <row r="15">
      <c r="A15">
        <f>INDEX(resultados!$A$2:$ZZ$74, 9, MATCH($B$1, resultados!$A$1:$ZZ$1, 0))</f>
        <v/>
      </c>
      <c r="B15">
        <f>INDEX(resultados!$A$2:$ZZ$74, 9, MATCH($B$2, resultados!$A$1:$ZZ$1, 0))</f>
        <v/>
      </c>
      <c r="C15">
        <f>INDEX(resultados!$A$2:$ZZ$74, 9, MATCH($B$3, resultados!$A$1:$ZZ$1, 0))</f>
        <v/>
      </c>
    </row>
    <row r="16">
      <c r="A16">
        <f>INDEX(resultados!$A$2:$ZZ$74, 10, MATCH($B$1, resultados!$A$1:$ZZ$1, 0))</f>
        <v/>
      </c>
      <c r="B16">
        <f>INDEX(resultados!$A$2:$ZZ$74, 10, MATCH($B$2, resultados!$A$1:$ZZ$1, 0))</f>
        <v/>
      </c>
      <c r="C16">
        <f>INDEX(resultados!$A$2:$ZZ$74, 10, MATCH($B$3, resultados!$A$1:$ZZ$1, 0))</f>
        <v/>
      </c>
    </row>
    <row r="17">
      <c r="A17">
        <f>INDEX(resultados!$A$2:$ZZ$74, 11, MATCH($B$1, resultados!$A$1:$ZZ$1, 0))</f>
        <v/>
      </c>
      <c r="B17">
        <f>INDEX(resultados!$A$2:$ZZ$74, 11, MATCH($B$2, resultados!$A$1:$ZZ$1, 0))</f>
        <v/>
      </c>
      <c r="C17">
        <f>INDEX(resultados!$A$2:$ZZ$74, 11, MATCH($B$3, resultados!$A$1:$ZZ$1, 0))</f>
        <v/>
      </c>
    </row>
    <row r="18">
      <c r="A18">
        <f>INDEX(resultados!$A$2:$ZZ$74, 12, MATCH($B$1, resultados!$A$1:$ZZ$1, 0))</f>
        <v/>
      </c>
      <c r="B18">
        <f>INDEX(resultados!$A$2:$ZZ$74, 12, MATCH($B$2, resultados!$A$1:$ZZ$1, 0))</f>
        <v/>
      </c>
      <c r="C18">
        <f>INDEX(resultados!$A$2:$ZZ$74, 12, MATCH($B$3, resultados!$A$1:$ZZ$1, 0))</f>
        <v/>
      </c>
    </row>
    <row r="19">
      <c r="A19">
        <f>INDEX(resultados!$A$2:$ZZ$74, 13, MATCH($B$1, resultados!$A$1:$ZZ$1, 0))</f>
        <v/>
      </c>
      <c r="B19">
        <f>INDEX(resultados!$A$2:$ZZ$74, 13, MATCH($B$2, resultados!$A$1:$ZZ$1, 0))</f>
        <v/>
      </c>
      <c r="C19">
        <f>INDEX(resultados!$A$2:$ZZ$74, 13, MATCH($B$3, resultados!$A$1:$ZZ$1, 0))</f>
        <v/>
      </c>
    </row>
    <row r="20">
      <c r="A20">
        <f>INDEX(resultados!$A$2:$ZZ$74, 14, MATCH($B$1, resultados!$A$1:$ZZ$1, 0))</f>
        <v/>
      </c>
      <c r="B20">
        <f>INDEX(resultados!$A$2:$ZZ$74, 14, MATCH($B$2, resultados!$A$1:$ZZ$1, 0))</f>
        <v/>
      </c>
      <c r="C20">
        <f>INDEX(resultados!$A$2:$ZZ$74, 14, MATCH($B$3, resultados!$A$1:$ZZ$1, 0))</f>
        <v/>
      </c>
    </row>
    <row r="21">
      <c r="A21">
        <f>INDEX(resultados!$A$2:$ZZ$74, 15, MATCH($B$1, resultados!$A$1:$ZZ$1, 0))</f>
        <v/>
      </c>
      <c r="B21">
        <f>INDEX(resultados!$A$2:$ZZ$74, 15, MATCH($B$2, resultados!$A$1:$ZZ$1, 0))</f>
        <v/>
      </c>
      <c r="C21">
        <f>INDEX(resultados!$A$2:$ZZ$74, 15, MATCH($B$3, resultados!$A$1:$ZZ$1, 0))</f>
        <v/>
      </c>
    </row>
    <row r="22">
      <c r="A22">
        <f>INDEX(resultados!$A$2:$ZZ$74, 16, MATCH($B$1, resultados!$A$1:$ZZ$1, 0))</f>
        <v/>
      </c>
      <c r="B22">
        <f>INDEX(resultados!$A$2:$ZZ$74, 16, MATCH($B$2, resultados!$A$1:$ZZ$1, 0))</f>
        <v/>
      </c>
      <c r="C22">
        <f>INDEX(resultados!$A$2:$ZZ$74, 16, MATCH($B$3, resultados!$A$1:$ZZ$1, 0))</f>
        <v/>
      </c>
    </row>
    <row r="23">
      <c r="A23">
        <f>INDEX(resultados!$A$2:$ZZ$74, 17, MATCH($B$1, resultados!$A$1:$ZZ$1, 0))</f>
        <v/>
      </c>
      <c r="B23">
        <f>INDEX(resultados!$A$2:$ZZ$74, 17, MATCH($B$2, resultados!$A$1:$ZZ$1, 0))</f>
        <v/>
      </c>
      <c r="C23">
        <f>INDEX(resultados!$A$2:$ZZ$74, 17, MATCH($B$3, resultados!$A$1:$ZZ$1, 0))</f>
        <v/>
      </c>
    </row>
    <row r="24">
      <c r="A24">
        <f>INDEX(resultados!$A$2:$ZZ$74, 18, MATCH($B$1, resultados!$A$1:$ZZ$1, 0))</f>
        <v/>
      </c>
      <c r="B24">
        <f>INDEX(resultados!$A$2:$ZZ$74, 18, MATCH($B$2, resultados!$A$1:$ZZ$1, 0))</f>
        <v/>
      </c>
      <c r="C24">
        <f>INDEX(resultados!$A$2:$ZZ$74, 18, MATCH($B$3, resultados!$A$1:$ZZ$1, 0))</f>
        <v/>
      </c>
    </row>
    <row r="25">
      <c r="A25">
        <f>INDEX(resultados!$A$2:$ZZ$74, 19, MATCH($B$1, resultados!$A$1:$ZZ$1, 0))</f>
        <v/>
      </c>
      <c r="B25">
        <f>INDEX(resultados!$A$2:$ZZ$74, 19, MATCH($B$2, resultados!$A$1:$ZZ$1, 0))</f>
        <v/>
      </c>
      <c r="C25">
        <f>INDEX(resultados!$A$2:$ZZ$74, 19, MATCH($B$3, resultados!$A$1:$ZZ$1, 0))</f>
        <v/>
      </c>
    </row>
    <row r="26">
      <c r="A26">
        <f>INDEX(resultados!$A$2:$ZZ$74, 20, MATCH($B$1, resultados!$A$1:$ZZ$1, 0))</f>
        <v/>
      </c>
      <c r="B26">
        <f>INDEX(resultados!$A$2:$ZZ$74, 20, MATCH($B$2, resultados!$A$1:$ZZ$1, 0))</f>
        <v/>
      </c>
      <c r="C26">
        <f>INDEX(resultados!$A$2:$ZZ$74, 20, MATCH($B$3, resultados!$A$1:$ZZ$1, 0))</f>
        <v/>
      </c>
    </row>
    <row r="27">
      <c r="A27">
        <f>INDEX(resultados!$A$2:$ZZ$74, 21, MATCH($B$1, resultados!$A$1:$ZZ$1, 0))</f>
        <v/>
      </c>
      <c r="B27">
        <f>INDEX(resultados!$A$2:$ZZ$74, 21, MATCH($B$2, resultados!$A$1:$ZZ$1, 0))</f>
        <v/>
      </c>
      <c r="C27">
        <f>INDEX(resultados!$A$2:$ZZ$74, 21, MATCH($B$3, resultados!$A$1:$ZZ$1, 0))</f>
        <v/>
      </c>
    </row>
    <row r="28">
      <c r="A28">
        <f>INDEX(resultados!$A$2:$ZZ$74, 22, MATCH($B$1, resultados!$A$1:$ZZ$1, 0))</f>
        <v/>
      </c>
      <c r="B28">
        <f>INDEX(resultados!$A$2:$ZZ$74, 22, MATCH($B$2, resultados!$A$1:$ZZ$1, 0))</f>
        <v/>
      </c>
      <c r="C28">
        <f>INDEX(resultados!$A$2:$ZZ$74, 22, MATCH($B$3, resultados!$A$1:$ZZ$1, 0))</f>
        <v/>
      </c>
    </row>
    <row r="29">
      <c r="A29">
        <f>INDEX(resultados!$A$2:$ZZ$74, 23, MATCH($B$1, resultados!$A$1:$ZZ$1, 0))</f>
        <v/>
      </c>
      <c r="B29">
        <f>INDEX(resultados!$A$2:$ZZ$74, 23, MATCH($B$2, resultados!$A$1:$ZZ$1, 0))</f>
        <v/>
      </c>
      <c r="C29">
        <f>INDEX(resultados!$A$2:$ZZ$74, 23, MATCH($B$3, resultados!$A$1:$ZZ$1, 0))</f>
        <v/>
      </c>
    </row>
    <row r="30">
      <c r="A30">
        <f>INDEX(resultados!$A$2:$ZZ$74, 24, MATCH($B$1, resultados!$A$1:$ZZ$1, 0))</f>
        <v/>
      </c>
      <c r="B30">
        <f>INDEX(resultados!$A$2:$ZZ$74, 24, MATCH($B$2, resultados!$A$1:$ZZ$1, 0))</f>
        <v/>
      </c>
      <c r="C30">
        <f>INDEX(resultados!$A$2:$ZZ$74, 24, MATCH($B$3, resultados!$A$1:$ZZ$1, 0))</f>
        <v/>
      </c>
    </row>
    <row r="31">
      <c r="A31">
        <f>INDEX(resultados!$A$2:$ZZ$74, 25, MATCH($B$1, resultados!$A$1:$ZZ$1, 0))</f>
        <v/>
      </c>
      <c r="B31">
        <f>INDEX(resultados!$A$2:$ZZ$74, 25, MATCH($B$2, resultados!$A$1:$ZZ$1, 0))</f>
        <v/>
      </c>
      <c r="C31">
        <f>INDEX(resultados!$A$2:$ZZ$74, 25, MATCH($B$3, resultados!$A$1:$ZZ$1, 0))</f>
        <v/>
      </c>
    </row>
    <row r="32">
      <c r="A32">
        <f>INDEX(resultados!$A$2:$ZZ$74, 26, MATCH($B$1, resultados!$A$1:$ZZ$1, 0))</f>
        <v/>
      </c>
      <c r="B32">
        <f>INDEX(resultados!$A$2:$ZZ$74, 26, MATCH($B$2, resultados!$A$1:$ZZ$1, 0))</f>
        <v/>
      </c>
      <c r="C32">
        <f>INDEX(resultados!$A$2:$ZZ$74, 26, MATCH($B$3, resultados!$A$1:$ZZ$1, 0))</f>
        <v/>
      </c>
    </row>
    <row r="33">
      <c r="A33">
        <f>INDEX(resultados!$A$2:$ZZ$74, 27, MATCH($B$1, resultados!$A$1:$ZZ$1, 0))</f>
        <v/>
      </c>
      <c r="B33">
        <f>INDEX(resultados!$A$2:$ZZ$74, 27, MATCH($B$2, resultados!$A$1:$ZZ$1, 0))</f>
        <v/>
      </c>
      <c r="C33">
        <f>INDEX(resultados!$A$2:$ZZ$74, 27, MATCH($B$3, resultados!$A$1:$ZZ$1, 0))</f>
        <v/>
      </c>
    </row>
    <row r="34">
      <c r="A34">
        <f>INDEX(resultados!$A$2:$ZZ$74, 28, MATCH($B$1, resultados!$A$1:$ZZ$1, 0))</f>
        <v/>
      </c>
      <c r="B34">
        <f>INDEX(resultados!$A$2:$ZZ$74, 28, MATCH($B$2, resultados!$A$1:$ZZ$1, 0))</f>
        <v/>
      </c>
      <c r="C34">
        <f>INDEX(resultados!$A$2:$ZZ$74, 28, MATCH($B$3, resultados!$A$1:$ZZ$1, 0))</f>
        <v/>
      </c>
    </row>
    <row r="35">
      <c r="A35">
        <f>INDEX(resultados!$A$2:$ZZ$74, 29, MATCH($B$1, resultados!$A$1:$ZZ$1, 0))</f>
        <v/>
      </c>
      <c r="B35">
        <f>INDEX(resultados!$A$2:$ZZ$74, 29, MATCH($B$2, resultados!$A$1:$ZZ$1, 0))</f>
        <v/>
      </c>
      <c r="C35">
        <f>INDEX(resultados!$A$2:$ZZ$74, 29, MATCH($B$3, resultados!$A$1:$ZZ$1, 0))</f>
        <v/>
      </c>
    </row>
    <row r="36">
      <c r="A36">
        <f>INDEX(resultados!$A$2:$ZZ$74, 30, MATCH($B$1, resultados!$A$1:$ZZ$1, 0))</f>
        <v/>
      </c>
      <c r="B36">
        <f>INDEX(resultados!$A$2:$ZZ$74, 30, MATCH($B$2, resultados!$A$1:$ZZ$1, 0))</f>
        <v/>
      </c>
      <c r="C36">
        <f>INDEX(resultados!$A$2:$ZZ$74, 30, MATCH($B$3, resultados!$A$1:$ZZ$1, 0))</f>
        <v/>
      </c>
    </row>
    <row r="37">
      <c r="A37">
        <f>INDEX(resultados!$A$2:$ZZ$74, 31, MATCH($B$1, resultados!$A$1:$ZZ$1, 0))</f>
        <v/>
      </c>
      <c r="B37">
        <f>INDEX(resultados!$A$2:$ZZ$74, 31, MATCH($B$2, resultados!$A$1:$ZZ$1, 0))</f>
        <v/>
      </c>
      <c r="C37">
        <f>INDEX(resultados!$A$2:$ZZ$74, 31, MATCH($B$3, resultados!$A$1:$ZZ$1, 0))</f>
        <v/>
      </c>
    </row>
    <row r="38">
      <c r="A38">
        <f>INDEX(resultados!$A$2:$ZZ$74, 32, MATCH($B$1, resultados!$A$1:$ZZ$1, 0))</f>
        <v/>
      </c>
      <c r="B38">
        <f>INDEX(resultados!$A$2:$ZZ$74, 32, MATCH($B$2, resultados!$A$1:$ZZ$1, 0))</f>
        <v/>
      </c>
      <c r="C38">
        <f>INDEX(resultados!$A$2:$ZZ$74, 32, MATCH($B$3, resultados!$A$1:$ZZ$1, 0))</f>
        <v/>
      </c>
    </row>
    <row r="39">
      <c r="A39">
        <f>INDEX(resultados!$A$2:$ZZ$74, 33, MATCH($B$1, resultados!$A$1:$ZZ$1, 0))</f>
        <v/>
      </c>
      <c r="B39">
        <f>INDEX(resultados!$A$2:$ZZ$74, 33, MATCH($B$2, resultados!$A$1:$ZZ$1, 0))</f>
        <v/>
      </c>
      <c r="C39">
        <f>INDEX(resultados!$A$2:$ZZ$74, 33, MATCH($B$3, resultados!$A$1:$ZZ$1, 0))</f>
        <v/>
      </c>
    </row>
    <row r="40">
      <c r="A40">
        <f>INDEX(resultados!$A$2:$ZZ$74, 34, MATCH($B$1, resultados!$A$1:$ZZ$1, 0))</f>
        <v/>
      </c>
      <c r="B40">
        <f>INDEX(resultados!$A$2:$ZZ$74, 34, MATCH($B$2, resultados!$A$1:$ZZ$1, 0))</f>
        <v/>
      </c>
      <c r="C40">
        <f>INDEX(resultados!$A$2:$ZZ$74, 34, MATCH($B$3, resultados!$A$1:$ZZ$1, 0))</f>
        <v/>
      </c>
    </row>
    <row r="41">
      <c r="A41">
        <f>INDEX(resultados!$A$2:$ZZ$74, 35, MATCH($B$1, resultados!$A$1:$ZZ$1, 0))</f>
        <v/>
      </c>
      <c r="B41">
        <f>INDEX(resultados!$A$2:$ZZ$74, 35, MATCH($B$2, resultados!$A$1:$ZZ$1, 0))</f>
        <v/>
      </c>
      <c r="C41">
        <f>INDEX(resultados!$A$2:$ZZ$74, 35, MATCH($B$3, resultados!$A$1:$ZZ$1, 0))</f>
        <v/>
      </c>
    </row>
    <row r="42">
      <c r="A42">
        <f>INDEX(resultados!$A$2:$ZZ$74, 36, MATCH($B$1, resultados!$A$1:$ZZ$1, 0))</f>
        <v/>
      </c>
      <c r="B42">
        <f>INDEX(resultados!$A$2:$ZZ$74, 36, MATCH($B$2, resultados!$A$1:$ZZ$1, 0))</f>
        <v/>
      </c>
      <c r="C42">
        <f>INDEX(resultados!$A$2:$ZZ$74, 36, MATCH($B$3, resultados!$A$1:$ZZ$1, 0))</f>
        <v/>
      </c>
    </row>
    <row r="43">
      <c r="A43">
        <f>INDEX(resultados!$A$2:$ZZ$74, 37, MATCH($B$1, resultados!$A$1:$ZZ$1, 0))</f>
        <v/>
      </c>
      <c r="B43">
        <f>INDEX(resultados!$A$2:$ZZ$74, 37, MATCH($B$2, resultados!$A$1:$ZZ$1, 0))</f>
        <v/>
      </c>
      <c r="C43">
        <f>INDEX(resultados!$A$2:$ZZ$74, 37, MATCH($B$3, resultados!$A$1:$ZZ$1, 0))</f>
        <v/>
      </c>
    </row>
    <row r="44">
      <c r="A44">
        <f>INDEX(resultados!$A$2:$ZZ$74, 38, MATCH($B$1, resultados!$A$1:$ZZ$1, 0))</f>
        <v/>
      </c>
      <c r="B44">
        <f>INDEX(resultados!$A$2:$ZZ$74, 38, MATCH($B$2, resultados!$A$1:$ZZ$1, 0))</f>
        <v/>
      </c>
      <c r="C44">
        <f>INDEX(resultados!$A$2:$ZZ$74, 38, MATCH($B$3, resultados!$A$1:$ZZ$1, 0))</f>
        <v/>
      </c>
    </row>
    <row r="45">
      <c r="A45">
        <f>INDEX(resultados!$A$2:$ZZ$74, 39, MATCH($B$1, resultados!$A$1:$ZZ$1, 0))</f>
        <v/>
      </c>
      <c r="B45">
        <f>INDEX(resultados!$A$2:$ZZ$74, 39, MATCH($B$2, resultados!$A$1:$ZZ$1, 0))</f>
        <v/>
      </c>
      <c r="C45">
        <f>INDEX(resultados!$A$2:$ZZ$74, 39, MATCH($B$3, resultados!$A$1:$ZZ$1, 0))</f>
        <v/>
      </c>
    </row>
    <row r="46">
      <c r="A46">
        <f>INDEX(resultados!$A$2:$ZZ$74, 40, MATCH($B$1, resultados!$A$1:$ZZ$1, 0))</f>
        <v/>
      </c>
      <c r="B46">
        <f>INDEX(resultados!$A$2:$ZZ$74, 40, MATCH($B$2, resultados!$A$1:$ZZ$1, 0))</f>
        <v/>
      </c>
      <c r="C46">
        <f>INDEX(resultados!$A$2:$ZZ$74, 40, MATCH($B$3, resultados!$A$1:$ZZ$1, 0))</f>
        <v/>
      </c>
    </row>
    <row r="47">
      <c r="A47">
        <f>INDEX(resultados!$A$2:$ZZ$74, 41, MATCH($B$1, resultados!$A$1:$ZZ$1, 0))</f>
        <v/>
      </c>
      <c r="B47">
        <f>INDEX(resultados!$A$2:$ZZ$74, 41, MATCH($B$2, resultados!$A$1:$ZZ$1, 0))</f>
        <v/>
      </c>
      <c r="C47">
        <f>INDEX(resultados!$A$2:$ZZ$74, 41, MATCH($B$3, resultados!$A$1:$ZZ$1, 0))</f>
        <v/>
      </c>
    </row>
    <row r="48">
      <c r="A48">
        <f>INDEX(resultados!$A$2:$ZZ$74, 42, MATCH($B$1, resultados!$A$1:$ZZ$1, 0))</f>
        <v/>
      </c>
      <c r="B48">
        <f>INDEX(resultados!$A$2:$ZZ$74, 42, MATCH($B$2, resultados!$A$1:$ZZ$1, 0))</f>
        <v/>
      </c>
      <c r="C48">
        <f>INDEX(resultados!$A$2:$ZZ$74, 42, MATCH($B$3, resultados!$A$1:$ZZ$1, 0))</f>
        <v/>
      </c>
    </row>
    <row r="49">
      <c r="A49">
        <f>INDEX(resultados!$A$2:$ZZ$74, 43, MATCH($B$1, resultados!$A$1:$ZZ$1, 0))</f>
        <v/>
      </c>
      <c r="B49">
        <f>INDEX(resultados!$A$2:$ZZ$74, 43, MATCH($B$2, resultados!$A$1:$ZZ$1, 0))</f>
        <v/>
      </c>
      <c r="C49">
        <f>INDEX(resultados!$A$2:$ZZ$74, 43, MATCH($B$3, resultados!$A$1:$ZZ$1, 0))</f>
        <v/>
      </c>
    </row>
    <row r="50">
      <c r="A50">
        <f>INDEX(resultados!$A$2:$ZZ$74, 44, MATCH($B$1, resultados!$A$1:$ZZ$1, 0))</f>
        <v/>
      </c>
      <c r="B50">
        <f>INDEX(resultados!$A$2:$ZZ$74, 44, MATCH($B$2, resultados!$A$1:$ZZ$1, 0))</f>
        <v/>
      </c>
      <c r="C50">
        <f>INDEX(resultados!$A$2:$ZZ$74, 44, MATCH($B$3, resultados!$A$1:$ZZ$1, 0))</f>
        <v/>
      </c>
    </row>
    <row r="51">
      <c r="A51">
        <f>INDEX(resultados!$A$2:$ZZ$74, 45, MATCH($B$1, resultados!$A$1:$ZZ$1, 0))</f>
        <v/>
      </c>
      <c r="B51">
        <f>INDEX(resultados!$A$2:$ZZ$74, 45, MATCH($B$2, resultados!$A$1:$ZZ$1, 0))</f>
        <v/>
      </c>
      <c r="C51">
        <f>INDEX(resultados!$A$2:$ZZ$74, 45, MATCH($B$3, resultados!$A$1:$ZZ$1, 0))</f>
        <v/>
      </c>
    </row>
    <row r="52">
      <c r="A52">
        <f>INDEX(resultados!$A$2:$ZZ$74, 46, MATCH($B$1, resultados!$A$1:$ZZ$1, 0))</f>
        <v/>
      </c>
      <c r="B52">
        <f>INDEX(resultados!$A$2:$ZZ$74, 46, MATCH($B$2, resultados!$A$1:$ZZ$1, 0))</f>
        <v/>
      </c>
      <c r="C52">
        <f>INDEX(resultados!$A$2:$ZZ$74, 46, MATCH($B$3, resultados!$A$1:$ZZ$1, 0))</f>
        <v/>
      </c>
    </row>
    <row r="53">
      <c r="A53">
        <f>INDEX(resultados!$A$2:$ZZ$74, 47, MATCH($B$1, resultados!$A$1:$ZZ$1, 0))</f>
        <v/>
      </c>
      <c r="B53">
        <f>INDEX(resultados!$A$2:$ZZ$74, 47, MATCH($B$2, resultados!$A$1:$ZZ$1, 0))</f>
        <v/>
      </c>
      <c r="C53">
        <f>INDEX(resultados!$A$2:$ZZ$74, 47, MATCH($B$3, resultados!$A$1:$ZZ$1, 0))</f>
        <v/>
      </c>
    </row>
    <row r="54">
      <c r="A54">
        <f>INDEX(resultados!$A$2:$ZZ$74, 48, MATCH($B$1, resultados!$A$1:$ZZ$1, 0))</f>
        <v/>
      </c>
      <c r="B54">
        <f>INDEX(resultados!$A$2:$ZZ$74, 48, MATCH($B$2, resultados!$A$1:$ZZ$1, 0))</f>
        <v/>
      </c>
      <c r="C54">
        <f>INDEX(resultados!$A$2:$ZZ$74, 48, MATCH($B$3, resultados!$A$1:$ZZ$1, 0))</f>
        <v/>
      </c>
    </row>
    <row r="55">
      <c r="A55">
        <f>INDEX(resultados!$A$2:$ZZ$74, 49, MATCH($B$1, resultados!$A$1:$ZZ$1, 0))</f>
        <v/>
      </c>
      <c r="B55">
        <f>INDEX(resultados!$A$2:$ZZ$74, 49, MATCH($B$2, resultados!$A$1:$ZZ$1, 0))</f>
        <v/>
      </c>
      <c r="C55">
        <f>INDEX(resultados!$A$2:$ZZ$74, 49, MATCH($B$3, resultados!$A$1:$ZZ$1, 0))</f>
        <v/>
      </c>
    </row>
    <row r="56">
      <c r="A56">
        <f>INDEX(resultados!$A$2:$ZZ$74, 50, MATCH($B$1, resultados!$A$1:$ZZ$1, 0))</f>
        <v/>
      </c>
      <c r="B56">
        <f>INDEX(resultados!$A$2:$ZZ$74, 50, MATCH($B$2, resultados!$A$1:$ZZ$1, 0))</f>
        <v/>
      </c>
      <c r="C56">
        <f>INDEX(resultados!$A$2:$ZZ$74, 50, MATCH($B$3, resultados!$A$1:$ZZ$1, 0))</f>
        <v/>
      </c>
    </row>
    <row r="57">
      <c r="A57">
        <f>INDEX(resultados!$A$2:$ZZ$74, 51, MATCH($B$1, resultados!$A$1:$ZZ$1, 0))</f>
        <v/>
      </c>
      <c r="B57">
        <f>INDEX(resultados!$A$2:$ZZ$74, 51, MATCH($B$2, resultados!$A$1:$ZZ$1, 0))</f>
        <v/>
      </c>
      <c r="C57">
        <f>INDEX(resultados!$A$2:$ZZ$74, 51, MATCH($B$3, resultados!$A$1:$ZZ$1, 0))</f>
        <v/>
      </c>
    </row>
    <row r="58">
      <c r="A58">
        <f>INDEX(resultados!$A$2:$ZZ$74, 52, MATCH($B$1, resultados!$A$1:$ZZ$1, 0))</f>
        <v/>
      </c>
      <c r="B58">
        <f>INDEX(resultados!$A$2:$ZZ$74, 52, MATCH($B$2, resultados!$A$1:$ZZ$1, 0))</f>
        <v/>
      </c>
      <c r="C58">
        <f>INDEX(resultados!$A$2:$ZZ$74, 52, MATCH($B$3, resultados!$A$1:$ZZ$1, 0))</f>
        <v/>
      </c>
    </row>
    <row r="59">
      <c r="A59">
        <f>INDEX(resultados!$A$2:$ZZ$74, 53, MATCH($B$1, resultados!$A$1:$ZZ$1, 0))</f>
        <v/>
      </c>
      <c r="B59">
        <f>INDEX(resultados!$A$2:$ZZ$74, 53, MATCH($B$2, resultados!$A$1:$ZZ$1, 0))</f>
        <v/>
      </c>
      <c r="C59">
        <f>INDEX(resultados!$A$2:$ZZ$74, 53, MATCH($B$3, resultados!$A$1:$ZZ$1, 0))</f>
        <v/>
      </c>
    </row>
    <row r="60">
      <c r="A60">
        <f>INDEX(resultados!$A$2:$ZZ$74, 54, MATCH($B$1, resultados!$A$1:$ZZ$1, 0))</f>
        <v/>
      </c>
      <c r="B60">
        <f>INDEX(resultados!$A$2:$ZZ$74, 54, MATCH($B$2, resultados!$A$1:$ZZ$1, 0))</f>
        <v/>
      </c>
      <c r="C60">
        <f>INDEX(resultados!$A$2:$ZZ$74, 54, MATCH($B$3, resultados!$A$1:$ZZ$1, 0))</f>
        <v/>
      </c>
    </row>
    <row r="61">
      <c r="A61">
        <f>INDEX(resultados!$A$2:$ZZ$74, 55, MATCH($B$1, resultados!$A$1:$ZZ$1, 0))</f>
        <v/>
      </c>
      <c r="B61">
        <f>INDEX(resultados!$A$2:$ZZ$74, 55, MATCH($B$2, resultados!$A$1:$ZZ$1, 0))</f>
        <v/>
      </c>
      <c r="C61">
        <f>INDEX(resultados!$A$2:$ZZ$74, 55, MATCH($B$3, resultados!$A$1:$ZZ$1, 0))</f>
        <v/>
      </c>
    </row>
    <row r="62">
      <c r="A62">
        <f>INDEX(resultados!$A$2:$ZZ$74, 56, MATCH($B$1, resultados!$A$1:$ZZ$1, 0))</f>
        <v/>
      </c>
      <c r="B62">
        <f>INDEX(resultados!$A$2:$ZZ$74, 56, MATCH($B$2, resultados!$A$1:$ZZ$1, 0))</f>
        <v/>
      </c>
      <c r="C62">
        <f>INDEX(resultados!$A$2:$ZZ$74, 56, MATCH($B$3, resultados!$A$1:$ZZ$1, 0))</f>
        <v/>
      </c>
    </row>
    <row r="63">
      <c r="A63">
        <f>INDEX(resultados!$A$2:$ZZ$74, 57, MATCH($B$1, resultados!$A$1:$ZZ$1, 0))</f>
        <v/>
      </c>
      <c r="B63">
        <f>INDEX(resultados!$A$2:$ZZ$74, 57, MATCH($B$2, resultados!$A$1:$ZZ$1, 0))</f>
        <v/>
      </c>
      <c r="C63">
        <f>INDEX(resultados!$A$2:$ZZ$74, 57, MATCH($B$3, resultados!$A$1:$ZZ$1, 0))</f>
        <v/>
      </c>
    </row>
    <row r="64">
      <c r="A64">
        <f>INDEX(resultados!$A$2:$ZZ$74, 58, MATCH($B$1, resultados!$A$1:$ZZ$1, 0))</f>
        <v/>
      </c>
      <c r="B64">
        <f>INDEX(resultados!$A$2:$ZZ$74, 58, MATCH($B$2, resultados!$A$1:$ZZ$1, 0))</f>
        <v/>
      </c>
      <c r="C64">
        <f>INDEX(resultados!$A$2:$ZZ$74, 58, MATCH($B$3, resultados!$A$1:$ZZ$1, 0))</f>
        <v/>
      </c>
    </row>
    <row r="65">
      <c r="A65">
        <f>INDEX(resultados!$A$2:$ZZ$74, 59, MATCH($B$1, resultados!$A$1:$ZZ$1, 0))</f>
        <v/>
      </c>
      <c r="B65">
        <f>INDEX(resultados!$A$2:$ZZ$74, 59, MATCH($B$2, resultados!$A$1:$ZZ$1, 0))</f>
        <v/>
      </c>
      <c r="C65">
        <f>INDEX(resultados!$A$2:$ZZ$74, 59, MATCH($B$3, resultados!$A$1:$ZZ$1, 0))</f>
        <v/>
      </c>
    </row>
    <row r="66">
      <c r="A66">
        <f>INDEX(resultados!$A$2:$ZZ$74, 60, MATCH($B$1, resultados!$A$1:$ZZ$1, 0))</f>
        <v/>
      </c>
      <c r="B66">
        <f>INDEX(resultados!$A$2:$ZZ$74, 60, MATCH($B$2, resultados!$A$1:$ZZ$1, 0))</f>
        <v/>
      </c>
      <c r="C66">
        <f>INDEX(resultados!$A$2:$ZZ$74, 60, MATCH($B$3, resultados!$A$1:$ZZ$1, 0))</f>
        <v/>
      </c>
    </row>
    <row r="67">
      <c r="A67">
        <f>INDEX(resultados!$A$2:$ZZ$74, 61, MATCH($B$1, resultados!$A$1:$ZZ$1, 0))</f>
        <v/>
      </c>
      <c r="B67">
        <f>INDEX(resultados!$A$2:$ZZ$74, 61, MATCH($B$2, resultados!$A$1:$ZZ$1, 0))</f>
        <v/>
      </c>
      <c r="C67">
        <f>INDEX(resultados!$A$2:$ZZ$74, 61, MATCH($B$3, resultados!$A$1:$ZZ$1, 0))</f>
        <v/>
      </c>
    </row>
    <row r="68">
      <c r="A68">
        <f>INDEX(resultados!$A$2:$ZZ$74, 62, MATCH($B$1, resultados!$A$1:$ZZ$1, 0))</f>
        <v/>
      </c>
      <c r="B68">
        <f>INDEX(resultados!$A$2:$ZZ$74, 62, MATCH($B$2, resultados!$A$1:$ZZ$1, 0))</f>
        <v/>
      </c>
      <c r="C68">
        <f>INDEX(resultados!$A$2:$ZZ$74, 62, MATCH($B$3, resultados!$A$1:$ZZ$1, 0))</f>
        <v/>
      </c>
    </row>
    <row r="69">
      <c r="A69">
        <f>INDEX(resultados!$A$2:$ZZ$74, 63, MATCH($B$1, resultados!$A$1:$ZZ$1, 0))</f>
        <v/>
      </c>
      <c r="B69">
        <f>INDEX(resultados!$A$2:$ZZ$74, 63, MATCH($B$2, resultados!$A$1:$ZZ$1, 0))</f>
        <v/>
      </c>
      <c r="C69">
        <f>INDEX(resultados!$A$2:$ZZ$74, 63, MATCH($B$3, resultados!$A$1:$ZZ$1, 0))</f>
        <v/>
      </c>
    </row>
    <row r="70">
      <c r="A70">
        <f>INDEX(resultados!$A$2:$ZZ$74, 64, MATCH($B$1, resultados!$A$1:$ZZ$1, 0))</f>
        <v/>
      </c>
      <c r="B70">
        <f>INDEX(resultados!$A$2:$ZZ$74, 64, MATCH($B$2, resultados!$A$1:$ZZ$1, 0))</f>
        <v/>
      </c>
      <c r="C70">
        <f>INDEX(resultados!$A$2:$ZZ$74, 64, MATCH($B$3, resultados!$A$1:$ZZ$1, 0))</f>
        <v/>
      </c>
    </row>
    <row r="71">
      <c r="A71">
        <f>INDEX(resultados!$A$2:$ZZ$74, 65, MATCH($B$1, resultados!$A$1:$ZZ$1, 0))</f>
        <v/>
      </c>
      <c r="B71">
        <f>INDEX(resultados!$A$2:$ZZ$74, 65, MATCH($B$2, resultados!$A$1:$ZZ$1, 0))</f>
        <v/>
      </c>
      <c r="C71">
        <f>INDEX(resultados!$A$2:$ZZ$74, 65, MATCH($B$3, resultados!$A$1:$ZZ$1, 0))</f>
        <v/>
      </c>
    </row>
    <row r="72">
      <c r="A72">
        <f>INDEX(resultados!$A$2:$ZZ$74, 66, MATCH($B$1, resultados!$A$1:$ZZ$1, 0))</f>
        <v/>
      </c>
      <c r="B72">
        <f>INDEX(resultados!$A$2:$ZZ$74, 66, MATCH($B$2, resultados!$A$1:$ZZ$1, 0))</f>
        <v/>
      </c>
      <c r="C72">
        <f>INDEX(resultados!$A$2:$ZZ$74, 66, MATCH($B$3, resultados!$A$1:$ZZ$1, 0))</f>
        <v/>
      </c>
    </row>
    <row r="73">
      <c r="A73">
        <f>INDEX(resultados!$A$2:$ZZ$74, 67, MATCH($B$1, resultados!$A$1:$ZZ$1, 0))</f>
        <v/>
      </c>
      <c r="B73">
        <f>INDEX(resultados!$A$2:$ZZ$74, 67, MATCH($B$2, resultados!$A$1:$ZZ$1, 0))</f>
        <v/>
      </c>
      <c r="C73">
        <f>INDEX(resultados!$A$2:$ZZ$74, 67, MATCH($B$3, resultados!$A$1:$ZZ$1, 0))</f>
        <v/>
      </c>
    </row>
    <row r="74">
      <c r="A74">
        <f>INDEX(resultados!$A$2:$ZZ$74, 68, MATCH($B$1, resultados!$A$1:$ZZ$1, 0))</f>
        <v/>
      </c>
      <c r="B74">
        <f>INDEX(resultados!$A$2:$ZZ$74, 68, MATCH($B$2, resultados!$A$1:$ZZ$1, 0))</f>
        <v/>
      </c>
      <c r="C74">
        <f>INDEX(resultados!$A$2:$ZZ$74, 68, MATCH($B$3, resultados!$A$1:$ZZ$1, 0))</f>
        <v/>
      </c>
    </row>
    <row r="75">
      <c r="A75">
        <f>INDEX(resultados!$A$2:$ZZ$74, 69, MATCH($B$1, resultados!$A$1:$ZZ$1, 0))</f>
        <v/>
      </c>
      <c r="B75">
        <f>INDEX(resultados!$A$2:$ZZ$74, 69, MATCH($B$2, resultados!$A$1:$ZZ$1, 0))</f>
        <v/>
      </c>
      <c r="C75">
        <f>INDEX(resultados!$A$2:$ZZ$74, 69, MATCH($B$3, resultados!$A$1:$ZZ$1, 0))</f>
        <v/>
      </c>
    </row>
    <row r="76">
      <c r="A76">
        <f>INDEX(resultados!$A$2:$ZZ$74, 70, MATCH($B$1, resultados!$A$1:$ZZ$1, 0))</f>
        <v/>
      </c>
      <c r="B76">
        <f>INDEX(resultados!$A$2:$ZZ$74, 70, MATCH($B$2, resultados!$A$1:$ZZ$1, 0))</f>
        <v/>
      </c>
      <c r="C76">
        <f>INDEX(resultados!$A$2:$ZZ$74, 70, MATCH($B$3, resultados!$A$1:$ZZ$1, 0))</f>
        <v/>
      </c>
    </row>
    <row r="77">
      <c r="A77">
        <f>INDEX(resultados!$A$2:$ZZ$74, 71, MATCH($B$1, resultados!$A$1:$ZZ$1, 0))</f>
        <v/>
      </c>
      <c r="B77">
        <f>INDEX(resultados!$A$2:$ZZ$74, 71, MATCH($B$2, resultados!$A$1:$ZZ$1, 0))</f>
        <v/>
      </c>
      <c r="C77">
        <f>INDEX(resultados!$A$2:$ZZ$74, 71, MATCH($B$3, resultados!$A$1:$ZZ$1, 0))</f>
        <v/>
      </c>
    </row>
    <row r="78">
      <c r="A78">
        <f>INDEX(resultados!$A$2:$ZZ$74, 72, MATCH($B$1, resultados!$A$1:$ZZ$1, 0))</f>
        <v/>
      </c>
      <c r="B78">
        <f>INDEX(resultados!$A$2:$ZZ$74, 72, MATCH($B$2, resultados!$A$1:$ZZ$1, 0))</f>
        <v/>
      </c>
      <c r="C78">
        <f>INDEX(resultados!$A$2:$ZZ$74, 72, MATCH($B$3, resultados!$A$1:$ZZ$1, 0))</f>
        <v/>
      </c>
    </row>
    <row r="79">
      <c r="A79">
        <f>INDEX(resultados!$A$2:$ZZ$74, 73, MATCH($B$1, resultados!$A$1:$ZZ$1, 0))</f>
        <v/>
      </c>
      <c r="B79">
        <f>INDEX(resultados!$A$2:$ZZ$74, 73, MATCH($B$2, resultados!$A$1:$ZZ$1, 0))</f>
        <v/>
      </c>
      <c r="C79">
        <f>INDEX(resultados!$A$2:$ZZ$74, 73,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8.2957</v>
      </c>
      <c r="E2" t="n">
        <v>12.05</v>
      </c>
      <c r="F2" t="n">
        <v>9.529999999999999</v>
      </c>
      <c r="G2" t="n">
        <v>12.99</v>
      </c>
      <c r="H2" t="n">
        <v>0.24</v>
      </c>
      <c r="I2" t="n">
        <v>44</v>
      </c>
      <c r="J2" t="n">
        <v>71.52</v>
      </c>
      <c r="K2" t="n">
        <v>32.27</v>
      </c>
      <c r="L2" t="n">
        <v>1</v>
      </c>
      <c r="M2" t="n">
        <v>41</v>
      </c>
      <c r="N2" t="n">
        <v>8.25</v>
      </c>
      <c r="O2" t="n">
        <v>9054.6</v>
      </c>
      <c r="P2" t="n">
        <v>59.02</v>
      </c>
      <c r="Q2" t="n">
        <v>949.05</v>
      </c>
      <c r="R2" t="n">
        <v>119.66</v>
      </c>
      <c r="S2" t="n">
        <v>51.99</v>
      </c>
      <c r="T2" t="n">
        <v>27392.8</v>
      </c>
      <c r="U2" t="n">
        <v>0.43</v>
      </c>
      <c r="V2" t="n">
        <v>0.61</v>
      </c>
      <c r="W2" t="n">
        <v>2.65</v>
      </c>
      <c r="X2" t="n">
        <v>1.63</v>
      </c>
      <c r="Y2" t="n">
        <v>4</v>
      </c>
      <c r="Z2" t="n">
        <v>10</v>
      </c>
      <c r="AA2" t="n">
        <v>43.10066800103993</v>
      </c>
      <c r="AB2" t="n">
        <v>58.97223542627786</v>
      </c>
      <c r="AC2" t="n">
        <v>53.34400804525804</v>
      </c>
      <c r="AD2" t="n">
        <v>43100.66800103993</v>
      </c>
      <c r="AE2" t="n">
        <v>58972.23542627785</v>
      </c>
      <c r="AF2" t="n">
        <v>9.101363730179e-06</v>
      </c>
      <c r="AG2" t="n">
        <v>3</v>
      </c>
      <c r="AH2" t="n">
        <v>53344.00804525804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8.699199999999999</v>
      </c>
      <c r="E3" t="n">
        <v>11.5</v>
      </c>
      <c r="F3" t="n">
        <v>9.140000000000001</v>
      </c>
      <c r="G3" t="n">
        <v>16.61</v>
      </c>
      <c r="H3" t="n">
        <v>0.48</v>
      </c>
      <c r="I3" t="n">
        <v>33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54.32</v>
      </c>
      <c r="Q3" t="n">
        <v>950.58</v>
      </c>
      <c r="R3" t="n">
        <v>105.01</v>
      </c>
      <c r="S3" t="n">
        <v>51.99</v>
      </c>
      <c r="T3" t="n">
        <v>20125.72</v>
      </c>
      <c r="U3" t="n">
        <v>0.5</v>
      </c>
      <c r="V3" t="n">
        <v>0.64</v>
      </c>
      <c r="W3" t="n">
        <v>2.68</v>
      </c>
      <c r="X3" t="n">
        <v>1.25</v>
      </c>
      <c r="Y3" t="n">
        <v>4</v>
      </c>
      <c r="Z3" t="n">
        <v>10</v>
      </c>
      <c r="AA3" t="n">
        <v>41.50642530502021</v>
      </c>
      <c r="AB3" t="n">
        <v>56.79092223640015</v>
      </c>
      <c r="AC3" t="n">
        <v>51.37087632483003</v>
      </c>
      <c r="AD3" t="n">
        <v>41506.42530502021</v>
      </c>
      <c r="AE3" t="n">
        <v>56790.92223640015</v>
      </c>
      <c r="AF3" t="n">
        <v>9.544050937422176e-06</v>
      </c>
      <c r="AG3" t="n">
        <v>3</v>
      </c>
      <c r="AH3" t="n">
        <v>51370.87632483003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7.8123</v>
      </c>
      <c r="E2" t="n">
        <v>12.8</v>
      </c>
      <c r="F2" t="n">
        <v>10.38</v>
      </c>
      <c r="G2" t="n">
        <v>9.58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41.37</v>
      </c>
      <c r="Q2" t="n">
        <v>952.03</v>
      </c>
      <c r="R2" t="n">
        <v>144.83</v>
      </c>
      <c r="S2" t="n">
        <v>51.99</v>
      </c>
      <c r="T2" t="n">
        <v>39871.08</v>
      </c>
      <c r="U2" t="n">
        <v>0.36</v>
      </c>
      <c r="V2" t="n">
        <v>0.5600000000000001</v>
      </c>
      <c r="W2" t="n">
        <v>2.78</v>
      </c>
      <c r="X2" t="n">
        <v>2.48</v>
      </c>
      <c r="Y2" t="n">
        <v>4</v>
      </c>
      <c r="Z2" t="n">
        <v>10</v>
      </c>
      <c r="AA2" t="n">
        <v>38.32874697647681</v>
      </c>
      <c r="AB2" t="n">
        <v>52.44308255803432</v>
      </c>
      <c r="AC2" t="n">
        <v>47.43798836312319</v>
      </c>
      <c r="AD2" t="n">
        <v>38328.74697647682</v>
      </c>
      <c r="AE2" t="n">
        <v>52443.08255803432</v>
      </c>
      <c r="AF2" t="n">
        <v>9.199315603988215e-06</v>
      </c>
      <c r="AG2" t="n">
        <v>3</v>
      </c>
      <c r="AH2" t="n">
        <v>47437.98836312319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6.048</v>
      </c>
      <c r="E2" t="n">
        <v>16.53</v>
      </c>
      <c r="F2" t="n">
        <v>11.56</v>
      </c>
      <c r="G2" t="n">
        <v>7.3</v>
      </c>
      <c r="H2" t="n">
        <v>0.12</v>
      </c>
      <c r="I2" t="n">
        <v>95</v>
      </c>
      <c r="J2" t="n">
        <v>141.81</v>
      </c>
      <c r="K2" t="n">
        <v>47.83</v>
      </c>
      <c r="L2" t="n">
        <v>1</v>
      </c>
      <c r="M2" t="n">
        <v>93</v>
      </c>
      <c r="N2" t="n">
        <v>22.98</v>
      </c>
      <c r="O2" t="n">
        <v>17723.39</v>
      </c>
      <c r="P2" t="n">
        <v>128.84</v>
      </c>
      <c r="Q2" t="n">
        <v>949.64</v>
      </c>
      <c r="R2" t="n">
        <v>187.69</v>
      </c>
      <c r="S2" t="n">
        <v>51.99</v>
      </c>
      <c r="T2" t="n">
        <v>61153.6</v>
      </c>
      <c r="U2" t="n">
        <v>0.28</v>
      </c>
      <c r="V2" t="n">
        <v>0.51</v>
      </c>
      <c r="W2" t="n">
        <v>2.73</v>
      </c>
      <c r="X2" t="n">
        <v>3.67</v>
      </c>
      <c r="Y2" t="n">
        <v>4</v>
      </c>
      <c r="Z2" t="n">
        <v>10</v>
      </c>
      <c r="AA2" t="n">
        <v>81.67406408632952</v>
      </c>
      <c r="AB2" t="n">
        <v>111.7500576882772</v>
      </c>
      <c r="AC2" t="n">
        <v>101.0847890247278</v>
      </c>
      <c r="AD2" t="n">
        <v>81674.06408632953</v>
      </c>
      <c r="AE2" t="n">
        <v>111750.0576882772</v>
      </c>
      <c r="AF2" t="n">
        <v>5.955866601956925e-06</v>
      </c>
      <c r="AG2" t="n">
        <v>4</v>
      </c>
      <c r="AH2" t="n">
        <v>101084.7890247278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8.018700000000001</v>
      </c>
      <c r="E3" t="n">
        <v>12.47</v>
      </c>
      <c r="F3" t="n">
        <v>9.199999999999999</v>
      </c>
      <c r="G3" t="n">
        <v>15.34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96.36</v>
      </c>
      <c r="Q3" t="n">
        <v>949.02</v>
      </c>
      <c r="R3" t="n">
        <v>108.66</v>
      </c>
      <c r="S3" t="n">
        <v>51.99</v>
      </c>
      <c r="T3" t="n">
        <v>21933.16</v>
      </c>
      <c r="U3" t="n">
        <v>0.48</v>
      </c>
      <c r="V3" t="n">
        <v>0.64</v>
      </c>
      <c r="W3" t="n">
        <v>2.64</v>
      </c>
      <c r="X3" t="n">
        <v>1.31</v>
      </c>
      <c r="Y3" t="n">
        <v>4</v>
      </c>
      <c r="Z3" t="n">
        <v>10</v>
      </c>
      <c r="AA3" t="n">
        <v>54.54890750120252</v>
      </c>
      <c r="AB3" t="n">
        <v>74.63622177107379</v>
      </c>
      <c r="AC3" t="n">
        <v>67.51304551785456</v>
      </c>
      <c r="AD3" t="n">
        <v>54548.90750120252</v>
      </c>
      <c r="AE3" t="n">
        <v>74636.22177107379</v>
      </c>
      <c r="AF3" t="n">
        <v>7.896545555739417e-06</v>
      </c>
      <c r="AG3" t="n">
        <v>3</v>
      </c>
      <c r="AH3" t="n">
        <v>67513.04551785457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8.6572</v>
      </c>
      <c r="E4" t="n">
        <v>11.55</v>
      </c>
      <c r="F4" t="n">
        <v>8.69</v>
      </c>
      <c r="G4" t="n">
        <v>23.69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84.3</v>
      </c>
      <c r="Q4" t="n">
        <v>948.97</v>
      </c>
      <c r="R4" t="n">
        <v>91.56</v>
      </c>
      <c r="S4" t="n">
        <v>51.99</v>
      </c>
      <c r="T4" t="n">
        <v>13454.24</v>
      </c>
      <c r="U4" t="n">
        <v>0.57</v>
      </c>
      <c r="V4" t="n">
        <v>0.67</v>
      </c>
      <c r="W4" t="n">
        <v>2.61</v>
      </c>
      <c r="X4" t="n">
        <v>0.8</v>
      </c>
      <c r="Y4" t="n">
        <v>4</v>
      </c>
      <c r="Z4" t="n">
        <v>10</v>
      </c>
      <c r="AA4" t="n">
        <v>50.60324420577614</v>
      </c>
      <c r="AB4" t="n">
        <v>69.23759117989479</v>
      </c>
      <c r="AC4" t="n">
        <v>62.62965265327034</v>
      </c>
      <c r="AD4" t="n">
        <v>50603.24420577614</v>
      </c>
      <c r="AE4" t="n">
        <v>69237.59117989479</v>
      </c>
      <c r="AF4" t="n">
        <v>8.525318840354083e-06</v>
      </c>
      <c r="AG4" t="n">
        <v>3</v>
      </c>
      <c r="AH4" t="n">
        <v>62629.65265327034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9.0321</v>
      </c>
      <c r="E5" t="n">
        <v>11.07</v>
      </c>
      <c r="F5" t="n">
        <v>8.41</v>
      </c>
      <c r="G5" t="n">
        <v>33.64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4</v>
      </c>
      <c r="N5" t="n">
        <v>24.09</v>
      </c>
      <c r="O5" t="n">
        <v>18230.35</v>
      </c>
      <c r="P5" t="n">
        <v>75.08</v>
      </c>
      <c r="Q5" t="n">
        <v>949.23</v>
      </c>
      <c r="R5" t="n">
        <v>82.04000000000001</v>
      </c>
      <c r="S5" t="n">
        <v>51.99</v>
      </c>
      <c r="T5" t="n">
        <v>8727.66</v>
      </c>
      <c r="U5" t="n">
        <v>0.63</v>
      </c>
      <c r="V5" t="n">
        <v>0.7</v>
      </c>
      <c r="W5" t="n">
        <v>2.61</v>
      </c>
      <c r="X5" t="n">
        <v>0.52</v>
      </c>
      <c r="Y5" t="n">
        <v>4</v>
      </c>
      <c r="Z5" t="n">
        <v>10</v>
      </c>
      <c r="AA5" t="n">
        <v>48.23695141778241</v>
      </c>
      <c r="AB5" t="n">
        <v>65.99992499389332</v>
      </c>
      <c r="AC5" t="n">
        <v>59.7009847839668</v>
      </c>
      <c r="AD5" t="n">
        <v>48236.95141778241</v>
      </c>
      <c r="AE5" t="n">
        <v>65999.92499389332</v>
      </c>
      <c r="AF5" t="n">
        <v>8.894507727436366e-06</v>
      </c>
      <c r="AG5" t="n">
        <v>3</v>
      </c>
      <c r="AH5" t="n">
        <v>59700.98478396679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9.014900000000001</v>
      </c>
      <c r="E6" t="n">
        <v>11.09</v>
      </c>
      <c r="F6" t="n">
        <v>8.43</v>
      </c>
      <c r="G6" t="n">
        <v>33.72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75.66</v>
      </c>
      <c r="Q6" t="n">
        <v>948.98</v>
      </c>
      <c r="R6" t="n">
        <v>82.45999999999999</v>
      </c>
      <c r="S6" t="n">
        <v>51.99</v>
      </c>
      <c r="T6" t="n">
        <v>8938.700000000001</v>
      </c>
      <c r="U6" t="n">
        <v>0.63</v>
      </c>
      <c r="V6" t="n">
        <v>0.6899999999999999</v>
      </c>
      <c r="W6" t="n">
        <v>2.62</v>
      </c>
      <c r="X6" t="n">
        <v>0.54</v>
      </c>
      <c r="Y6" t="n">
        <v>4</v>
      </c>
      <c r="Z6" t="n">
        <v>10</v>
      </c>
      <c r="AA6" t="n">
        <v>48.36956983045496</v>
      </c>
      <c r="AB6" t="n">
        <v>66.18137935682326</v>
      </c>
      <c r="AC6" t="n">
        <v>59.86512139717155</v>
      </c>
      <c r="AD6" t="n">
        <v>48369.56983045496</v>
      </c>
      <c r="AE6" t="n">
        <v>66181.37935682325</v>
      </c>
      <c r="AF6" t="n">
        <v>8.877569747020748e-06</v>
      </c>
      <c r="AG6" t="n">
        <v>3</v>
      </c>
      <c r="AH6" t="n">
        <v>59865.12139717155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5.1621</v>
      </c>
      <c r="E2" t="n">
        <v>19.37</v>
      </c>
      <c r="F2" t="n">
        <v>12.65</v>
      </c>
      <c r="G2" t="n">
        <v>6.27</v>
      </c>
      <c r="H2" t="n">
        <v>0.1</v>
      </c>
      <c r="I2" t="n">
        <v>121</v>
      </c>
      <c r="J2" t="n">
        <v>176.73</v>
      </c>
      <c r="K2" t="n">
        <v>52.44</v>
      </c>
      <c r="L2" t="n">
        <v>1</v>
      </c>
      <c r="M2" t="n">
        <v>119</v>
      </c>
      <c r="N2" t="n">
        <v>33.29</v>
      </c>
      <c r="O2" t="n">
        <v>22031.19</v>
      </c>
      <c r="P2" t="n">
        <v>164.29</v>
      </c>
      <c r="Q2" t="n">
        <v>950.47</v>
      </c>
      <c r="R2" t="n">
        <v>224.36</v>
      </c>
      <c r="S2" t="n">
        <v>51.99</v>
      </c>
      <c r="T2" t="n">
        <v>79358.28</v>
      </c>
      <c r="U2" t="n">
        <v>0.23</v>
      </c>
      <c r="V2" t="n">
        <v>0.46</v>
      </c>
      <c r="W2" t="n">
        <v>2.77</v>
      </c>
      <c r="X2" t="n">
        <v>4.75</v>
      </c>
      <c r="Y2" t="n">
        <v>4</v>
      </c>
      <c r="Z2" t="n">
        <v>10</v>
      </c>
      <c r="AA2" t="n">
        <v>112.4361168736846</v>
      </c>
      <c r="AB2" t="n">
        <v>153.8400554379032</v>
      </c>
      <c r="AC2" t="n">
        <v>139.1577764628257</v>
      </c>
      <c r="AD2" t="n">
        <v>112436.1168736846</v>
      </c>
      <c r="AE2" t="n">
        <v>153840.0554379032</v>
      </c>
      <c r="AF2" t="n">
        <v>4.898585876555931e-06</v>
      </c>
      <c r="AG2" t="n">
        <v>5</v>
      </c>
      <c r="AH2" t="n">
        <v>139157.7764628257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7.4036</v>
      </c>
      <c r="E3" t="n">
        <v>13.51</v>
      </c>
      <c r="F3" t="n">
        <v>9.52</v>
      </c>
      <c r="G3" t="n">
        <v>12.98</v>
      </c>
      <c r="H3" t="n">
        <v>0.2</v>
      </c>
      <c r="I3" t="n">
        <v>44</v>
      </c>
      <c r="J3" t="n">
        <v>178.21</v>
      </c>
      <c r="K3" t="n">
        <v>52.44</v>
      </c>
      <c r="L3" t="n">
        <v>2</v>
      </c>
      <c r="M3" t="n">
        <v>42</v>
      </c>
      <c r="N3" t="n">
        <v>33.77</v>
      </c>
      <c r="O3" t="n">
        <v>22213.89</v>
      </c>
      <c r="P3" t="n">
        <v>119.1</v>
      </c>
      <c r="Q3" t="n">
        <v>949.09</v>
      </c>
      <c r="R3" t="n">
        <v>119.91</v>
      </c>
      <c r="S3" t="n">
        <v>51.99</v>
      </c>
      <c r="T3" t="n">
        <v>27516.06</v>
      </c>
      <c r="U3" t="n">
        <v>0.43</v>
      </c>
      <c r="V3" t="n">
        <v>0.62</v>
      </c>
      <c r="W3" t="n">
        <v>2.64</v>
      </c>
      <c r="X3" t="n">
        <v>1.63</v>
      </c>
      <c r="Y3" t="n">
        <v>4</v>
      </c>
      <c r="Z3" t="n">
        <v>10</v>
      </c>
      <c r="AA3" t="n">
        <v>62.75153891548008</v>
      </c>
      <c r="AB3" t="n">
        <v>85.85942394664089</v>
      </c>
      <c r="AC3" t="n">
        <v>77.6651210296523</v>
      </c>
      <c r="AD3" t="n">
        <v>62751.53891548007</v>
      </c>
      <c r="AE3" t="n">
        <v>85859.42394664089</v>
      </c>
      <c r="AF3" t="n">
        <v>7.025662113416922e-06</v>
      </c>
      <c r="AG3" t="n">
        <v>3</v>
      </c>
      <c r="AH3" t="n">
        <v>77665.12102965229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8.1694</v>
      </c>
      <c r="E4" t="n">
        <v>12.24</v>
      </c>
      <c r="F4" t="n">
        <v>8.859999999999999</v>
      </c>
      <c r="G4" t="n">
        <v>19.69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105.57</v>
      </c>
      <c r="Q4" t="n">
        <v>948.9400000000001</v>
      </c>
      <c r="R4" t="n">
        <v>97.48</v>
      </c>
      <c r="S4" t="n">
        <v>51.99</v>
      </c>
      <c r="T4" t="n">
        <v>16388.44</v>
      </c>
      <c r="U4" t="n">
        <v>0.53</v>
      </c>
      <c r="V4" t="n">
        <v>0.66</v>
      </c>
      <c r="W4" t="n">
        <v>2.62</v>
      </c>
      <c r="X4" t="n">
        <v>0.97</v>
      </c>
      <c r="Y4" t="n">
        <v>4</v>
      </c>
      <c r="Z4" t="n">
        <v>10</v>
      </c>
      <c r="AA4" t="n">
        <v>57.13559373152853</v>
      </c>
      <c r="AB4" t="n">
        <v>78.1754399879466</v>
      </c>
      <c r="AC4" t="n">
        <v>70.71448571543414</v>
      </c>
      <c r="AD4" t="n">
        <v>57135.59373152853</v>
      </c>
      <c r="AE4" t="n">
        <v>78175.43998794661</v>
      </c>
      <c r="AF4" t="n">
        <v>7.752369667371036e-06</v>
      </c>
      <c r="AG4" t="n">
        <v>3</v>
      </c>
      <c r="AH4" t="n">
        <v>70714.48571543413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8.575900000000001</v>
      </c>
      <c r="E5" t="n">
        <v>11.66</v>
      </c>
      <c r="F5" t="n">
        <v>8.56</v>
      </c>
      <c r="G5" t="n">
        <v>27.05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96.95999999999999</v>
      </c>
      <c r="Q5" t="n">
        <v>948.89</v>
      </c>
      <c r="R5" t="n">
        <v>87.76000000000001</v>
      </c>
      <c r="S5" t="n">
        <v>51.99</v>
      </c>
      <c r="T5" t="n">
        <v>11567.53</v>
      </c>
      <c r="U5" t="n">
        <v>0.59</v>
      </c>
      <c r="V5" t="n">
        <v>0.68</v>
      </c>
      <c r="W5" t="n">
        <v>2.6</v>
      </c>
      <c r="X5" t="n">
        <v>0.67</v>
      </c>
      <c r="Y5" t="n">
        <v>4</v>
      </c>
      <c r="Z5" t="n">
        <v>10</v>
      </c>
      <c r="AA5" t="n">
        <v>54.37373372920734</v>
      </c>
      <c r="AB5" t="n">
        <v>74.39654128810871</v>
      </c>
      <c r="AC5" t="n">
        <v>67.29623980378992</v>
      </c>
      <c r="AD5" t="n">
        <v>54373.73372920734</v>
      </c>
      <c r="AE5" t="n">
        <v>74396.54128810871</v>
      </c>
      <c r="AF5" t="n">
        <v>8.13811871501056e-06</v>
      </c>
      <c r="AG5" t="n">
        <v>3</v>
      </c>
      <c r="AH5" t="n">
        <v>67296.23980378991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8.8626</v>
      </c>
      <c r="E6" t="n">
        <v>11.28</v>
      </c>
      <c r="F6" t="n">
        <v>8.369999999999999</v>
      </c>
      <c r="G6" t="n">
        <v>35.85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12</v>
      </c>
      <c r="N6" t="n">
        <v>35.25</v>
      </c>
      <c r="O6" t="n">
        <v>22766.06</v>
      </c>
      <c r="P6" t="n">
        <v>89.23999999999999</v>
      </c>
      <c r="Q6" t="n">
        <v>948.71</v>
      </c>
      <c r="R6" t="n">
        <v>80.89</v>
      </c>
      <c r="S6" t="n">
        <v>51.99</v>
      </c>
      <c r="T6" t="n">
        <v>8157.29</v>
      </c>
      <c r="U6" t="n">
        <v>0.64</v>
      </c>
      <c r="V6" t="n">
        <v>0.7</v>
      </c>
      <c r="W6" t="n">
        <v>2.6</v>
      </c>
      <c r="X6" t="n">
        <v>0.47</v>
      </c>
      <c r="Y6" t="n">
        <v>4</v>
      </c>
      <c r="Z6" t="n">
        <v>10</v>
      </c>
      <c r="AA6" t="n">
        <v>52.34114483628928</v>
      </c>
      <c r="AB6" t="n">
        <v>71.61546349332636</v>
      </c>
      <c r="AC6" t="n">
        <v>64.78058417047352</v>
      </c>
      <c r="AD6" t="n">
        <v>52341.14483628928</v>
      </c>
      <c r="AE6" t="n">
        <v>71615.46349332636</v>
      </c>
      <c r="AF6" t="n">
        <v>8.410183295473664e-06</v>
      </c>
      <c r="AG6" t="n">
        <v>3</v>
      </c>
      <c r="AH6" t="n">
        <v>64780.58417047352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8.9621</v>
      </c>
      <c r="E7" t="n">
        <v>11.16</v>
      </c>
      <c r="F7" t="n">
        <v>8.31</v>
      </c>
      <c r="G7" t="n">
        <v>41.55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84.86</v>
      </c>
      <c r="Q7" t="n">
        <v>949.28</v>
      </c>
      <c r="R7" t="n">
        <v>78.77</v>
      </c>
      <c r="S7" t="n">
        <v>51.99</v>
      </c>
      <c r="T7" t="n">
        <v>7106.31</v>
      </c>
      <c r="U7" t="n">
        <v>0.66</v>
      </c>
      <c r="V7" t="n">
        <v>0.7</v>
      </c>
      <c r="W7" t="n">
        <v>2.6</v>
      </c>
      <c r="X7" t="n">
        <v>0.42</v>
      </c>
      <c r="Y7" t="n">
        <v>4</v>
      </c>
      <c r="Z7" t="n">
        <v>10</v>
      </c>
      <c r="AA7" t="n">
        <v>51.41226157031696</v>
      </c>
      <c r="AB7" t="n">
        <v>70.34452442938615</v>
      </c>
      <c r="AC7" t="n">
        <v>63.63094174702118</v>
      </c>
      <c r="AD7" t="n">
        <v>51412.26157031696</v>
      </c>
      <c r="AE7" t="n">
        <v>70344.52442938616</v>
      </c>
      <c r="AF7" t="n">
        <v>8.504604034071774e-06</v>
      </c>
      <c r="AG7" t="n">
        <v>3</v>
      </c>
      <c r="AH7" t="n">
        <v>63630.94174702118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8.958600000000001</v>
      </c>
      <c r="E8" t="n">
        <v>11.16</v>
      </c>
      <c r="F8" t="n">
        <v>8.32</v>
      </c>
      <c r="G8" t="n">
        <v>41.58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85.65000000000001</v>
      </c>
      <c r="Q8" t="n">
        <v>948.97</v>
      </c>
      <c r="R8" t="n">
        <v>78.88</v>
      </c>
      <c r="S8" t="n">
        <v>51.99</v>
      </c>
      <c r="T8" t="n">
        <v>7163.38</v>
      </c>
      <c r="U8" t="n">
        <v>0.66</v>
      </c>
      <c r="V8" t="n">
        <v>0.7</v>
      </c>
      <c r="W8" t="n">
        <v>2.61</v>
      </c>
      <c r="X8" t="n">
        <v>0.42</v>
      </c>
      <c r="Y8" t="n">
        <v>4</v>
      </c>
      <c r="Z8" t="n">
        <v>10</v>
      </c>
      <c r="AA8" t="n">
        <v>51.54689591439369</v>
      </c>
      <c r="AB8" t="n">
        <v>70.5287370785999</v>
      </c>
      <c r="AC8" t="n">
        <v>63.79757339953811</v>
      </c>
      <c r="AD8" t="n">
        <v>51546.8959143937</v>
      </c>
      <c r="AE8" t="n">
        <v>70528.73707859991</v>
      </c>
      <c r="AF8" t="n">
        <v>8.501282701558274e-06</v>
      </c>
      <c r="AG8" t="n">
        <v>3</v>
      </c>
      <c r="AH8" t="n">
        <v>63797.57339953811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7.0084</v>
      </c>
      <c r="E2" t="n">
        <v>14.27</v>
      </c>
      <c r="F2" t="n">
        <v>11.55</v>
      </c>
      <c r="G2" t="n">
        <v>7.22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33.52</v>
      </c>
      <c r="Q2" t="n">
        <v>952.53</v>
      </c>
      <c r="R2" t="n">
        <v>182.47</v>
      </c>
      <c r="S2" t="n">
        <v>51.99</v>
      </c>
      <c r="T2" t="n">
        <v>58536.83</v>
      </c>
      <c r="U2" t="n">
        <v>0.28</v>
      </c>
      <c r="V2" t="n">
        <v>0.51</v>
      </c>
      <c r="W2" t="n">
        <v>2.87</v>
      </c>
      <c r="X2" t="n">
        <v>3.66</v>
      </c>
      <c r="Y2" t="n">
        <v>4</v>
      </c>
      <c r="Z2" t="n">
        <v>10</v>
      </c>
      <c r="AA2" t="n">
        <v>45.28545207406163</v>
      </c>
      <c r="AB2" t="n">
        <v>61.96155338085537</v>
      </c>
      <c r="AC2" t="n">
        <v>56.04802968978574</v>
      </c>
      <c r="AD2" t="n">
        <v>45285.45207406163</v>
      </c>
      <c r="AE2" t="n">
        <v>61961.55338085537</v>
      </c>
      <c r="AF2" t="n">
        <v>8.545677943524227e-06</v>
      </c>
      <c r="AG2" t="n">
        <v>4</v>
      </c>
      <c r="AH2" t="n">
        <v>56048.02968978573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7.3433</v>
      </c>
      <c r="E2" t="n">
        <v>13.62</v>
      </c>
      <c r="F2" t="n">
        <v>10.31</v>
      </c>
      <c r="G2" t="n">
        <v>9.67</v>
      </c>
      <c r="H2" t="n">
        <v>0.18</v>
      </c>
      <c r="I2" t="n">
        <v>64</v>
      </c>
      <c r="J2" t="n">
        <v>98.70999999999999</v>
      </c>
      <c r="K2" t="n">
        <v>39.72</v>
      </c>
      <c r="L2" t="n">
        <v>1</v>
      </c>
      <c r="M2" t="n">
        <v>62</v>
      </c>
      <c r="N2" t="n">
        <v>12.99</v>
      </c>
      <c r="O2" t="n">
        <v>12407.75</v>
      </c>
      <c r="P2" t="n">
        <v>86.91</v>
      </c>
      <c r="Q2" t="n">
        <v>949.77</v>
      </c>
      <c r="R2" t="n">
        <v>145.96</v>
      </c>
      <c r="S2" t="n">
        <v>51.99</v>
      </c>
      <c r="T2" t="n">
        <v>40443.05</v>
      </c>
      <c r="U2" t="n">
        <v>0.36</v>
      </c>
      <c r="V2" t="n">
        <v>0.57</v>
      </c>
      <c r="W2" t="n">
        <v>2.68</v>
      </c>
      <c r="X2" t="n">
        <v>2.42</v>
      </c>
      <c r="Y2" t="n">
        <v>4</v>
      </c>
      <c r="Z2" t="n">
        <v>10</v>
      </c>
      <c r="AA2" t="n">
        <v>52.86762327565255</v>
      </c>
      <c r="AB2" t="n">
        <v>72.33581452065232</v>
      </c>
      <c r="AC2" t="n">
        <v>65.43218590677071</v>
      </c>
      <c r="AD2" t="n">
        <v>52867.62327565255</v>
      </c>
      <c r="AE2" t="n">
        <v>72335.81452065232</v>
      </c>
      <c r="AF2" t="n">
        <v>7.674617695790792e-06</v>
      </c>
      <c r="AG2" t="n">
        <v>3</v>
      </c>
      <c r="AH2" t="n">
        <v>65432.18590677072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8.855700000000001</v>
      </c>
      <c r="E3" t="n">
        <v>11.29</v>
      </c>
      <c r="F3" t="n">
        <v>8.789999999999999</v>
      </c>
      <c r="G3" t="n">
        <v>21.1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17</v>
      </c>
      <c r="N3" t="n">
        <v>13.24</v>
      </c>
      <c r="O3" t="n">
        <v>12561.45</v>
      </c>
      <c r="P3" t="n">
        <v>64.5</v>
      </c>
      <c r="Q3" t="n">
        <v>949.46</v>
      </c>
      <c r="R3" t="n">
        <v>94.92</v>
      </c>
      <c r="S3" t="n">
        <v>51.99</v>
      </c>
      <c r="T3" t="n">
        <v>15120.2</v>
      </c>
      <c r="U3" t="n">
        <v>0.55</v>
      </c>
      <c r="V3" t="n">
        <v>0.67</v>
      </c>
      <c r="W3" t="n">
        <v>2.62</v>
      </c>
      <c r="X3" t="n">
        <v>0.9</v>
      </c>
      <c r="Y3" t="n">
        <v>4</v>
      </c>
      <c r="Z3" t="n">
        <v>10</v>
      </c>
      <c r="AA3" t="n">
        <v>44.64903596021458</v>
      </c>
      <c r="AB3" t="n">
        <v>61.09078077719286</v>
      </c>
      <c r="AC3" t="n">
        <v>55.26036240127947</v>
      </c>
      <c r="AD3" t="n">
        <v>44649.03596021458</v>
      </c>
      <c r="AE3" t="n">
        <v>61090.78077719286</v>
      </c>
      <c r="AF3" t="n">
        <v>9.255254712270305e-06</v>
      </c>
      <c r="AG3" t="n">
        <v>3</v>
      </c>
      <c r="AH3" t="n">
        <v>55260.36240127948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8.9206</v>
      </c>
      <c r="E4" t="n">
        <v>11.21</v>
      </c>
      <c r="F4" t="n">
        <v>8.75</v>
      </c>
      <c r="G4" t="n">
        <v>22.82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63.31</v>
      </c>
      <c r="Q4" t="n">
        <v>950.1</v>
      </c>
      <c r="R4" t="n">
        <v>92.79000000000001</v>
      </c>
      <c r="S4" t="n">
        <v>51.99</v>
      </c>
      <c r="T4" t="n">
        <v>14061.11</v>
      </c>
      <c r="U4" t="n">
        <v>0.5600000000000001</v>
      </c>
      <c r="V4" t="n">
        <v>0.67</v>
      </c>
      <c r="W4" t="n">
        <v>2.64</v>
      </c>
      <c r="X4" t="n">
        <v>0.86</v>
      </c>
      <c r="Y4" t="n">
        <v>4</v>
      </c>
      <c r="Z4" t="n">
        <v>10</v>
      </c>
      <c r="AA4" t="n">
        <v>44.33781864264691</v>
      </c>
      <c r="AB4" t="n">
        <v>60.66495951335796</v>
      </c>
      <c r="AC4" t="n">
        <v>54.87518092122094</v>
      </c>
      <c r="AD4" t="n">
        <v>44337.81864264691</v>
      </c>
      <c r="AE4" t="n">
        <v>60664.95951335796</v>
      </c>
      <c r="AF4" t="n">
        <v>9.323082894212596e-06</v>
      </c>
      <c r="AG4" t="n">
        <v>3</v>
      </c>
      <c r="AH4" t="n">
        <v>54875.18092122094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6.5577</v>
      </c>
      <c r="E2" t="n">
        <v>15.25</v>
      </c>
      <c r="F2" t="n">
        <v>11.02</v>
      </c>
      <c r="G2" t="n">
        <v>8.06</v>
      </c>
      <c r="H2" t="n">
        <v>0.14</v>
      </c>
      <c r="I2" t="n">
        <v>82</v>
      </c>
      <c r="J2" t="n">
        <v>124.63</v>
      </c>
      <c r="K2" t="n">
        <v>45</v>
      </c>
      <c r="L2" t="n">
        <v>1</v>
      </c>
      <c r="M2" t="n">
        <v>80</v>
      </c>
      <c r="N2" t="n">
        <v>18.64</v>
      </c>
      <c r="O2" t="n">
        <v>15605.44</v>
      </c>
      <c r="P2" t="n">
        <v>111.65</v>
      </c>
      <c r="Q2" t="n">
        <v>949.7</v>
      </c>
      <c r="R2" t="n">
        <v>170.14</v>
      </c>
      <c r="S2" t="n">
        <v>51.99</v>
      </c>
      <c r="T2" t="n">
        <v>52444.59</v>
      </c>
      <c r="U2" t="n">
        <v>0.31</v>
      </c>
      <c r="V2" t="n">
        <v>0.53</v>
      </c>
      <c r="W2" t="n">
        <v>2.69</v>
      </c>
      <c r="X2" t="n">
        <v>3.12</v>
      </c>
      <c r="Y2" t="n">
        <v>4</v>
      </c>
      <c r="Z2" t="n">
        <v>10</v>
      </c>
      <c r="AA2" t="n">
        <v>73.11423362554397</v>
      </c>
      <c r="AB2" t="n">
        <v>100.0381200187684</v>
      </c>
      <c r="AC2" t="n">
        <v>90.49062224858537</v>
      </c>
      <c r="AD2" t="n">
        <v>73114.23362554397</v>
      </c>
      <c r="AE2" t="n">
        <v>100038.1200187684</v>
      </c>
      <c r="AF2" t="n">
        <v>6.598521492666563e-06</v>
      </c>
      <c r="AG2" t="n">
        <v>4</v>
      </c>
      <c r="AH2" t="n">
        <v>90490.62224858537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8.3279</v>
      </c>
      <c r="E3" t="n">
        <v>12.01</v>
      </c>
      <c r="F3" t="n">
        <v>9.06</v>
      </c>
      <c r="G3" t="n">
        <v>16.98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84.64</v>
      </c>
      <c r="Q3" t="n">
        <v>948.99</v>
      </c>
      <c r="R3" t="n">
        <v>103.94</v>
      </c>
      <c r="S3" t="n">
        <v>51.99</v>
      </c>
      <c r="T3" t="n">
        <v>19594.07</v>
      </c>
      <c r="U3" t="n">
        <v>0.5</v>
      </c>
      <c r="V3" t="n">
        <v>0.65</v>
      </c>
      <c r="W3" t="n">
        <v>2.63</v>
      </c>
      <c r="X3" t="n">
        <v>1.17</v>
      </c>
      <c r="Y3" t="n">
        <v>4</v>
      </c>
      <c r="Z3" t="n">
        <v>10</v>
      </c>
      <c r="AA3" t="n">
        <v>50.70232069153797</v>
      </c>
      <c r="AB3" t="n">
        <v>69.37315199866015</v>
      </c>
      <c r="AC3" t="n">
        <v>62.75227573775356</v>
      </c>
      <c r="AD3" t="n">
        <v>50702.32069153797</v>
      </c>
      <c r="AE3" t="n">
        <v>69373.15199866015</v>
      </c>
      <c r="AF3" t="n">
        <v>8.379740936422506e-06</v>
      </c>
      <c r="AG3" t="n">
        <v>3</v>
      </c>
      <c r="AH3" t="n">
        <v>62752.27573775357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8.939</v>
      </c>
      <c r="E4" t="n">
        <v>11.19</v>
      </c>
      <c r="F4" t="n">
        <v>8.57</v>
      </c>
      <c r="G4" t="n">
        <v>27.06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13</v>
      </c>
      <c r="N4" t="n">
        <v>19.27</v>
      </c>
      <c r="O4" t="n">
        <v>15930.42</v>
      </c>
      <c r="P4" t="n">
        <v>71.72</v>
      </c>
      <c r="Q4" t="n">
        <v>948.78</v>
      </c>
      <c r="R4" t="n">
        <v>87.66</v>
      </c>
      <c r="S4" t="n">
        <v>51.99</v>
      </c>
      <c r="T4" t="n">
        <v>11518.71</v>
      </c>
      <c r="U4" t="n">
        <v>0.59</v>
      </c>
      <c r="V4" t="n">
        <v>0.68</v>
      </c>
      <c r="W4" t="n">
        <v>2.61</v>
      </c>
      <c r="X4" t="n">
        <v>0.68</v>
      </c>
      <c r="Y4" t="n">
        <v>4</v>
      </c>
      <c r="Z4" t="n">
        <v>10</v>
      </c>
      <c r="AA4" t="n">
        <v>47.07624864399011</v>
      </c>
      <c r="AB4" t="n">
        <v>64.4118002521991</v>
      </c>
      <c r="AC4" t="n">
        <v>58.26442843867227</v>
      </c>
      <c r="AD4" t="n">
        <v>47076.2486439901</v>
      </c>
      <c r="AE4" t="n">
        <v>64411.8002521991</v>
      </c>
      <c r="AF4" t="n">
        <v>8.994645016232279e-06</v>
      </c>
      <c r="AG4" t="n">
        <v>3</v>
      </c>
      <c r="AH4" t="n">
        <v>58264.42843867227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9.0235</v>
      </c>
      <c r="E5" t="n">
        <v>11.08</v>
      </c>
      <c r="F5" t="n">
        <v>8.52</v>
      </c>
      <c r="G5" t="n">
        <v>30.05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70.75</v>
      </c>
      <c r="Q5" t="n">
        <v>949.1</v>
      </c>
      <c r="R5" t="n">
        <v>85.2</v>
      </c>
      <c r="S5" t="n">
        <v>51.99</v>
      </c>
      <c r="T5" t="n">
        <v>10297.79</v>
      </c>
      <c r="U5" t="n">
        <v>0.61</v>
      </c>
      <c r="V5" t="n">
        <v>0.6899999999999999</v>
      </c>
      <c r="W5" t="n">
        <v>2.62</v>
      </c>
      <c r="X5" t="n">
        <v>0.62</v>
      </c>
      <c r="Y5" t="n">
        <v>4</v>
      </c>
      <c r="Z5" t="n">
        <v>10</v>
      </c>
      <c r="AA5" t="n">
        <v>46.7474925801353</v>
      </c>
      <c r="AB5" t="n">
        <v>63.96198170193927</v>
      </c>
      <c r="AC5" t="n">
        <v>57.8575399395248</v>
      </c>
      <c r="AD5" t="n">
        <v>46747.4925801353</v>
      </c>
      <c r="AE5" t="n">
        <v>63961.98170193926</v>
      </c>
      <c r="AF5" t="n">
        <v>9.079671026286159e-06</v>
      </c>
      <c r="AG5" t="n">
        <v>3</v>
      </c>
      <c r="AH5" t="n">
        <v>57857.5399395248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2024-09-26T13:15:02Z</dcterms:created>
  <dcterms:modified xmlns:dcterms="http://purl.org/dc/terms/" xmlns:xsi="http://www.w3.org/2001/XMLSchema-instance" xsi:type="dcterms:W3CDTF">2024-09-26T13:15:02Z</dcterms:modified>
</cp:coreProperties>
</file>