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xVal>
          <yVal>
            <numRef>
              <f>gráficos!$B$7:$B$136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  <c r="AA2" t="n">
        <v>7559.403390397198</v>
      </c>
      <c r="AB2" t="n">
        <v>10343.10921608256</v>
      </c>
      <c r="AC2" t="n">
        <v>9355.977389144209</v>
      </c>
      <c r="AD2" t="n">
        <v>7559403.390397198</v>
      </c>
      <c r="AE2" t="n">
        <v>10343109.21608256</v>
      </c>
      <c r="AF2" t="n">
        <v>5.814953280364994e-07</v>
      </c>
      <c r="AG2" t="n">
        <v>27</v>
      </c>
      <c r="AH2" t="n">
        <v>9355977.389144208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  <c r="AA3" t="n">
        <v>2518.932305285998</v>
      </c>
      <c r="AB3" t="n">
        <v>3446.514307542827</v>
      </c>
      <c r="AC3" t="n">
        <v>3117.583819244021</v>
      </c>
      <c r="AD3" t="n">
        <v>2518932.305285998</v>
      </c>
      <c r="AE3" t="n">
        <v>3446514.307542827</v>
      </c>
      <c r="AF3" t="n">
        <v>1.092674362015399e-06</v>
      </c>
      <c r="AG3" t="n">
        <v>14</v>
      </c>
      <c r="AH3" t="n">
        <v>3117583.819244021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  <c r="AA4" t="n">
        <v>1932.258030788986</v>
      </c>
      <c r="AB4" t="n">
        <v>2643.800682933504</v>
      </c>
      <c r="AC4" t="n">
        <v>2391.480056351892</v>
      </c>
      <c r="AD4" t="n">
        <v>1932258.030788986</v>
      </c>
      <c r="AE4" t="n">
        <v>2643800.682933504</v>
      </c>
      <c r="AF4" t="n">
        <v>1.278677007084776e-06</v>
      </c>
      <c r="AG4" t="n">
        <v>12</v>
      </c>
      <c r="AH4" t="n">
        <v>2391480.056351893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  <c r="AA5" t="n">
        <v>1702.928600533205</v>
      </c>
      <c r="AB5" t="n">
        <v>2330.022039157124</v>
      </c>
      <c r="AC5" t="n">
        <v>2107.648005946439</v>
      </c>
      <c r="AD5" t="n">
        <v>1702928.600533205</v>
      </c>
      <c r="AE5" t="n">
        <v>2330022.039157124</v>
      </c>
      <c r="AF5" t="n">
        <v>1.378899608780982e-06</v>
      </c>
      <c r="AG5" t="n">
        <v>12</v>
      </c>
      <c r="AH5" t="n">
        <v>2107648.005946439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  <c r="AA6" t="n">
        <v>1560.683385956308</v>
      </c>
      <c r="AB6" t="n">
        <v>2135.395861157044</v>
      </c>
      <c r="AC6" t="n">
        <v>1931.59667721513</v>
      </c>
      <c r="AD6" t="n">
        <v>1560683.385956308</v>
      </c>
      <c r="AE6" t="n">
        <v>2135395.861157044</v>
      </c>
      <c r="AF6" t="n">
        <v>1.441046374898279e-06</v>
      </c>
      <c r="AG6" t="n">
        <v>11</v>
      </c>
      <c r="AH6" t="n">
        <v>1931596.67721513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  <c r="AA7" t="n">
        <v>1475.581203212764</v>
      </c>
      <c r="AB7" t="n">
        <v>2018.955300283999</v>
      </c>
      <c r="AC7" t="n">
        <v>1826.269040046455</v>
      </c>
      <c r="AD7" t="n">
        <v>1475581.203212763</v>
      </c>
      <c r="AE7" t="n">
        <v>2018955.300283999</v>
      </c>
      <c r="AF7" t="n">
        <v>1.482623436737317e-06</v>
      </c>
      <c r="AG7" t="n">
        <v>11</v>
      </c>
      <c r="AH7" t="n">
        <v>1826269.040046455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  <c r="AA8" t="n">
        <v>1406.856643235888</v>
      </c>
      <c r="AB8" t="n">
        <v>1924.923325410034</v>
      </c>
      <c r="AC8" t="n">
        <v>1741.211344879755</v>
      </c>
      <c r="AD8" t="n">
        <v>1406856.643235888</v>
      </c>
      <c r="AE8" t="n">
        <v>1924923.325410034</v>
      </c>
      <c r="AF8" t="n">
        <v>1.514426241933492e-06</v>
      </c>
      <c r="AG8" t="n">
        <v>11</v>
      </c>
      <c r="AH8" t="n">
        <v>1741211.344879755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  <c r="AA9" t="n">
        <v>1339.967343705944</v>
      </c>
      <c r="AB9" t="n">
        <v>1833.402434845536</v>
      </c>
      <c r="AC9" t="n">
        <v>1658.425079660356</v>
      </c>
      <c r="AD9" t="n">
        <v>1339967.343705944</v>
      </c>
      <c r="AE9" t="n">
        <v>1833402.434845536</v>
      </c>
      <c r="AF9" t="n">
        <v>1.537767750334355e-06</v>
      </c>
      <c r="AG9" t="n">
        <v>10</v>
      </c>
      <c r="AH9" t="n">
        <v>1658425.079660356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  <c r="AA10" t="n">
        <v>1291.040666203297</v>
      </c>
      <c r="AB10" t="n">
        <v>1766.458796193743</v>
      </c>
      <c r="AC10" t="n">
        <v>1597.870447925503</v>
      </c>
      <c r="AD10" t="n">
        <v>1291040.666203297</v>
      </c>
      <c r="AE10" t="n">
        <v>1766458.796193743</v>
      </c>
      <c r="AF10" t="n">
        <v>1.557316263620078e-06</v>
      </c>
      <c r="AG10" t="n">
        <v>10</v>
      </c>
      <c r="AH10" t="n">
        <v>1597870.447925503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  <c r="AA11" t="n">
        <v>1251.616662759521</v>
      </c>
      <c r="AB11" t="n">
        <v>1712.517135417688</v>
      </c>
      <c r="AC11" t="n">
        <v>1549.076903546318</v>
      </c>
      <c r="AD11" t="n">
        <v>1251616.662759521</v>
      </c>
      <c r="AE11" t="n">
        <v>1712517.135417688</v>
      </c>
      <c r="AF11" t="n">
        <v>1.571029399805585e-06</v>
      </c>
      <c r="AG11" t="n">
        <v>10</v>
      </c>
      <c r="AH11" t="n">
        <v>1549076.903546318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  <c r="AA12" t="n">
        <v>1215.250732833271</v>
      </c>
      <c r="AB12" t="n">
        <v>1662.759665740993</v>
      </c>
      <c r="AC12" t="n">
        <v>1504.06821694052</v>
      </c>
      <c r="AD12" t="n">
        <v>1215250.732833271</v>
      </c>
      <c r="AE12" t="n">
        <v>1662759.665740993</v>
      </c>
      <c r="AF12" t="n">
        <v>1.582700154006017e-06</v>
      </c>
      <c r="AG12" t="n">
        <v>10</v>
      </c>
      <c r="AH12" t="n">
        <v>1504068.21694052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  <c r="AA13" t="n">
        <v>1199.898118071375</v>
      </c>
      <c r="AB13" t="n">
        <v>1641.753540914206</v>
      </c>
      <c r="AC13" t="n">
        <v>1485.06688718492</v>
      </c>
      <c r="AD13" t="n">
        <v>1199898.118071375</v>
      </c>
      <c r="AE13" t="n">
        <v>1641753.540914206</v>
      </c>
      <c r="AF13" t="n">
        <v>1.587951993396211e-06</v>
      </c>
      <c r="AG13" t="n">
        <v>10</v>
      </c>
      <c r="AH13" t="n">
        <v>1485066.88718492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  <c r="AA14" t="n">
        <v>1206.396895904136</v>
      </c>
      <c r="AB14" t="n">
        <v>1650.645455450833</v>
      </c>
      <c r="AC14" t="n">
        <v>1493.110169878052</v>
      </c>
      <c r="AD14" t="n">
        <v>1206396.895904136</v>
      </c>
      <c r="AE14" t="n">
        <v>1650645.455450833</v>
      </c>
      <c r="AF14" t="n">
        <v>1.587806108968706e-06</v>
      </c>
      <c r="AG14" t="n">
        <v>10</v>
      </c>
      <c r="AH14" t="n">
        <v>1493110.169878052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  <c r="AA15" t="n">
        <v>1211.276675268314</v>
      </c>
      <c r="AB15" t="n">
        <v>1657.322184857573</v>
      </c>
      <c r="AC15" t="n">
        <v>1499.149681601061</v>
      </c>
      <c r="AD15" t="n">
        <v>1211276.675268314</v>
      </c>
      <c r="AE15" t="n">
        <v>1657322.184857573</v>
      </c>
      <c r="AF15" t="n">
        <v>1.5876602245412e-06</v>
      </c>
      <c r="AG15" t="n">
        <v>10</v>
      </c>
      <c r="AH15" t="n">
        <v>1499149.681601061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0.5068</v>
      </c>
      <c r="E2" t="n">
        <v>197.33</v>
      </c>
      <c r="F2" t="n">
        <v>151.47</v>
      </c>
      <c r="G2" t="n">
        <v>6.73</v>
      </c>
      <c r="H2" t="n">
        <v>0.11</v>
      </c>
      <c r="I2" t="n">
        <v>1351</v>
      </c>
      <c r="J2" t="n">
        <v>159.12</v>
      </c>
      <c r="K2" t="n">
        <v>50.28</v>
      </c>
      <c r="L2" t="n">
        <v>1</v>
      </c>
      <c r="M2" t="n">
        <v>1349</v>
      </c>
      <c r="N2" t="n">
        <v>27.84</v>
      </c>
      <c r="O2" t="n">
        <v>19859.16</v>
      </c>
      <c r="P2" t="n">
        <v>1838.64</v>
      </c>
      <c r="Q2" t="n">
        <v>5830.38</v>
      </c>
      <c r="R2" t="n">
        <v>2450.27</v>
      </c>
      <c r="S2" t="n">
        <v>152.8</v>
      </c>
      <c r="T2" t="n">
        <v>1135890.7</v>
      </c>
      <c r="U2" t="n">
        <v>0.06</v>
      </c>
      <c r="V2" t="n">
        <v>0.5</v>
      </c>
      <c r="W2" t="n">
        <v>9.08</v>
      </c>
      <c r="X2" t="n">
        <v>67.19</v>
      </c>
      <c r="Y2" t="n">
        <v>0.5</v>
      </c>
      <c r="Z2" t="n">
        <v>10</v>
      </c>
      <c r="AA2" t="n">
        <v>4538.06225976247</v>
      </c>
      <c r="AB2" t="n">
        <v>6209.176988984495</v>
      </c>
      <c r="AC2" t="n">
        <v>5616.581851790218</v>
      </c>
      <c r="AD2" t="n">
        <v>4538062.25976247</v>
      </c>
      <c r="AE2" t="n">
        <v>6209176.988984494</v>
      </c>
      <c r="AF2" t="n">
        <v>7.648392432002688e-07</v>
      </c>
      <c r="AG2" t="n">
        <v>21</v>
      </c>
      <c r="AH2" t="n">
        <v>5616581.851790218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0.8179</v>
      </c>
      <c r="E3" t="n">
        <v>122.26</v>
      </c>
      <c r="F3" t="n">
        <v>105.41</v>
      </c>
      <c r="G3" t="n">
        <v>14.02</v>
      </c>
      <c r="H3" t="n">
        <v>0.22</v>
      </c>
      <c r="I3" t="n">
        <v>451</v>
      </c>
      <c r="J3" t="n">
        <v>160.54</v>
      </c>
      <c r="K3" t="n">
        <v>50.28</v>
      </c>
      <c r="L3" t="n">
        <v>2</v>
      </c>
      <c r="M3" t="n">
        <v>449</v>
      </c>
      <c r="N3" t="n">
        <v>28.26</v>
      </c>
      <c r="O3" t="n">
        <v>20034.4</v>
      </c>
      <c r="P3" t="n">
        <v>1243.74</v>
      </c>
      <c r="Q3" t="n">
        <v>5829.53</v>
      </c>
      <c r="R3" t="n">
        <v>882.26</v>
      </c>
      <c r="S3" t="n">
        <v>152.8</v>
      </c>
      <c r="T3" t="n">
        <v>356388.68</v>
      </c>
      <c r="U3" t="n">
        <v>0.17</v>
      </c>
      <c r="V3" t="n">
        <v>0.72</v>
      </c>
      <c r="W3" t="n">
        <v>7.58</v>
      </c>
      <c r="X3" t="n">
        <v>21.13</v>
      </c>
      <c r="Y3" t="n">
        <v>0.5</v>
      </c>
      <c r="Z3" t="n">
        <v>10</v>
      </c>
      <c r="AA3" t="n">
        <v>1966.334751599639</v>
      </c>
      <c r="AB3" t="n">
        <v>2690.42595570546</v>
      </c>
      <c r="AC3" t="n">
        <v>2433.655478529475</v>
      </c>
      <c r="AD3" t="n">
        <v>1966334.751599639</v>
      </c>
      <c r="AE3" t="n">
        <v>2690425.95570546</v>
      </c>
      <c r="AF3" t="n">
        <v>1.234337050145027e-06</v>
      </c>
      <c r="AG3" t="n">
        <v>13</v>
      </c>
      <c r="AH3" t="n">
        <v>2433655.478529475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0.9297</v>
      </c>
      <c r="E4" t="n">
        <v>107.56</v>
      </c>
      <c r="F4" t="n">
        <v>96.63</v>
      </c>
      <c r="G4" t="n">
        <v>21.71</v>
      </c>
      <c r="H4" t="n">
        <v>0.33</v>
      </c>
      <c r="I4" t="n">
        <v>267</v>
      </c>
      <c r="J4" t="n">
        <v>161.97</v>
      </c>
      <c r="K4" t="n">
        <v>50.28</v>
      </c>
      <c r="L4" t="n">
        <v>3</v>
      </c>
      <c r="M4" t="n">
        <v>265</v>
      </c>
      <c r="N4" t="n">
        <v>28.69</v>
      </c>
      <c r="O4" t="n">
        <v>20210.21</v>
      </c>
      <c r="P4" t="n">
        <v>1107.76</v>
      </c>
      <c r="Q4" t="n">
        <v>5829.2</v>
      </c>
      <c r="R4" t="n">
        <v>584.36</v>
      </c>
      <c r="S4" t="n">
        <v>152.8</v>
      </c>
      <c r="T4" t="n">
        <v>208358.28</v>
      </c>
      <c r="U4" t="n">
        <v>0.26</v>
      </c>
      <c r="V4" t="n">
        <v>0.79</v>
      </c>
      <c r="W4" t="n">
        <v>7.29</v>
      </c>
      <c r="X4" t="n">
        <v>12.36</v>
      </c>
      <c r="Y4" t="n">
        <v>0.5</v>
      </c>
      <c r="Z4" t="n">
        <v>10</v>
      </c>
      <c r="AA4" t="n">
        <v>1573.702809719555</v>
      </c>
      <c r="AB4" t="n">
        <v>2153.209611126358</v>
      </c>
      <c r="AC4" t="n">
        <v>1947.710307889128</v>
      </c>
      <c r="AD4" t="n">
        <v>1573702.809719556</v>
      </c>
      <c r="AE4" t="n">
        <v>2153209.611126358</v>
      </c>
      <c r="AF4" t="n">
        <v>1.403060466462687e-06</v>
      </c>
      <c r="AG4" t="n">
        <v>12</v>
      </c>
      <c r="AH4" t="n">
        <v>1947710.307889128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0.9889</v>
      </c>
      <c r="E5" t="n">
        <v>101.12</v>
      </c>
      <c r="F5" t="n">
        <v>92.8</v>
      </c>
      <c r="G5" t="n">
        <v>29.94</v>
      </c>
      <c r="H5" t="n">
        <v>0.43</v>
      </c>
      <c r="I5" t="n">
        <v>186</v>
      </c>
      <c r="J5" t="n">
        <v>163.4</v>
      </c>
      <c r="K5" t="n">
        <v>50.28</v>
      </c>
      <c r="L5" t="n">
        <v>4</v>
      </c>
      <c r="M5" t="n">
        <v>184</v>
      </c>
      <c r="N5" t="n">
        <v>29.12</v>
      </c>
      <c r="O5" t="n">
        <v>20386.62</v>
      </c>
      <c r="P5" t="n">
        <v>1029.74</v>
      </c>
      <c r="Q5" t="n">
        <v>5829.06</v>
      </c>
      <c r="R5" t="n">
        <v>455.12</v>
      </c>
      <c r="S5" t="n">
        <v>152.8</v>
      </c>
      <c r="T5" t="n">
        <v>144143.6</v>
      </c>
      <c r="U5" t="n">
        <v>0.34</v>
      </c>
      <c r="V5" t="n">
        <v>0.82</v>
      </c>
      <c r="W5" t="n">
        <v>7.14</v>
      </c>
      <c r="X5" t="n">
        <v>8.539999999999999</v>
      </c>
      <c r="Y5" t="n">
        <v>0.5</v>
      </c>
      <c r="Z5" t="n">
        <v>10</v>
      </c>
      <c r="AA5" t="n">
        <v>1392.920271170778</v>
      </c>
      <c r="AB5" t="n">
        <v>1905.854966321207</v>
      </c>
      <c r="AC5" t="n">
        <v>1723.962843219756</v>
      </c>
      <c r="AD5" t="n">
        <v>1392920.271170778</v>
      </c>
      <c r="AE5" t="n">
        <v>1905854.966321207</v>
      </c>
      <c r="AF5" t="n">
        <v>1.492402382795473e-06</v>
      </c>
      <c r="AG5" t="n">
        <v>11</v>
      </c>
      <c r="AH5" t="n">
        <v>1723962.843219756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1.0249</v>
      </c>
      <c r="E6" t="n">
        <v>97.56999999999999</v>
      </c>
      <c r="F6" t="n">
        <v>90.7</v>
      </c>
      <c r="G6" t="n">
        <v>38.6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971.6799999999999</v>
      </c>
      <c r="Q6" t="n">
        <v>5829.14</v>
      </c>
      <c r="R6" t="n">
        <v>383.29</v>
      </c>
      <c r="S6" t="n">
        <v>152.8</v>
      </c>
      <c r="T6" t="n">
        <v>108449.71</v>
      </c>
      <c r="U6" t="n">
        <v>0.4</v>
      </c>
      <c r="V6" t="n">
        <v>0.84</v>
      </c>
      <c r="W6" t="n">
        <v>7.09</v>
      </c>
      <c r="X6" t="n">
        <v>6.44</v>
      </c>
      <c r="Y6" t="n">
        <v>0.5</v>
      </c>
      <c r="Z6" t="n">
        <v>10</v>
      </c>
      <c r="AA6" t="n">
        <v>1291.558347590218</v>
      </c>
      <c r="AB6" t="n">
        <v>1767.167110705818</v>
      </c>
      <c r="AC6" t="n">
        <v>1598.511161894672</v>
      </c>
      <c r="AD6" t="n">
        <v>1291558.347590218</v>
      </c>
      <c r="AE6" t="n">
        <v>1767167.110705818</v>
      </c>
      <c r="AF6" t="n">
        <v>1.546731926511356e-06</v>
      </c>
      <c r="AG6" t="n">
        <v>11</v>
      </c>
      <c r="AH6" t="n">
        <v>1598511.161894672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1.0504</v>
      </c>
      <c r="E7" t="n">
        <v>95.2</v>
      </c>
      <c r="F7" t="n">
        <v>89.3</v>
      </c>
      <c r="G7" t="n">
        <v>48.27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919.76</v>
      </c>
      <c r="Q7" t="n">
        <v>5829.11</v>
      </c>
      <c r="R7" t="n">
        <v>336.08</v>
      </c>
      <c r="S7" t="n">
        <v>152.8</v>
      </c>
      <c r="T7" t="n">
        <v>84994.7</v>
      </c>
      <c r="U7" t="n">
        <v>0.45</v>
      </c>
      <c r="V7" t="n">
        <v>0.85</v>
      </c>
      <c r="W7" t="n">
        <v>7.03</v>
      </c>
      <c r="X7" t="n">
        <v>5.03</v>
      </c>
      <c r="Y7" t="n">
        <v>0.5</v>
      </c>
      <c r="Z7" t="n">
        <v>10</v>
      </c>
      <c r="AA7" t="n">
        <v>1203.482130452203</v>
      </c>
      <c r="AB7" t="n">
        <v>1646.657344769121</v>
      </c>
      <c r="AC7" t="n">
        <v>1489.502678882454</v>
      </c>
      <c r="AD7" t="n">
        <v>1203482.130452203</v>
      </c>
      <c r="AE7" t="n">
        <v>1646657.344769121</v>
      </c>
      <c r="AF7" t="n">
        <v>1.585215353310107e-06</v>
      </c>
      <c r="AG7" t="n">
        <v>10</v>
      </c>
      <c r="AH7" t="n">
        <v>1489502.678882454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1.0684</v>
      </c>
      <c r="E8" t="n">
        <v>93.59999999999999</v>
      </c>
      <c r="F8" t="n">
        <v>88.37</v>
      </c>
      <c r="G8" t="n">
        <v>58.92</v>
      </c>
      <c r="H8" t="n">
        <v>0.74</v>
      </c>
      <c r="I8" t="n">
        <v>90</v>
      </c>
      <c r="J8" t="n">
        <v>167.72</v>
      </c>
      <c r="K8" t="n">
        <v>50.28</v>
      </c>
      <c r="L8" t="n">
        <v>7</v>
      </c>
      <c r="M8" t="n">
        <v>86</v>
      </c>
      <c r="N8" t="n">
        <v>30.44</v>
      </c>
      <c r="O8" t="n">
        <v>20919.39</v>
      </c>
      <c r="P8" t="n">
        <v>867.99</v>
      </c>
      <c r="Q8" t="n">
        <v>5829.06</v>
      </c>
      <c r="R8" t="n">
        <v>305.07</v>
      </c>
      <c r="S8" t="n">
        <v>152.8</v>
      </c>
      <c r="T8" t="n">
        <v>69599.37</v>
      </c>
      <c r="U8" t="n">
        <v>0.5</v>
      </c>
      <c r="V8" t="n">
        <v>0.86</v>
      </c>
      <c r="W8" t="n">
        <v>6.99</v>
      </c>
      <c r="X8" t="n">
        <v>4.11</v>
      </c>
      <c r="Y8" t="n">
        <v>0.5</v>
      </c>
      <c r="Z8" t="n">
        <v>10</v>
      </c>
      <c r="AA8" t="n">
        <v>1139.748432752225</v>
      </c>
      <c r="AB8" t="n">
        <v>1559.454087843712</v>
      </c>
      <c r="AC8" t="n">
        <v>1410.621978407466</v>
      </c>
      <c r="AD8" t="n">
        <v>1139748.432752225</v>
      </c>
      <c r="AE8" t="n">
        <v>1559454.087843712</v>
      </c>
      <c r="AF8" t="n">
        <v>1.612380125168049e-06</v>
      </c>
      <c r="AG8" t="n">
        <v>10</v>
      </c>
      <c r="AH8" t="n">
        <v>1410621.978407466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1.0787</v>
      </c>
      <c r="E9" t="n">
        <v>92.7</v>
      </c>
      <c r="F9" t="n">
        <v>87.86</v>
      </c>
      <c r="G9" t="n">
        <v>67.59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830.49</v>
      </c>
      <c r="Q9" t="n">
        <v>5829.12</v>
      </c>
      <c r="R9" t="n">
        <v>286.07</v>
      </c>
      <c r="S9" t="n">
        <v>152.8</v>
      </c>
      <c r="T9" t="n">
        <v>60157.97</v>
      </c>
      <c r="U9" t="n">
        <v>0.53</v>
      </c>
      <c r="V9" t="n">
        <v>0.87</v>
      </c>
      <c r="W9" t="n">
        <v>7.02</v>
      </c>
      <c r="X9" t="n">
        <v>3.6</v>
      </c>
      <c r="Y9" t="n">
        <v>0.5</v>
      </c>
      <c r="Z9" t="n">
        <v>10</v>
      </c>
      <c r="AA9" t="n">
        <v>1097.95555295609</v>
      </c>
      <c r="AB9" t="n">
        <v>1502.27122593491</v>
      </c>
      <c r="AC9" t="n">
        <v>1358.89656858259</v>
      </c>
      <c r="AD9" t="n">
        <v>1097955.55295609</v>
      </c>
      <c r="AE9" t="n">
        <v>1502271.22593491</v>
      </c>
      <c r="AF9" t="n">
        <v>1.62792441128676e-06</v>
      </c>
      <c r="AG9" t="n">
        <v>10</v>
      </c>
      <c r="AH9" t="n">
        <v>1358896.56858259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1.0825</v>
      </c>
      <c r="E10" t="n">
        <v>92.38</v>
      </c>
      <c r="F10" t="n">
        <v>87.67</v>
      </c>
      <c r="G10" t="n">
        <v>71.08</v>
      </c>
      <c r="H10" t="n">
        <v>0.9399999999999999</v>
      </c>
      <c r="I10" t="n">
        <v>74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825.52</v>
      </c>
      <c r="Q10" t="n">
        <v>5829.15</v>
      </c>
      <c r="R10" t="n">
        <v>278.17</v>
      </c>
      <c r="S10" t="n">
        <v>152.8</v>
      </c>
      <c r="T10" t="n">
        <v>56229.23</v>
      </c>
      <c r="U10" t="n">
        <v>0.55</v>
      </c>
      <c r="V10" t="n">
        <v>0.87</v>
      </c>
      <c r="W10" t="n">
        <v>7.05</v>
      </c>
      <c r="X10" t="n">
        <v>3.41</v>
      </c>
      <c r="Y10" t="n">
        <v>0.5</v>
      </c>
      <c r="Z10" t="n">
        <v>10</v>
      </c>
      <c r="AA10" t="n">
        <v>1089.861779910368</v>
      </c>
      <c r="AB10" t="n">
        <v>1491.196968581687</v>
      </c>
      <c r="AC10" t="n">
        <v>1348.87922280834</v>
      </c>
      <c r="AD10" t="n">
        <v>1089861.779910368</v>
      </c>
      <c r="AE10" t="n">
        <v>1491196.968581687</v>
      </c>
      <c r="AF10" t="n">
        <v>1.63365919645677e-06</v>
      </c>
      <c r="AG10" t="n">
        <v>10</v>
      </c>
      <c r="AH10" t="n">
        <v>1348879.22280834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1.0823</v>
      </c>
      <c r="E11" t="n">
        <v>92.39</v>
      </c>
      <c r="F11" t="n">
        <v>87.68000000000001</v>
      </c>
      <c r="G11" t="n">
        <v>71.09999999999999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830.4</v>
      </c>
      <c r="Q11" t="n">
        <v>5829.03</v>
      </c>
      <c r="R11" t="n">
        <v>278.19</v>
      </c>
      <c r="S11" t="n">
        <v>152.8</v>
      </c>
      <c r="T11" t="n">
        <v>56236.22</v>
      </c>
      <c r="U11" t="n">
        <v>0.55</v>
      </c>
      <c r="V11" t="n">
        <v>0.87</v>
      </c>
      <c r="W11" t="n">
        <v>7.06</v>
      </c>
      <c r="X11" t="n">
        <v>3.42</v>
      </c>
      <c r="Y11" t="n">
        <v>0.5</v>
      </c>
      <c r="Z11" t="n">
        <v>10</v>
      </c>
      <c r="AA11" t="n">
        <v>1094.001883649701</v>
      </c>
      <c r="AB11" t="n">
        <v>1496.861641166329</v>
      </c>
      <c r="AC11" t="n">
        <v>1354.003266991921</v>
      </c>
      <c r="AD11" t="n">
        <v>1094001.883649701</v>
      </c>
      <c r="AE11" t="n">
        <v>1496861.641166329</v>
      </c>
      <c r="AF11" t="n">
        <v>1.633357365658348e-06</v>
      </c>
      <c r="AG11" t="n">
        <v>10</v>
      </c>
      <c r="AH11" t="n">
        <v>1354003.266991921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0.7967</v>
      </c>
      <c r="E2" t="n">
        <v>125.52</v>
      </c>
      <c r="F2" t="n">
        <v>113.16</v>
      </c>
      <c r="G2" t="n">
        <v>11.17</v>
      </c>
      <c r="H2" t="n">
        <v>0.22</v>
      </c>
      <c r="I2" t="n">
        <v>608</v>
      </c>
      <c r="J2" t="n">
        <v>80.84</v>
      </c>
      <c r="K2" t="n">
        <v>35.1</v>
      </c>
      <c r="L2" t="n">
        <v>1</v>
      </c>
      <c r="M2" t="n">
        <v>606</v>
      </c>
      <c r="N2" t="n">
        <v>9.74</v>
      </c>
      <c r="O2" t="n">
        <v>10204.21</v>
      </c>
      <c r="P2" t="n">
        <v>836.4</v>
      </c>
      <c r="Q2" t="n">
        <v>5829.37</v>
      </c>
      <c r="R2" t="n">
        <v>1145.41</v>
      </c>
      <c r="S2" t="n">
        <v>152.8</v>
      </c>
      <c r="T2" t="n">
        <v>487178.42</v>
      </c>
      <c r="U2" t="n">
        <v>0.13</v>
      </c>
      <c r="V2" t="n">
        <v>0.67</v>
      </c>
      <c r="W2" t="n">
        <v>7.85</v>
      </c>
      <c r="X2" t="n">
        <v>28.89</v>
      </c>
      <c r="Y2" t="n">
        <v>0.5</v>
      </c>
      <c r="Z2" t="n">
        <v>10</v>
      </c>
      <c r="AA2" t="n">
        <v>1447.603191661434</v>
      </c>
      <c r="AB2" t="n">
        <v>1980.674550576713</v>
      </c>
      <c r="AC2" t="n">
        <v>1791.641751363862</v>
      </c>
      <c r="AD2" t="n">
        <v>1447603.191661434</v>
      </c>
      <c r="AE2" t="n">
        <v>1980674.550576713</v>
      </c>
      <c r="AF2" t="n">
        <v>1.341639617326198e-06</v>
      </c>
      <c r="AG2" t="n">
        <v>14</v>
      </c>
      <c r="AH2" t="n">
        <v>1791641.751363862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0.9952</v>
      </c>
      <c r="E3" t="n">
        <v>100.48</v>
      </c>
      <c r="F3" t="n">
        <v>94.7</v>
      </c>
      <c r="G3" t="n">
        <v>25.14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212</v>
      </c>
      <c r="N3" t="n">
        <v>9.94</v>
      </c>
      <c r="O3" t="n">
        <v>10352.53</v>
      </c>
      <c r="P3" t="n">
        <v>623.28</v>
      </c>
      <c r="Q3" t="n">
        <v>5829.22</v>
      </c>
      <c r="R3" t="n">
        <v>517.74</v>
      </c>
      <c r="S3" t="n">
        <v>152.8</v>
      </c>
      <c r="T3" t="n">
        <v>175254.65</v>
      </c>
      <c r="U3" t="n">
        <v>0.3</v>
      </c>
      <c r="V3" t="n">
        <v>0.8100000000000001</v>
      </c>
      <c r="W3" t="n">
        <v>7.25</v>
      </c>
      <c r="X3" t="n">
        <v>10.43</v>
      </c>
      <c r="Y3" t="n">
        <v>0.5</v>
      </c>
      <c r="Z3" t="n">
        <v>10</v>
      </c>
      <c r="AA3" t="n">
        <v>920.3133990091322</v>
      </c>
      <c r="AB3" t="n">
        <v>1259.213393885959</v>
      </c>
      <c r="AC3" t="n">
        <v>1139.035834890581</v>
      </c>
      <c r="AD3" t="n">
        <v>920313.3990091323</v>
      </c>
      <c r="AE3" t="n">
        <v>1259213.393885959</v>
      </c>
      <c r="AF3" t="n">
        <v>1.675912824354251e-06</v>
      </c>
      <c r="AG3" t="n">
        <v>11</v>
      </c>
      <c r="AH3" t="n">
        <v>1139035.834890581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1.0324</v>
      </c>
      <c r="E4" t="n">
        <v>96.86</v>
      </c>
      <c r="F4" t="n">
        <v>92.08</v>
      </c>
      <c r="G4" t="n">
        <v>32.89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572.01</v>
      </c>
      <c r="Q4" t="n">
        <v>5829.26</v>
      </c>
      <c r="R4" t="n">
        <v>422.32</v>
      </c>
      <c r="S4" t="n">
        <v>152.8</v>
      </c>
      <c r="T4" t="n">
        <v>127831.2</v>
      </c>
      <c r="U4" t="n">
        <v>0.36</v>
      </c>
      <c r="V4" t="n">
        <v>0.83</v>
      </c>
      <c r="W4" t="n">
        <v>7.35</v>
      </c>
      <c r="X4" t="n">
        <v>7.81</v>
      </c>
      <c r="Y4" t="n">
        <v>0.5</v>
      </c>
      <c r="Z4" t="n">
        <v>10</v>
      </c>
      <c r="AA4" t="n">
        <v>841.2779944496535</v>
      </c>
      <c r="AB4" t="n">
        <v>1151.073666571717</v>
      </c>
      <c r="AC4" t="n">
        <v>1041.216811376149</v>
      </c>
      <c r="AD4" t="n">
        <v>841277.9944496535</v>
      </c>
      <c r="AE4" t="n">
        <v>1151073.666571717</v>
      </c>
      <c r="AF4" t="n">
        <v>1.738557475746914e-06</v>
      </c>
      <c r="AG4" t="n">
        <v>11</v>
      </c>
      <c r="AH4" t="n">
        <v>1041216.811376149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1.0323</v>
      </c>
      <c r="E5" t="n">
        <v>96.87</v>
      </c>
      <c r="F5" t="n">
        <v>92.09</v>
      </c>
      <c r="G5" t="n">
        <v>32.89</v>
      </c>
      <c r="H5" t="n">
        <v>0.83</v>
      </c>
      <c r="I5" t="n">
        <v>168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580.36</v>
      </c>
      <c r="Q5" t="n">
        <v>5829.17</v>
      </c>
      <c r="R5" t="n">
        <v>422.86</v>
      </c>
      <c r="S5" t="n">
        <v>152.8</v>
      </c>
      <c r="T5" t="n">
        <v>128103.26</v>
      </c>
      <c r="U5" t="n">
        <v>0.36</v>
      </c>
      <c r="V5" t="n">
        <v>0.83</v>
      </c>
      <c r="W5" t="n">
        <v>7.34</v>
      </c>
      <c r="X5" t="n">
        <v>7.82</v>
      </c>
      <c r="Y5" t="n">
        <v>0.5</v>
      </c>
      <c r="Z5" t="n">
        <v>10</v>
      </c>
      <c r="AA5" t="n">
        <v>848.4172906362727</v>
      </c>
      <c r="AB5" t="n">
        <v>1160.841966577768</v>
      </c>
      <c r="AC5" t="n">
        <v>1050.052838539518</v>
      </c>
      <c r="AD5" t="n">
        <v>848417.2906362728</v>
      </c>
      <c r="AE5" t="n">
        <v>1160841.966577768</v>
      </c>
      <c r="AF5" t="n">
        <v>1.738389076146396e-06</v>
      </c>
      <c r="AG5" t="n">
        <v>11</v>
      </c>
      <c r="AH5" t="n">
        <v>1050052.838539518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0.6879999999999999</v>
      </c>
      <c r="E2" t="n">
        <v>145.35</v>
      </c>
      <c r="F2" t="n">
        <v>124.7</v>
      </c>
      <c r="G2" t="n">
        <v>8.93</v>
      </c>
      <c r="H2" t="n">
        <v>0.16</v>
      </c>
      <c r="I2" t="n">
        <v>838</v>
      </c>
      <c r="J2" t="n">
        <v>107.41</v>
      </c>
      <c r="K2" t="n">
        <v>41.65</v>
      </c>
      <c r="L2" t="n">
        <v>1</v>
      </c>
      <c r="M2" t="n">
        <v>836</v>
      </c>
      <c r="N2" t="n">
        <v>14.77</v>
      </c>
      <c r="O2" t="n">
        <v>13481.73</v>
      </c>
      <c r="P2" t="n">
        <v>1148.54</v>
      </c>
      <c r="Q2" t="n">
        <v>5829.92</v>
      </c>
      <c r="R2" t="n">
        <v>1536.96</v>
      </c>
      <c r="S2" t="n">
        <v>152.8</v>
      </c>
      <c r="T2" t="n">
        <v>681800.34</v>
      </c>
      <c r="U2" t="n">
        <v>0.1</v>
      </c>
      <c r="V2" t="n">
        <v>0.61</v>
      </c>
      <c r="W2" t="n">
        <v>8.24</v>
      </c>
      <c r="X2" t="n">
        <v>40.42</v>
      </c>
      <c r="Y2" t="n">
        <v>0.5</v>
      </c>
      <c r="Z2" t="n">
        <v>10</v>
      </c>
      <c r="AA2" t="n">
        <v>2198.302315398004</v>
      </c>
      <c r="AB2" t="n">
        <v>3007.814210181213</v>
      </c>
      <c r="AC2" t="n">
        <v>2720.752643455162</v>
      </c>
      <c r="AD2" t="n">
        <v>2198302.315398004</v>
      </c>
      <c r="AE2" t="n">
        <v>3007814.210181213</v>
      </c>
      <c r="AF2" t="n">
        <v>1.108385572176012e-06</v>
      </c>
      <c r="AG2" t="n">
        <v>16</v>
      </c>
      <c r="AH2" t="n">
        <v>2720752.643455162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0.9304</v>
      </c>
      <c r="E3" t="n">
        <v>107.48</v>
      </c>
      <c r="F3" t="n">
        <v>98.58</v>
      </c>
      <c r="G3" t="n">
        <v>19.14</v>
      </c>
      <c r="H3" t="n">
        <v>0.32</v>
      </c>
      <c r="I3" t="n">
        <v>309</v>
      </c>
      <c r="J3" t="n">
        <v>108.68</v>
      </c>
      <c r="K3" t="n">
        <v>41.65</v>
      </c>
      <c r="L3" t="n">
        <v>2</v>
      </c>
      <c r="M3" t="n">
        <v>307</v>
      </c>
      <c r="N3" t="n">
        <v>15.03</v>
      </c>
      <c r="O3" t="n">
        <v>13638.32</v>
      </c>
      <c r="P3" t="n">
        <v>854.5</v>
      </c>
      <c r="Q3" t="n">
        <v>5829.13</v>
      </c>
      <c r="R3" t="n">
        <v>650.96</v>
      </c>
      <c r="S3" t="n">
        <v>152.8</v>
      </c>
      <c r="T3" t="n">
        <v>241447.66</v>
      </c>
      <c r="U3" t="n">
        <v>0.23</v>
      </c>
      <c r="V3" t="n">
        <v>0.77</v>
      </c>
      <c r="W3" t="n">
        <v>7.34</v>
      </c>
      <c r="X3" t="n">
        <v>14.31</v>
      </c>
      <c r="Y3" t="n">
        <v>0.5</v>
      </c>
      <c r="Z3" t="n">
        <v>10</v>
      </c>
      <c r="AA3" t="n">
        <v>1264.913990866254</v>
      </c>
      <c r="AB3" t="n">
        <v>1730.711126370033</v>
      </c>
      <c r="AC3" t="n">
        <v>1565.534485537598</v>
      </c>
      <c r="AD3" t="n">
        <v>1264913.990866254</v>
      </c>
      <c r="AE3" t="n">
        <v>1730711.126370033</v>
      </c>
      <c r="AF3" t="n">
        <v>1.498898163303141e-06</v>
      </c>
      <c r="AG3" t="n">
        <v>12</v>
      </c>
      <c r="AH3" t="n">
        <v>1565534.485537598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1.0148</v>
      </c>
      <c r="E4" t="n">
        <v>98.54000000000001</v>
      </c>
      <c r="F4" t="n">
        <v>92.5</v>
      </c>
      <c r="G4" t="n">
        <v>30.83</v>
      </c>
      <c r="H4" t="n">
        <v>0.48</v>
      </c>
      <c r="I4" t="n">
        <v>180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745.08</v>
      </c>
      <c r="Q4" t="n">
        <v>5829.15</v>
      </c>
      <c r="R4" t="n">
        <v>445.06</v>
      </c>
      <c r="S4" t="n">
        <v>152.8</v>
      </c>
      <c r="T4" t="n">
        <v>139143.1</v>
      </c>
      <c r="U4" t="n">
        <v>0.34</v>
      </c>
      <c r="V4" t="n">
        <v>0.83</v>
      </c>
      <c r="W4" t="n">
        <v>7.13</v>
      </c>
      <c r="X4" t="n">
        <v>8.24</v>
      </c>
      <c r="Y4" t="n">
        <v>0.5</v>
      </c>
      <c r="Z4" t="n">
        <v>10</v>
      </c>
      <c r="AA4" t="n">
        <v>1047.206412694095</v>
      </c>
      <c r="AB4" t="n">
        <v>1432.834013334394</v>
      </c>
      <c r="AC4" t="n">
        <v>1296.086346096926</v>
      </c>
      <c r="AD4" t="n">
        <v>1047206.412694095</v>
      </c>
      <c r="AE4" t="n">
        <v>1432834.013334394</v>
      </c>
      <c r="AF4" t="n">
        <v>1.634868718959617e-06</v>
      </c>
      <c r="AG4" t="n">
        <v>11</v>
      </c>
      <c r="AH4" t="n">
        <v>1296086.346096926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1.0543</v>
      </c>
      <c r="E5" t="n">
        <v>94.84999999999999</v>
      </c>
      <c r="F5" t="n">
        <v>90.03</v>
      </c>
      <c r="G5" t="n">
        <v>43.22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62</v>
      </c>
      <c r="N5" t="n">
        <v>15.58</v>
      </c>
      <c r="O5" t="n">
        <v>13952.52</v>
      </c>
      <c r="P5" t="n">
        <v>670.16</v>
      </c>
      <c r="Q5" t="n">
        <v>5829.06</v>
      </c>
      <c r="R5" t="n">
        <v>358.39</v>
      </c>
      <c r="S5" t="n">
        <v>152.8</v>
      </c>
      <c r="T5" t="n">
        <v>96081.92</v>
      </c>
      <c r="U5" t="n">
        <v>0.43</v>
      </c>
      <c r="V5" t="n">
        <v>0.85</v>
      </c>
      <c r="W5" t="n">
        <v>7.13</v>
      </c>
      <c r="X5" t="n">
        <v>5.77</v>
      </c>
      <c r="Y5" t="n">
        <v>0.5</v>
      </c>
      <c r="Z5" t="n">
        <v>10</v>
      </c>
      <c r="AA5" t="n">
        <v>932.3320069214922</v>
      </c>
      <c r="AB5" t="n">
        <v>1275.65778345521</v>
      </c>
      <c r="AC5" t="n">
        <v>1153.910794999188</v>
      </c>
      <c r="AD5" t="n">
        <v>932332.0069214922</v>
      </c>
      <c r="AE5" t="n">
        <v>1275657.78345521</v>
      </c>
      <c r="AF5" t="n">
        <v>1.69850422782728e-06</v>
      </c>
      <c r="AG5" t="n">
        <v>10</v>
      </c>
      <c r="AH5" t="n">
        <v>1153910.794999188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1.0591</v>
      </c>
      <c r="E6" t="n">
        <v>94.42</v>
      </c>
      <c r="F6" t="n">
        <v>89.76000000000001</v>
      </c>
      <c r="G6" t="n">
        <v>45.64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666.2</v>
      </c>
      <c r="Q6" t="n">
        <v>5829.08</v>
      </c>
      <c r="R6" t="n">
        <v>346.79</v>
      </c>
      <c r="S6" t="n">
        <v>152.8</v>
      </c>
      <c r="T6" t="n">
        <v>90318.27</v>
      </c>
      <c r="U6" t="n">
        <v>0.44</v>
      </c>
      <c r="V6" t="n">
        <v>0.85</v>
      </c>
      <c r="W6" t="n">
        <v>7.19</v>
      </c>
      <c r="X6" t="n">
        <v>5.49</v>
      </c>
      <c r="Y6" t="n">
        <v>0.5</v>
      </c>
      <c r="Z6" t="n">
        <v>10</v>
      </c>
      <c r="AA6" t="n">
        <v>924.5620508880702</v>
      </c>
      <c r="AB6" t="n">
        <v>1265.026586824014</v>
      </c>
      <c r="AC6" t="n">
        <v>1144.294224853496</v>
      </c>
      <c r="AD6" t="n">
        <v>924562.0508880701</v>
      </c>
      <c r="AE6" t="n">
        <v>1265026.586824014</v>
      </c>
      <c r="AF6" t="n">
        <v>1.706237150423857e-06</v>
      </c>
      <c r="AG6" t="n">
        <v>10</v>
      </c>
      <c r="AH6" t="n">
        <v>1144294.224853496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1.0589</v>
      </c>
      <c r="E7" t="n">
        <v>94.44</v>
      </c>
      <c r="F7" t="n">
        <v>89.78</v>
      </c>
      <c r="G7" t="n">
        <v>45.65</v>
      </c>
      <c r="H7" t="n">
        <v>0.93</v>
      </c>
      <c r="I7" t="n">
        <v>118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673</v>
      </c>
      <c r="Q7" t="n">
        <v>5829.09</v>
      </c>
      <c r="R7" t="n">
        <v>347.27</v>
      </c>
      <c r="S7" t="n">
        <v>152.8</v>
      </c>
      <c r="T7" t="n">
        <v>90555.46000000001</v>
      </c>
      <c r="U7" t="n">
        <v>0.44</v>
      </c>
      <c r="V7" t="n">
        <v>0.85</v>
      </c>
      <c r="W7" t="n">
        <v>7.19</v>
      </c>
      <c r="X7" t="n">
        <v>5.51</v>
      </c>
      <c r="Y7" t="n">
        <v>0.5</v>
      </c>
      <c r="Z7" t="n">
        <v>10</v>
      </c>
      <c r="AA7" t="n">
        <v>930.3660482996258</v>
      </c>
      <c r="AB7" t="n">
        <v>1272.967872136799</v>
      </c>
      <c r="AC7" t="n">
        <v>1151.477605041692</v>
      </c>
      <c r="AD7" t="n">
        <v>930366.0482996259</v>
      </c>
      <c r="AE7" t="n">
        <v>1272967.872136799</v>
      </c>
      <c r="AF7" t="n">
        <v>1.705914945315666e-06</v>
      </c>
      <c r="AG7" t="n">
        <v>10</v>
      </c>
      <c r="AH7" t="n">
        <v>1151477.605041692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105.15</v>
      </c>
      <c r="G2" t="n">
        <v>14.21</v>
      </c>
      <c r="H2" t="n">
        <v>0.28</v>
      </c>
      <c r="I2" t="n">
        <v>444</v>
      </c>
      <c r="J2" t="n">
        <v>61.76</v>
      </c>
      <c r="K2" t="n">
        <v>28.92</v>
      </c>
      <c r="L2" t="n">
        <v>1</v>
      </c>
      <c r="M2" t="n">
        <v>441</v>
      </c>
      <c r="N2" t="n">
        <v>6.84</v>
      </c>
      <c r="O2" t="n">
        <v>7851.41</v>
      </c>
      <c r="P2" t="n">
        <v>611.95</v>
      </c>
      <c r="Q2" t="n">
        <v>5829.54</v>
      </c>
      <c r="R2" t="n">
        <v>872.84</v>
      </c>
      <c r="S2" t="n">
        <v>152.8</v>
      </c>
      <c r="T2" t="n">
        <v>351711.68</v>
      </c>
      <c r="U2" t="n">
        <v>0.18</v>
      </c>
      <c r="V2" t="n">
        <v>0.73</v>
      </c>
      <c r="W2" t="n">
        <v>7.59</v>
      </c>
      <c r="X2" t="n">
        <v>20.87</v>
      </c>
      <c r="Y2" t="n">
        <v>0.5</v>
      </c>
      <c r="Z2" t="n">
        <v>10</v>
      </c>
      <c r="AA2" t="n">
        <v>1006.724309545501</v>
      </c>
      <c r="AB2" t="n">
        <v>1377.444613862141</v>
      </c>
      <c r="AC2" t="n">
        <v>1245.983233170795</v>
      </c>
      <c r="AD2" t="n">
        <v>1006724.309545501</v>
      </c>
      <c r="AE2" t="n">
        <v>1377444.613862141</v>
      </c>
      <c r="AF2" t="n">
        <v>1.546265744678271e-06</v>
      </c>
      <c r="AG2" t="n">
        <v>12</v>
      </c>
      <c r="AH2" t="n">
        <v>1245983.233170795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0.997</v>
      </c>
      <c r="E3" t="n">
        <v>100.3</v>
      </c>
      <c r="F3" t="n">
        <v>95.25</v>
      </c>
      <c r="G3" t="n">
        <v>24.32</v>
      </c>
      <c r="H3" t="n">
        <v>0.55</v>
      </c>
      <c r="I3" t="n">
        <v>235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501.06</v>
      </c>
      <c r="Q3" t="n">
        <v>5829.19</v>
      </c>
      <c r="R3" t="n">
        <v>527.25</v>
      </c>
      <c r="S3" t="n">
        <v>152.8</v>
      </c>
      <c r="T3" t="n">
        <v>179961.49</v>
      </c>
      <c r="U3" t="n">
        <v>0.29</v>
      </c>
      <c r="V3" t="n">
        <v>0.8</v>
      </c>
      <c r="W3" t="n">
        <v>7.53</v>
      </c>
      <c r="X3" t="n">
        <v>10.98</v>
      </c>
      <c r="Y3" t="n">
        <v>0.5</v>
      </c>
      <c r="Z3" t="n">
        <v>10</v>
      </c>
      <c r="AA3" t="n">
        <v>776.220376975944</v>
      </c>
      <c r="AB3" t="n">
        <v>1062.058964204669</v>
      </c>
      <c r="AC3" t="n">
        <v>960.697547270093</v>
      </c>
      <c r="AD3" t="n">
        <v>776220.3769759439</v>
      </c>
      <c r="AE3" t="n">
        <v>1062058.964204669</v>
      </c>
      <c r="AF3" t="n">
        <v>1.743724632331451e-06</v>
      </c>
      <c r="AG3" t="n">
        <v>11</v>
      </c>
      <c r="AH3" t="n">
        <v>960697.547270093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0.9977</v>
      </c>
      <c r="E4" t="n">
        <v>100.23</v>
      </c>
      <c r="F4" t="n">
        <v>95.18000000000001</v>
      </c>
      <c r="G4" t="n">
        <v>24.41</v>
      </c>
      <c r="H4" t="n">
        <v>0.8100000000000001</v>
      </c>
      <c r="I4" t="n">
        <v>234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508.8</v>
      </c>
      <c r="Q4" t="n">
        <v>5829.13</v>
      </c>
      <c r="R4" t="n">
        <v>525.04</v>
      </c>
      <c r="S4" t="n">
        <v>152.8</v>
      </c>
      <c r="T4" t="n">
        <v>178861.94</v>
      </c>
      <c r="U4" t="n">
        <v>0.29</v>
      </c>
      <c r="V4" t="n">
        <v>0.8</v>
      </c>
      <c r="W4" t="n">
        <v>7.53</v>
      </c>
      <c r="X4" t="n">
        <v>10.92</v>
      </c>
      <c r="Y4" t="n">
        <v>0.5</v>
      </c>
      <c r="Z4" t="n">
        <v>10</v>
      </c>
      <c r="AA4" t="n">
        <v>782.3440819352459</v>
      </c>
      <c r="AB4" t="n">
        <v>1070.437687488782</v>
      </c>
      <c r="AC4" t="n">
        <v>968.2766169635821</v>
      </c>
      <c r="AD4" t="n">
        <v>782344.0819352459</v>
      </c>
      <c r="AE4" t="n">
        <v>1070437.687488782</v>
      </c>
      <c r="AF4" t="n">
        <v>1.744948912414332e-06</v>
      </c>
      <c r="AG4" t="n">
        <v>11</v>
      </c>
      <c r="AH4" t="n">
        <v>968276.6169635821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0.4791</v>
      </c>
      <c r="E2" t="n">
        <v>208.74</v>
      </c>
      <c r="F2" t="n">
        <v>157.09</v>
      </c>
      <c r="G2" t="n">
        <v>6.48</v>
      </c>
      <c r="H2" t="n">
        <v>0.11</v>
      </c>
      <c r="I2" t="n">
        <v>1454</v>
      </c>
      <c r="J2" t="n">
        <v>167.88</v>
      </c>
      <c r="K2" t="n">
        <v>51.39</v>
      </c>
      <c r="L2" t="n">
        <v>1</v>
      </c>
      <c r="M2" t="n">
        <v>1452</v>
      </c>
      <c r="N2" t="n">
        <v>30.49</v>
      </c>
      <c r="O2" t="n">
        <v>20939.59</v>
      </c>
      <c r="P2" t="n">
        <v>1976.8</v>
      </c>
      <c r="Q2" t="n">
        <v>5830.56</v>
      </c>
      <c r="R2" t="n">
        <v>2641.59</v>
      </c>
      <c r="S2" t="n">
        <v>152.8</v>
      </c>
      <c r="T2" t="n">
        <v>1231034.87</v>
      </c>
      <c r="U2" t="n">
        <v>0.06</v>
      </c>
      <c r="V2" t="n">
        <v>0.49</v>
      </c>
      <c r="W2" t="n">
        <v>9.26</v>
      </c>
      <c r="X2" t="n">
        <v>72.8</v>
      </c>
      <c r="Y2" t="n">
        <v>0.5</v>
      </c>
      <c r="Z2" t="n">
        <v>10</v>
      </c>
      <c r="AA2" t="n">
        <v>5126.369705555326</v>
      </c>
      <c r="AB2" t="n">
        <v>7014.125190611072</v>
      </c>
      <c r="AC2" t="n">
        <v>6344.706926805421</v>
      </c>
      <c r="AD2" t="n">
        <v>5126369.705555325</v>
      </c>
      <c r="AE2" t="n">
        <v>7014125.190611072</v>
      </c>
      <c r="AF2" t="n">
        <v>7.165407000043364e-07</v>
      </c>
      <c r="AG2" t="n">
        <v>22</v>
      </c>
      <c r="AH2" t="n">
        <v>6344706.926805421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0.8006</v>
      </c>
      <c r="E3" t="n">
        <v>124.91</v>
      </c>
      <c r="F3" t="n">
        <v>106.47</v>
      </c>
      <c r="G3" t="n">
        <v>13.48</v>
      </c>
      <c r="H3" t="n">
        <v>0.21</v>
      </c>
      <c r="I3" t="n">
        <v>474</v>
      </c>
      <c r="J3" t="n">
        <v>169.33</v>
      </c>
      <c r="K3" t="n">
        <v>51.39</v>
      </c>
      <c r="L3" t="n">
        <v>2</v>
      </c>
      <c r="M3" t="n">
        <v>472</v>
      </c>
      <c r="N3" t="n">
        <v>30.94</v>
      </c>
      <c r="O3" t="n">
        <v>21118.46</v>
      </c>
      <c r="P3" t="n">
        <v>1306.48</v>
      </c>
      <c r="Q3" t="n">
        <v>5829.41</v>
      </c>
      <c r="R3" t="n">
        <v>918.85</v>
      </c>
      <c r="S3" t="n">
        <v>152.8</v>
      </c>
      <c r="T3" t="n">
        <v>374566.13</v>
      </c>
      <c r="U3" t="n">
        <v>0.17</v>
      </c>
      <c r="V3" t="n">
        <v>0.72</v>
      </c>
      <c r="W3" t="n">
        <v>7.61</v>
      </c>
      <c r="X3" t="n">
        <v>22.2</v>
      </c>
      <c r="Y3" t="n">
        <v>0.5</v>
      </c>
      <c r="Z3" t="n">
        <v>10</v>
      </c>
      <c r="AA3" t="n">
        <v>2104.573130606119</v>
      </c>
      <c r="AB3" t="n">
        <v>2879.569804508988</v>
      </c>
      <c r="AC3" t="n">
        <v>2604.747703868253</v>
      </c>
      <c r="AD3" t="n">
        <v>2104573.13060612</v>
      </c>
      <c r="AE3" t="n">
        <v>2879569.804508988</v>
      </c>
      <c r="AF3" t="n">
        <v>1.197375254484391e-06</v>
      </c>
      <c r="AG3" t="n">
        <v>14</v>
      </c>
      <c r="AH3" t="n">
        <v>2604747.703868253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0.9166</v>
      </c>
      <c r="E4" t="n">
        <v>109.1</v>
      </c>
      <c r="F4" t="n">
        <v>97.23</v>
      </c>
      <c r="G4" t="n">
        <v>20.84</v>
      </c>
      <c r="H4" t="n">
        <v>0.31</v>
      </c>
      <c r="I4" t="n">
        <v>280</v>
      </c>
      <c r="J4" t="n">
        <v>170.79</v>
      </c>
      <c r="K4" t="n">
        <v>51.39</v>
      </c>
      <c r="L4" t="n">
        <v>3</v>
      </c>
      <c r="M4" t="n">
        <v>278</v>
      </c>
      <c r="N4" t="n">
        <v>31.4</v>
      </c>
      <c r="O4" t="n">
        <v>21297.94</v>
      </c>
      <c r="P4" t="n">
        <v>1161.91</v>
      </c>
      <c r="Q4" t="n">
        <v>5829.28</v>
      </c>
      <c r="R4" t="n">
        <v>604.8</v>
      </c>
      <c r="S4" t="n">
        <v>152.8</v>
      </c>
      <c r="T4" t="n">
        <v>218510.24</v>
      </c>
      <c r="U4" t="n">
        <v>0.25</v>
      </c>
      <c r="V4" t="n">
        <v>0.79</v>
      </c>
      <c r="W4" t="n">
        <v>7.31</v>
      </c>
      <c r="X4" t="n">
        <v>12.96</v>
      </c>
      <c r="Y4" t="n">
        <v>0.5</v>
      </c>
      <c r="Z4" t="n">
        <v>10</v>
      </c>
      <c r="AA4" t="n">
        <v>1659.333460509866</v>
      </c>
      <c r="AB4" t="n">
        <v>2270.373245295353</v>
      </c>
      <c r="AC4" t="n">
        <v>2053.692009253227</v>
      </c>
      <c r="AD4" t="n">
        <v>1659333.460509866</v>
      </c>
      <c r="AE4" t="n">
        <v>2270373.245295353</v>
      </c>
      <c r="AF4" t="n">
        <v>1.370864549413431e-06</v>
      </c>
      <c r="AG4" t="n">
        <v>12</v>
      </c>
      <c r="AH4" t="n">
        <v>2053692.009253227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</v>
      </c>
      <c r="F5" t="n">
        <v>93.29000000000001</v>
      </c>
      <c r="G5" t="n">
        <v>28.56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1083.65</v>
      </c>
      <c r="Q5" t="n">
        <v>5829.22</v>
      </c>
      <c r="R5" t="n">
        <v>470.84</v>
      </c>
      <c r="S5" t="n">
        <v>152.8</v>
      </c>
      <c r="T5" t="n">
        <v>151953</v>
      </c>
      <c r="U5" t="n">
        <v>0.32</v>
      </c>
      <c r="V5" t="n">
        <v>0.82</v>
      </c>
      <c r="W5" t="n">
        <v>7.17</v>
      </c>
      <c r="X5" t="n">
        <v>9.02</v>
      </c>
      <c r="Y5" t="n">
        <v>0.5</v>
      </c>
      <c r="Z5" t="n">
        <v>10</v>
      </c>
      <c r="AA5" t="n">
        <v>1467.714397930351</v>
      </c>
      <c r="AB5" t="n">
        <v>2008.191590237647</v>
      </c>
      <c r="AC5" t="n">
        <v>1816.532603379964</v>
      </c>
      <c r="AD5" t="n">
        <v>1467714.397930351</v>
      </c>
      <c r="AE5" t="n">
        <v>2008191.590237647</v>
      </c>
      <c r="AF5" t="n">
        <v>1.461946429251177e-06</v>
      </c>
      <c r="AG5" t="n">
        <v>11</v>
      </c>
      <c r="AH5" t="n">
        <v>1816532.603379964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1.0163</v>
      </c>
      <c r="E6" t="n">
        <v>98.40000000000001</v>
      </c>
      <c r="F6" t="n">
        <v>91.01000000000001</v>
      </c>
      <c r="G6" t="n">
        <v>36.89</v>
      </c>
      <c r="H6" t="n">
        <v>0.51</v>
      </c>
      <c r="I6" t="n">
        <v>148</v>
      </c>
      <c r="J6" t="n">
        <v>173.71</v>
      </c>
      <c r="K6" t="n">
        <v>51.39</v>
      </c>
      <c r="L6" t="n">
        <v>5</v>
      </c>
      <c r="M6" t="n">
        <v>146</v>
      </c>
      <c r="N6" t="n">
        <v>32.32</v>
      </c>
      <c r="O6" t="n">
        <v>21658.78</v>
      </c>
      <c r="P6" t="n">
        <v>1024.02</v>
      </c>
      <c r="Q6" t="n">
        <v>5828.98</v>
      </c>
      <c r="R6" t="n">
        <v>394.04</v>
      </c>
      <c r="S6" t="n">
        <v>152.8</v>
      </c>
      <c r="T6" t="n">
        <v>113790.23</v>
      </c>
      <c r="U6" t="n">
        <v>0.39</v>
      </c>
      <c r="V6" t="n">
        <v>0.84</v>
      </c>
      <c r="W6" t="n">
        <v>7.09</v>
      </c>
      <c r="X6" t="n">
        <v>6.74</v>
      </c>
      <c r="Y6" t="n">
        <v>0.5</v>
      </c>
      <c r="Z6" t="n">
        <v>10</v>
      </c>
      <c r="AA6" t="n">
        <v>1356.988609266751</v>
      </c>
      <c r="AB6" t="n">
        <v>1856.691681311072</v>
      </c>
      <c r="AC6" t="n">
        <v>1679.491633129884</v>
      </c>
      <c r="AD6" t="n">
        <v>1356988.609266751</v>
      </c>
      <c r="AE6" t="n">
        <v>1856691.681311072</v>
      </c>
      <c r="AF6" t="n">
        <v>1.5199756072102e-06</v>
      </c>
      <c r="AG6" t="n">
        <v>11</v>
      </c>
      <c r="AH6" t="n">
        <v>1679491.633129884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1.0413</v>
      </c>
      <c r="E7" t="n">
        <v>96.03</v>
      </c>
      <c r="F7" t="n">
        <v>89.66</v>
      </c>
      <c r="G7" t="n">
        <v>45.59</v>
      </c>
      <c r="H7" t="n">
        <v>0.61</v>
      </c>
      <c r="I7" t="n">
        <v>118</v>
      </c>
      <c r="J7" t="n">
        <v>175.18</v>
      </c>
      <c r="K7" t="n">
        <v>51.39</v>
      </c>
      <c r="L7" t="n">
        <v>6</v>
      </c>
      <c r="M7" t="n">
        <v>116</v>
      </c>
      <c r="N7" t="n">
        <v>32.79</v>
      </c>
      <c r="O7" t="n">
        <v>21840.16</v>
      </c>
      <c r="P7" t="n">
        <v>976.16</v>
      </c>
      <c r="Q7" t="n">
        <v>5829.07</v>
      </c>
      <c r="R7" t="n">
        <v>348.42</v>
      </c>
      <c r="S7" t="n">
        <v>152.8</v>
      </c>
      <c r="T7" t="n">
        <v>91134.57000000001</v>
      </c>
      <c r="U7" t="n">
        <v>0.44</v>
      </c>
      <c r="V7" t="n">
        <v>0.85</v>
      </c>
      <c r="W7" t="n">
        <v>7.04</v>
      </c>
      <c r="X7" t="n">
        <v>5.39</v>
      </c>
      <c r="Y7" t="n">
        <v>0.5</v>
      </c>
      <c r="Z7" t="n">
        <v>10</v>
      </c>
      <c r="AA7" t="n">
        <v>1282.566117853828</v>
      </c>
      <c r="AB7" t="n">
        <v>1754.863545271313</v>
      </c>
      <c r="AC7" t="n">
        <v>1587.381831477073</v>
      </c>
      <c r="AD7" t="n">
        <v>1282566.117853828</v>
      </c>
      <c r="AE7" t="n">
        <v>1754863.545271313</v>
      </c>
      <c r="AF7" t="n">
        <v>1.557365541462148e-06</v>
      </c>
      <c r="AG7" t="n">
        <v>11</v>
      </c>
      <c r="AH7" t="n">
        <v>1587381.831477073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88.62</v>
      </c>
      <c r="G8" t="n">
        <v>55.39</v>
      </c>
      <c r="H8" t="n">
        <v>0.7</v>
      </c>
      <c r="I8" t="n">
        <v>96</v>
      </c>
      <c r="J8" t="n">
        <v>176.66</v>
      </c>
      <c r="K8" t="n">
        <v>51.39</v>
      </c>
      <c r="L8" t="n">
        <v>7</v>
      </c>
      <c r="M8" t="n">
        <v>94</v>
      </c>
      <c r="N8" t="n">
        <v>33.27</v>
      </c>
      <c r="O8" t="n">
        <v>22022.17</v>
      </c>
      <c r="P8" t="n">
        <v>927.95</v>
      </c>
      <c r="Q8" t="n">
        <v>5828.99</v>
      </c>
      <c r="R8" t="n">
        <v>313.11</v>
      </c>
      <c r="S8" t="n">
        <v>152.8</v>
      </c>
      <c r="T8" t="n">
        <v>73586.89999999999</v>
      </c>
      <c r="U8" t="n">
        <v>0.49</v>
      </c>
      <c r="V8" t="n">
        <v>0.86</v>
      </c>
      <c r="W8" t="n">
        <v>7.01</v>
      </c>
      <c r="X8" t="n">
        <v>4.36</v>
      </c>
      <c r="Y8" t="n">
        <v>0.5</v>
      </c>
      <c r="Z8" t="n">
        <v>10</v>
      </c>
      <c r="AA8" t="n">
        <v>1205.902498914139</v>
      </c>
      <c r="AB8" t="n">
        <v>1649.968999677862</v>
      </c>
      <c r="AC8" t="n">
        <v>1492.498274094642</v>
      </c>
      <c r="AD8" t="n">
        <v>1205902.498914138</v>
      </c>
      <c r="AE8" t="n">
        <v>1649968.999677862</v>
      </c>
      <c r="AF8" t="n">
        <v>1.586828809652684e-06</v>
      </c>
      <c r="AG8" t="n">
        <v>10</v>
      </c>
      <c r="AH8" t="n">
        <v>1492498.274094642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1.0744</v>
      </c>
      <c r="E9" t="n">
        <v>93.08</v>
      </c>
      <c r="F9" t="n">
        <v>87.95999999999999</v>
      </c>
      <c r="G9" t="n">
        <v>65.15000000000001</v>
      </c>
      <c r="H9" t="n">
        <v>0.8</v>
      </c>
      <c r="I9" t="n">
        <v>81</v>
      </c>
      <c r="J9" t="n">
        <v>178.14</v>
      </c>
      <c r="K9" t="n">
        <v>51.39</v>
      </c>
      <c r="L9" t="n">
        <v>8</v>
      </c>
      <c r="M9" t="n">
        <v>71</v>
      </c>
      <c r="N9" t="n">
        <v>33.75</v>
      </c>
      <c r="O9" t="n">
        <v>22204.83</v>
      </c>
      <c r="P9" t="n">
        <v>883.04</v>
      </c>
      <c r="Q9" t="n">
        <v>5829.1</v>
      </c>
      <c r="R9" t="n">
        <v>290.89</v>
      </c>
      <c r="S9" t="n">
        <v>152.8</v>
      </c>
      <c r="T9" t="n">
        <v>62551.34</v>
      </c>
      <c r="U9" t="n">
        <v>0.53</v>
      </c>
      <c r="V9" t="n">
        <v>0.87</v>
      </c>
      <c r="W9" t="n">
        <v>6.98</v>
      </c>
      <c r="X9" t="n">
        <v>3.69</v>
      </c>
      <c r="Y9" t="n">
        <v>0.5</v>
      </c>
      <c r="Z9" t="n">
        <v>10</v>
      </c>
      <c r="AA9" t="n">
        <v>1153.599012254382</v>
      </c>
      <c r="AB9" t="n">
        <v>1578.405061763005</v>
      </c>
      <c r="AC9" t="n">
        <v>1427.764297973761</v>
      </c>
      <c r="AD9" t="n">
        <v>1153599.012254382</v>
      </c>
      <c r="AE9" t="n">
        <v>1578405.061763005</v>
      </c>
      <c r="AF9" t="n">
        <v>1.606869814411728e-06</v>
      </c>
      <c r="AG9" t="n">
        <v>10</v>
      </c>
      <c r="AH9" t="n">
        <v>1427764.297973761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1.0827</v>
      </c>
      <c r="E10" t="n">
        <v>92.36</v>
      </c>
      <c r="F10" t="n">
        <v>87.55</v>
      </c>
      <c r="G10" t="n">
        <v>72.95999999999999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852.1799999999999</v>
      </c>
      <c r="Q10" t="n">
        <v>5828.99</v>
      </c>
      <c r="R10" t="n">
        <v>274.95</v>
      </c>
      <c r="S10" t="n">
        <v>152.8</v>
      </c>
      <c r="T10" t="n">
        <v>54626.48</v>
      </c>
      <c r="U10" t="n">
        <v>0.5600000000000001</v>
      </c>
      <c r="V10" t="n">
        <v>0.87</v>
      </c>
      <c r="W10" t="n">
        <v>7.02</v>
      </c>
      <c r="X10" t="n">
        <v>3.29</v>
      </c>
      <c r="Y10" t="n">
        <v>0.5</v>
      </c>
      <c r="Z10" t="n">
        <v>10</v>
      </c>
      <c r="AA10" t="n">
        <v>1119.40023757356</v>
      </c>
      <c r="AB10" t="n">
        <v>1531.612789501247</v>
      </c>
      <c r="AC10" t="n">
        <v>1385.437814503298</v>
      </c>
      <c r="AD10" t="n">
        <v>1119400.23757356</v>
      </c>
      <c r="AE10" t="n">
        <v>1531612.789501247</v>
      </c>
      <c r="AF10" t="n">
        <v>1.619283272583375e-06</v>
      </c>
      <c r="AG10" t="n">
        <v>10</v>
      </c>
      <c r="AH10" t="n">
        <v>1385437.814503298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1.0842</v>
      </c>
      <c r="E11" t="n">
        <v>92.23999999999999</v>
      </c>
      <c r="F11" t="n">
        <v>87.48999999999999</v>
      </c>
      <c r="G11" t="n">
        <v>74.98999999999999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854.73</v>
      </c>
      <c r="Q11" t="n">
        <v>5829.06</v>
      </c>
      <c r="R11" t="n">
        <v>272.27</v>
      </c>
      <c r="S11" t="n">
        <v>152.8</v>
      </c>
      <c r="T11" t="n">
        <v>53295.9</v>
      </c>
      <c r="U11" t="n">
        <v>0.5600000000000001</v>
      </c>
      <c r="V11" t="n">
        <v>0.87</v>
      </c>
      <c r="W11" t="n">
        <v>7.04</v>
      </c>
      <c r="X11" t="n">
        <v>3.23</v>
      </c>
      <c r="Y11" t="n">
        <v>0.5</v>
      </c>
      <c r="Z11" t="n">
        <v>10</v>
      </c>
      <c r="AA11" t="n">
        <v>1119.852748688675</v>
      </c>
      <c r="AB11" t="n">
        <v>1532.231935172328</v>
      </c>
      <c r="AC11" t="n">
        <v>1385.997869780508</v>
      </c>
      <c r="AD11" t="n">
        <v>1119852.748688675</v>
      </c>
      <c r="AE11" t="n">
        <v>1532231.935172328</v>
      </c>
      <c r="AF11" t="n">
        <v>1.621526668638492e-06</v>
      </c>
      <c r="AG11" t="n">
        <v>10</v>
      </c>
      <c r="AH11" t="n">
        <v>1385997.869780508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</v>
      </c>
      <c r="E12" t="n">
        <v>92.25</v>
      </c>
      <c r="F12" t="n">
        <v>87.51000000000001</v>
      </c>
      <c r="G12" t="n">
        <v>75.01000000000001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861.98</v>
      </c>
      <c r="Q12" t="n">
        <v>5829</v>
      </c>
      <c r="R12" t="n">
        <v>272.43</v>
      </c>
      <c r="S12" t="n">
        <v>152.8</v>
      </c>
      <c r="T12" t="n">
        <v>53375.6</v>
      </c>
      <c r="U12" t="n">
        <v>0.5600000000000001</v>
      </c>
      <c r="V12" t="n">
        <v>0.87</v>
      </c>
      <c r="W12" t="n">
        <v>7.05</v>
      </c>
      <c r="X12" t="n">
        <v>3.24</v>
      </c>
      <c r="Y12" t="n">
        <v>0.5</v>
      </c>
      <c r="Z12" t="n">
        <v>10</v>
      </c>
      <c r="AA12" t="n">
        <v>1125.931934167347</v>
      </c>
      <c r="AB12" t="n">
        <v>1540.549744938983</v>
      </c>
      <c r="AC12" t="n">
        <v>1393.521839457152</v>
      </c>
      <c r="AD12" t="n">
        <v>1125931.934167347</v>
      </c>
      <c r="AE12" t="n">
        <v>1540549.744938983</v>
      </c>
      <c r="AF12" t="n">
        <v>1.621227549164476e-06</v>
      </c>
      <c r="AG12" t="n">
        <v>10</v>
      </c>
      <c r="AH12" t="n">
        <v>1393521.839457152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101.17</v>
      </c>
      <c r="G2" t="n">
        <v>16.77</v>
      </c>
      <c r="H2" t="n">
        <v>0.34</v>
      </c>
      <c r="I2" t="n">
        <v>362</v>
      </c>
      <c r="J2" t="n">
        <v>51.33</v>
      </c>
      <c r="K2" t="n">
        <v>24.83</v>
      </c>
      <c r="L2" t="n">
        <v>1</v>
      </c>
      <c r="M2" t="n">
        <v>277</v>
      </c>
      <c r="N2" t="n">
        <v>5.51</v>
      </c>
      <c r="O2" t="n">
        <v>6564.78</v>
      </c>
      <c r="P2" t="n">
        <v>489.09</v>
      </c>
      <c r="Q2" t="n">
        <v>5829.36</v>
      </c>
      <c r="R2" t="n">
        <v>735.33</v>
      </c>
      <c r="S2" t="n">
        <v>152.8</v>
      </c>
      <c r="T2" t="n">
        <v>283369.18</v>
      </c>
      <c r="U2" t="n">
        <v>0.21</v>
      </c>
      <c r="V2" t="n">
        <v>0.75</v>
      </c>
      <c r="W2" t="n">
        <v>7.52</v>
      </c>
      <c r="X2" t="n">
        <v>16.9</v>
      </c>
      <c r="Y2" t="n">
        <v>0.5</v>
      </c>
      <c r="Z2" t="n">
        <v>10</v>
      </c>
      <c r="AA2" t="n">
        <v>811.6954323094021</v>
      </c>
      <c r="AB2" t="n">
        <v>1110.597499960892</v>
      </c>
      <c r="AC2" t="n">
        <v>1004.603633298005</v>
      </c>
      <c r="AD2" t="n">
        <v>811695.4323094022</v>
      </c>
      <c r="AE2" t="n">
        <v>1110597.499960892</v>
      </c>
      <c r="AF2" t="n">
        <v>1.667438851432087e-06</v>
      </c>
      <c r="AG2" t="n">
        <v>12</v>
      </c>
      <c r="AH2" t="n">
        <v>1004603.633298005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0.9689</v>
      </c>
      <c r="E3" t="n">
        <v>103.21</v>
      </c>
      <c r="F3" t="n">
        <v>97.89</v>
      </c>
      <c r="G3" t="n">
        <v>20.11</v>
      </c>
      <c r="H3" t="n">
        <v>0.66</v>
      </c>
      <c r="I3" t="n">
        <v>292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461.48</v>
      </c>
      <c r="Q3" t="n">
        <v>5829.29</v>
      </c>
      <c r="R3" t="n">
        <v>613.4299999999999</v>
      </c>
      <c r="S3" t="n">
        <v>152.8</v>
      </c>
      <c r="T3" t="n">
        <v>222765.86</v>
      </c>
      <c r="U3" t="n">
        <v>0.25</v>
      </c>
      <c r="V3" t="n">
        <v>0.78</v>
      </c>
      <c r="W3" t="n">
        <v>7.71</v>
      </c>
      <c r="X3" t="n">
        <v>13.62</v>
      </c>
      <c r="Y3" t="n">
        <v>0.5</v>
      </c>
      <c r="Z3" t="n">
        <v>10</v>
      </c>
      <c r="AA3" t="n">
        <v>743.0635897303561</v>
      </c>
      <c r="AB3" t="n">
        <v>1016.69238512104</v>
      </c>
      <c r="AC3" t="n">
        <v>919.6606908218113</v>
      </c>
      <c r="AD3" t="n">
        <v>743063.589730356</v>
      </c>
      <c r="AE3" t="n">
        <v>1016692.38512104</v>
      </c>
      <c r="AF3" t="n">
        <v>1.73420084065323e-06</v>
      </c>
      <c r="AG3" t="n">
        <v>11</v>
      </c>
      <c r="AH3" t="n">
        <v>919660.6908218113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0.5937</v>
      </c>
      <c r="E2" t="n">
        <v>168.44</v>
      </c>
      <c r="F2" t="n">
        <v>136.94</v>
      </c>
      <c r="G2" t="n">
        <v>7.63</v>
      </c>
      <c r="H2" t="n">
        <v>0.13</v>
      </c>
      <c r="I2" t="n">
        <v>1077</v>
      </c>
      <c r="J2" t="n">
        <v>133.21</v>
      </c>
      <c r="K2" t="n">
        <v>46.47</v>
      </c>
      <c r="L2" t="n">
        <v>1</v>
      </c>
      <c r="M2" t="n">
        <v>1075</v>
      </c>
      <c r="N2" t="n">
        <v>20.75</v>
      </c>
      <c r="O2" t="n">
        <v>16663.42</v>
      </c>
      <c r="P2" t="n">
        <v>1471.37</v>
      </c>
      <c r="Q2" t="n">
        <v>5830.06</v>
      </c>
      <c r="R2" t="n">
        <v>1955.12</v>
      </c>
      <c r="S2" t="n">
        <v>152.8</v>
      </c>
      <c r="T2" t="n">
        <v>889687.3199999999</v>
      </c>
      <c r="U2" t="n">
        <v>0.08</v>
      </c>
      <c r="V2" t="n">
        <v>0.5600000000000001</v>
      </c>
      <c r="W2" t="n">
        <v>8.619999999999999</v>
      </c>
      <c r="X2" t="n">
        <v>52.66</v>
      </c>
      <c r="Y2" t="n">
        <v>0.5</v>
      </c>
      <c r="Z2" t="n">
        <v>10</v>
      </c>
      <c r="AA2" t="n">
        <v>3167.213142581627</v>
      </c>
      <c r="AB2" t="n">
        <v>4333.520749262804</v>
      </c>
      <c r="AC2" t="n">
        <v>3919.93561108757</v>
      </c>
      <c r="AD2" t="n">
        <v>3167213.142581627</v>
      </c>
      <c r="AE2" t="n">
        <v>4333520.749262804</v>
      </c>
      <c r="AF2" t="n">
        <v>9.231419076767149e-07</v>
      </c>
      <c r="AG2" t="n">
        <v>18</v>
      </c>
      <c r="AH2" t="n">
        <v>3919935.61108757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0.8719</v>
      </c>
      <c r="E3" t="n">
        <v>114.69</v>
      </c>
      <c r="F3" t="n">
        <v>102.11</v>
      </c>
      <c r="G3" t="n">
        <v>16.04</v>
      </c>
      <c r="H3" t="n">
        <v>0.26</v>
      </c>
      <c r="I3" t="n">
        <v>382</v>
      </c>
      <c r="J3" t="n">
        <v>134.55</v>
      </c>
      <c r="K3" t="n">
        <v>46.47</v>
      </c>
      <c r="L3" t="n">
        <v>2</v>
      </c>
      <c r="M3" t="n">
        <v>380</v>
      </c>
      <c r="N3" t="n">
        <v>21.09</v>
      </c>
      <c r="O3" t="n">
        <v>16828.84</v>
      </c>
      <c r="P3" t="n">
        <v>1054.8</v>
      </c>
      <c r="Q3" t="n">
        <v>5829.19</v>
      </c>
      <c r="R3" t="n">
        <v>769.5599999999999</v>
      </c>
      <c r="S3" t="n">
        <v>152.8</v>
      </c>
      <c r="T3" t="n">
        <v>300383.36</v>
      </c>
      <c r="U3" t="n">
        <v>0.2</v>
      </c>
      <c r="V3" t="n">
        <v>0.75</v>
      </c>
      <c r="W3" t="n">
        <v>7.5</v>
      </c>
      <c r="X3" t="n">
        <v>17.84</v>
      </c>
      <c r="Y3" t="n">
        <v>0.5</v>
      </c>
      <c r="Z3" t="n">
        <v>10</v>
      </c>
      <c r="AA3" t="n">
        <v>1599.395098091723</v>
      </c>
      <c r="AB3" t="n">
        <v>2188.362933540925</v>
      </c>
      <c r="AC3" t="n">
        <v>1979.508646550445</v>
      </c>
      <c r="AD3" t="n">
        <v>1599395.098091722</v>
      </c>
      <c r="AE3" t="n">
        <v>2188362.933540924</v>
      </c>
      <c r="AF3" t="n">
        <v>1.355714046325295e-06</v>
      </c>
      <c r="AG3" t="n">
        <v>12</v>
      </c>
      <c r="AH3" t="n">
        <v>1979508.646550445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0.9708</v>
      </c>
      <c r="E4" t="n">
        <v>103.01</v>
      </c>
      <c r="F4" t="n">
        <v>94.68000000000001</v>
      </c>
      <c r="G4" t="n">
        <v>25.14</v>
      </c>
      <c r="H4" t="n">
        <v>0.39</v>
      </c>
      <c r="I4" t="n">
        <v>226</v>
      </c>
      <c r="J4" t="n">
        <v>135.9</v>
      </c>
      <c r="K4" t="n">
        <v>46.47</v>
      </c>
      <c r="L4" t="n">
        <v>3</v>
      </c>
      <c r="M4" t="n">
        <v>224</v>
      </c>
      <c r="N4" t="n">
        <v>21.43</v>
      </c>
      <c r="O4" t="n">
        <v>16994.64</v>
      </c>
      <c r="P4" t="n">
        <v>936.25</v>
      </c>
      <c r="Q4" t="n">
        <v>5829.22</v>
      </c>
      <c r="R4" t="n">
        <v>517.74</v>
      </c>
      <c r="S4" t="n">
        <v>152.8</v>
      </c>
      <c r="T4" t="n">
        <v>175251.91</v>
      </c>
      <c r="U4" t="n">
        <v>0.3</v>
      </c>
      <c r="V4" t="n">
        <v>0.8100000000000001</v>
      </c>
      <c r="W4" t="n">
        <v>7.23</v>
      </c>
      <c r="X4" t="n">
        <v>10.41</v>
      </c>
      <c r="Y4" t="n">
        <v>0.5</v>
      </c>
      <c r="Z4" t="n">
        <v>10</v>
      </c>
      <c r="AA4" t="n">
        <v>1306.247317838028</v>
      </c>
      <c r="AB4" t="n">
        <v>1787.265207830504</v>
      </c>
      <c r="AC4" t="n">
        <v>1616.691124837634</v>
      </c>
      <c r="AD4" t="n">
        <v>1306247.317838028</v>
      </c>
      <c r="AE4" t="n">
        <v>1787265.207830504</v>
      </c>
      <c r="AF4" t="n">
        <v>1.50949328612524e-06</v>
      </c>
      <c r="AG4" t="n">
        <v>11</v>
      </c>
      <c r="AH4" t="n">
        <v>1616691.124837634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1.0231</v>
      </c>
      <c r="E5" t="n">
        <v>97.73999999999999</v>
      </c>
      <c r="F5" t="n">
        <v>91.34</v>
      </c>
      <c r="G5" t="n">
        <v>35.36</v>
      </c>
      <c r="H5" t="n">
        <v>0.52</v>
      </c>
      <c r="I5" t="n">
        <v>155</v>
      </c>
      <c r="J5" t="n">
        <v>137.25</v>
      </c>
      <c r="K5" t="n">
        <v>46.47</v>
      </c>
      <c r="L5" t="n">
        <v>4</v>
      </c>
      <c r="M5" t="n">
        <v>153</v>
      </c>
      <c r="N5" t="n">
        <v>21.78</v>
      </c>
      <c r="O5" t="n">
        <v>17160.92</v>
      </c>
      <c r="P5" t="n">
        <v>858.34</v>
      </c>
      <c r="Q5" t="n">
        <v>5829.24</v>
      </c>
      <c r="R5" t="n">
        <v>405.45</v>
      </c>
      <c r="S5" t="n">
        <v>152.8</v>
      </c>
      <c r="T5" t="n">
        <v>119462.85</v>
      </c>
      <c r="U5" t="n">
        <v>0.38</v>
      </c>
      <c r="V5" t="n">
        <v>0.84</v>
      </c>
      <c r="W5" t="n">
        <v>7.1</v>
      </c>
      <c r="X5" t="n">
        <v>7.08</v>
      </c>
      <c r="Y5" t="n">
        <v>0.5</v>
      </c>
      <c r="Z5" t="n">
        <v>10</v>
      </c>
      <c r="AA5" t="n">
        <v>1168.357832629235</v>
      </c>
      <c r="AB5" t="n">
        <v>1598.598730913081</v>
      </c>
      <c r="AC5" t="n">
        <v>1446.030711682146</v>
      </c>
      <c r="AD5" t="n">
        <v>1168357.832629235</v>
      </c>
      <c r="AE5" t="n">
        <v>1598598.730913081</v>
      </c>
      <c r="AF5" t="n">
        <v>1.590814360357162e-06</v>
      </c>
      <c r="AG5" t="n">
        <v>11</v>
      </c>
      <c r="AH5" t="n">
        <v>1446030.711682146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1.0543</v>
      </c>
      <c r="E6" t="n">
        <v>94.84999999999999</v>
      </c>
      <c r="F6" t="n">
        <v>89.54000000000001</v>
      </c>
      <c r="G6" t="n">
        <v>46.71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111</v>
      </c>
      <c r="N6" t="n">
        <v>22.13</v>
      </c>
      <c r="O6" t="n">
        <v>17327.69</v>
      </c>
      <c r="P6" t="n">
        <v>789.6</v>
      </c>
      <c r="Q6" t="n">
        <v>5829.01</v>
      </c>
      <c r="R6" t="n">
        <v>344.4</v>
      </c>
      <c r="S6" t="n">
        <v>152.8</v>
      </c>
      <c r="T6" t="n">
        <v>89136.03999999999</v>
      </c>
      <c r="U6" t="n">
        <v>0.44</v>
      </c>
      <c r="V6" t="n">
        <v>0.85</v>
      </c>
      <c r="W6" t="n">
        <v>7.03</v>
      </c>
      <c r="X6" t="n">
        <v>5.27</v>
      </c>
      <c r="Y6" t="n">
        <v>0.5</v>
      </c>
      <c r="Z6" t="n">
        <v>10</v>
      </c>
      <c r="AA6" t="n">
        <v>1063.381782637515</v>
      </c>
      <c r="AB6" t="n">
        <v>1454.965868097939</v>
      </c>
      <c r="AC6" t="n">
        <v>1316.105967704092</v>
      </c>
      <c r="AD6" t="n">
        <v>1063381.782637516</v>
      </c>
      <c r="AE6" t="n">
        <v>1454965.868097939</v>
      </c>
      <c r="AF6" t="n">
        <v>1.639327123570087e-06</v>
      </c>
      <c r="AG6" t="n">
        <v>10</v>
      </c>
      <c r="AH6" t="n">
        <v>1316105.967704092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1.071</v>
      </c>
      <c r="E7" t="n">
        <v>93.37</v>
      </c>
      <c r="F7" t="n">
        <v>88.64</v>
      </c>
      <c r="G7" t="n">
        <v>56.58</v>
      </c>
      <c r="H7" t="n">
        <v>0.76</v>
      </c>
      <c r="I7" t="n">
        <v>94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747.6</v>
      </c>
      <c r="Q7" t="n">
        <v>5829.06</v>
      </c>
      <c r="R7" t="n">
        <v>311.15</v>
      </c>
      <c r="S7" t="n">
        <v>152.8</v>
      </c>
      <c r="T7" t="n">
        <v>72615.25</v>
      </c>
      <c r="U7" t="n">
        <v>0.49</v>
      </c>
      <c r="V7" t="n">
        <v>0.86</v>
      </c>
      <c r="W7" t="n">
        <v>7.08</v>
      </c>
      <c r="X7" t="n">
        <v>4.37</v>
      </c>
      <c r="Y7" t="n">
        <v>0.5</v>
      </c>
      <c r="Z7" t="n">
        <v>10</v>
      </c>
      <c r="AA7" t="n">
        <v>1011.5488765162</v>
      </c>
      <c r="AB7" t="n">
        <v>1384.045799236325</v>
      </c>
      <c r="AC7" t="n">
        <v>1251.954410677689</v>
      </c>
      <c r="AD7" t="n">
        <v>1011548.8765162</v>
      </c>
      <c r="AE7" t="n">
        <v>1384045.799236325</v>
      </c>
      <c r="AF7" t="n">
        <v>1.665293891059056e-06</v>
      </c>
      <c r="AG7" t="n">
        <v>10</v>
      </c>
      <c r="AH7" t="n">
        <v>1251954.410677689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1.0736</v>
      </c>
      <c r="E8" t="n">
        <v>93.14</v>
      </c>
      <c r="F8" t="n">
        <v>88.48</v>
      </c>
      <c r="G8" t="n">
        <v>58.34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743.42</v>
      </c>
      <c r="Q8" t="n">
        <v>5828.99</v>
      </c>
      <c r="R8" t="n">
        <v>304.68</v>
      </c>
      <c r="S8" t="n">
        <v>152.8</v>
      </c>
      <c r="T8" t="n">
        <v>69398.77</v>
      </c>
      <c r="U8" t="n">
        <v>0.5</v>
      </c>
      <c r="V8" t="n">
        <v>0.86</v>
      </c>
      <c r="W8" t="n">
        <v>7.11</v>
      </c>
      <c r="X8" t="n">
        <v>4.22</v>
      </c>
      <c r="Y8" t="n">
        <v>0.5</v>
      </c>
      <c r="Z8" t="n">
        <v>10</v>
      </c>
      <c r="AA8" t="n">
        <v>1005.472968409317</v>
      </c>
      <c r="AB8" t="n">
        <v>1375.732473714339</v>
      </c>
      <c r="AC8" t="n">
        <v>1244.434497275696</v>
      </c>
      <c r="AD8" t="n">
        <v>1005472.968409317</v>
      </c>
      <c r="AE8" t="n">
        <v>1375732.47371434</v>
      </c>
      <c r="AF8" t="n">
        <v>1.6693366213268e-06</v>
      </c>
      <c r="AG8" t="n">
        <v>10</v>
      </c>
      <c r="AH8" t="n">
        <v>1244434.497275696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1.0737</v>
      </c>
      <c r="E9" t="n">
        <v>93.14</v>
      </c>
      <c r="F9" t="n">
        <v>88.48</v>
      </c>
      <c r="G9" t="n">
        <v>58.34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751.39</v>
      </c>
      <c r="Q9" t="n">
        <v>5828.96</v>
      </c>
      <c r="R9" t="n">
        <v>304.67</v>
      </c>
      <c r="S9" t="n">
        <v>152.8</v>
      </c>
      <c r="T9" t="n">
        <v>69393.46000000001</v>
      </c>
      <c r="U9" t="n">
        <v>0.5</v>
      </c>
      <c r="V9" t="n">
        <v>0.86</v>
      </c>
      <c r="W9" t="n">
        <v>7.11</v>
      </c>
      <c r="X9" t="n">
        <v>4.22</v>
      </c>
      <c r="Y9" t="n">
        <v>0.5</v>
      </c>
      <c r="Z9" t="n">
        <v>10</v>
      </c>
      <c r="AA9" t="n">
        <v>1011.853395849137</v>
      </c>
      <c r="AB9" t="n">
        <v>1384.462456022094</v>
      </c>
      <c r="AC9" t="n">
        <v>1252.331302324606</v>
      </c>
      <c r="AD9" t="n">
        <v>1011853.395849137</v>
      </c>
      <c r="AE9" t="n">
        <v>1384462.456022094</v>
      </c>
      <c r="AF9" t="n">
        <v>1.669492110952482e-06</v>
      </c>
      <c r="AG9" t="n">
        <v>10</v>
      </c>
      <c r="AH9" t="n">
        <v>1252331.302324606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0.5348000000000001</v>
      </c>
      <c r="E2" t="n">
        <v>186.98</v>
      </c>
      <c r="F2" t="n">
        <v>146.36</v>
      </c>
      <c r="G2" t="n">
        <v>7</v>
      </c>
      <c r="H2" t="n">
        <v>0.12</v>
      </c>
      <c r="I2" t="n">
        <v>1255</v>
      </c>
      <c r="J2" t="n">
        <v>150.44</v>
      </c>
      <c r="K2" t="n">
        <v>49.1</v>
      </c>
      <c r="L2" t="n">
        <v>1</v>
      </c>
      <c r="M2" t="n">
        <v>1253</v>
      </c>
      <c r="N2" t="n">
        <v>25.34</v>
      </c>
      <c r="O2" t="n">
        <v>18787.76</v>
      </c>
      <c r="P2" t="n">
        <v>1710.08</v>
      </c>
      <c r="Q2" t="n">
        <v>5829.85</v>
      </c>
      <c r="R2" t="n">
        <v>2274.88</v>
      </c>
      <c r="S2" t="n">
        <v>152.8</v>
      </c>
      <c r="T2" t="n">
        <v>1048676.45</v>
      </c>
      <c r="U2" t="n">
        <v>0.07000000000000001</v>
      </c>
      <c r="V2" t="n">
        <v>0.52</v>
      </c>
      <c r="W2" t="n">
        <v>8.949999999999999</v>
      </c>
      <c r="X2" t="n">
        <v>62.07</v>
      </c>
      <c r="Y2" t="n">
        <v>0.5</v>
      </c>
      <c r="Z2" t="n">
        <v>10</v>
      </c>
      <c r="AA2" t="n">
        <v>4027.403678490979</v>
      </c>
      <c r="AB2" t="n">
        <v>5510.47138942219</v>
      </c>
      <c r="AC2" t="n">
        <v>4984.559734010696</v>
      </c>
      <c r="AD2" t="n">
        <v>4027403.678490979</v>
      </c>
      <c r="AE2" t="n">
        <v>5510471.389422189</v>
      </c>
      <c r="AF2" t="n">
        <v>8.147616769845483e-07</v>
      </c>
      <c r="AG2" t="n">
        <v>20</v>
      </c>
      <c r="AH2" t="n">
        <v>4984559.734010696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0.836</v>
      </c>
      <c r="E3" t="n">
        <v>119.61</v>
      </c>
      <c r="F3" t="n">
        <v>104.26</v>
      </c>
      <c r="G3" t="n">
        <v>14.62</v>
      </c>
      <c r="H3" t="n">
        <v>0.23</v>
      </c>
      <c r="I3" t="n">
        <v>428</v>
      </c>
      <c r="J3" t="n">
        <v>151.83</v>
      </c>
      <c r="K3" t="n">
        <v>49.1</v>
      </c>
      <c r="L3" t="n">
        <v>2</v>
      </c>
      <c r="M3" t="n">
        <v>426</v>
      </c>
      <c r="N3" t="n">
        <v>25.73</v>
      </c>
      <c r="O3" t="n">
        <v>18959.54</v>
      </c>
      <c r="P3" t="n">
        <v>1181.32</v>
      </c>
      <c r="Q3" t="n">
        <v>5829.27</v>
      </c>
      <c r="R3" t="n">
        <v>843.74</v>
      </c>
      <c r="S3" t="n">
        <v>152.8</v>
      </c>
      <c r="T3" t="n">
        <v>337241.23</v>
      </c>
      <c r="U3" t="n">
        <v>0.18</v>
      </c>
      <c r="V3" t="n">
        <v>0.73</v>
      </c>
      <c r="W3" t="n">
        <v>7.53</v>
      </c>
      <c r="X3" t="n">
        <v>19.99</v>
      </c>
      <c r="Y3" t="n">
        <v>0.5</v>
      </c>
      <c r="Z3" t="n">
        <v>10</v>
      </c>
      <c r="AA3" t="n">
        <v>1843.2848090045</v>
      </c>
      <c r="AB3" t="n">
        <v>2522.063595666455</v>
      </c>
      <c r="AC3" t="n">
        <v>2281.361385834536</v>
      </c>
      <c r="AD3" t="n">
        <v>1843284.809004501</v>
      </c>
      <c r="AE3" t="n">
        <v>2522063.595666455</v>
      </c>
      <c r="AF3" t="n">
        <v>1.273636428494918e-06</v>
      </c>
      <c r="AG3" t="n">
        <v>13</v>
      </c>
      <c r="AH3" t="n">
        <v>2281361.385834536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0.9432</v>
      </c>
      <c r="E4" t="n">
        <v>106.02</v>
      </c>
      <c r="F4" t="n">
        <v>95.98</v>
      </c>
      <c r="G4" t="n">
        <v>22.67</v>
      </c>
      <c r="H4" t="n">
        <v>0.35</v>
      </c>
      <c r="I4" t="n">
        <v>254</v>
      </c>
      <c r="J4" t="n">
        <v>153.23</v>
      </c>
      <c r="K4" t="n">
        <v>49.1</v>
      </c>
      <c r="L4" t="n">
        <v>3</v>
      </c>
      <c r="M4" t="n">
        <v>252</v>
      </c>
      <c r="N4" t="n">
        <v>26.13</v>
      </c>
      <c r="O4" t="n">
        <v>19131.85</v>
      </c>
      <c r="P4" t="n">
        <v>1051.35</v>
      </c>
      <c r="Q4" t="n">
        <v>5829.07</v>
      </c>
      <c r="R4" t="n">
        <v>562.91</v>
      </c>
      <c r="S4" t="n">
        <v>152.8</v>
      </c>
      <c r="T4" t="n">
        <v>197695.09</v>
      </c>
      <c r="U4" t="n">
        <v>0.27</v>
      </c>
      <c r="V4" t="n">
        <v>0.8</v>
      </c>
      <c r="W4" t="n">
        <v>7.25</v>
      </c>
      <c r="X4" t="n">
        <v>11.72</v>
      </c>
      <c r="Y4" t="n">
        <v>0.5</v>
      </c>
      <c r="Z4" t="n">
        <v>10</v>
      </c>
      <c r="AA4" t="n">
        <v>1487.265975826265</v>
      </c>
      <c r="AB4" t="n">
        <v>2034.942921669578</v>
      </c>
      <c r="AC4" t="n">
        <v>1840.730825285761</v>
      </c>
      <c r="AD4" t="n">
        <v>1487265.975826265</v>
      </c>
      <c r="AE4" t="n">
        <v>2034942.921669578</v>
      </c>
      <c r="AF4" t="n">
        <v>1.436954401144028e-06</v>
      </c>
      <c r="AG4" t="n">
        <v>12</v>
      </c>
      <c r="AH4" t="n">
        <v>1840730.825285761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0.9992</v>
      </c>
      <c r="E5" t="n">
        <v>100.08</v>
      </c>
      <c r="F5" t="n">
        <v>92.40000000000001</v>
      </c>
      <c r="G5" t="n">
        <v>31.32</v>
      </c>
      <c r="H5" t="n">
        <v>0.46</v>
      </c>
      <c r="I5" t="n">
        <v>177</v>
      </c>
      <c r="J5" t="n">
        <v>154.63</v>
      </c>
      <c r="K5" t="n">
        <v>49.1</v>
      </c>
      <c r="L5" t="n">
        <v>4</v>
      </c>
      <c r="M5" t="n">
        <v>175</v>
      </c>
      <c r="N5" t="n">
        <v>26.53</v>
      </c>
      <c r="O5" t="n">
        <v>19304.72</v>
      </c>
      <c r="P5" t="n">
        <v>975.6</v>
      </c>
      <c r="Q5" t="n">
        <v>5829.1</v>
      </c>
      <c r="R5" t="n">
        <v>441.29</v>
      </c>
      <c r="S5" t="n">
        <v>152.8</v>
      </c>
      <c r="T5" t="n">
        <v>137272.47</v>
      </c>
      <c r="U5" t="n">
        <v>0.35</v>
      </c>
      <c r="V5" t="n">
        <v>0.83</v>
      </c>
      <c r="W5" t="n">
        <v>7.13</v>
      </c>
      <c r="X5" t="n">
        <v>8.130000000000001</v>
      </c>
      <c r="Y5" t="n">
        <v>0.5</v>
      </c>
      <c r="Z5" t="n">
        <v>10</v>
      </c>
      <c r="AA5" t="n">
        <v>1320.958488332705</v>
      </c>
      <c r="AB5" t="n">
        <v>1807.393680312358</v>
      </c>
      <c r="AC5" t="n">
        <v>1634.898564156308</v>
      </c>
      <c r="AD5" t="n">
        <v>1320958.488332705</v>
      </c>
      <c r="AE5" t="n">
        <v>1807393.680312358</v>
      </c>
      <c r="AF5" t="n">
        <v>1.522269759990577e-06</v>
      </c>
      <c r="AG5" t="n">
        <v>11</v>
      </c>
      <c r="AH5" t="n">
        <v>1634898.564156308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1.0342</v>
      </c>
      <c r="E6" t="n">
        <v>96.7</v>
      </c>
      <c r="F6" t="n">
        <v>90.36</v>
      </c>
      <c r="G6" t="n">
        <v>40.76</v>
      </c>
      <c r="H6" t="n">
        <v>0.57</v>
      </c>
      <c r="I6" t="n">
        <v>133</v>
      </c>
      <c r="J6" t="n">
        <v>156.03</v>
      </c>
      <c r="K6" t="n">
        <v>49.1</v>
      </c>
      <c r="L6" t="n">
        <v>5</v>
      </c>
      <c r="M6" t="n">
        <v>131</v>
      </c>
      <c r="N6" t="n">
        <v>26.94</v>
      </c>
      <c r="O6" t="n">
        <v>19478.15</v>
      </c>
      <c r="P6" t="n">
        <v>917.42</v>
      </c>
      <c r="Q6" t="n">
        <v>5829.07</v>
      </c>
      <c r="R6" t="n">
        <v>371.6</v>
      </c>
      <c r="S6" t="n">
        <v>152.8</v>
      </c>
      <c r="T6" t="n">
        <v>102649.28</v>
      </c>
      <c r="U6" t="n">
        <v>0.41</v>
      </c>
      <c r="V6" t="n">
        <v>0.84</v>
      </c>
      <c r="W6" t="n">
        <v>7.07</v>
      </c>
      <c r="X6" t="n">
        <v>6.09</v>
      </c>
      <c r="Y6" t="n">
        <v>0.5</v>
      </c>
      <c r="Z6" t="n">
        <v>10</v>
      </c>
      <c r="AA6" t="n">
        <v>1224.428534047037</v>
      </c>
      <c r="AB6" t="n">
        <v>1675.317138257681</v>
      </c>
      <c r="AC6" t="n">
        <v>1515.427221904739</v>
      </c>
      <c r="AD6" t="n">
        <v>1224428.534047037</v>
      </c>
      <c r="AE6" t="n">
        <v>1675317.138257681</v>
      </c>
      <c r="AF6" t="n">
        <v>1.575591859269671e-06</v>
      </c>
      <c r="AG6" t="n">
        <v>11</v>
      </c>
      <c r="AH6" t="n">
        <v>1515427.221904739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1.058</v>
      </c>
      <c r="E7" t="n">
        <v>94.52</v>
      </c>
      <c r="F7" t="n">
        <v>89.04000000000001</v>
      </c>
      <c r="G7" t="n">
        <v>50.88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102</v>
      </c>
      <c r="N7" t="n">
        <v>27.35</v>
      </c>
      <c r="O7" t="n">
        <v>19652.13</v>
      </c>
      <c r="P7" t="n">
        <v>867.03</v>
      </c>
      <c r="Q7" t="n">
        <v>5829.1</v>
      </c>
      <c r="R7" t="n">
        <v>327.42</v>
      </c>
      <c r="S7" t="n">
        <v>152.8</v>
      </c>
      <c r="T7" t="n">
        <v>80697.16</v>
      </c>
      <c r="U7" t="n">
        <v>0.47</v>
      </c>
      <c r="V7" t="n">
        <v>0.86</v>
      </c>
      <c r="W7" t="n">
        <v>7.02</v>
      </c>
      <c r="X7" t="n">
        <v>4.77</v>
      </c>
      <c r="Y7" t="n">
        <v>0.5</v>
      </c>
      <c r="Z7" t="n">
        <v>10</v>
      </c>
      <c r="AA7" t="n">
        <v>1142.028029078078</v>
      </c>
      <c r="AB7" t="n">
        <v>1562.573132105436</v>
      </c>
      <c r="AC7" t="n">
        <v>1413.443345462458</v>
      </c>
      <c r="AD7" t="n">
        <v>1142028.029078078</v>
      </c>
      <c r="AE7" t="n">
        <v>1562573.132105436</v>
      </c>
      <c r="AF7" t="n">
        <v>1.611850886779454e-06</v>
      </c>
      <c r="AG7" t="n">
        <v>10</v>
      </c>
      <c r="AH7" t="n">
        <v>1413443.345462458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1.0752</v>
      </c>
      <c r="E8" t="n">
        <v>93.01000000000001</v>
      </c>
      <c r="F8" t="n">
        <v>88.13</v>
      </c>
      <c r="G8" t="n">
        <v>62.21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60</v>
      </c>
      <c r="N8" t="n">
        <v>27.77</v>
      </c>
      <c r="O8" t="n">
        <v>19826.68</v>
      </c>
      <c r="P8" t="n">
        <v>810.04</v>
      </c>
      <c r="Q8" t="n">
        <v>5829</v>
      </c>
      <c r="R8" t="n">
        <v>295.77</v>
      </c>
      <c r="S8" t="n">
        <v>152.8</v>
      </c>
      <c r="T8" t="n">
        <v>64972.79</v>
      </c>
      <c r="U8" t="n">
        <v>0.52</v>
      </c>
      <c r="V8" t="n">
        <v>0.87</v>
      </c>
      <c r="W8" t="n">
        <v>7.01</v>
      </c>
      <c r="X8" t="n">
        <v>3.87</v>
      </c>
      <c r="Y8" t="n">
        <v>0.5</v>
      </c>
      <c r="Z8" t="n">
        <v>10</v>
      </c>
      <c r="AA8" t="n">
        <v>1076.393009606031</v>
      </c>
      <c r="AB8" t="n">
        <v>1472.768402851084</v>
      </c>
      <c r="AC8" t="n">
        <v>1332.209453526412</v>
      </c>
      <c r="AD8" t="n">
        <v>1076393.009606031</v>
      </c>
      <c r="AE8" t="n">
        <v>1472768.402851084</v>
      </c>
      <c r="AF8" t="n">
        <v>1.638054889853751e-06</v>
      </c>
      <c r="AG8" t="n">
        <v>10</v>
      </c>
      <c r="AH8" t="n">
        <v>1332209.453526412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1.0789</v>
      </c>
      <c r="E9" t="n">
        <v>92.69</v>
      </c>
      <c r="F9" t="n">
        <v>87.97</v>
      </c>
      <c r="G9" t="n">
        <v>65.98</v>
      </c>
      <c r="H9" t="n">
        <v>0.88</v>
      </c>
      <c r="I9" t="n">
        <v>80</v>
      </c>
      <c r="J9" t="n">
        <v>160.28</v>
      </c>
      <c r="K9" t="n">
        <v>49.1</v>
      </c>
      <c r="L9" t="n">
        <v>8</v>
      </c>
      <c r="M9" t="n">
        <v>6</v>
      </c>
      <c r="N9" t="n">
        <v>28.19</v>
      </c>
      <c r="O9" t="n">
        <v>20001.93</v>
      </c>
      <c r="P9" t="n">
        <v>796.9</v>
      </c>
      <c r="Q9" t="n">
        <v>5828.98</v>
      </c>
      <c r="R9" t="n">
        <v>288.22</v>
      </c>
      <c r="S9" t="n">
        <v>152.8</v>
      </c>
      <c r="T9" t="n">
        <v>61220.59</v>
      </c>
      <c r="U9" t="n">
        <v>0.53</v>
      </c>
      <c r="V9" t="n">
        <v>0.87</v>
      </c>
      <c r="W9" t="n">
        <v>7.07</v>
      </c>
      <c r="X9" t="n">
        <v>3.71</v>
      </c>
      <c r="Y9" t="n">
        <v>0.5</v>
      </c>
      <c r="Z9" t="n">
        <v>10</v>
      </c>
      <c r="AA9" t="n">
        <v>1061.958702887951</v>
      </c>
      <c r="AB9" t="n">
        <v>1453.018747602737</v>
      </c>
      <c r="AC9" t="n">
        <v>1314.344677656152</v>
      </c>
      <c r="AD9" t="n">
        <v>1061958.702887951</v>
      </c>
      <c r="AE9" t="n">
        <v>1453018.747602738</v>
      </c>
      <c r="AF9" t="n">
        <v>1.643691797491827e-06</v>
      </c>
      <c r="AG9" t="n">
        <v>10</v>
      </c>
      <c r="AH9" t="n">
        <v>1314344.677656152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1.0797</v>
      </c>
      <c r="E10" t="n">
        <v>92.62</v>
      </c>
      <c r="F10" t="n">
        <v>87.93000000000001</v>
      </c>
      <c r="G10" t="n">
        <v>66.78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802.6900000000001</v>
      </c>
      <c r="Q10" t="n">
        <v>5829.18</v>
      </c>
      <c r="R10" t="n">
        <v>286.06</v>
      </c>
      <c r="S10" t="n">
        <v>152.8</v>
      </c>
      <c r="T10" t="n">
        <v>60149.23</v>
      </c>
      <c r="U10" t="n">
        <v>0.53</v>
      </c>
      <c r="V10" t="n">
        <v>0.87</v>
      </c>
      <c r="W10" t="n">
        <v>7.08</v>
      </c>
      <c r="X10" t="n">
        <v>3.66</v>
      </c>
      <c r="Y10" t="n">
        <v>0.5</v>
      </c>
      <c r="Z10" t="n">
        <v>10</v>
      </c>
      <c r="AA10" t="n">
        <v>1065.792805374779</v>
      </c>
      <c r="AB10" t="n">
        <v>1458.264735773879</v>
      </c>
      <c r="AC10" t="n">
        <v>1319.08999607903</v>
      </c>
      <c r="AD10" t="n">
        <v>1065792.805374779</v>
      </c>
      <c r="AE10" t="n">
        <v>1458264.735773879</v>
      </c>
      <c r="AF10" t="n">
        <v>1.644910588332492e-06</v>
      </c>
      <c r="AG10" t="n">
        <v>10</v>
      </c>
      <c r="AH10" t="n">
        <v>1319089.99607903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0.4253</v>
      </c>
      <c r="E2" t="n">
        <v>235.12</v>
      </c>
      <c r="F2" t="n">
        <v>169.9</v>
      </c>
      <c r="G2" t="n">
        <v>6.05</v>
      </c>
      <c r="H2" t="n">
        <v>0.1</v>
      </c>
      <c r="I2" t="n">
        <v>1686</v>
      </c>
      <c r="J2" t="n">
        <v>185.69</v>
      </c>
      <c r="K2" t="n">
        <v>53.44</v>
      </c>
      <c r="L2" t="n">
        <v>1</v>
      </c>
      <c r="M2" t="n">
        <v>1684</v>
      </c>
      <c r="N2" t="n">
        <v>36.26</v>
      </c>
      <c r="O2" t="n">
        <v>23136.14</v>
      </c>
      <c r="P2" t="n">
        <v>2286.34</v>
      </c>
      <c r="Q2" t="n">
        <v>5830.61</v>
      </c>
      <c r="R2" t="n">
        <v>3079.87</v>
      </c>
      <c r="S2" t="n">
        <v>152.8</v>
      </c>
      <c r="T2" t="n">
        <v>1449019.62</v>
      </c>
      <c r="U2" t="n">
        <v>0.05</v>
      </c>
      <c r="V2" t="n">
        <v>0.45</v>
      </c>
      <c r="W2" t="n">
        <v>9.640000000000001</v>
      </c>
      <c r="X2" t="n">
        <v>85.61</v>
      </c>
      <c r="Y2" t="n">
        <v>0.5</v>
      </c>
      <c r="Z2" t="n">
        <v>10</v>
      </c>
      <c r="AA2" t="n">
        <v>6603.903771037844</v>
      </c>
      <c r="AB2" t="n">
        <v>9035.752483206868</v>
      </c>
      <c r="AC2" t="n">
        <v>8173.392947967523</v>
      </c>
      <c r="AD2" t="n">
        <v>6603903.771037844</v>
      </c>
      <c r="AE2" t="n">
        <v>9035752.483206868</v>
      </c>
      <c r="AF2" t="n">
        <v>6.254063415189744e-07</v>
      </c>
      <c r="AG2" t="n">
        <v>25</v>
      </c>
      <c r="AH2" t="n">
        <v>8173392.947967524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0.765</v>
      </c>
      <c r="E3" t="n">
        <v>130.72</v>
      </c>
      <c r="F3" t="n">
        <v>108.86</v>
      </c>
      <c r="G3" t="n">
        <v>12.54</v>
      </c>
      <c r="H3" t="n">
        <v>0.19</v>
      </c>
      <c r="I3" t="n">
        <v>521</v>
      </c>
      <c r="J3" t="n">
        <v>187.21</v>
      </c>
      <c r="K3" t="n">
        <v>53.44</v>
      </c>
      <c r="L3" t="n">
        <v>2</v>
      </c>
      <c r="M3" t="n">
        <v>519</v>
      </c>
      <c r="N3" t="n">
        <v>36.77</v>
      </c>
      <c r="O3" t="n">
        <v>23322.88</v>
      </c>
      <c r="P3" t="n">
        <v>1434.51</v>
      </c>
      <c r="Q3" t="n">
        <v>5829.56</v>
      </c>
      <c r="R3" t="n">
        <v>998.29</v>
      </c>
      <c r="S3" t="n">
        <v>152.8</v>
      </c>
      <c r="T3" t="n">
        <v>414054</v>
      </c>
      <c r="U3" t="n">
        <v>0.15</v>
      </c>
      <c r="V3" t="n">
        <v>0.7</v>
      </c>
      <c r="W3" t="n">
        <v>7.73</v>
      </c>
      <c r="X3" t="n">
        <v>24.58</v>
      </c>
      <c r="Y3" t="n">
        <v>0.5</v>
      </c>
      <c r="Z3" t="n">
        <v>10</v>
      </c>
      <c r="AA3" t="n">
        <v>2380.756886675702</v>
      </c>
      <c r="AB3" t="n">
        <v>3257.456603930966</v>
      </c>
      <c r="AC3" t="n">
        <v>2946.569517520729</v>
      </c>
      <c r="AD3" t="n">
        <v>2380756.886675702</v>
      </c>
      <c r="AE3" t="n">
        <v>3257456.603930966</v>
      </c>
      <c r="AF3" t="n">
        <v>1.124937341316754e-06</v>
      </c>
      <c r="AG3" t="n">
        <v>14</v>
      </c>
      <c r="AH3" t="n">
        <v>2946569.517520729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0.8904</v>
      </c>
      <c r="E4" t="n">
        <v>112.31</v>
      </c>
      <c r="F4" t="n">
        <v>98.45999999999999</v>
      </c>
      <c r="G4" t="n">
        <v>19.3</v>
      </c>
      <c r="H4" t="n">
        <v>0.28</v>
      </c>
      <c r="I4" t="n">
        <v>306</v>
      </c>
      <c r="J4" t="n">
        <v>188.73</v>
      </c>
      <c r="K4" t="n">
        <v>53.44</v>
      </c>
      <c r="L4" t="n">
        <v>3</v>
      </c>
      <c r="M4" t="n">
        <v>304</v>
      </c>
      <c r="N4" t="n">
        <v>37.29</v>
      </c>
      <c r="O4" t="n">
        <v>23510.33</v>
      </c>
      <c r="P4" t="n">
        <v>1269.45</v>
      </c>
      <c r="Q4" t="n">
        <v>5829.31</v>
      </c>
      <c r="R4" t="n">
        <v>646.13</v>
      </c>
      <c r="S4" t="n">
        <v>152.8</v>
      </c>
      <c r="T4" t="n">
        <v>239045.97</v>
      </c>
      <c r="U4" t="n">
        <v>0.24</v>
      </c>
      <c r="V4" t="n">
        <v>0.78</v>
      </c>
      <c r="W4" t="n">
        <v>7.35</v>
      </c>
      <c r="X4" t="n">
        <v>14.19</v>
      </c>
      <c r="Y4" t="n">
        <v>0.5</v>
      </c>
      <c r="Z4" t="n">
        <v>10</v>
      </c>
      <c r="AA4" t="n">
        <v>1836.628804876538</v>
      </c>
      <c r="AB4" t="n">
        <v>2512.956557176398</v>
      </c>
      <c r="AC4" t="n">
        <v>2273.123510316162</v>
      </c>
      <c r="AD4" t="n">
        <v>1836628.804876538</v>
      </c>
      <c r="AE4" t="n">
        <v>2512956.557176398</v>
      </c>
      <c r="AF4" t="n">
        <v>1.30933883491299e-06</v>
      </c>
      <c r="AG4" t="n">
        <v>12</v>
      </c>
      <c r="AH4" t="n">
        <v>2273123.510316162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0.9554</v>
      </c>
      <c r="E5" t="n">
        <v>104.67</v>
      </c>
      <c r="F5" t="n">
        <v>94.2</v>
      </c>
      <c r="G5" t="n">
        <v>26.29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1188.1</v>
      </c>
      <c r="Q5" t="n">
        <v>5829.3</v>
      </c>
      <c r="R5" t="n">
        <v>502.25</v>
      </c>
      <c r="S5" t="n">
        <v>152.8</v>
      </c>
      <c r="T5" t="n">
        <v>167559.71</v>
      </c>
      <c r="U5" t="n">
        <v>0.3</v>
      </c>
      <c r="V5" t="n">
        <v>0.8100000000000001</v>
      </c>
      <c r="W5" t="n">
        <v>7.19</v>
      </c>
      <c r="X5" t="n">
        <v>9.93</v>
      </c>
      <c r="Y5" t="n">
        <v>0.5</v>
      </c>
      <c r="Z5" t="n">
        <v>10</v>
      </c>
      <c r="AA5" t="n">
        <v>1617.349227853106</v>
      </c>
      <c r="AB5" t="n">
        <v>2212.928565960751</v>
      </c>
      <c r="AC5" t="n">
        <v>2001.729769490206</v>
      </c>
      <c r="AD5" t="n">
        <v>1617349.227853106</v>
      </c>
      <c r="AE5" t="n">
        <v>2212928.565960751</v>
      </c>
      <c r="AF5" t="n">
        <v>1.404921746266702e-06</v>
      </c>
      <c r="AG5" t="n">
        <v>11</v>
      </c>
      <c r="AH5" t="n">
        <v>2001729.769490206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0.9975000000000001</v>
      </c>
      <c r="E6" t="n">
        <v>100.25</v>
      </c>
      <c r="F6" t="n">
        <v>91.70999999999999</v>
      </c>
      <c r="G6" t="n">
        <v>33.76</v>
      </c>
      <c r="H6" t="n">
        <v>0.46</v>
      </c>
      <c r="I6" t="n">
        <v>163</v>
      </c>
      <c r="J6" t="n">
        <v>191.78</v>
      </c>
      <c r="K6" t="n">
        <v>53.44</v>
      </c>
      <c r="L6" t="n">
        <v>5</v>
      </c>
      <c r="M6" t="n">
        <v>161</v>
      </c>
      <c r="N6" t="n">
        <v>38.35</v>
      </c>
      <c r="O6" t="n">
        <v>23887.36</v>
      </c>
      <c r="P6" t="n">
        <v>1128.34</v>
      </c>
      <c r="Q6" t="n">
        <v>5829.19</v>
      </c>
      <c r="R6" t="n">
        <v>417.68</v>
      </c>
      <c r="S6" t="n">
        <v>152.8</v>
      </c>
      <c r="T6" t="n">
        <v>125536.02</v>
      </c>
      <c r="U6" t="n">
        <v>0.37</v>
      </c>
      <c r="V6" t="n">
        <v>0.83</v>
      </c>
      <c r="W6" t="n">
        <v>7.12</v>
      </c>
      <c r="X6" t="n">
        <v>7.45</v>
      </c>
      <c r="Y6" t="n">
        <v>0.5</v>
      </c>
      <c r="Z6" t="n">
        <v>10</v>
      </c>
      <c r="AA6" t="n">
        <v>1492.534143172726</v>
      </c>
      <c r="AB6" t="n">
        <v>2042.151060648146</v>
      </c>
      <c r="AC6" t="n">
        <v>1847.251029596901</v>
      </c>
      <c r="AD6" t="n">
        <v>1492534.143172726</v>
      </c>
      <c r="AE6" t="n">
        <v>2042151.060648146</v>
      </c>
      <c r="AF6" t="n">
        <v>1.466830062697336e-06</v>
      </c>
      <c r="AG6" t="n">
        <v>11</v>
      </c>
      <c r="AH6" t="n">
        <v>1847251.029596901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1.0242</v>
      </c>
      <c r="E7" t="n">
        <v>97.64</v>
      </c>
      <c r="F7" t="n">
        <v>90.29000000000001</v>
      </c>
      <c r="G7" t="n">
        <v>41.35</v>
      </c>
      <c r="H7" t="n">
        <v>0.55</v>
      </c>
      <c r="I7" t="n">
        <v>131</v>
      </c>
      <c r="J7" t="n">
        <v>193.32</v>
      </c>
      <c r="K7" t="n">
        <v>53.44</v>
      </c>
      <c r="L7" t="n">
        <v>6</v>
      </c>
      <c r="M7" t="n">
        <v>129</v>
      </c>
      <c r="N7" t="n">
        <v>38.89</v>
      </c>
      <c r="O7" t="n">
        <v>24076.95</v>
      </c>
      <c r="P7" t="n">
        <v>1084.58</v>
      </c>
      <c r="Q7" t="n">
        <v>5829.04</v>
      </c>
      <c r="R7" t="n">
        <v>369.32</v>
      </c>
      <c r="S7" t="n">
        <v>152.8</v>
      </c>
      <c r="T7" t="n">
        <v>101516.04</v>
      </c>
      <c r="U7" t="n">
        <v>0.41</v>
      </c>
      <c r="V7" t="n">
        <v>0.85</v>
      </c>
      <c r="W7" t="n">
        <v>7.08</v>
      </c>
      <c r="X7" t="n">
        <v>6.02</v>
      </c>
      <c r="Y7" t="n">
        <v>0.5</v>
      </c>
      <c r="Z7" t="n">
        <v>10</v>
      </c>
      <c r="AA7" t="n">
        <v>1414.34063139727</v>
      </c>
      <c r="AB7" t="n">
        <v>1935.163248182693</v>
      </c>
      <c r="AC7" t="n">
        <v>1750.473983794813</v>
      </c>
      <c r="AD7" t="n">
        <v>1414340.631397271</v>
      </c>
      <c r="AE7" t="n">
        <v>1935163.248182693</v>
      </c>
      <c r="AF7" t="n">
        <v>1.506092581668783e-06</v>
      </c>
      <c r="AG7" t="n">
        <v>11</v>
      </c>
      <c r="AH7" t="n">
        <v>1750473.983794813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1.0459</v>
      </c>
      <c r="E8" t="n">
        <v>95.61</v>
      </c>
      <c r="F8" t="n">
        <v>89.16</v>
      </c>
      <c r="G8" t="n">
        <v>50</v>
      </c>
      <c r="H8" t="n">
        <v>0.64</v>
      </c>
      <c r="I8" t="n">
        <v>107</v>
      </c>
      <c r="J8" t="n">
        <v>194.86</v>
      </c>
      <c r="K8" t="n">
        <v>53.44</v>
      </c>
      <c r="L8" t="n">
        <v>7</v>
      </c>
      <c r="M8" t="n">
        <v>105</v>
      </c>
      <c r="N8" t="n">
        <v>39.43</v>
      </c>
      <c r="O8" t="n">
        <v>24267.28</v>
      </c>
      <c r="P8" t="n">
        <v>1034.2</v>
      </c>
      <c r="Q8" t="n">
        <v>5829.01</v>
      </c>
      <c r="R8" t="n">
        <v>331.81</v>
      </c>
      <c r="S8" t="n">
        <v>152.8</v>
      </c>
      <c r="T8" t="n">
        <v>82879.67999999999</v>
      </c>
      <c r="U8" t="n">
        <v>0.46</v>
      </c>
      <c r="V8" t="n">
        <v>0.86</v>
      </c>
      <c r="W8" t="n">
        <v>7.02</v>
      </c>
      <c r="X8" t="n">
        <v>4.89</v>
      </c>
      <c r="Y8" t="n">
        <v>0.5</v>
      </c>
      <c r="Z8" t="n">
        <v>10</v>
      </c>
      <c r="AA8" t="n">
        <v>1329.312846437153</v>
      </c>
      <c r="AB8" t="n">
        <v>1818.824481639132</v>
      </c>
      <c r="AC8" t="n">
        <v>1645.238425847685</v>
      </c>
      <c r="AD8" t="n">
        <v>1329312.846437153</v>
      </c>
      <c r="AE8" t="n">
        <v>1818824.481639132</v>
      </c>
      <c r="AF8" t="n">
        <v>1.538002568997638e-06</v>
      </c>
      <c r="AG8" t="n">
        <v>10</v>
      </c>
      <c r="AH8" t="n">
        <v>1645238.425847685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1.0611</v>
      </c>
      <c r="E9" t="n">
        <v>94.23999999999999</v>
      </c>
      <c r="F9" t="n">
        <v>88.38</v>
      </c>
      <c r="G9" t="n">
        <v>58.27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996.5599999999999</v>
      </c>
      <c r="Q9" t="n">
        <v>5829.01</v>
      </c>
      <c r="R9" t="n">
        <v>305.39</v>
      </c>
      <c r="S9" t="n">
        <v>152.8</v>
      </c>
      <c r="T9" t="n">
        <v>69751.41</v>
      </c>
      <c r="U9" t="n">
        <v>0.5</v>
      </c>
      <c r="V9" t="n">
        <v>0.86</v>
      </c>
      <c r="W9" t="n">
        <v>6.99</v>
      </c>
      <c r="X9" t="n">
        <v>4.12</v>
      </c>
      <c r="Y9" t="n">
        <v>0.5</v>
      </c>
      <c r="Z9" t="n">
        <v>10</v>
      </c>
      <c r="AA9" t="n">
        <v>1278.173918425587</v>
      </c>
      <c r="AB9" t="n">
        <v>1748.853944243429</v>
      </c>
      <c r="AC9" t="n">
        <v>1581.945778336763</v>
      </c>
      <c r="AD9" t="n">
        <v>1278173.918425587</v>
      </c>
      <c r="AE9" t="n">
        <v>1748853.944243429</v>
      </c>
      <c r="AF9" t="n">
        <v>1.560354265191121e-06</v>
      </c>
      <c r="AG9" t="n">
        <v>10</v>
      </c>
      <c r="AH9" t="n">
        <v>1581945.778336763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1.0736</v>
      </c>
      <c r="E10" t="n">
        <v>93.15000000000001</v>
      </c>
      <c r="F10" t="n">
        <v>87.78</v>
      </c>
      <c r="G10" t="n">
        <v>67.52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74</v>
      </c>
      <c r="N10" t="n">
        <v>40.53</v>
      </c>
      <c r="O10" t="n">
        <v>24650.18</v>
      </c>
      <c r="P10" t="n">
        <v>959.49</v>
      </c>
      <c r="Q10" t="n">
        <v>5828.95</v>
      </c>
      <c r="R10" t="n">
        <v>285.15</v>
      </c>
      <c r="S10" t="n">
        <v>152.8</v>
      </c>
      <c r="T10" t="n">
        <v>59696.24</v>
      </c>
      <c r="U10" t="n">
        <v>0.54</v>
      </c>
      <c r="V10" t="n">
        <v>0.87</v>
      </c>
      <c r="W10" t="n">
        <v>6.96</v>
      </c>
      <c r="X10" t="n">
        <v>3.51</v>
      </c>
      <c r="Y10" t="n">
        <v>0.5</v>
      </c>
      <c r="Z10" t="n">
        <v>10</v>
      </c>
      <c r="AA10" t="n">
        <v>1232.399973334427</v>
      </c>
      <c r="AB10" t="n">
        <v>1686.22401316577</v>
      </c>
      <c r="AC10" t="n">
        <v>1525.293159979494</v>
      </c>
      <c r="AD10" t="n">
        <v>1232399.973334427</v>
      </c>
      <c r="AE10" t="n">
        <v>1686224.01316577</v>
      </c>
      <c r="AF10" t="n">
        <v>1.578735594297604e-06</v>
      </c>
      <c r="AG10" t="n">
        <v>10</v>
      </c>
      <c r="AH10" t="n">
        <v>1525293.159979495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1.0829</v>
      </c>
      <c r="E11" t="n">
        <v>92.34</v>
      </c>
      <c r="F11" t="n">
        <v>87.34</v>
      </c>
      <c r="G11" t="n">
        <v>77.06999999999999</v>
      </c>
      <c r="H11" t="n">
        <v>0.89</v>
      </c>
      <c r="I11" t="n">
        <v>68</v>
      </c>
      <c r="J11" t="n">
        <v>199.53</v>
      </c>
      <c r="K11" t="n">
        <v>53.44</v>
      </c>
      <c r="L11" t="n">
        <v>10</v>
      </c>
      <c r="M11" t="n">
        <v>49</v>
      </c>
      <c r="N11" t="n">
        <v>41.1</v>
      </c>
      <c r="O11" t="n">
        <v>24842.77</v>
      </c>
      <c r="P11" t="n">
        <v>919.74</v>
      </c>
      <c r="Q11" t="n">
        <v>5828.95</v>
      </c>
      <c r="R11" t="n">
        <v>269.23</v>
      </c>
      <c r="S11" t="n">
        <v>152.8</v>
      </c>
      <c r="T11" t="n">
        <v>51786.29</v>
      </c>
      <c r="U11" t="n">
        <v>0.57</v>
      </c>
      <c r="V11" t="n">
        <v>0.87</v>
      </c>
      <c r="W11" t="n">
        <v>6.98</v>
      </c>
      <c r="X11" t="n">
        <v>3.08</v>
      </c>
      <c r="Y11" t="n">
        <v>0.5</v>
      </c>
      <c r="Z11" t="n">
        <v>10</v>
      </c>
      <c r="AA11" t="n">
        <v>1189.268355408858</v>
      </c>
      <c r="AB11" t="n">
        <v>1627.209430687318</v>
      </c>
      <c r="AC11" t="n">
        <v>1471.9108464253</v>
      </c>
      <c r="AD11" t="n">
        <v>1189268.355408858</v>
      </c>
      <c r="AE11" t="n">
        <v>1627209.430687319</v>
      </c>
      <c r="AF11" t="n">
        <v>1.592411303152827e-06</v>
      </c>
      <c r="AG11" t="n">
        <v>10</v>
      </c>
      <c r="AH11" t="n">
        <v>1471910.8464253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1.0864</v>
      </c>
      <c r="E12" t="n">
        <v>92.05</v>
      </c>
      <c r="F12" t="n">
        <v>87.2</v>
      </c>
      <c r="G12" t="n">
        <v>81.75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907.46</v>
      </c>
      <c r="Q12" t="n">
        <v>5828.96</v>
      </c>
      <c r="R12" t="n">
        <v>263.33</v>
      </c>
      <c r="S12" t="n">
        <v>152.8</v>
      </c>
      <c r="T12" t="n">
        <v>48857.93</v>
      </c>
      <c r="U12" t="n">
        <v>0.58</v>
      </c>
      <c r="V12" t="n">
        <v>0.88</v>
      </c>
      <c r="W12" t="n">
        <v>7.01</v>
      </c>
      <c r="X12" t="n">
        <v>2.94</v>
      </c>
      <c r="Y12" t="n">
        <v>0.5</v>
      </c>
      <c r="Z12" t="n">
        <v>10</v>
      </c>
      <c r="AA12" t="n">
        <v>1175.470307944584</v>
      </c>
      <c r="AB12" t="n">
        <v>1608.330333419806</v>
      </c>
      <c r="AC12" t="n">
        <v>1454.833543704019</v>
      </c>
      <c r="AD12" t="n">
        <v>1175470.307944584</v>
      </c>
      <c r="AE12" t="n">
        <v>1608330.333419806</v>
      </c>
      <c r="AF12" t="n">
        <v>1.597558075302642e-06</v>
      </c>
      <c r="AG12" t="n">
        <v>10</v>
      </c>
      <c r="AH12" t="n">
        <v>1454833.543704019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1.0871</v>
      </c>
      <c r="E13" t="n">
        <v>91.98</v>
      </c>
      <c r="F13" t="n">
        <v>87.17</v>
      </c>
      <c r="G13" t="n">
        <v>83.02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908.48</v>
      </c>
      <c r="Q13" t="n">
        <v>5828.92</v>
      </c>
      <c r="R13" t="n">
        <v>261.6</v>
      </c>
      <c r="S13" t="n">
        <v>152.8</v>
      </c>
      <c r="T13" t="n">
        <v>47997.43</v>
      </c>
      <c r="U13" t="n">
        <v>0.58</v>
      </c>
      <c r="V13" t="n">
        <v>0.88</v>
      </c>
      <c r="W13" t="n">
        <v>7.03</v>
      </c>
      <c r="X13" t="n">
        <v>2.91</v>
      </c>
      <c r="Y13" t="n">
        <v>0.5</v>
      </c>
      <c r="Z13" t="n">
        <v>10</v>
      </c>
      <c r="AA13" t="n">
        <v>1175.498016675224</v>
      </c>
      <c r="AB13" t="n">
        <v>1608.368245727491</v>
      </c>
      <c r="AC13" t="n">
        <v>1454.867837714268</v>
      </c>
      <c r="AD13" t="n">
        <v>1175498.016675224</v>
      </c>
      <c r="AE13" t="n">
        <v>1608368.245727491</v>
      </c>
      <c r="AF13" t="n">
        <v>1.598587429732605e-06</v>
      </c>
      <c r="AG13" t="n">
        <v>10</v>
      </c>
      <c r="AH13" t="n">
        <v>1454867.837714269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1.0872</v>
      </c>
      <c r="E14" t="n">
        <v>91.98</v>
      </c>
      <c r="F14" t="n">
        <v>87.17</v>
      </c>
      <c r="G14" t="n">
        <v>83.01000000000001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915.65</v>
      </c>
      <c r="Q14" t="n">
        <v>5828.92</v>
      </c>
      <c r="R14" t="n">
        <v>261.01</v>
      </c>
      <c r="S14" t="n">
        <v>152.8</v>
      </c>
      <c r="T14" t="n">
        <v>47702.53</v>
      </c>
      <c r="U14" t="n">
        <v>0.59</v>
      </c>
      <c r="V14" t="n">
        <v>0.88</v>
      </c>
      <c r="W14" t="n">
        <v>7.04</v>
      </c>
      <c r="X14" t="n">
        <v>2.9</v>
      </c>
      <c r="Y14" t="n">
        <v>0.5</v>
      </c>
      <c r="Z14" t="n">
        <v>10</v>
      </c>
      <c r="AA14" t="n">
        <v>1181.143518243942</v>
      </c>
      <c r="AB14" t="n">
        <v>1616.092670035762</v>
      </c>
      <c r="AC14" t="n">
        <v>1461.855053807856</v>
      </c>
      <c r="AD14" t="n">
        <v>1181143.518243942</v>
      </c>
      <c r="AE14" t="n">
        <v>1616092.670035762</v>
      </c>
      <c r="AF14" t="n">
        <v>1.598734480365457e-06</v>
      </c>
      <c r="AG14" t="n">
        <v>10</v>
      </c>
      <c r="AH14" t="n">
        <v>1461855.053807856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0.6555</v>
      </c>
      <c r="E2" t="n">
        <v>152.55</v>
      </c>
      <c r="F2" t="n">
        <v>128.61</v>
      </c>
      <c r="G2" t="n">
        <v>8.43</v>
      </c>
      <c r="H2" t="n">
        <v>0.15</v>
      </c>
      <c r="I2" t="n">
        <v>915</v>
      </c>
      <c r="J2" t="n">
        <v>116.05</v>
      </c>
      <c r="K2" t="n">
        <v>43.4</v>
      </c>
      <c r="L2" t="n">
        <v>1</v>
      </c>
      <c r="M2" t="n">
        <v>913</v>
      </c>
      <c r="N2" t="n">
        <v>16.65</v>
      </c>
      <c r="O2" t="n">
        <v>14546.17</v>
      </c>
      <c r="P2" t="n">
        <v>1253.03</v>
      </c>
      <c r="Q2" t="n">
        <v>5829.87</v>
      </c>
      <c r="R2" t="n">
        <v>1670.27</v>
      </c>
      <c r="S2" t="n">
        <v>152.8</v>
      </c>
      <c r="T2" t="n">
        <v>748071.2</v>
      </c>
      <c r="U2" t="n">
        <v>0.09</v>
      </c>
      <c r="V2" t="n">
        <v>0.59</v>
      </c>
      <c r="W2" t="n">
        <v>8.369999999999999</v>
      </c>
      <c r="X2" t="n">
        <v>44.33</v>
      </c>
      <c r="Y2" t="n">
        <v>0.5</v>
      </c>
      <c r="Z2" t="n">
        <v>10</v>
      </c>
      <c r="AA2" t="n">
        <v>2482.294752043239</v>
      </c>
      <c r="AB2" t="n">
        <v>3396.385190861308</v>
      </c>
      <c r="AC2" t="n">
        <v>3072.238955101931</v>
      </c>
      <c r="AD2" t="n">
        <v>2482294.752043239</v>
      </c>
      <c r="AE2" t="n">
        <v>3396385.190861308</v>
      </c>
      <c r="AF2" t="n">
        <v>1.042810636440385e-06</v>
      </c>
      <c r="AG2" t="n">
        <v>16</v>
      </c>
      <c r="AH2" t="n">
        <v>3072238.955101931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0.9095</v>
      </c>
      <c r="E3" t="n">
        <v>109.95</v>
      </c>
      <c r="F3" t="n">
        <v>99.86</v>
      </c>
      <c r="G3" t="n">
        <v>17.89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924.5</v>
      </c>
      <c r="Q3" t="n">
        <v>5829.25</v>
      </c>
      <c r="R3" t="n">
        <v>694.0599999999999</v>
      </c>
      <c r="S3" t="n">
        <v>152.8</v>
      </c>
      <c r="T3" t="n">
        <v>262866.89</v>
      </c>
      <c r="U3" t="n">
        <v>0.22</v>
      </c>
      <c r="V3" t="n">
        <v>0.76</v>
      </c>
      <c r="W3" t="n">
        <v>7.4</v>
      </c>
      <c r="X3" t="n">
        <v>15.59</v>
      </c>
      <c r="Y3" t="n">
        <v>0.5</v>
      </c>
      <c r="Z3" t="n">
        <v>10</v>
      </c>
      <c r="AA3" t="n">
        <v>1377.542433634674</v>
      </c>
      <c r="AB3" t="n">
        <v>1884.814330581998</v>
      </c>
      <c r="AC3" t="n">
        <v>1704.930296224779</v>
      </c>
      <c r="AD3" t="n">
        <v>1377542.433634674</v>
      </c>
      <c r="AE3" t="n">
        <v>1884814.330581998</v>
      </c>
      <c r="AF3" t="n">
        <v>1.446889815167857e-06</v>
      </c>
      <c r="AG3" t="n">
        <v>12</v>
      </c>
      <c r="AH3" t="n">
        <v>1704930.296224779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0.9998</v>
      </c>
      <c r="E4" t="n">
        <v>100.02</v>
      </c>
      <c r="F4" t="n">
        <v>93.25</v>
      </c>
      <c r="G4" t="n">
        <v>28.55</v>
      </c>
      <c r="H4" t="n">
        <v>0.45</v>
      </c>
      <c r="I4" t="n">
        <v>196</v>
      </c>
      <c r="J4" t="n">
        <v>118.63</v>
      </c>
      <c r="K4" t="n">
        <v>43.4</v>
      </c>
      <c r="L4" t="n">
        <v>3</v>
      </c>
      <c r="M4" t="n">
        <v>194</v>
      </c>
      <c r="N4" t="n">
        <v>17.23</v>
      </c>
      <c r="O4" t="n">
        <v>14865.24</v>
      </c>
      <c r="P4" t="n">
        <v>812.88</v>
      </c>
      <c r="Q4" t="n">
        <v>5829.07</v>
      </c>
      <c r="R4" t="n">
        <v>470.55</v>
      </c>
      <c r="S4" t="n">
        <v>152.8</v>
      </c>
      <c r="T4" t="n">
        <v>151806.46</v>
      </c>
      <c r="U4" t="n">
        <v>0.32</v>
      </c>
      <c r="V4" t="n">
        <v>0.82</v>
      </c>
      <c r="W4" t="n">
        <v>7.15</v>
      </c>
      <c r="X4" t="n">
        <v>8.99</v>
      </c>
      <c r="Y4" t="n">
        <v>0.5</v>
      </c>
      <c r="Z4" t="n">
        <v>10</v>
      </c>
      <c r="AA4" t="n">
        <v>1135.519560851262</v>
      </c>
      <c r="AB4" t="n">
        <v>1553.667958744152</v>
      </c>
      <c r="AC4" t="n">
        <v>1405.388069348285</v>
      </c>
      <c r="AD4" t="n">
        <v>1135519.560851261</v>
      </c>
      <c r="AE4" t="n">
        <v>1553667.958744152</v>
      </c>
      <c r="AF4" t="n">
        <v>1.590544735794199e-06</v>
      </c>
      <c r="AG4" t="n">
        <v>11</v>
      </c>
      <c r="AH4" t="n">
        <v>1405388.069348285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1.0458</v>
      </c>
      <c r="E5" t="n">
        <v>95.62</v>
      </c>
      <c r="F5" t="n">
        <v>90.36</v>
      </c>
      <c r="G5" t="n">
        <v>40.76</v>
      </c>
      <c r="H5" t="n">
        <v>0.59</v>
      </c>
      <c r="I5" t="n">
        <v>133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732.59</v>
      </c>
      <c r="Q5" t="n">
        <v>5829.03</v>
      </c>
      <c r="R5" t="n">
        <v>371.58</v>
      </c>
      <c r="S5" t="n">
        <v>152.8</v>
      </c>
      <c r="T5" t="n">
        <v>102639.67</v>
      </c>
      <c r="U5" t="n">
        <v>0.41</v>
      </c>
      <c r="V5" t="n">
        <v>0.84</v>
      </c>
      <c r="W5" t="n">
        <v>7.08</v>
      </c>
      <c r="X5" t="n">
        <v>6.09</v>
      </c>
      <c r="Y5" t="n">
        <v>0.5</v>
      </c>
      <c r="Z5" t="n">
        <v>10</v>
      </c>
      <c r="AA5" t="n">
        <v>1004.032066349507</v>
      </c>
      <c r="AB5" t="n">
        <v>1373.760967947995</v>
      </c>
      <c r="AC5" t="n">
        <v>1242.651149252666</v>
      </c>
      <c r="AD5" t="n">
        <v>1004032.066349507</v>
      </c>
      <c r="AE5" t="n">
        <v>1373760.967947995</v>
      </c>
      <c r="AF5" t="n">
        <v>1.663724429579489e-06</v>
      </c>
      <c r="AG5" t="n">
        <v>10</v>
      </c>
      <c r="AH5" t="n">
        <v>1242651.149252666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1.0643</v>
      </c>
      <c r="E6" t="n">
        <v>93.95999999999999</v>
      </c>
      <c r="F6" t="n">
        <v>89.27</v>
      </c>
      <c r="G6" t="n">
        <v>49.14</v>
      </c>
      <c r="H6" t="n">
        <v>0.73</v>
      </c>
      <c r="I6" t="n">
        <v>109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690.24</v>
      </c>
      <c r="Q6" t="n">
        <v>5829.01</v>
      </c>
      <c r="R6" t="n">
        <v>331.73</v>
      </c>
      <c r="S6" t="n">
        <v>152.8</v>
      </c>
      <c r="T6" t="n">
        <v>82832.46000000001</v>
      </c>
      <c r="U6" t="n">
        <v>0.46</v>
      </c>
      <c r="V6" t="n">
        <v>0.85</v>
      </c>
      <c r="W6" t="n">
        <v>7.13</v>
      </c>
      <c r="X6" t="n">
        <v>5.01</v>
      </c>
      <c r="Y6" t="n">
        <v>0.5</v>
      </c>
      <c r="Z6" t="n">
        <v>10</v>
      </c>
      <c r="AA6" t="n">
        <v>950.5802862973175</v>
      </c>
      <c r="AB6" t="n">
        <v>1300.625884354482</v>
      </c>
      <c r="AC6" t="n">
        <v>1176.495975391583</v>
      </c>
      <c r="AD6" t="n">
        <v>950580.2862973175</v>
      </c>
      <c r="AE6" t="n">
        <v>1300625.884354482</v>
      </c>
      <c r="AF6" t="n">
        <v>1.693155393384443e-06</v>
      </c>
      <c r="AG6" t="n">
        <v>10</v>
      </c>
      <c r="AH6" t="n">
        <v>1176495.975391584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1.0651</v>
      </c>
      <c r="E7" t="n">
        <v>93.88</v>
      </c>
      <c r="F7" t="n">
        <v>89.23999999999999</v>
      </c>
      <c r="G7" t="n">
        <v>50.04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695.73</v>
      </c>
      <c r="Q7" t="n">
        <v>5829.16</v>
      </c>
      <c r="R7" t="n">
        <v>329.96</v>
      </c>
      <c r="S7" t="n">
        <v>152.8</v>
      </c>
      <c r="T7" t="n">
        <v>81957.45</v>
      </c>
      <c r="U7" t="n">
        <v>0.46</v>
      </c>
      <c r="V7" t="n">
        <v>0.86</v>
      </c>
      <c r="W7" t="n">
        <v>7.15</v>
      </c>
      <c r="X7" t="n">
        <v>4.98</v>
      </c>
      <c r="Y7" t="n">
        <v>0.5</v>
      </c>
      <c r="Z7" t="n">
        <v>10</v>
      </c>
      <c r="AA7" t="n">
        <v>954.3481476430911</v>
      </c>
      <c r="AB7" t="n">
        <v>1305.781238474081</v>
      </c>
      <c r="AC7" t="n">
        <v>1181.159309749592</v>
      </c>
      <c r="AD7" t="n">
        <v>954348.1476430912</v>
      </c>
      <c r="AE7" t="n">
        <v>1305781.238474081</v>
      </c>
      <c r="AF7" t="n">
        <v>1.694428083711143e-06</v>
      </c>
      <c r="AG7" t="n">
        <v>10</v>
      </c>
      <c r="AH7" t="n">
        <v>1181159.309749592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1.0654</v>
      </c>
      <c r="E8" t="n">
        <v>93.86</v>
      </c>
      <c r="F8" t="n">
        <v>89.22</v>
      </c>
      <c r="G8" t="n">
        <v>50.03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702.61</v>
      </c>
      <c r="Q8" t="n">
        <v>5829.08</v>
      </c>
      <c r="R8" t="n">
        <v>329.41</v>
      </c>
      <c r="S8" t="n">
        <v>152.8</v>
      </c>
      <c r="T8" t="n">
        <v>81681.74000000001</v>
      </c>
      <c r="U8" t="n">
        <v>0.46</v>
      </c>
      <c r="V8" t="n">
        <v>0.86</v>
      </c>
      <c r="W8" t="n">
        <v>7.14</v>
      </c>
      <c r="X8" t="n">
        <v>4.95</v>
      </c>
      <c r="Y8" t="n">
        <v>0.5</v>
      </c>
      <c r="Z8" t="n">
        <v>10</v>
      </c>
      <c r="AA8" t="n">
        <v>959.6732028507021</v>
      </c>
      <c r="AB8" t="n">
        <v>1313.06721393399</v>
      </c>
      <c r="AC8" t="n">
        <v>1187.749921937538</v>
      </c>
      <c r="AD8" t="n">
        <v>959673.2028507021</v>
      </c>
      <c r="AE8" t="n">
        <v>1313067.21393399</v>
      </c>
      <c r="AF8" t="n">
        <v>1.694905342583656e-06</v>
      </c>
      <c r="AG8" t="n">
        <v>10</v>
      </c>
      <c r="AH8" t="n">
        <v>1187749.921937538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0.7583</v>
      </c>
      <c r="E2" t="n">
        <v>131.88</v>
      </c>
      <c r="F2" t="n">
        <v>117</v>
      </c>
      <c r="G2" t="n">
        <v>10.25</v>
      </c>
      <c r="H2" t="n">
        <v>0.2</v>
      </c>
      <c r="I2" t="n">
        <v>685</v>
      </c>
      <c r="J2" t="n">
        <v>89.87</v>
      </c>
      <c r="K2" t="n">
        <v>37.55</v>
      </c>
      <c r="L2" t="n">
        <v>1</v>
      </c>
      <c r="M2" t="n">
        <v>683</v>
      </c>
      <c r="N2" t="n">
        <v>11.32</v>
      </c>
      <c r="O2" t="n">
        <v>11317.98</v>
      </c>
      <c r="P2" t="n">
        <v>941.34</v>
      </c>
      <c r="Q2" t="n">
        <v>5829.54</v>
      </c>
      <c r="R2" t="n">
        <v>1275.3</v>
      </c>
      <c r="S2" t="n">
        <v>152.8</v>
      </c>
      <c r="T2" t="n">
        <v>551739.05</v>
      </c>
      <c r="U2" t="n">
        <v>0.12</v>
      </c>
      <c r="V2" t="n">
        <v>0.65</v>
      </c>
      <c r="W2" t="n">
        <v>7.99</v>
      </c>
      <c r="X2" t="n">
        <v>32.72</v>
      </c>
      <c r="Y2" t="n">
        <v>0.5</v>
      </c>
      <c r="Z2" t="n">
        <v>10</v>
      </c>
      <c r="AA2" t="n">
        <v>1673.207725161474</v>
      </c>
      <c r="AB2" t="n">
        <v>2289.35662628104</v>
      </c>
      <c r="AC2" t="n">
        <v>2070.863643000983</v>
      </c>
      <c r="AD2" t="n">
        <v>1673207.725161474</v>
      </c>
      <c r="AE2" t="n">
        <v>2289356.62628104</v>
      </c>
      <c r="AF2" t="n">
        <v>1.256618209691598e-06</v>
      </c>
      <c r="AG2" t="n">
        <v>14</v>
      </c>
      <c r="AH2" t="n">
        <v>2070863.643000983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0.9727</v>
      </c>
      <c r="E3" t="n">
        <v>102.81</v>
      </c>
      <c r="F3" t="n">
        <v>96.05</v>
      </c>
      <c r="G3" t="n">
        <v>22.6</v>
      </c>
      <c r="H3" t="n">
        <v>0.39</v>
      </c>
      <c r="I3" t="n">
        <v>255</v>
      </c>
      <c r="J3" t="n">
        <v>91.09999999999999</v>
      </c>
      <c r="K3" t="n">
        <v>37.55</v>
      </c>
      <c r="L3" t="n">
        <v>2</v>
      </c>
      <c r="M3" t="n">
        <v>252</v>
      </c>
      <c r="N3" t="n">
        <v>11.54</v>
      </c>
      <c r="O3" t="n">
        <v>11468.97</v>
      </c>
      <c r="P3" t="n">
        <v>705.86</v>
      </c>
      <c r="Q3" t="n">
        <v>5829.19</v>
      </c>
      <c r="R3" t="n">
        <v>565.16</v>
      </c>
      <c r="S3" t="n">
        <v>152.8</v>
      </c>
      <c r="T3" t="n">
        <v>198818.46</v>
      </c>
      <c r="U3" t="n">
        <v>0.27</v>
      </c>
      <c r="V3" t="n">
        <v>0.79</v>
      </c>
      <c r="W3" t="n">
        <v>7.26</v>
      </c>
      <c r="X3" t="n">
        <v>11.78</v>
      </c>
      <c r="Y3" t="n">
        <v>0.5</v>
      </c>
      <c r="Z3" t="n">
        <v>10</v>
      </c>
      <c r="AA3" t="n">
        <v>1033.348271678208</v>
      </c>
      <c r="AB3" t="n">
        <v>1413.872693418424</v>
      </c>
      <c r="AC3" t="n">
        <v>1278.934667941357</v>
      </c>
      <c r="AD3" t="n">
        <v>1033348.271678208</v>
      </c>
      <c r="AE3" t="n">
        <v>1413872.693418424</v>
      </c>
      <c r="AF3" t="n">
        <v>1.611911555541365e-06</v>
      </c>
      <c r="AG3" t="n">
        <v>11</v>
      </c>
      <c r="AH3" t="n">
        <v>1278934.667941357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1.0391</v>
      </c>
      <c r="E4" t="n">
        <v>96.23999999999999</v>
      </c>
      <c r="F4" t="n">
        <v>91.39</v>
      </c>
      <c r="G4" t="n">
        <v>35.61</v>
      </c>
      <c r="H4" t="n">
        <v>0.57</v>
      </c>
      <c r="I4" t="n">
        <v>154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609.61</v>
      </c>
      <c r="Q4" t="n">
        <v>5829.25</v>
      </c>
      <c r="R4" t="n">
        <v>402.82</v>
      </c>
      <c r="S4" t="n">
        <v>152.8</v>
      </c>
      <c r="T4" t="n">
        <v>118154.14</v>
      </c>
      <c r="U4" t="n">
        <v>0.38</v>
      </c>
      <c r="V4" t="n">
        <v>0.84</v>
      </c>
      <c r="W4" t="n">
        <v>7.22</v>
      </c>
      <c r="X4" t="n">
        <v>7.13</v>
      </c>
      <c r="Y4" t="n">
        <v>0.5</v>
      </c>
      <c r="Z4" t="n">
        <v>10</v>
      </c>
      <c r="AA4" t="n">
        <v>881.4918271141571</v>
      </c>
      <c r="AB4" t="n">
        <v>1206.096006532378</v>
      </c>
      <c r="AC4" t="n">
        <v>1090.987896435304</v>
      </c>
      <c r="AD4" t="n">
        <v>881491.8271141571</v>
      </c>
      <c r="AE4" t="n">
        <v>1206096.006532378</v>
      </c>
      <c r="AF4" t="n">
        <v>1.721946435039614e-06</v>
      </c>
      <c r="AG4" t="n">
        <v>11</v>
      </c>
      <c r="AH4" t="n">
        <v>1090987.896435304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1.0434</v>
      </c>
      <c r="E5" t="n">
        <v>95.84</v>
      </c>
      <c r="F5" t="n">
        <v>91.13</v>
      </c>
      <c r="G5" t="n">
        <v>37.2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606.9400000000001</v>
      </c>
      <c r="Q5" t="n">
        <v>5829.24</v>
      </c>
      <c r="R5" t="n">
        <v>391.37</v>
      </c>
      <c r="S5" t="n">
        <v>152.8</v>
      </c>
      <c r="T5" t="n">
        <v>112463.94</v>
      </c>
      <c r="U5" t="n">
        <v>0.39</v>
      </c>
      <c r="V5" t="n">
        <v>0.84</v>
      </c>
      <c r="W5" t="n">
        <v>7.29</v>
      </c>
      <c r="X5" t="n">
        <v>6.86</v>
      </c>
      <c r="Y5" t="n">
        <v>0.5</v>
      </c>
      <c r="Z5" t="n">
        <v>10</v>
      </c>
      <c r="AA5" t="n">
        <v>864.6813921659425</v>
      </c>
      <c r="AB5" t="n">
        <v>1183.095227812182</v>
      </c>
      <c r="AC5" t="n">
        <v>1070.182279754368</v>
      </c>
      <c r="AD5" t="n">
        <v>864681.3921659425</v>
      </c>
      <c r="AE5" t="n">
        <v>1183095.227812182</v>
      </c>
      <c r="AF5" t="n">
        <v>1.729072187778205e-06</v>
      </c>
      <c r="AG5" t="n">
        <v>10</v>
      </c>
      <c r="AH5" t="n">
        <v>1070182.279754368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0.7583</v>
      </c>
      <c r="E16" t="n">
        <v>131.88</v>
      </c>
      <c r="F16" t="n">
        <v>117</v>
      </c>
      <c r="G16" t="n">
        <v>10.25</v>
      </c>
      <c r="H16" t="n">
        <v>0.2</v>
      </c>
      <c r="I16" t="n">
        <v>685</v>
      </c>
      <c r="J16" t="n">
        <v>89.87</v>
      </c>
      <c r="K16" t="n">
        <v>37.55</v>
      </c>
      <c r="L16" t="n">
        <v>1</v>
      </c>
      <c r="M16" t="n">
        <v>683</v>
      </c>
      <c r="N16" t="n">
        <v>11.32</v>
      </c>
      <c r="O16" t="n">
        <v>11317.98</v>
      </c>
      <c r="P16" t="n">
        <v>941.34</v>
      </c>
      <c r="Q16" t="n">
        <v>5829.54</v>
      </c>
      <c r="R16" t="n">
        <v>1275.3</v>
      </c>
      <c r="S16" t="n">
        <v>152.8</v>
      </c>
      <c r="T16" t="n">
        <v>551739.05</v>
      </c>
      <c r="U16" t="n">
        <v>0.12</v>
      </c>
      <c r="V16" t="n">
        <v>0.65</v>
      </c>
      <c r="W16" t="n">
        <v>7.99</v>
      </c>
      <c r="X16" t="n">
        <v>32.72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0.9727</v>
      </c>
      <c r="E17" t="n">
        <v>102.81</v>
      </c>
      <c r="F17" t="n">
        <v>96.05</v>
      </c>
      <c r="G17" t="n">
        <v>22.6</v>
      </c>
      <c r="H17" t="n">
        <v>0.39</v>
      </c>
      <c r="I17" t="n">
        <v>255</v>
      </c>
      <c r="J17" t="n">
        <v>91.09999999999999</v>
      </c>
      <c r="K17" t="n">
        <v>37.55</v>
      </c>
      <c r="L17" t="n">
        <v>2</v>
      </c>
      <c r="M17" t="n">
        <v>252</v>
      </c>
      <c r="N17" t="n">
        <v>11.54</v>
      </c>
      <c r="O17" t="n">
        <v>11468.97</v>
      </c>
      <c r="P17" t="n">
        <v>705.86</v>
      </c>
      <c r="Q17" t="n">
        <v>5829.19</v>
      </c>
      <c r="R17" t="n">
        <v>565.16</v>
      </c>
      <c r="S17" t="n">
        <v>152.8</v>
      </c>
      <c r="T17" t="n">
        <v>198818.46</v>
      </c>
      <c r="U17" t="n">
        <v>0.27</v>
      </c>
      <c r="V17" t="n">
        <v>0.79</v>
      </c>
      <c r="W17" t="n">
        <v>7.26</v>
      </c>
      <c r="X17" t="n">
        <v>11.78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1.0391</v>
      </c>
      <c r="E18" t="n">
        <v>96.23999999999999</v>
      </c>
      <c r="F18" t="n">
        <v>91.39</v>
      </c>
      <c r="G18" t="n">
        <v>35.61</v>
      </c>
      <c r="H18" t="n">
        <v>0.57</v>
      </c>
      <c r="I18" t="n">
        <v>154</v>
      </c>
      <c r="J18" t="n">
        <v>92.31999999999999</v>
      </c>
      <c r="K18" t="n">
        <v>37.55</v>
      </c>
      <c r="L18" t="n">
        <v>3</v>
      </c>
      <c r="M18" t="n">
        <v>64</v>
      </c>
      <c r="N18" t="n">
        <v>11.77</v>
      </c>
      <c r="O18" t="n">
        <v>11620.34</v>
      </c>
      <c r="P18" t="n">
        <v>609.61</v>
      </c>
      <c r="Q18" t="n">
        <v>5829.25</v>
      </c>
      <c r="R18" t="n">
        <v>402.82</v>
      </c>
      <c r="S18" t="n">
        <v>152.8</v>
      </c>
      <c r="T18" t="n">
        <v>118154.14</v>
      </c>
      <c r="U18" t="n">
        <v>0.38</v>
      </c>
      <c r="V18" t="n">
        <v>0.84</v>
      </c>
      <c r="W18" t="n">
        <v>7.22</v>
      </c>
      <c r="X18" t="n">
        <v>7.13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1.0434</v>
      </c>
      <c r="E19" t="n">
        <v>95.84</v>
      </c>
      <c r="F19" t="n">
        <v>91.13</v>
      </c>
      <c r="G19" t="n">
        <v>37.2</v>
      </c>
      <c r="H19" t="n">
        <v>0.75</v>
      </c>
      <c r="I19" t="n">
        <v>147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606.9400000000001</v>
      </c>
      <c r="Q19" t="n">
        <v>5829.24</v>
      </c>
      <c r="R19" t="n">
        <v>391.37</v>
      </c>
      <c r="S19" t="n">
        <v>152.8</v>
      </c>
      <c r="T19" t="n">
        <v>112463.94</v>
      </c>
      <c r="U19" t="n">
        <v>0.39</v>
      </c>
      <c r="V19" t="n">
        <v>0.84</v>
      </c>
      <c r="W19" t="n">
        <v>7.29</v>
      </c>
      <c r="X19" t="n">
        <v>6.86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0.8376</v>
      </c>
      <c r="E20" t="n">
        <v>119.4</v>
      </c>
      <c r="F20" t="n">
        <v>109.32</v>
      </c>
      <c r="G20" t="n">
        <v>12.4</v>
      </c>
      <c r="H20" t="n">
        <v>0.24</v>
      </c>
      <c r="I20" t="n">
        <v>529</v>
      </c>
      <c r="J20" t="n">
        <v>71.52</v>
      </c>
      <c r="K20" t="n">
        <v>32.27</v>
      </c>
      <c r="L20" t="n">
        <v>1</v>
      </c>
      <c r="M20" t="n">
        <v>527</v>
      </c>
      <c r="N20" t="n">
        <v>8.25</v>
      </c>
      <c r="O20" t="n">
        <v>9054.6</v>
      </c>
      <c r="P20" t="n">
        <v>728.71</v>
      </c>
      <c r="Q20" t="n">
        <v>5829.52</v>
      </c>
      <c r="R20" t="n">
        <v>1014.84</v>
      </c>
      <c r="S20" t="n">
        <v>152.8</v>
      </c>
      <c r="T20" t="n">
        <v>422287.11</v>
      </c>
      <c r="U20" t="n">
        <v>0.15</v>
      </c>
      <c r="V20" t="n">
        <v>0.7</v>
      </c>
      <c r="W20" t="n">
        <v>7.73</v>
      </c>
      <c r="X20" t="n">
        <v>25.05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1.0097</v>
      </c>
      <c r="E21" t="n">
        <v>99.04000000000001</v>
      </c>
      <c r="F21" t="n">
        <v>93.95</v>
      </c>
      <c r="G21" t="n">
        <v>26.97</v>
      </c>
      <c r="H21" t="n">
        <v>0.48</v>
      </c>
      <c r="I21" t="n">
        <v>209</v>
      </c>
      <c r="J21" t="n">
        <v>72.7</v>
      </c>
      <c r="K21" t="n">
        <v>32.27</v>
      </c>
      <c r="L21" t="n">
        <v>2</v>
      </c>
      <c r="M21" t="n">
        <v>87</v>
      </c>
      <c r="N21" t="n">
        <v>8.43</v>
      </c>
      <c r="O21" t="n">
        <v>9200.25</v>
      </c>
      <c r="P21" t="n">
        <v>546.3</v>
      </c>
      <c r="Q21" t="n">
        <v>5829.14</v>
      </c>
      <c r="R21" t="n">
        <v>488.35</v>
      </c>
      <c r="S21" t="n">
        <v>152.8</v>
      </c>
      <c r="T21" t="n">
        <v>160642.21</v>
      </c>
      <c r="U21" t="n">
        <v>0.31</v>
      </c>
      <c r="V21" t="n">
        <v>0.8100000000000001</v>
      </c>
      <c r="W21" t="n">
        <v>7.34</v>
      </c>
      <c r="X21" t="n">
        <v>9.68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1.0174</v>
      </c>
      <c r="E22" t="n">
        <v>98.29000000000001</v>
      </c>
      <c r="F22" t="n">
        <v>93.40000000000001</v>
      </c>
      <c r="G22" t="n">
        <v>28.59</v>
      </c>
      <c r="H22" t="n">
        <v>0.71</v>
      </c>
      <c r="I22" t="n">
        <v>196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541.78</v>
      </c>
      <c r="Q22" t="n">
        <v>5829.15</v>
      </c>
      <c r="R22" t="n">
        <v>466.79</v>
      </c>
      <c r="S22" t="n">
        <v>152.8</v>
      </c>
      <c r="T22" t="n">
        <v>149926.52</v>
      </c>
      <c r="U22" t="n">
        <v>0.33</v>
      </c>
      <c r="V22" t="n">
        <v>0.82</v>
      </c>
      <c r="W22" t="n">
        <v>7.4</v>
      </c>
      <c r="X22" t="n">
        <v>9.130000000000001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0.9215</v>
      </c>
      <c r="E23" t="n">
        <v>108.52</v>
      </c>
      <c r="F23" t="n">
        <v>102.49</v>
      </c>
      <c r="G23" t="n">
        <v>15.77</v>
      </c>
      <c r="H23" t="n">
        <v>0.43</v>
      </c>
      <c r="I23" t="n">
        <v>390</v>
      </c>
      <c r="J23" t="n">
        <v>39.78</v>
      </c>
      <c r="K23" t="n">
        <v>19.54</v>
      </c>
      <c r="L23" t="n">
        <v>1</v>
      </c>
      <c r="M23" t="n">
        <v>12</v>
      </c>
      <c r="N23" t="n">
        <v>4.24</v>
      </c>
      <c r="O23" t="n">
        <v>5140</v>
      </c>
      <c r="P23" t="n">
        <v>400.4</v>
      </c>
      <c r="Q23" t="n">
        <v>5829.63</v>
      </c>
      <c r="R23" t="n">
        <v>765.61</v>
      </c>
      <c r="S23" t="n">
        <v>152.8</v>
      </c>
      <c r="T23" t="n">
        <v>298366.51</v>
      </c>
      <c r="U23" t="n">
        <v>0.2</v>
      </c>
      <c r="V23" t="n">
        <v>0.74</v>
      </c>
      <c r="W23" t="n">
        <v>7.97</v>
      </c>
      <c r="X23" t="n">
        <v>18.22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0.922</v>
      </c>
      <c r="E24" t="n">
        <v>108.46</v>
      </c>
      <c r="F24" t="n">
        <v>102.44</v>
      </c>
      <c r="G24" t="n">
        <v>15.8</v>
      </c>
      <c r="H24" t="n">
        <v>0.84</v>
      </c>
      <c r="I24" t="n">
        <v>389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410.14</v>
      </c>
      <c r="Q24" t="n">
        <v>5829.48</v>
      </c>
      <c r="R24" t="n">
        <v>764.2</v>
      </c>
      <c r="S24" t="n">
        <v>152.8</v>
      </c>
      <c r="T24" t="n">
        <v>297669.13</v>
      </c>
      <c r="U24" t="n">
        <v>0.2</v>
      </c>
      <c r="V24" t="n">
        <v>0.75</v>
      </c>
      <c r="W24" t="n">
        <v>7.98</v>
      </c>
      <c r="X24" t="n">
        <v>18.17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0.5637</v>
      </c>
      <c r="E25" t="n">
        <v>177.38</v>
      </c>
      <c r="F25" t="n">
        <v>141.53</v>
      </c>
      <c r="G25" t="n">
        <v>7.3</v>
      </c>
      <c r="H25" t="n">
        <v>0.12</v>
      </c>
      <c r="I25" t="n">
        <v>1164</v>
      </c>
      <c r="J25" t="n">
        <v>141.81</v>
      </c>
      <c r="K25" t="n">
        <v>47.83</v>
      </c>
      <c r="L25" t="n">
        <v>1</v>
      </c>
      <c r="M25" t="n">
        <v>1162</v>
      </c>
      <c r="N25" t="n">
        <v>22.98</v>
      </c>
      <c r="O25" t="n">
        <v>17723.39</v>
      </c>
      <c r="P25" t="n">
        <v>1587.94</v>
      </c>
      <c r="Q25" t="n">
        <v>5829.79</v>
      </c>
      <c r="R25" t="n">
        <v>2110.38</v>
      </c>
      <c r="S25" t="n">
        <v>152.8</v>
      </c>
      <c r="T25" t="n">
        <v>966882.79</v>
      </c>
      <c r="U25" t="n">
        <v>0.07000000000000001</v>
      </c>
      <c r="V25" t="n">
        <v>0.54</v>
      </c>
      <c r="W25" t="n">
        <v>8.779999999999999</v>
      </c>
      <c r="X25" t="n">
        <v>57.25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0.8537</v>
      </c>
      <c r="E26" t="n">
        <v>117.14</v>
      </c>
      <c r="F26" t="n">
        <v>103.21</v>
      </c>
      <c r="G26" t="n">
        <v>15.29</v>
      </c>
      <c r="H26" t="n">
        <v>0.25</v>
      </c>
      <c r="I26" t="n">
        <v>405</v>
      </c>
      <c r="J26" t="n">
        <v>143.17</v>
      </c>
      <c r="K26" t="n">
        <v>47.83</v>
      </c>
      <c r="L26" t="n">
        <v>2</v>
      </c>
      <c r="M26" t="n">
        <v>403</v>
      </c>
      <c r="N26" t="n">
        <v>23.34</v>
      </c>
      <c r="O26" t="n">
        <v>17891.86</v>
      </c>
      <c r="P26" t="n">
        <v>1118.6</v>
      </c>
      <c r="Q26" t="n">
        <v>5829.46</v>
      </c>
      <c r="R26" t="n">
        <v>807.62</v>
      </c>
      <c r="S26" t="n">
        <v>152.8</v>
      </c>
      <c r="T26" t="n">
        <v>319296.33</v>
      </c>
      <c r="U26" t="n">
        <v>0.19</v>
      </c>
      <c r="V26" t="n">
        <v>0.74</v>
      </c>
      <c r="W26" t="n">
        <v>7.5</v>
      </c>
      <c r="X26" t="n">
        <v>18.94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0.9567</v>
      </c>
      <c r="E27" t="n">
        <v>104.53</v>
      </c>
      <c r="F27" t="n">
        <v>95.37</v>
      </c>
      <c r="G27" t="n">
        <v>23.84</v>
      </c>
      <c r="H27" t="n">
        <v>0.37</v>
      </c>
      <c r="I27" t="n">
        <v>240</v>
      </c>
      <c r="J27" t="n">
        <v>144.54</v>
      </c>
      <c r="K27" t="n">
        <v>47.83</v>
      </c>
      <c r="L27" t="n">
        <v>3</v>
      </c>
      <c r="M27" t="n">
        <v>238</v>
      </c>
      <c r="N27" t="n">
        <v>23.71</v>
      </c>
      <c r="O27" t="n">
        <v>18060.85</v>
      </c>
      <c r="P27" t="n">
        <v>996</v>
      </c>
      <c r="Q27" t="n">
        <v>5829.2</v>
      </c>
      <c r="R27" t="n">
        <v>541.09</v>
      </c>
      <c r="S27" t="n">
        <v>152.8</v>
      </c>
      <c r="T27" t="n">
        <v>186858.85</v>
      </c>
      <c r="U27" t="n">
        <v>0.28</v>
      </c>
      <c r="V27" t="n">
        <v>0.8</v>
      </c>
      <c r="W27" t="n">
        <v>7.25</v>
      </c>
      <c r="X27" t="n">
        <v>11.1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1.0109</v>
      </c>
      <c r="E28" t="n">
        <v>98.92</v>
      </c>
      <c r="F28" t="n">
        <v>91.90000000000001</v>
      </c>
      <c r="G28" t="n">
        <v>33.22</v>
      </c>
      <c r="H28" t="n">
        <v>0.49</v>
      </c>
      <c r="I28" t="n">
        <v>166</v>
      </c>
      <c r="J28" t="n">
        <v>145.92</v>
      </c>
      <c r="K28" t="n">
        <v>47.83</v>
      </c>
      <c r="L28" t="n">
        <v>4</v>
      </c>
      <c r="M28" t="n">
        <v>164</v>
      </c>
      <c r="N28" t="n">
        <v>24.09</v>
      </c>
      <c r="O28" t="n">
        <v>18230.35</v>
      </c>
      <c r="P28" t="n">
        <v>919.48</v>
      </c>
      <c r="Q28" t="n">
        <v>5829.1</v>
      </c>
      <c r="R28" t="n">
        <v>424.06</v>
      </c>
      <c r="S28" t="n">
        <v>152.8</v>
      </c>
      <c r="T28" t="n">
        <v>128713.59</v>
      </c>
      <c r="U28" t="n">
        <v>0.36</v>
      </c>
      <c r="V28" t="n">
        <v>0.83</v>
      </c>
      <c r="W28" t="n">
        <v>7.12</v>
      </c>
      <c r="X28" t="n">
        <v>7.63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1.0445</v>
      </c>
      <c r="E29" t="n">
        <v>95.73999999999999</v>
      </c>
      <c r="F29" t="n">
        <v>89.93000000000001</v>
      </c>
      <c r="G29" t="n">
        <v>43.51</v>
      </c>
      <c r="H29" t="n">
        <v>0.6</v>
      </c>
      <c r="I29" t="n">
        <v>124</v>
      </c>
      <c r="J29" t="n">
        <v>147.3</v>
      </c>
      <c r="K29" t="n">
        <v>47.83</v>
      </c>
      <c r="L29" t="n">
        <v>5</v>
      </c>
      <c r="M29" t="n">
        <v>122</v>
      </c>
      <c r="N29" t="n">
        <v>24.47</v>
      </c>
      <c r="O29" t="n">
        <v>18400.38</v>
      </c>
      <c r="P29" t="n">
        <v>857.6799999999999</v>
      </c>
      <c r="Q29" t="n">
        <v>5829.02</v>
      </c>
      <c r="R29" t="n">
        <v>357.72</v>
      </c>
      <c r="S29" t="n">
        <v>152.8</v>
      </c>
      <c r="T29" t="n">
        <v>95752.42999999999</v>
      </c>
      <c r="U29" t="n">
        <v>0.43</v>
      </c>
      <c r="V29" t="n">
        <v>0.85</v>
      </c>
      <c r="W29" t="n">
        <v>7.05</v>
      </c>
      <c r="X29" t="n">
        <v>5.66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1.0671</v>
      </c>
      <c r="E30" t="n">
        <v>93.70999999999999</v>
      </c>
      <c r="F30" t="n">
        <v>88.68000000000001</v>
      </c>
      <c r="G30" t="n">
        <v>54.85</v>
      </c>
      <c r="H30" t="n">
        <v>0.71</v>
      </c>
      <c r="I30" t="n">
        <v>97</v>
      </c>
      <c r="J30" t="n">
        <v>148.68</v>
      </c>
      <c r="K30" t="n">
        <v>47.83</v>
      </c>
      <c r="L30" t="n">
        <v>6</v>
      </c>
      <c r="M30" t="n">
        <v>85</v>
      </c>
      <c r="N30" t="n">
        <v>24.85</v>
      </c>
      <c r="O30" t="n">
        <v>18570.94</v>
      </c>
      <c r="P30" t="n">
        <v>799.3099999999999</v>
      </c>
      <c r="Q30" t="n">
        <v>5829</v>
      </c>
      <c r="R30" t="n">
        <v>314.43</v>
      </c>
      <c r="S30" t="n">
        <v>152.8</v>
      </c>
      <c r="T30" t="n">
        <v>74244.13</v>
      </c>
      <c r="U30" t="n">
        <v>0.49</v>
      </c>
      <c r="V30" t="n">
        <v>0.86</v>
      </c>
      <c r="W30" t="n">
        <v>7.02</v>
      </c>
      <c r="X30" t="n">
        <v>4.41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1.0757</v>
      </c>
      <c r="E31" t="n">
        <v>92.95999999999999</v>
      </c>
      <c r="F31" t="n">
        <v>88.25</v>
      </c>
      <c r="G31" t="n">
        <v>61.57</v>
      </c>
      <c r="H31" t="n">
        <v>0.83</v>
      </c>
      <c r="I31" t="n">
        <v>86</v>
      </c>
      <c r="J31" t="n">
        <v>150.07</v>
      </c>
      <c r="K31" t="n">
        <v>47.83</v>
      </c>
      <c r="L31" t="n">
        <v>7</v>
      </c>
      <c r="M31" t="n">
        <v>20</v>
      </c>
      <c r="N31" t="n">
        <v>25.24</v>
      </c>
      <c r="O31" t="n">
        <v>18742.03</v>
      </c>
      <c r="P31" t="n">
        <v>773.0700000000001</v>
      </c>
      <c r="Q31" t="n">
        <v>5829.1</v>
      </c>
      <c r="R31" t="n">
        <v>297.98</v>
      </c>
      <c r="S31" t="n">
        <v>152.8</v>
      </c>
      <c r="T31" t="n">
        <v>66072.28</v>
      </c>
      <c r="U31" t="n">
        <v>0.51</v>
      </c>
      <c r="V31" t="n">
        <v>0.86</v>
      </c>
      <c r="W31" t="n">
        <v>7.07</v>
      </c>
      <c r="X31" t="n">
        <v>3.98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1.0762</v>
      </c>
      <c r="E32" t="n">
        <v>92.92</v>
      </c>
      <c r="F32" t="n">
        <v>88.23</v>
      </c>
      <c r="G32" t="n">
        <v>62.28</v>
      </c>
      <c r="H32" t="n">
        <v>0.9399999999999999</v>
      </c>
      <c r="I32" t="n">
        <v>85</v>
      </c>
      <c r="J32" t="n">
        <v>151.46</v>
      </c>
      <c r="K32" t="n">
        <v>47.83</v>
      </c>
      <c r="L32" t="n">
        <v>8</v>
      </c>
      <c r="M32" t="n">
        <v>1</v>
      </c>
      <c r="N32" t="n">
        <v>25.63</v>
      </c>
      <c r="O32" t="n">
        <v>18913.66</v>
      </c>
      <c r="P32" t="n">
        <v>776.08</v>
      </c>
      <c r="Q32" t="n">
        <v>5829.11</v>
      </c>
      <c r="R32" t="n">
        <v>296.3</v>
      </c>
      <c r="S32" t="n">
        <v>152.8</v>
      </c>
      <c r="T32" t="n">
        <v>65237.86</v>
      </c>
      <c r="U32" t="n">
        <v>0.52</v>
      </c>
      <c r="V32" t="n">
        <v>0.87</v>
      </c>
      <c r="W32" t="n">
        <v>7.1</v>
      </c>
      <c r="X32" t="n">
        <v>3.97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1.0764</v>
      </c>
      <c r="E33" t="n">
        <v>92.91</v>
      </c>
      <c r="F33" t="n">
        <v>88.22</v>
      </c>
      <c r="G33" t="n">
        <v>62.27</v>
      </c>
      <c r="H33" t="n">
        <v>1.04</v>
      </c>
      <c r="I33" t="n">
        <v>85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783.61</v>
      </c>
      <c r="Q33" t="n">
        <v>5829.08</v>
      </c>
      <c r="R33" t="n">
        <v>296.09</v>
      </c>
      <c r="S33" t="n">
        <v>152.8</v>
      </c>
      <c r="T33" t="n">
        <v>65133.57</v>
      </c>
      <c r="U33" t="n">
        <v>0.52</v>
      </c>
      <c r="V33" t="n">
        <v>0.87</v>
      </c>
      <c r="W33" t="n">
        <v>7.09</v>
      </c>
      <c r="X33" t="n">
        <v>3.96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0.4518</v>
      </c>
      <c r="E34" t="n">
        <v>221.35</v>
      </c>
      <c r="F34" t="n">
        <v>163.25</v>
      </c>
      <c r="G34" t="n">
        <v>6.25</v>
      </c>
      <c r="H34" t="n">
        <v>0.1</v>
      </c>
      <c r="I34" t="n">
        <v>1566</v>
      </c>
      <c r="J34" t="n">
        <v>176.73</v>
      </c>
      <c r="K34" t="n">
        <v>52.44</v>
      </c>
      <c r="L34" t="n">
        <v>1</v>
      </c>
      <c r="M34" t="n">
        <v>1564</v>
      </c>
      <c r="N34" t="n">
        <v>33.29</v>
      </c>
      <c r="O34" t="n">
        <v>22031.19</v>
      </c>
      <c r="P34" t="n">
        <v>2126.04</v>
      </c>
      <c r="Q34" t="n">
        <v>5830.86</v>
      </c>
      <c r="R34" t="n">
        <v>2852.3</v>
      </c>
      <c r="S34" t="n">
        <v>152.8</v>
      </c>
      <c r="T34" t="n">
        <v>1335834.64</v>
      </c>
      <c r="U34" t="n">
        <v>0.05</v>
      </c>
      <c r="V34" t="n">
        <v>0.47</v>
      </c>
      <c r="W34" t="n">
        <v>9.44</v>
      </c>
      <c r="X34" t="n">
        <v>78.95999999999999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0.7828000000000001</v>
      </c>
      <c r="E35" t="n">
        <v>127.75</v>
      </c>
      <c r="F35" t="n">
        <v>107.66</v>
      </c>
      <c r="G35" t="n">
        <v>13</v>
      </c>
      <c r="H35" t="n">
        <v>0.2</v>
      </c>
      <c r="I35" t="n">
        <v>497</v>
      </c>
      <c r="J35" t="n">
        <v>178.21</v>
      </c>
      <c r="K35" t="n">
        <v>52.44</v>
      </c>
      <c r="L35" t="n">
        <v>2</v>
      </c>
      <c r="M35" t="n">
        <v>495</v>
      </c>
      <c r="N35" t="n">
        <v>33.77</v>
      </c>
      <c r="O35" t="n">
        <v>22213.89</v>
      </c>
      <c r="P35" t="n">
        <v>1370.14</v>
      </c>
      <c r="Q35" t="n">
        <v>5829.31</v>
      </c>
      <c r="R35" t="n">
        <v>958.25</v>
      </c>
      <c r="S35" t="n">
        <v>152.8</v>
      </c>
      <c r="T35" t="n">
        <v>394152.93</v>
      </c>
      <c r="U35" t="n">
        <v>0.16</v>
      </c>
      <c r="V35" t="n">
        <v>0.71</v>
      </c>
      <c r="W35" t="n">
        <v>7.68</v>
      </c>
      <c r="X35" t="n">
        <v>23.39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0.9033</v>
      </c>
      <c r="E36" t="n">
        <v>110.7</v>
      </c>
      <c r="F36" t="n">
        <v>97.86</v>
      </c>
      <c r="G36" t="n">
        <v>20.04</v>
      </c>
      <c r="H36" t="n">
        <v>0.3</v>
      </c>
      <c r="I36" t="n">
        <v>293</v>
      </c>
      <c r="J36" t="n">
        <v>179.7</v>
      </c>
      <c r="K36" t="n">
        <v>52.44</v>
      </c>
      <c r="L36" t="n">
        <v>3</v>
      </c>
      <c r="M36" t="n">
        <v>291</v>
      </c>
      <c r="N36" t="n">
        <v>34.26</v>
      </c>
      <c r="O36" t="n">
        <v>22397.24</v>
      </c>
      <c r="P36" t="n">
        <v>1216.06</v>
      </c>
      <c r="Q36" t="n">
        <v>5829.12</v>
      </c>
      <c r="R36" t="n">
        <v>626.03</v>
      </c>
      <c r="S36" t="n">
        <v>152.8</v>
      </c>
      <c r="T36" t="n">
        <v>229063.31</v>
      </c>
      <c r="U36" t="n">
        <v>0.24</v>
      </c>
      <c r="V36" t="n">
        <v>0.78</v>
      </c>
      <c r="W36" t="n">
        <v>7.33</v>
      </c>
      <c r="X36" t="n">
        <v>13.6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0.9661</v>
      </c>
      <c r="E37" t="n">
        <v>103.51</v>
      </c>
      <c r="F37" t="n">
        <v>93.77</v>
      </c>
      <c r="G37" t="n">
        <v>27.31</v>
      </c>
      <c r="H37" t="n">
        <v>0.39</v>
      </c>
      <c r="I37" t="n">
        <v>206</v>
      </c>
      <c r="J37" t="n">
        <v>181.19</v>
      </c>
      <c r="K37" t="n">
        <v>52.44</v>
      </c>
      <c r="L37" t="n">
        <v>4</v>
      </c>
      <c r="M37" t="n">
        <v>204</v>
      </c>
      <c r="N37" t="n">
        <v>34.75</v>
      </c>
      <c r="O37" t="n">
        <v>22581.25</v>
      </c>
      <c r="P37" t="n">
        <v>1136.89</v>
      </c>
      <c r="Q37" t="n">
        <v>5829.07</v>
      </c>
      <c r="R37" t="n">
        <v>487.24</v>
      </c>
      <c r="S37" t="n">
        <v>152.8</v>
      </c>
      <c r="T37" t="n">
        <v>160102.82</v>
      </c>
      <c r="U37" t="n">
        <v>0.31</v>
      </c>
      <c r="V37" t="n">
        <v>0.8100000000000001</v>
      </c>
      <c r="W37" t="n">
        <v>7.19</v>
      </c>
      <c r="X37" t="n">
        <v>9.5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1.0063</v>
      </c>
      <c r="E38" t="n">
        <v>99.37</v>
      </c>
      <c r="F38" t="n">
        <v>91.41</v>
      </c>
      <c r="G38" t="n">
        <v>35.16</v>
      </c>
      <c r="H38" t="n">
        <v>0.49</v>
      </c>
      <c r="I38" t="n">
        <v>156</v>
      </c>
      <c r="J38" t="n">
        <v>182.69</v>
      </c>
      <c r="K38" t="n">
        <v>52.44</v>
      </c>
      <c r="L38" t="n">
        <v>5</v>
      </c>
      <c r="M38" t="n">
        <v>154</v>
      </c>
      <c r="N38" t="n">
        <v>35.25</v>
      </c>
      <c r="O38" t="n">
        <v>22766.06</v>
      </c>
      <c r="P38" t="n">
        <v>1078.29</v>
      </c>
      <c r="Q38" t="n">
        <v>5829.12</v>
      </c>
      <c r="R38" t="n">
        <v>407.73</v>
      </c>
      <c r="S38" t="n">
        <v>152.8</v>
      </c>
      <c r="T38" t="n">
        <v>120597.46</v>
      </c>
      <c r="U38" t="n">
        <v>0.37</v>
      </c>
      <c r="V38" t="n">
        <v>0.84</v>
      </c>
      <c r="W38" t="n">
        <v>7.09</v>
      </c>
      <c r="X38" t="n">
        <v>7.14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1.0336</v>
      </c>
      <c r="E39" t="n">
        <v>96.75</v>
      </c>
      <c r="F39" t="n">
        <v>89.92</v>
      </c>
      <c r="G39" t="n">
        <v>43.51</v>
      </c>
      <c r="H39" t="n">
        <v>0.58</v>
      </c>
      <c r="I39" t="n">
        <v>124</v>
      </c>
      <c r="J39" t="n">
        <v>184.19</v>
      </c>
      <c r="K39" t="n">
        <v>52.44</v>
      </c>
      <c r="L39" t="n">
        <v>6</v>
      </c>
      <c r="M39" t="n">
        <v>122</v>
      </c>
      <c r="N39" t="n">
        <v>35.75</v>
      </c>
      <c r="O39" t="n">
        <v>22951.43</v>
      </c>
      <c r="P39" t="n">
        <v>1028.55</v>
      </c>
      <c r="Q39" t="n">
        <v>5828.98</v>
      </c>
      <c r="R39" t="n">
        <v>357.36</v>
      </c>
      <c r="S39" t="n">
        <v>152.8</v>
      </c>
      <c r="T39" t="n">
        <v>95571.49000000001</v>
      </c>
      <c r="U39" t="n">
        <v>0.43</v>
      </c>
      <c r="V39" t="n">
        <v>0.85</v>
      </c>
      <c r="W39" t="n">
        <v>7.04</v>
      </c>
      <c r="X39" t="n">
        <v>5.65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1.0524</v>
      </c>
      <c r="E40" t="n">
        <v>95.02</v>
      </c>
      <c r="F40" t="n">
        <v>88.94</v>
      </c>
      <c r="G40" t="n">
        <v>51.81</v>
      </c>
      <c r="H40" t="n">
        <v>0.67</v>
      </c>
      <c r="I40" t="n">
        <v>103</v>
      </c>
      <c r="J40" t="n">
        <v>185.7</v>
      </c>
      <c r="K40" t="n">
        <v>52.44</v>
      </c>
      <c r="L40" t="n">
        <v>7</v>
      </c>
      <c r="M40" t="n">
        <v>101</v>
      </c>
      <c r="N40" t="n">
        <v>36.26</v>
      </c>
      <c r="O40" t="n">
        <v>23137.49</v>
      </c>
      <c r="P40" t="n">
        <v>987.99</v>
      </c>
      <c r="Q40" t="n">
        <v>5828.97</v>
      </c>
      <c r="R40" t="n">
        <v>324.2</v>
      </c>
      <c r="S40" t="n">
        <v>152.8</v>
      </c>
      <c r="T40" t="n">
        <v>79094.86</v>
      </c>
      <c r="U40" t="n">
        <v>0.47</v>
      </c>
      <c r="V40" t="n">
        <v>0.86</v>
      </c>
      <c r="W40" t="n">
        <v>7.01</v>
      </c>
      <c r="X40" t="n">
        <v>4.67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1.0681</v>
      </c>
      <c r="E41" t="n">
        <v>93.62</v>
      </c>
      <c r="F41" t="n">
        <v>88.15000000000001</v>
      </c>
      <c r="G41" t="n">
        <v>61.5</v>
      </c>
      <c r="H41" t="n">
        <v>0.76</v>
      </c>
      <c r="I41" t="n">
        <v>86</v>
      </c>
      <c r="J41" t="n">
        <v>187.22</v>
      </c>
      <c r="K41" t="n">
        <v>52.44</v>
      </c>
      <c r="L41" t="n">
        <v>8</v>
      </c>
      <c r="M41" t="n">
        <v>84</v>
      </c>
      <c r="N41" t="n">
        <v>36.78</v>
      </c>
      <c r="O41" t="n">
        <v>23324.24</v>
      </c>
      <c r="P41" t="n">
        <v>943.09</v>
      </c>
      <c r="Q41" t="n">
        <v>5828.99</v>
      </c>
      <c r="R41" t="n">
        <v>297</v>
      </c>
      <c r="S41" t="n">
        <v>152.8</v>
      </c>
      <c r="T41" t="n">
        <v>65583.22</v>
      </c>
      <c r="U41" t="n">
        <v>0.51</v>
      </c>
      <c r="V41" t="n">
        <v>0.87</v>
      </c>
      <c r="W41" t="n">
        <v>6.99</v>
      </c>
      <c r="X41" t="n">
        <v>3.88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1.08</v>
      </c>
      <c r="E42" t="n">
        <v>92.59</v>
      </c>
      <c r="F42" t="n">
        <v>87.58</v>
      </c>
      <c r="G42" t="n">
        <v>71.98</v>
      </c>
      <c r="H42" t="n">
        <v>0.85</v>
      </c>
      <c r="I42" t="n">
        <v>73</v>
      </c>
      <c r="J42" t="n">
        <v>188.74</v>
      </c>
      <c r="K42" t="n">
        <v>52.44</v>
      </c>
      <c r="L42" t="n">
        <v>9</v>
      </c>
      <c r="M42" t="n">
        <v>58</v>
      </c>
      <c r="N42" t="n">
        <v>37.3</v>
      </c>
      <c r="O42" t="n">
        <v>23511.69</v>
      </c>
      <c r="P42" t="n">
        <v>899.6799999999999</v>
      </c>
      <c r="Q42" t="n">
        <v>5828.96</v>
      </c>
      <c r="R42" t="n">
        <v>277.76</v>
      </c>
      <c r="S42" t="n">
        <v>152.8</v>
      </c>
      <c r="T42" t="n">
        <v>56027.98</v>
      </c>
      <c r="U42" t="n">
        <v>0.55</v>
      </c>
      <c r="V42" t="n">
        <v>0.87</v>
      </c>
      <c r="W42" t="n">
        <v>6.97</v>
      </c>
      <c r="X42" t="n">
        <v>3.31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1.0854</v>
      </c>
      <c r="E43" t="n">
        <v>92.14</v>
      </c>
      <c r="F43" t="n">
        <v>87.33</v>
      </c>
      <c r="G43" t="n">
        <v>78.20999999999999</v>
      </c>
      <c r="H43" t="n">
        <v>0.93</v>
      </c>
      <c r="I43" t="n">
        <v>67</v>
      </c>
      <c r="J43" t="n">
        <v>190.26</v>
      </c>
      <c r="K43" t="n">
        <v>52.44</v>
      </c>
      <c r="L43" t="n">
        <v>10</v>
      </c>
      <c r="M43" t="n">
        <v>17</v>
      </c>
      <c r="N43" t="n">
        <v>37.82</v>
      </c>
      <c r="O43" t="n">
        <v>23699.85</v>
      </c>
      <c r="P43" t="n">
        <v>875.16</v>
      </c>
      <c r="Q43" t="n">
        <v>5828.96</v>
      </c>
      <c r="R43" t="n">
        <v>267.28</v>
      </c>
      <c r="S43" t="n">
        <v>152.8</v>
      </c>
      <c r="T43" t="n">
        <v>50819.01</v>
      </c>
      <c r="U43" t="n">
        <v>0.57</v>
      </c>
      <c r="V43" t="n">
        <v>0.87</v>
      </c>
      <c r="W43" t="n">
        <v>7.03</v>
      </c>
      <c r="X43" t="n">
        <v>3.07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1.0862</v>
      </c>
      <c r="E44" t="n">
        <v>92.06</v>
      </c>
      <c r="F44" t="n">
        <v>87.29000000000001</v>
      </c>
      <c r="G44" t="n">
        <v>79.36</v>
      </c>
      <c r="H44" t="n">
        <v>1.02</v>
      </c>
      <c r="I44" t="n">
        <v>66</v>
      </c>
      <c r="J44" t="n">
        <v>191.79</v>
      </c>
      <c r="K44" t="n">
        <v>52.44</v>
      </c>
      <c r="L44" t="n">
        <v>11</v>
      </c>
      <c r="M44" t="n">
        <v>2</v>
      </c>
      <c r="N44" t="n">
        <v>38.35</v>
      </c>
      <c r="O44" t="n">
        <v>23888.73</v>
      </c>
      <c r="P44" t="n">
        <v>875.84</v>
      </c>
      <c r="Q44" t="n">
        <v>5828.93</v>
      </c>
      <c r="R44" t="n">
        <v>265.75</v>
      </c>
      <c r="S44" t="n">
        <v>152.8</v>
      </c>
      <c r="T44" t="n">
        <v>50059.54</v>
      </c>
      <c r="U44" t="n">
        <v>0.57</v>
      </c>
      <c r="V44" t="n">
        <v>0.87</v>
      </c>
      <c r="W44" t="n">
        <v>7.03</v>
      </c>
      <c r="X44" t="n">
        <v>3.03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1.0861</v>
      </c>
      <c r="E45" t="n">
        <v>92.06999999999999</v>
      </c>
      <c r="F45" t="n">
        <v>87.31</v>
      </c>
      <c r="G45" t="n">
        <v>79.37</v>
      </c>
      <c r="H45" t="n">
        <v>1.1</v>
      </c>
      <c r="I45" t="n">
        <v>66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884.0599999999999</v>
      </c>
      <c r="Q45" t="n">
        <v>5828.93</v>
      </c>
      <c r="R45" t="n">
        <v>265.99</v>
      </c>
      <c r="S45" t="n">
        <v>152.8</v>
      </c>
      <c r="T45" t="n">
        <v>50179.18</v>
      </c>
      <c r="U45" t="n">
        <v>0.57</v>
      </c>
      <c r="V45" t="n">
        <v>0.87</v>
      </c>
      <c r="W45" t="n">
        <v>7.04</v>
      </c>
      <c r="X45" t="n">
        <v>3.04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0.8357</v>
      </c>
      <c r="E46" t="n">
        <v>119.66</v>
      </c>
      <c r="F46" t="n">
        <v>111.54</v>
      </c>
      <c r="G46" t="n">
        <v>11.5</v>
      </c>
      <c r="H46" t="n">
        <v>0.64</v>
      </c>
      <c r="I46" t="n">
        <v>582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322.62</v>
      </c>
      <c r="Q46" t="n">
        <v>5829.72</v>
      </c>
      <c r="R46" t="n">
        <v>1062.09</v>
      </c>
      <c r="S46" t="n">
        <v>152.8</v>
      </c>
      <c r="T46" t="n">
        <v>445646.44</v>
      </c>
      <c r="U46" t="n">
        <v>0.14</v>
      </c>
      <c r="V46" t="n">
        <v>0.68</v>
      </c>
      <c r="W46" t="n">
        <v>8.57</v>
      </c>
      <c r="X46" t="n">
        <v>27.27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0.7227</v>
      </c>
      <c r="E47" t="n">
        <v>138.37</v>
      </c>
      <c r="F47" t="n">
        <v>120.74</v>
      </c>
      <c r="G47" t="n">
        <v>9.52</v>
      </c>
      <c r="H47" t="n">
        <v>0.18</v>
      </c>
      <c r="I47" t="n">
        <v>761</v>
      </c>
      <c r="J47" t="n">
        <v>98.70999999999999</v>
      </c>
      <c r="K47" t="n">
        <v>39.72</v>
      </c>
      <c r="L47" t="n">
        <v>1</v>
      </c>
      <c r="M47" t="n">
        <v>759</v>
      </c>
      <c r="N47" t="n">
        <v>12.99</v>
      </c>
      <c r="O47" t="n">
        <v>12407.75</v>
      </c>
      <c r="P47" t="n">
        <v>1043.96</v>
      </c>
      <c r="Q47" t="n">
        <v>5829.87</v>
      </c>
      <c r="R47" t="n">
        <v>1403.09</v>
      </c>
      <c r="S47" t="n">
        <v>152.8</v>
      </c>
      <c r="T47" t="n">
        <v>615253.74</v>
      </c>
      <c r="U47" t="n">
        <v>0.11</v>
      </c>
      <c r="V47" t="n">
        <v>0.63</v>
      </c>
      <c r="W47" t="n">
        <v>8.09</v>
      </c>
      <c r="X47" t="n">
        <v>36.46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0.9497</v>
      </c>
      <c r="E48" t="n">
        <v>105.3</v>
      </c>
      <c r="F48" t="n">
        <v>97.47</v>
      </c>
      <c r="G48" t="n">
        <v>20.59</v>
      </c>
      <c r="H48" t="n">
        <v>0.35</v>
      </c>
      <c r="I48" t="n">
        <v>284</v>
      </c>
      <c r="J48" t="n">
        <v>99.95</v>
      </c>
      <c r="K48" t="n">
        <v>39.72</v>
      </c>
      <c r="L48" t="n">
        <v>2</v>
      </c>
      <c r="M48" t="n">
        <v>282</v>
      </c>
      <c r="N48" t="n">
        <v>13.24</v>
      </c>
      <c r="O48" t="n">
        <v>12561.45</v>
      </c>
      <c r="P48" t="n">
        <v>784.73</v>
      </c>
      <c r="Q48" t="n">
        <v>5829.23</v>
      </c>
      <c r="R48" t="n">
        <v>612.34</v>
      </c>
      <c r="S48" t="n">
        <v>152.8</v>
      </c>
      <c r="T48" t="n">
        <v>222264.57</v>
      </c>
      <c r="U48" t="n">
        <v>0.25</v>
      </c>
      <c r="V48" t="n">
        <v>0.78</v>
      </c>
      <c r="W48" t="n">
        <v>7.33</v>
      </c>
      <c r="X48" t="n">
        <v>13.2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1.0297</v>
      </c>
      <c r="E49" t="n">
        <v>97.12</v>
      </c>
      <c r="F49" t="n">
        <v>91.78</v>
      </c>
      <c r="G49" t="n">
        <v>33.78</v>
      </c>
      <c r="H49" t="n">
        <v>0.52</v>
      </c>
      <c r="I49" t="n">
        <v>163</v>
      </c>
      <c r="J49" t="n">
        <v>101.2</v>
      </c>
      <c r="K49" t="n">
        <v>39.72</v>
      </c>
      <c r="L49" t="n">
        <v>3</v>
      </c>
      <c r="M49" t="n">
        <v>143</v>
      </c>
      <c r="N49" t="n">
        <v>13.49</v>
      </c>
      <c r="O49" t="n">
        <v>12715.54</v>
      </c>
      <c r="P49" t="n">
        <v>672.9</v>
      </c>
      <c r="Q49" t="n">
        <v>5829.03</v>
      </c>
      <c r="R49" t="n">
        <v>419.29</v>
      </c>
      <c r="S49" t="n">
        <v>152.8</v>
      </c>
      <c r="T49" t="n">
        <v>126342.53</v>
      </c>
      <c r="U49" t="n">
        <v>0.36</v>
      </c>
      <c r="V49" t="n">
        <v>0.83</v>
      </c>
      <c r="W49" t="n">
        <v>7.14</v>
      </c>
      <c r="X49" t="n">
        <v>7.51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1.0518</v>
      </c>
      <c r="E50" t="n">
        <v>95.06999999999999</v>
      </c>
      <c r="F50" t="n">
        <v>90.37</v>
      </c>
      <c r="G50" t="n">
        <v>41.08</v>
      </c>
      <c r="H50" t="n">
        <v>0.6899999999999999</v>
      </c>
      <c r="I50" t="n">
        <v>132</v>
      </c>
      <c r="J50" t="n">
        <v>102.45</v>
      </c>
      <c r="K50" t="n">
        <v>39.72</v>
      </c>
      <c r="L50" t="n">
        <v>4</v>
      </c>
      <c r="M50" t="n">
        <v>9</v>
      </c>
      <c r="N50" t="n">
        <v>13.74</v>
      </c>
      <c r="O50" t="n">
        <v>12870.03</v>
      </c>
      <c r="P50" t="n">
        <v>634.95</v>
      </c>
      <c r="Q50" t="n">
        <v>5829.13</v>
      </c>
      <c r="R50" t="n">
        <v>366.99</v>
      </c>
      <c r="S50" t="n">
        <v>152.8</v>
      </c>
      <c r="T50" t="n">
        <v>100349.04</v>
      </c>
      <c r="U50" t="n">
        <v>0.42</v>
      </c>
      <c r="V50" t="n">
        <v>0.84</v>
      </c>
      <c r="W50" t="n">
        <v>7.22</v>
      </c>
      <c r="X50" t="n">
        <v>6.1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1.0524</v>
      </c>
      <c r="E51" t="n">
        <v>95.03</v>
      </c>
      <c r="F51" t="n">
        <v>90.34</v>
      </c>
      <c r="G51" t="n">
        <v>41.38</v>
      </c>
      <c r="H51" t="n">
        <v>0.85</v>
      </c>
      <c r="I51" t="n">
        <v>131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639.85</v>
      </c>
      <c r="Q51" t="n">
        <v>5829.11</v>
      </c>
      <c r="R51" t="n">
        <v>365.71</v>
      </c>
      <c r="S51" t="n">
        <v>152.8</v>
      </c>
      <c r="T51" t="n">
        <v>99710.21000000001</v>
      </c>
      <c r="U51" t="n">
        <v>0.42</v>
      </c>
      <c r="V51" t="n">
        <v>0.84</v>
      </c>
      <c r="W51" t="n">
        <v>7.23</v>
      </c>
      <c r="X51" t="n">
        <v>6.08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0.624</v>
      </c>
      <c r="E52" t="n">
        <v>160.26</v>
      </c>
      <c r="F52" t="n">
        <v>132.7</v>
      </c>
      <c r="G52" t="n">
        <v>8</v>
      </c>
      <c r="H52" t="n">
        <v>0.14</v>
      </c>
      <c r="I52" t="n">
        <v>995</v>
      </c>
      <c r="J52" t="n">
        <v>124.63</v>
      </c>
      <c r="K52" t="n">
        <v>45</v>
      </c>
      <c r="L52" t="n">
        <v>1</v>
      </c>
      <c r="M52" t="n">
        <v>993</v>
      </c>
      <c r="N52" t="n">
        <v>18.64</v>
      </c>
      <c r="O52" t="n">
        <v>15605.44</v>
      </c>
      <c r="P52" t="n">
        <v>1360.44</v>
      </c>
      <c r="Q52" t="n">
        <v>5829.97</v>
      </c>
      <c r="R52" t="n">
        <v>1810.08</v>
      </c>
      <c r="S52" t="n">
        <v>152.8</v>
      </c>
      <c r="T52" t="n">
        <v>817576.12</v>
      </c>
      <c r="U52" t="n">
        <v>0.08</v>
      </c>
      <c r="V52" t="n">
        <v>0.58</v>
      </c>
      <c r="W52" t="n">
        <v>8.49</v>
      </c>
      <c r="X52" t="n">
        <v>48.42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0.8911</v>
      </c>
      <c r="E53" t="n">
        <v>112.22</v>
      </c>
      <c r="F53" t="n">
        <v>100.93</v>
      </c>
      <c r="G53" t="n">
        <v>16.92</v>
      </c>
      <c r="H53" t="n">
        <v>0.28</v>
      </c>
      <c r="I53" t="n">
        <v>358</v>
      </c>
      <c r="J53" t="n">
        <v>125.95</v>
      </c>
      <c r="K53" t="n">
        <v>45</v>
      </c>
      <c r="L53" t="n">
        <v>2</v>
      </c>
      <c r="M53" t="n">
        <v>356</v>
      </c>
      <c r="N53" t="n">
        <v>18.95</v>
      </c>
      <c r="O53" t="n">
        <v>15767.7</v>
      </c>
      <c r="P53" t="n">
        <v>989.38</v>
      </c>
      <c r="Q53" t="n">
        <v>5829.24</v>
      </c>
      <c r="R53" t="n">
        <v>730.1</v>
      </c>
      <c r="S53" t="n">
        <v>152.8</v>
      </c>
      <c r="T53" t="n">
        <v>280770.71</v>
      </c>
      <c r="U53" t="n">
        <v>0.21</v>
      </c>
      <c r="V53" t="n">
        <v>0.76</v>
      </c>
      <c r="W53" t="n">
        <v>7.44</v>
      </c>
      <c r="X53" t="n">
        <v>16.67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0.9843</v>
      </c>
      <c r="E54" t="n">
        <v>101.6</v>
      </c>
      <c r="F54" t="n">
        <v>94.05</v>
      </c>
      <c r="G54" t="n">
        <v>26.62</v>
      </c>
      <c r="H54" t="n">
        <v>0.42</v>
      </c>
      <c r="I54" t="n">
        <v>212</v>
      </c>
      <c r="J54" t="n">
        <v>127.27</v>
      </c>
      <c r="K54" t="n">
        <v>45</v>
      </c>
      <c r="L54" t="n">
        <v>3</v>
      </c>
      <c r="M54" t="n">
        <v>210</v>
      </c>
      <c r="N54" t="n">
        <v>19.27</v>
      </c>
      <c r="O54" t="n">
        <v>15930.42</v>
      </c>
      <c r="P54" t="n">
        <v>877.9299999999999</v>
      </c>
      <c r="Q54" t="n">
        <v>5829.09</v>
      </c>
      <c r="R54" t="n">
        <v>497.05</v>
      </c>
      <c r="S54" t="n">
        <v>152.8</v>
      </c>
      <c r="T54" t="n">
        <v>164977.81</v>
      </c>
      <c r="U54" t="n">
        <v>0.31</v>
      </c>
      <c r="V54" t="n">
        <v>0.8100000000000001</v>
      </c>
      <c r="W54" t="n">
        <v>7.2</v>
      </c>
      <c r="X54" t="n">
        <v>9.779999999999999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1.0339</v>
      </c>
      <c r="E55" t="n">
        <v>96.72</v>
      </c>
      <c r="F55" t="n">
        <v>90.88</v>
      </c>
      <c r="G55" t="n">
        <v>37.61</v>
      </c>
      <c r="H55" t="n">
        <v>0.55</v>
      </c>
      <c r="I55" t="n">
        <v>145</v>
      </c>
      <c r="J55" t="n">
        <v>128.59</v>
      </c>
      <c r="K55" t="n">
        <v>45</v>
      </c>
      <c r="L55" t="n">
        <v>4</v>
      </c>
      <c r="M55" t="n">
        <v>142</v>
      </c>
      <c r="N55" t="n">
        <v>19.59</v>
      </c>
      <c r="O55" t="n">
        <v>16093.6</v>
      </c>
      <c r="P55" t="n">
        <v>797.88</v>
      </c>
      <c r="Q55" t="n">
        <v>5829.01</v>
      </c>
      <c r="R55" t="n">
        <v>390.05</v>
      </c>
      <c r="S55" t="n">
        <v>152.8</v>
      </c>
      <c r="T55" t="n">
        <v>111811.62</v>
      </c>
      <c r="U55" t="n">
        <v>0.39</v>
      </c>
      <c r="V55" t="n">
        <v>0.84</v>
      </c>
      <c r="W55" t="n">
        <v>7.08</v>
      </c>
      <c r="X55" t="n">
        <v>6.62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1.0635</v>
      </c>
      <c r="E56" t="n">
        <v>94.03</v>
      </c>
      <c r="F56" t="n">
        <v>89.16</v>
      </c>
      <c r="G56" t="n">
        <v>50</v>
      </c>
      <c r="H56" t="n">
        <v>0.68</v>
      </c>
      <c r="I56" t="n">
        <v>107</v>
      </c>
      <c r="J56" t="n">
        <v>129.92</v>
      </c>
      <c r="K56" t="n">
        <v>45</v>
      </c>
      <c r="L56" t="n">
        <v>5</v>
      </c>
      <c r="M56" t="n">
        <v>73</v>
      </c>
      <c r="N56" t="n">
        <v>19.92</v>
      </c>
      <c r="O56" t="n">
        <v>16257.24</v>
      </c>
      <c r="P56" t="n">
        <v>729.01</v>
      </c>
      <c r="Q56" t="n">
        <v>5829</v>
      </c>
      <c r="R56" t="n">
        <v>330.39</v>
      </c>
      <c r="S56" t="n">
        <v>152.8</v>
      </c>
      <c r="T56" t="n">
        <v>82173.23</v>
      </c>
      <c r="U56" t="n">
        <v>0.46</v>
      </c>
      <c r="V56" t="n">
        <v>0.86</v>
      </c>
      <c r="W56" t="n">
        <v>7.05</v>
      </c>
      <c r="X56" t="n">
        <v>4.9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1.0692</v>
      </c>
      <c r="E57" t="n">
        <v>93.53</v>
      </c>
      <c r="F57" t="n">
        <v>88.86</v>
      </c>
      <c r="G57" t="n">
        <v>53.86</v>
      </c>
      <c r="H57" t="n">
        <v>0.8100000000000001</v>
      </c>
      <c r="I57" t="n">
        <v>99</v>
      </c>
      <c r="J57" t="n">
        <v>131.25</v>
      </c>
      <c r="K57" t="n">
        <v>45</v>
      </c>
      <c r="L57" t="n">
        <v>6</v>
      </c>
      <c r="M57" t="n">
        <v>5</v>
      </c>
      <c r="N57" t="n">
        <v>20.25</v>
      </c>
      <c r="O57" t="n">
        <v>16421.36</v>
      </c>
      <c r="P57" t="n">
        <v>716.27</v>
      </c>
      <c r="Q57" t="n">
        <v>5829.07</v>
      </c>
      <c r="R57" t="n">
        <v>317.05</v>
      </c>
      <c r="S57" t="n">
        <v>152.8</v>
      </c>
      <c r="T57" t="n">
        <v>75539.73</v>
      </c>
      <c r="U57" t="n">
        <v>0.48</v>
      </c>
      <c r="V57" t="n">
        <v>0.86</v>
      </c>
      <c r="W57" t="n">
        <v>7.14</v>
      </c>
      <c r="X57" t="n">
        <v>4.6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1.0692</v>
      </c>
      <c r="E58" t="n">
        <v>93.53</v>
      </c>
      <c r="F58" t="n">
        <v>88.87</v>
      </c>
      <c r="G58" t="n">
        <v>53.86</v>
      </c>
      <c r="H58" t="n">
        <v>0.93</v>
      </c>
      <c r="I58" t="n">
        <v>99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723.16</v>
      </c>
      <c r="Q58" t="n">
        <v>5829.09</v>
      </c>
      <c r="R58" t="n">
        <v>317.37</v>
      </c>
      <c r="S58" t="n">
        <v>152.8</v>
      </c>
      <c r="T58" t="n">
        <v>75699.94</v>
      </c>
      <c r="U58" t="n">
        <v>0.48</v>
      </c>
      <c r="V58" t="n">
        <v>0.86</v>
      </c>
      <c r="W58" t="n">
        <v>7.13</v>
      </c>
      <c r="X58" t="n">
        <v>4.6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0.5068</v>
      </c>
      <c r="E59" t="n">
        <v>197.33</v>
      </c>
      <c r="F59" t="n">
        <v>151.47</v>
      </c>
      <c r="G59" t="n">
        <v>6.73</v>
      </c>
      <c r="H59" t="n">
        <v>0.11</v>
      </c>
      <c r="I59" t="n">
        <v>1351</v>
      </c>
      <c r="J59" t="n">
        <v>159.12</v>
      </c>
      <c r="K59" t="n">
        <v>50.28</v>
      </c>
      <c r="L59" t="n">
        <v>1</v>
      </c>
      <c r="M59" t="n">
        <v>1349</v>
      </c>
      <c r="N59" t="n">
        <v>27.84</v>
      </c>
      <c r="O59" t="n">
        <v>19859.16</v>
      </c>
      <c r="P59" t="n">
        <v>1838.64</v>
      </c>
      <c r="Q59" t="n">
        <v>5830.38</v>
      </c>
      <c r="R59" t="n">
        <v>2450.27</v>
      </c>
      <c r="S59" t="n">
        <v>152.8</v>
      </c>
      <c r="T59" t="n">
        <v>1135890.7</v>
      </c>
      <c r="U59" t="n">
        <v>0.06</v>
      </c>
      <c r="V59" t="n">
        <v>0.5</v>
      </c>
      <c r="W59" t="n">
        <v>9.08</v>
      </c>
      <c r="X59" t="n">
        <v>67.19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0.8179</v>
      </c>
      <c r="E60" t="n">
        <v>122.26</v>
      </c>
      <c r="F60" t="n">
        <v>105.41</v>
      </c>
      <c r="G60" t="n">
        <v>14.02</v>
      </c>
      <c r="H60" t="n">
        <v>0.22</v>
      </c>
      <c r="I60" t="n">
        <v>451</v>
      </c>
      <c r="J60" t="n">
        <v>160.54</v>
      </c>
      <c r="K60" t="n">
        <v>50.28</v>
      </c>
      <c r="L60" t="n">
        <v>2</v>
      </c>
      <c r="M60" t="n">
        <v>449</v>
      </c>
      <c r="N60" t="n">
        <v>28.26</v>
      </c>
      <c r="O60" t="n">
        <v>20034.4</v>
      </c>
      <c r="P60" t="n">
        <v>1243.74</v>
      </c>
      <c r="Q60" t="n">
        <v>5829.53</v>
      </c>
      <c r="R60" t="n">
        <v>882.26</v>
      </c>
      <c r="S60" t="n">
        <v>152.8</v>
      </c>
      <c r="T60" t="n">
        <v>356388.68</v>
      </c>
      <c r="U60" t="n">
        <v>0.17</v>
      </c>
      <c r="V60" t="n">
        <v>0.72</v>
      </c>
      <c r="W60" t="n">
        <v>7.58</v>
      </c>
      <c r="X60" t="n">
        <v>21.13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0.9297</v>
      </c>
      <c r="E61" t="n">
        <v>107.56</v>
      </c>
      <c r="F61" t="n">
        <v>96.63</v>
      </c>
      <c r="G61" t="n">
        <v>21.71</v>
      </c>
      <c r="H61" t="n">
        <v>0.33</v>
      </c>
      <c r="I61" t="n">
        <v>267</v>
      </c>
      <c r="J61" t="n">
        <v>161.97</v>
      </c>
      <c r="K61" t="n">
        <v>50.28</v>
      </c>
      <c r="L61" t="n">
        <v>3</v>
      </c>
      <c r="M61" t="n">
        <v>265</v>
      </c>
      <c r="N61" t="n">
        <v>28.69</v>
      </c>
      <c r="O61" t="n">
        <v>20210.21</v>
      </c>
      <c r="P61" t="n">
        <v>1107.76</v>
      </c>
      <c r="Q61" t="n">
        <v>5829.2</v>
      </c>
      <c r="R61" t="n">
        <v>584.36</v>
      </c>
      <c r="S61" t="n">
        <v>152.8</v>
      </c>
      <c r="T61" t="n">
        <v>208358.28</v>
      </c>
      <c r="U61" t="n">
        <v>0.26</v>
      </c>
      <c r="V61" t="n">
        <v>0.79</v>
      </c>
      <c r="W61" t="n">
        <v>7.29</v>
      </c>
      <c r="X61" t="n">
        <v>12.36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0.9889</v>
      </c>
      <c r="E62" t="n">
        <v>101.12</v>
      </c>
      <c r="F62" t="n">
        <v>92.8</v>
      </c>
      <c r="G62" t="n">
        <v>29.94</v>
      </c>
      <c r="H62" t="n">
        <v>0.43</v>
      </c>
      <c r="I62" t="n">
        <v>186</v>
      </c>
      <c r="J62" t="n">
        <v>163.4</v>
      </c>
      <c r="K62" t="n">
        <v>50.28</v>
      </c>
      <c r="L62" t="n">
        <v>4</v>
      </c>
      <c r="M62" t="n">
        <v>184</v>
      </c>
      <c r="N62" t="n">
        <v>29.12</v>
      </c>
      <c r="O62" t="n">
        <v>20386.62</v>
      </c>
      <c r="P62" t="n">
        <v>1029.74</v>
      </c>
      <c r="Q62" t="n">
        <v>5829.06</v>
      </c>
      <c r="R62" t="n">
        <v>455.12</v>
      </c>
      <c r="S62" t="n">
        <v>152.8</v>
      </c>
      <c r="T62" t="n">
        <v>144143.6</v>
      </c>
      <c r="U62" t="n">
        <v>0.34</v>
      </c>
      <c r="V62" t="n">
        <v>0.82</v>
      </c>
      <c r="W62" t="n">
        <v>7.14</v>
      </c>
      <c r="X62" t="n">
        <v>8.539999999999999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1.0249</v>
      </c>
      <c r="E63" t="n">
        <v>97.56999999999999</v>
      </c>
      <c r="F63" t="n">
        <v>90.7</v>
      </c>
      <c r="G63" t="n">
        <v>38.6</v>
      </c>
      <c r="H63" t="n">
        <v>0.54</v>
      </c>
      <c r="I63" t="n">
        <v>141</v>
      </c>
      <c r="J63" t="n">
        <v>164.83</v>
      </c>
      <c r="K63" t="n">
        <v>50.28</v>
      </c>
      <c r="L63" t="n">
        <v>5</v>
      </c>
      <c r="M63" t="n">
        <v>139</v>
      </c>
      <c r="N63" t="n">
        <v>29.55</v>
      </c>
      <c r="O63" t="n">
        <v>20563.61</v>
      </c>
      <c r="P63" t="n">
        <v>971.6799999999999</v>
      </c>
      <c r="Q63" t="n">
        <v>5829.14</v>
      </c>
      <c r="R63" t="n">
        <v>383.29</v>
      </c>
      <c r="S63" t="n">
        <v>152.8</v>
      </c>
      <c r="T63" t="n">
        <v>108449.71</v>
      </c>
      <c r="U63" t="n">
        <v>0.4</v>
      </c>
      <c r="V63" t="n">
        <v>0.84</v>
      </c>
      <c r="W63" t="n">
        <v>7.09</v>
      </c>
      <c r="X63" t="n">
        <v>6.44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1.0504</v>
      </c>
      <c r="E64" t="n">
        <v>95.2</v>
      </c>
      <c r="F64" t="n">
        <v>89.3</v>
      </c>
      <c r="G64" t="n">
        <v>48.27</v>
      </c>
      <c r="H64" t="n">
        <v>0.64</v>
      </c>
      <c r="I64" t="n">
        <v>111</v>
      </c>
      <c r="J64" t="n">
        <v>166.27</v>
      </c>
      <c r="K64" t="n">
        <v>50.28</v>
      </c>
      <c r="L64" t="n">
        <v>6</v>
      </c>
      <c r="M64" t="n">
        <v>109</v>
      </c>
      <c r="N64" t="n">
        <v>29.99</v>
      </c>
      <c r="O64" t="n">
        <v>20741.2</v>
      </c>
      <c r="P64" t="n">
        <v>919.76</v>
      </c>
      <c r="Q64" t="n">
        <v>5829.11</v>
      </c>
      <c r="R64" t="n">
        <v>336.08</v>
      </c>
      <c r="S64" t="n">
        <v>152.8</v>
      </c>
      <c r="T64" t="n">
        <v>84994.7</v>
      </c>
      <c r="U64" t="n">
        <v>0.45</v>
      </c>
      <c r="V64" t="n">
        <v>0.85</v>
      </c>
      <c r="W64" t="n">
        <v>7.03</v>
      </c>
      <c r="X64" t="n">
        <v>5.03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1.0684</v>
      </c>
      <c r="E65" t="n">
        <v>93.59999999999999</v>
      </c>
      <c r="F65" t="n">
        <v>88.37</v>
      </c>
      <c r="G65" t="n">
        <v>58.92</v>
      </c>
      <c r="H65" t="n">
        <v>0.74</v>
      </c>
      <c r="I65" t="n">
        <v>90</v>
      </c>
      <c r="J65" t="n">
        <v>167.72</v>
      </c>
      <c r="K65" t="n">
        <v>50.28</v>
      </c>
      <c r="L65" t="n">
        <v>7</v>
      </c>
      <c r="M65" t="n">
        <v>86</v>
      </c>
      <c r="N65" t="n">
        <v>30.44</v>
      </c>
      <c r="O65" t="n">
        <v>20919.39</v>
      </c>
      <c r="P65" t="n">
        <v>867.99</v>
      </c>
      <c r="Q65" t="n">
        <v>5829.06</v>
      </c>
      <c r="R65" t="n">
        <v>305.07</v>
      </c>
      <c r="S65" t="n">
        <v>152.8</v>
      </c>
      <c r="T65" t="n">
        <v>69599.37</v>
      </c>
      <c r="U65" t="n">
        <v>0.5</v>
      </c>
      <c r="V65" t="n">
        <v>0.86</v>
      </c>
      <c r="W65" t="n">
        <v>6.99</v>
      </c>
      <c r="X65" t="n">
        <v>4.11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1.0787</v>
      </c>
      <c r="E66" t="n">
        <v>92.7</v>
      </c>
      <c r="F66" t="n">
        <v>87.86</v>
      </c>
      <c r="G66" t="n">
        <v>67.59</v>
      </c>
      <c r="H66" t="n">
        <v>0.84</v>
      </c>
      <c r="I66" t="n">
        <v>78</v>
      </c>
      <c r="J66" t="n">
        <v>169.17</v>
      </c>
      <c r="K66" t="n">
        <v>50.28</v>
      </c>
      <c r="L66" t="n">
        <v>8</v>
      </c>
      <c r="M66" t="n">
        <v>40</v>
      </c>
      <c r="N66" t="n">
        <v>30.89</v>
      </c>
      <c r="O66" t="n">
        <v>21098.19</v>
      </c>
      <c r="P66" t="n">
        <v>830.49</v>
      </c>
      <c r="Q66" t="n">
        <v>5829.12</v>
      </c>
      <c r="R66" t="n">
        <v>286.07</v>
      </c>
      <c r="S66" t="n">
        <v>152.8</v>
      </c>
      <c r="T66" t="n">
        <v>60157.97</v>
      </c>
      <c r="U66" t="n">
        <v>0.53</v>
      </c>
      <c r="V66" t="n">
        <v>0.87</v>
      </c>
      <c r="W66" t="n">
        <v>7.02</v>
      </c>
      <c r="X66" t="n">
        <v>3.6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1.0825</v>
      </c>
      <c r="E67" t="n">
        <v>92.38</v>
      </c>
      <c r="F67" t="n">
        <v>87.67</v>
      </c>
      <c r="G67" t="n">
        <v>71.08</v>
      </c>
      <c r="H67" t="n">
        <v>0.9399999999999999</v>
      </c>
      <c r="I67" t="n">
        <v>74</v>
      </c>
      <c r="J67" t="n">
        <v>170.62</v>
      </c>
      <c r="K67" t="n">
        <v>50.28</v>
      </c>
      <c r="L67" t="n">
        <v>9</v>
      </c>
      <c r="M67" t="n">
        <v>5</v>
      </c>
      <c r="N67" t="n">
        <v>31.34</v>
      </c>
      <c r="O67" t="n">
        <v>21277.6</v>
      </c>
      <c r="P67" t="n">
        <v>825.52</v>
      </c>
      <c r="Q67" t="n">
        <v>5829.15</v>
      </c>
      <c r="R67" t="n">
        <v>278.17</v>
      </c>
      <c r="S67" t="n">
        <v>152.8</v>
      </c>
      <c r="T67" t="n">
        <v>56229.23</v>
      </c>
      <c r="U67" t="n">
        <v>0.55</v>
      </c>
      <c r="V67" t="n">
        <v>0.87</v>
      </c>
      <c r="W67" t="n">
        <v>7.05</v>
      </c>
      <c r="X67" t="n">
        <v>3.41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1.0823</v>
      </c>
      <c r="E68" t="n">
        <v>92.39</v>
      </c>
      <c r="F68" t="n">
        <v>87.68000000000001</v>
      </c>
      <c r="G68" t="n">
        <v>71.09999999999999</v>
      </c>
      <c r="H68" t="n">
        <v>1.03</v>
      </c>
      <c r="I68" t="n">
        <v>74</v>
      </c>
      <c r="J68" t="n">
        <v>172.08</v>
      </c>
      <c r="K68" t="n">
        <v>50.28</v>
      </c>
      <c r="L68" t="n">
        <v>10</v>
      </c>
      <c r="M68" t="n">
        <v>0</v>
      </c>
      <c r="N68" t="n">
        <v>31.8</v>
      </c>
      <c r="O68" t="n">
        <v>21457.64</v>
      </c>
      <c r="P68" t="n">
        <v>830.4</v>
      </c>
      <c r="Q68" t="n">
        <v>5829.03</v>
      </c>
      <c r="R68" t="n">
        <v>278.19</v>
      </c>
      <c r="S68" t="n">
        <v>152.8</v>
      </c>
      <c r="T68" t="n">
        <v>56236.22</v>
      </c>
      <c r="U68" t="n">
        <v>0.55</v>
      </c>
      <c r="V68" t="n">
        <v>0.87</v>
      </c>
      <c r="W68" t="n">
        <v>7.06</v>
      </c>
      <c r="X68" t="n">
        <v>3.42</v>
      </c>
      <c r="Y68" t="n">
        <v>0.5</v>
      </c>
      <c r="Z68" t="n">
        <v>10</v>
      </c>
    </row>
    <row r="69">
      <c r="A69" t="n">
        <v>0</v>
      </c>
      <c r="B69" t="n">
        <v>35</v>
      </c>
      <c r="C69" t="inlineStr">
        <is>
          <t xml:space="preserve">CONCLUIDO	</t>
        </is>
      </c>
      <c r="D69" t="n">
        <v>0.7967</v>
      </c>
      <c r="E69" t="n">
        <v>125.52</v>
      </c>
      <c r="F69" t="n">
        <v>113.16</v>
      </c>
      <c r="G69" t="n">
        <v>11.17</v>
      </c>
      <c r="H69" t="n">
        <v>0.22</v>
      </c>
      <c r="I69" t="n">
        <v>608</v>
      </c>
      <c r="J69" t="n">
        <v>80.84</v>
      </c>
      <c r="K69" t="n">
        <v>35.1</v>
      </c>
      <c r="L69" t="n">
        <v>1</v>
      </c>
      <c r="M69" t="n">
        <v>606</v>
      </c>
      <c r="N69" t="n">
        <v>9.74</v>
      </c>
      <c r="O69" t="n">
        <v>10204.21</v>
      </c>
      <c r="P69" t="n">
        <v>836.4</v>
      </c>
      <c r="Q69" t="n">
        <v>5829.37</v>
      </c>
      <c r="R69" t="n">
        <v>1145.41</v>
      </c>
      <c r="S69" t="n">
        <v>152.8</v>
      </c>
      <c r="T69" t="n">
        <v>487178.42</v>
      </c>
      <c r="U69" t="n">
        <v>0.13</v>
      </c>
      <c r="V69" t="n">
        <v>0.67</v>
      </c>
      <c r="W69" t="n">
        <v>7.85</v>
      </c>
      <c r="X69" t="n">
        <v>28.89</v>
      </c>
      <c r="Y69" t="n">
        <v>0.5</v>
      </c>
      <c r="Z69" t="n">
        <v>10</v>
      </c>
    </row>
    <row r="70">
      <c r="A70" t="n">
        <v>1</v>
      </c>
      <c r="B70" t="n">
        <v>35</v>
      </c>
      <c r="C70" t="inlineStr">
        <is>
          <t xml:space="preserve">CONCLUIDO	</t>
        </is>
      </c>
      <c r="D70" t="n">
        <v>0.9952</v>
      </c>
      <c r="E70" t="n">
        <v>100.48</v>
      </c>
      <c r="F70" t="n">
        <v>94.7</v>
      </c>
      <c r="G70" t="n">
        <v>25.14</v>
      </c>
      <c r="H70" t="n">
        <v>0.43</v>
      </c>
      <c r="I70" t="n">
        <v>226</v>
      </c>
      <c r="J70" t="n">
        <v>82.04000000000001</v>
      </c>
      <c r="K70" t="n">
        <v>35.1</v>
      </c>
      <c r="L70" t="n">
        <v>2</v>
      </c>
      <c r="M70" t="n">
        <v>212</v>
      </c>
      <c r="N70" t="n">
        <v>9.94</v>
      </c>
      <c r="O70" t="n">
        <v>10352.53</v>
      </c>
      <c r="P70" t="n">
        <v>623.28</v>
      </c>
      <c r="Q70" t="n">
        <v>5829.22</v>
      </c>
      <c r="R70" t="n">
        <v>517.74</v>
      </c>
      <c r="S70" t="n">
        <v>152.8</v>
      </c>
      <c r="T70" t="n">
        <v>175254.65</v>
      </c>
      <c r="U70" t="n">
        <v>0.3</v>
      </c>
      <c r="V70" t="n">
        <v>0.8100000000000001</v>
      </c>
      <c r="W70" t="n">
        <v>7.25</v>
      </c>
      <c r="X70" t="n">
        <v>10.43</v>
      </c>
      <c r="Y70" t="n">
        <v>0.5</v>
      </c>
      <c r="Z70" t="n">
        <v>10</v>
      </c>
    </row>
    <row r="71">
      <c r="A71" t="n">
        <v>2</v>
      </c>
      <c r="B71" t="n">
        <v>35</v>
      </c>
      <c r="C71" t="inlineStr">
        <is>
          <t xml:space="preserve">CONCLUIDO	</t>
        </is>
      </c>
      <c r="D71" t="n">
        <v>1.0324</v>
      </c>
      <c r="E71" t="n">
        <v>96.86</v>
      </c>
      <c r="F71" t="n">
        <v>92.08</v>
      </c>
      <c r="G71" t="n">
        <v>32.89</v>
      </c>
      <c r="H71" t="n">
        <v>0.63</v>
      </c>
      <c r="I71" t="n">
        <v>168</v>
      </c>
      <c r="J71" t="n">
        <v>83.25</v>
      </c>
      <c r="K71" t="n">
        <v>35.1</v>
      </c>
      <c r="L71" t="n">
        <v>3</v>
      </c>
      <c r="M71" t="n">
        <v>8</v>
      </c>
      <c r="N71" t="n">
        <v>10.15</v>
      </c>
      <c r="O71" t="n">
        <v>10501.19</v>
      </c>
      <c r="P71" t="n">
        <v>572.01</v>
      </c>
      <c r="Q71" t="n">
        <v>5829.26</v>
      </c>
      <c r="R71" t="n">
        <v>422.32</v>
      </c>
      <c r="S71" t="n">
        <v>152.8</v>
      </c>
      <c r="T71" t="n">
        <v>127831.2</v>
      </c>
      <c r="U71" t="n">
        <v>0.36</v>
      </c>
      <c r="V71" t="n">
        <v>0.83</v>
      </c>
      <c r="W71" t="n">
        <v>7.35</v>
      </c>
      <c r="X71" t="n">
        <v>7.81</v>
      </c>
      <c r="Y71" t="n">
        <v>0.5</v>
      </c>
      <c r="Z71" t="n">
        <v>10</v>
      </c>
    </row>
    <row r="72">
      <c r="A72" t="n">
        <v>3</v>
      </c>
      <c r="B72" t="n">
        <v>35</v>
      </c>
      <c r="C72" t="inlineStr">
        <is>
          <t xml:space="preserve">CONCLUIDO	</t>
        </is>
      </c>
      <c r="D72" t="n">
        <v>1.0323</v>
      </c>
      <c r="E72" t="n">
        <v>96.87</v>
      </c>
      <c r="F72" t="n">
        <v>92.09</v>
      </c>
      <c r="G72" t="n">
        <v>32.89</v>
      </c>
      <c r="H72" t="n">
        <v>0.83</v>
      </c>
      <c r="I72" t="n">
        <v>168</v>
      </c>
      <c r="J72" t="n">
        <v>84.45999999999999</v>
      </c>
      <c r="K72" t="n">
        <v>35.1</v>
      </c>
      <c r="L72" t="n">
        <v>4</v>
      </c>
      <c r="M72" t="n">
        <v>0</v>
      </c>
      <c r="N72" t="n">
        <v>10.36</v>
      </c>
      <c r="O72" t="n">
        <v>10650.22</v>
      </c>
      <c r="P72" t="n">
        <v>580.36</v>
      </c>
      <c r="Q72" t="n">
        <v>5829.17</v>
      </c>
      <c r="R72" t="n">
        <v>422.86</v>
      </c>
      <c r="S72" t="n">
        <v>152.8</v>
      </c>
      <c r="T72" t="n">
        <v>128103.26</v>
      </c>
      <c r="U72" t="n">
        <v>0.36</v>
      </c>
      <c r="V72" t="n">
        <v>0.83</v>
      </c>
      <c r="W72" t="n">
        <v>7.34</v>
      </c>
      <c r="X72" t="n">
        <v>7.82</v>
      </c>
      <c r="Y72" t="n">
        <v>0.5</v>
      </c>
      <c r="Z72" t="n">
        <v>10</v>
      </c>
    </row>
    <row r="73">
      <c r="A73" t="n">
        <v>0</v>
      </c>
      <c r="B73" t="n">
        <v>50</v>
      </c>
      <c r="C73" t="inlineStr">
        <is>
          <t xml:space="preserve">CONCLUIDO	</t>
        </is>
      </c>
      <c r="D73" t="n">
        <v>0.6879999999999999</v>
      </c>
      <c r="E73" t="n">
        <v>145.35</v>
      </c>
      <c r="F73" t="n">
        <v>124.7</v>
      </c>
      <c r="G73" t="n">
        <v>8.93</v>
      </c>
      <c r="H73" t="n">
        <v>0.16</v>
      </c>
      <c r="I73" t="n">
        <v>838</v>
      </c>
      <c r="J73" t="n">
        <v>107.41</v>
      </c>
      <c r="K73" t="n">
        <v>41.65</v>
      </c>
      <c r="L73" t="n">
        <v>1</v>
      </c>
      <c r="M73" t="n">
        <v>836</v>
      </c>
      <c r="N73" t="n">
        <v>14.77</v>
      </c>
      <c r="O73" t="n">
        <v>13481.73</v>
      </c>
      <c r="P73" t="n">
        <v>1148.54</v>
      </c>
      <c r="Q73" t="n">
        <v>5829.92</v>
      </c>
      <c r="R73" t="n">
        <v>1536.96</v>
      </c>
      <c r="S73" t="n">
        <v>152.8</v>
      </c>
      <c r="T73" t="n">
        <v>681800.34</v>
      </c>
      <c r="U73" t="n">
        <v>0.1</v>
      </c>
      <c r="V73" t="n">
        <v>0.61</v>
      </c>
      <c r="W73" t="n">
        <v>8.24</v>
      </c>
      <c r="X73" t="n">
        <v>40.42</v>
      </c>
      <c r="Y73" t="n">
        <v>0.5</v>
      </c>
      <c r="Z73" t="n">
        <v>10</v>
      </c>
    </row>
    <row r="74">
      <c r="A74" t="n">
        <v>1</v>
      </c>
      <c r="B74" t="n">
        <v>50</v>
      </c>
      <c r="C74" t="inlineStr">
        <is>
          <t xml:space="preserve">CONCLUIDO	</t>
        </is>
      </c>
      <c r="D74" t="n">
        <v>0.9304</v>
      </c>
      <c r="E74" t="n">
        <v>107.48</v>
      </c>
      <c r="F74" t="n">
        <v>98.58</v>
      </c>
      <c r="G74" t="n">
        <v>19.14</v>
      </c>
      <c r="H74" t="n">
        <v>0.32</v>
      </c>
      <c r="I74" t="n">
        <v>309</v>
      </c>
      <c r="J74" t="n">
        <v>108.68</v>
      </c>
      <c r="K74" t="n">
        <v>41.65</v>
      </c>
      <c r="L74" t="n">
        <v>2</v>
      </c>
      <c r="M74" t="n">
        <v>307</v>
      </c>
      <c r="N74" t="n">
        <v>15.03</v>
      </c>
      <c r="O74" t="n">
        <v>13638.32</v>
      </c>
      <c r="P74" t="n">
        <v>854.5</v>
      </c>
      <c r="Q74" t="n">
        <v>5829.13</v>
      </c>
      <c r="R74" t="n">
        <v>650.96</v>
      </c>
      <c r="S74" t="n">
        <v>152.8</v>
      </c>
      <c r="T74" t="n">
        <v>241447.66</v>
      </c>
      <c r="U74" t="n">
        <v>0.23</v>
      </c>
      <c r="V74" t="n">
        <v>0.77</v>
      </c>
      <c r="W74" t="n">
        <v>7.34</v>
      </c>
      <c r="X74" t="n">
        <v>14.31</v>
      </c>
      <c r="Y74" t="n">
        <v>0.5</v>
      </c>
      <c r="Z74" t="n">
        <v>10</v>
      </c>
    </row>
    <row r="75">
      <c r="A75" t="n">
        <v>2</v>
      </c>
      <c r="B75" t="n">
        <v>50</v>
      </c>
      <c r="C75" t="inlineStr">
        <is>
          <t xml:space="preserve">CONCLUIDO	</t>
        </is>
      </c>
      <c r="D75" t="n">
        <v>1.0148</v>
      </c>
      <c r="E75" t="n">
        <v>98.54000000000001</v>
      </c>
      <c r="F75" t="n">
        <v>92.5</v>
      </c>
      <c r="G75" t="n">
        <v>30.83</v>
      </c>
      <c r="H75" t="n">
        <v>0.48</v>
      </c>
      <c r="I75" t="n">
        <v>180</v>
      </c>
      <c r="J75" t="n">
        <v>109.96</v>
      </c>
      <c r="K75" t="n">
        <v>41.65</v>
      </c>
      <c r="L75" t="n">
        <v>3</v>
      </c>
      <c r="M75" t="n">
        <v>177</v>
      </c>
      <c r="N75" t="n">
        <v>15.31</v>
      </c>
      <c r="O75" t="n">
        <v>13795.21</v>
      </c>
      <c r="P75" t="n">
        <v>745.08</v>
      </c>
      <c r="Q75" t="n">
        <v>5829.15</v>
      </c>
      <c r="R75" t="n">
        <v>445.06</v>
      </c>
      <c r="S75" t="n">
        <v>152.8</v>
      </c>
      <c r="T75" t="n">
        <v>139143.1</v>
      </c>
      <c r="U75" t="n">
        <v>0.34</v>
      </c>
      <c r="V75" t="n">
        <v>0.83</v>
      </c>
      <c r="W75" t="n">
        <v>7.13</v>
      </c>
      <c r="X75" t="n">
        <v>8.24</v>
      </c>
      <c r="Y75" t="n">
        <v>0.5</v>
      </c>
      <c r="Z75" t="n">
        <v>10</v>
      </c>
    </row>
    <row r="76">
      <c r="A76" t="n">
        <v>3</v>
      </c>
      <c r="B76" t="n">
        <v>50</v>
      </c>
      <c r="C76" t="inlineStr">
        <is>
          <t xml:space="preserve">CONCLUIDO	</t>
        </is>
      </c>
      <c r="D76" t="n">
        <v>1.0543</v>
      </c>
      <c r="E76" t="n">
        <v>94.84999999999999</v>
      </c>
      <c r="F76" t="n">
        <v>90.03</v>
      </c>
      <c r="G76" t="n">
        <v>43.22</v>
      </c>
      <c r="H76" t="n">
        <v>0.63</v>
      </c>
      <c r="I76" t="n">
        <v>125</v>
      </c>
      <c r="J76" t="n">
        <v>111.23</v>
      </c>
      <c r="K76" t="n">
        <v>41.65</v>
      </c>
      <c r="L76" t="n">
        <v>4</v>
      </c>
      <c r="M76" t="n">
        <v>62</v>
      </c>
      <c r="N76" t="n">
        <v>15.58</v>
      </c>
      <c r="O76" t="n">
        <v>13952.52</v>
      </c>
      <c r="P76" t="n">
        <v>670.16</v>
      </c>
      <c r="Q76" t="n">
        <v>5829.06</v>
      </c>
      <c r="R76" t="n">
        <v>358.39</v>
      </c>
      <c r="S76" t="n">
        <v>152.8</v>
      </c>
      <c r="T76" t="n">
        <v>96081.92</v>
      </c>
      <c r="U76" t="n">
        <v>0.43</v>
      </c>
      <c r="V76" t="n">
        <v>0.85</v>
      </c>
      <c r="W76" t="n">
        <v>7.13</v>
      </c>
      <c r="X76" t="n">
        <v>5.77</v>
      </c>
      <c r="Y76" t="n">
        <v>0.5</v>
      </c>
      <c r="Z76" t="n">
        <v>10</v>
      </c>
    </row>
    <row r="77">
      <c r="A77" t="n">
        <v>4</v>
      </c>
      <c r="B77" t="n">
        <v>50</v>
      </c>
      <c r="C77" t="inlineStr">
        <is>
          <t xml:space="preserve">CONCLUIDO	</t>
        </is>
      </c>
      <c r="D77" t="n">
        <v>1.0591</v>
      </c>
      <c r="E77" t="n">
        <v>94.42</v>
      </c>
      <c r="F77" t="n">
        <v>89.76000000000001</v>
      </c>
      <c r="G77" t="n">
        <v>45.64</v>
      </c>
      <c r="H77" t="n">
        <v>0.78</v>
      </c>
      <c r="I77" t="n">
        <v>118</v>
      </c>
      <c r="J77" t="n">
        <v>112.51</v>
      </c>
      <c r="K77" t="n">
        <v>41.65</v>
      </c>
      <c r="L77" t="n">
        <v>5</v>
      </c>
      <c r="M77" t="n">
        <v>1</v>
      </c>
      <c r="N77" t="n">
        <v>15.86</v>
      </c>
      <c r="O77" t="n">
        <v>14110.24</v>
      </c>
      <c r="P77" t="n">
        <v>666.2</v>
      </c>
      <c r="Q77" t="n">
        <v>5829.08</v>
      </c>
      <c r="R77" t="n">
        <v>346.79</v>
      </c>
      <c r="S77" t="n">
        <v>152.8</v>
      </c>
      <c r="T77" t="n">
        <v>90318.27</v>
      </c>
      <c r="U77" t="n">
        <v>0.44</v>
      </c>
      <c r="V77" t="n">
        <v>0.85</v>
      </c>
      <c r="W77" t="n">
        <v>7.19</v>
      </c>
      <c r="X77" t="n">
        <v>5.49</v>
      </c>
      <c r="Y77" t="n">
        <v>0.5</v>
      </c>
      <c r="Z77" t="n">
        <v>10</v>
      </c>
    </row>
    <row r="78">
      <c r="A78" t="n">
        <v>5</v>
      </c>
      <c r="B78" t="n">
        <v>50</v>
      </c>
      <c r="C78" t="inlineStr">
        <is>
          <t xml:space="preserve">CONCLUIDO	</t>
        </is>
      </c>
      <c r="D78" t="n">
        <v>1.0589</v>
      </c>
      <c r="E78" t="n">
        <v>94.44</v>
      </c>
      <c r="F78" t="n">
        <v>89.78</v>
      </c>
      <c r="G78" t="n">
        <v>45.65</v>
      </c>
      <c r="H78" t="n">
        <v>0.93</v>
      </c>
      <c r="I78" t="n">
        <v>118</v>
      </c>
      <c r="J78" t="n">
        <v>113.79</v>
      </c>
      <c r="K78" t="n">
        <v>41.65</v>
      </c>
      <c r="L78" t="n">
        <v>6</v>
      </c>
      <c r="M78" t="n">
        <v>0</v>
      </c>
      <c r="N78" t="n">
        <v>16.14</v>
      </c>
      <c r="O78" t="n">
        <v>14268.39</v>
      </c>
      <c r="P78" t="n">
        <v>673</v>
      </c>
      <c r="Q78" t="n">
        <v>5829.09</v>
      </c>
      <c r="R78" t="n">
        <v>347.27</v>
      </c>
      <c r="S78" t="n">
        <v>152.8</v>
      </c>
      <c r="T78" t="n">
        <v>90555.46000000001</v>
      </c>
      <c r="U78" t="n">
        <v>0.44</v>
      </c>
      <c r="V78" t="n">
        <v>0.85</v>
      </c>
      <c r="W78" t="n">
        <v>7.19</v>
      </c>
      <c r="X78" t="n">
        <v>5.51</v>
      </c>
      <c r="Y78" t="n">
        <v>0.5</v>
      </c>
      <c r="Z78" t="n">
        <v>10</v>
      </c>
    </row>
    <row r="79">
      <c r="A79" t="n">
        <v>0</v>
      </c>
      <c r="B79" t="n">
        <v>25</v>
      </c>
      <c r="C79" t="inlineStr">
        <is>
          <t xml:space="preserve">CONCLUIDO	</t>
        </is>
      </c>
      <c r="D79" t="n">
        <v>0.8841</v>
      </c>
      <c r="E79" t="n">
        <v>113.11</v>
      </c>
      <c r="F79" t="n">
        <v>105.15</v>
      </c>
      <c r="G79" t="n">
        <v>14.21</v>
      </c>
      <c r="H79" t="n">
        <v>0.28</v>
      </c>
      <c r="I79" t="n">
        <v>444</v>
      </c>
      <c r="J79" t="n">
        <v>61.76</v>
      </c>
      <c r="K79" t="n">
        <v>28.92</v>
      </c>
      <c r="L79" t="n">
        <v>1</v>
      </c>
      <c r="M79" t="n">
        <v>441</v>
      </c>
      <c r="N79" t="n">
        <v>6.84</v>
      </c>
      <c r="O79" t="n">
        <v>7851.41</v>
      </c>
      <c r="P79" t="n">
        <v>611.95</v>
      </c>
      <c r="Q79" t="n">
        <v>5829.54</v>
      </c>
      <c r="R79" t="n">
        <v>872.84</v>
      </c>
      <c r="S79" t="n">
        <v>152.8</v>
      </c>
      <c r="T79" t="n">
        <v>351711.68</v>
      </c>
      <c r="U79" t="n">
        <v>0.18</v>
      </c>
      <c r="V79" t="n">
        <v>0.73</v>
      </c>
      <c r="W79" t="n">
        <v>7.59</v>
      </c>
      <c r="X79" t="n">
        <v>20.87</v>
      </c>
      <c r="Y79" t="n">
        <v>0.5</v>
      </c>
      <c r="Z79" t="n">
        <v>10</v>
      </c>
    </row>
    <row r="80">
      <c r="A80" t="n">
        <v>1</v>
      </c>
      <c r="B80" t="n">
        <v>25</v>
      </c>
      <c r="C80" t="inlineStr">
        <is>
          <t xml:space="preserve">CONCLUIDO	</t>
        </is>
      </c>
      <c r="D80" t="n">
        <v>0.997</v>
      </c>
      <c r="E80" t="n">
        <v>100.3</v>
      </c>
      <c r="F80" t="n">
        <v>95.25</v>
      </c>
      <c r="G80" t="n">
        <v>24.32</v>
      </c>
      <c r="H80" t="n">
        <v>0.55</v>
      </c>
      <c r="I80" t="n">
        <v>235</v>
      </c>
      <c r="J80" t="n">
        <v>62.92</v>
      </c>
      <c r="K80" t="n">
        <v>28.92</v>
      </c>
      <c r="L80" t="n">
        <v>2</v>
      </c>
      <c r="M80" t="n">
        <v>4</v>
      </c>
      <c r="N80" t="n">
        <v>7</v>
      </c>
      <c r="O80" t="n">
        <v>7994.37</v>
      </c>
      <c r="P80" t="n">
        <v>501.06</v>
      </c>
      <c r="Q80" t="n">
        <v>5829.19</v>
      </c>
      <c r="R80" t="n">
        <v>527.25</v>
      </c>
      <c r="S80" t="n">
        <v>152.8</v>
      </c>
      <c r="T80" t="n">
        <v>179961.49</v>
      </c>
      <c r="U80" t="n">
        <v>0.29</v>
      </c>
      <c r="V80" t="n">
        <v>0.8</v>
      </c>
      <c r="W80" t="n">
        <v>7.53</v>
      </c>
      <c r="X80" t="n">
        <v>10.98</v>
      </c>
      <c r="Y80" t="n">
        <v>0.5</v>
      </c>
      <c r="Z80" t="n">
        <v>10</v>
      </c>
    </row>
    <row r="81">
      <c r="A81" t="n">
        <v>2</v>
      </c>
      <c r="B81" t="n">
        <v>25</v>
      </c>
      <c r="C81" t="inlineStr">
        <is>
          <t xml:space="preserve">CONCLUIDO	</t>
        </is>
      </c>
      <c r="D81" t="n">
        <v>0.9977</v>
      </c>
      <c r="E81" t="n">
        <v>100.23</v>
      </c>
      <c r="F81" t="n">
        <v>95.18000000000001</v>
      </c>
      <c r="G81" t="n">
        <v>24.41</v>
      </c>
      <c r="H81" t="n">
        <v>0.8100000000000001</v>
      </c>
      <c r="I81" t="n">
        <v>234</v>
      </c>
      <c r="J81" t="n">
        <v>64.08</v>
      </c>
      <c r="K81" t="n">
        <v>28.92</v>
      </c>
      <c r="L81" t="n">
        <v>3</v>
      </c>
      <c r="M81" t="n">
        <v>0</v>
      </c>
      <c r="N81" t="n">
        <v>7.16</v>
      </c>
      <c r="O81" t="n">
        <v>8137.65</v>
      </c>
      <c r="P81" t="n">
        <v>508.8</v>
      </c>
      <c r="Q81" t="n">
        <v>5829.13</v>
      </c>
      <c r="R81" t="n">
        <v>525.04</v>
      </c>
      <c r="S81" t="n">
        <v>152.8</v>
      </c>
      <c r="T81" t="n">
        <v>178861.94</v>
      </c>
      <c r="U81" t="n">
        <v>0.29</v>
      </c>
      <c r="V81" t="n">
        <v>0.8</v>
      </c>
      <c r="W81" t="n">
        <v>7.53</v>
      </c>
      <c r="X81" t="n">
        <v>10.92</v>
      </c>
      <c r="Y81" t="n">
        <v>0.5</v>
      </c>
      <c r="Z81" t="n">
        <v>10</v>
      </c>
    </row>
    <row r="82">
      <c r="A82" t="n">
        <v>0</v>
      </c>
      <c r="B82" t="n">
        <v>85</v>
      </c>
      <c r="C82" t="inlineStr">
        <is>
          <t xml:space="preserve">CONCLUIDO	</t>
        </is>
      </c>
      <c r="D82" t="n">
        <v>0.4791</v>
      </c>
      <c r="E82" t="n">
        <v>208.74</v>
      </c>
      <c r="F82" t="n">
        <v>157.09</v>
      </c>
      <c r="G82" t="n">
        <v>6.48</v>
      </c>
      <c r="H82" t="n">
        <v>0.11</v>
      </c>
      <c r="I82" t="n">
        <v>1454</v>
      </c>
      <c r="J82" t="n">
        <v>167.88</v>
      </c>
      <c r="K82" t="n">
        <v>51.39</v>
      </c>
      <c r="L82" t="n">
        <v>1</v>
      </c>
      <c r="M82" t="n">
        <v>1452</v>
      </c>
      <c r="N82" t="n">
        <v>30.49</v>
      </c>
      <c r="O82" t="n">
        <v>20939.59</v>
      </c>
      <c r="P82" t="n">
        <v>1976.8</v>
      </c>
      <c r="Q82" t="n">
        <v>5830.56</v>
      </c>
      <c r="R82" t="n">
        <v>2641.59</v>
      </c>
      <c r="S82" t="n">
        <v>152.8</v>
      </c>
      <c r="T82" t="n">
        <v>1231034.87</v>
      </c>
      <c r="U82" t="n">
        <v>0.06</v>
      </c>
      <c r="V82" t="n">
        <v>0.49</v>
      </c>
      <c r="W82" t="n">
        <v>9.26</v>
      </c>
      <c r="X82" t="n">
        <v>72.8</v>
      </c>
      <c r="Y82" t="n">
        <v>0.5</v>
      </c>
      <c r="Z82" t="n">
        <v>10</v>
      </c>
    </row>
    <row r="83">
      <c r="A83" t="n">
        <v>1</v>
      </c>
      <c r="B83" t="n">
        <v>85</v>
      </c>
      <c r="C83" t="inlineStr">
        <is>
          <t xml:space="preserve">CONCLUIDO	</t>
        </is>
      </c>
      <c r="D83" t="n">
        <v>0.8006</v>
      </c>
      <c r="E83" t="n">
        <v>124.91</v>
      </c>
      <c r="F83" t="n">
        <v>106.47</v>
      </c>
      <c r="G83" t="n">
        <v>13.48</v>
      </c>
      <c r="H83" t="n">
        <v>0.21</v>
      </c>
      <c r="I83" t="n">
        <v>474</v>
      </c>
      <c r="J83" t="n">
        <v>169.33</v>
      </c>
      <c r="K83" t="n">
        <v>51.39</v>
      </c>
      <c r="L83" t="n">
        <v>2</v>
      </c>
      <c r="M83" t="n">
        <v>472</v>
      </c>
      <c r="N83" t="n">
        <v>30.94</v>
      </c>
      <c r="O83" t="n">
        <v>21118.46</v>
      </c>
      <c r="P83" t="n">
        <v>1306.48</v>
      </c>
      <c r="Q83" t="n">
        <v>5829.41</v>
      </c>
      <c r="R83" t="n">
        <v>918.85</v>
      </c>
      <c r="S83" t="n">
        <v>152.8</v>
      </c>
      <c r="T83" t="n">
        <v>374566.13</v>
      </c>
      <c r="U83" t="n">
        <v>0.17</v>
      </c>
      <c r="V83" t="n">
        <v>0.72</v>
      </c>
      <c r="W83" t="n">
        <v>7.61</v>
      </c>
      <c r="X83" t="n">
        <v>22.2</v>
      </c>
      <c r="Y83" t="n">
        <v>0.5</v>
      </c>
      <c r="Z83" t="n">
        <v>10</v>
      </c>
    </row>
    <row r="84">
      <c r="A84" t="n">
        <v>2</v>
      </c>
      <c r="B84" t="n">
        <v>85</v>
      </c>
      <c r="C84" t="inlineStr">
        <is>
          <t xml:space="preserve">CONCLUIDO	</t>
        </is>
      </c>
      <c r="D84" t="n">
        <v>0.9166</v>
      </c>
      <c r="E84" t="n">
        <v>109.1</v>
      </c>
      <c r="F84" t="n">
        <v>97.23</v>
      </c>
      <c r="G84" t="n">
        <v>20.84</v>
      </c>
      <c r="H84" t="n">
        <v>0.31</v>
      </c>
      <c r="I84" t="n">
        <v>280</v>
      </c>
      <c r="J84" t="n">
        <v>170.79</v>
      </c>
      <c r="K84" t="n">
        <v>51.39</v>
      </c>
      <c r="L84" t="n">
        <v>3</v>
      </c>
      <c r="M84" t="n">
        <v>278</v>
      </c>
      <c r="N84" t="n">
        <v>31.4</v>
      </c>
      <c r="O84" t="n">
        <v>21297.94</v>
      </c>
      <c r="P84" t="n">
        <v>1161.91</v>
      </c>
      <c r="Q84" t="n">
        <v>5829.28</v>
      </c>
      <c r="R84" t="n">
        <v>604.8</v>
      </c>
      <c r="S84" t="n">
        <v>152.8</v>
      </c>
      <c r="T84" t="n">
        <v>218510.24</v>
      </c>
      <c r="U84" t="n">
        <v>0.25</v>
      </c>
      <c r="V84" t="n">
        <v>0.79</v>
      </c>
      <c r="W84" t="n">
        <v>7.31</v>
      </c>
      <c r="X84" t="n">
        <v>12.96</v>
      </c>
      <c r="Y84" t="n">
        <v>0.5</v>
      </c>
      <c r="Z84" t="n">
        <v>10</v>
      </c>
    </row>
    <row r="85">
      <c r="A85" t="n">
        <v>3</v>
      </c>
      <c r="B85" t="n">
        <v>85</v>
      </c>
      <c r="C85" t="inlineStr">
        <is>
          <t xml:space="preserve">CONCLUIDO	</t>
        </is>
      </c>
      <c r="D85" t="n">
        <v>0.9775</v>
      </c>
      <c r="E85" t="n">
        <v>102.3</v>
      </c>
      <c r="F85" t="n">
        <v>93.29000000000001</v>
      </c>
      <c r="G85" t="n">
        <v>28.56</v>
      </c>
      <c r="H85" t="n">
        <v>0.41</v>
      </c>
      <c r="I85" t="n">
        <v>196</v>
      </c>
      <c r="J85" t="n">
        <v>172.25</v>
      </c>
      <c r="K85" t="n">
        <v>51.39</v>
      </c>
      <c r="L85" t="n">
        <v>4</v>
      </c>
      <c r="M85" t="n">
        <v>194</v>
      </c>
      <c r="N85" t="n">
        <v>31.86</v>
      </c>
      <c r="O85" t="n">
        <v>21478.05</v>
      </c>
      <c r="P85" t="n">
        <v>1083.65</v>
      </c>
      <c r="Q85" t="n">
        <v>5829.22</v>
      </c>
      <c r="R85" t="n">
        <v>470.84</v>
      </c>
      <c r="S85" t="n">
        <v>152.8</v>
      </c>
      <c r="T85" t="n">
        <v>151953</v>
      </c>
      <c r="U85" t="n">
        <v>0.32</v>
      </c>
      <c r="V85" t="n">
        <v>0.82</v>
      </c>
      <c r="W85" t="n">
        <v>7.17</v>
      </c>
      <c r="X85" t="n">
        <v>9.02</v>
      </c>
      <c r="Y85" t="n">
        <v>0.5</v>
      </c>
      <c r="Z85" t="n">
        <v>10</v>
      </c>
    </row>
    <row r="86">
      <c r="A86" t="n">
        <v>4</v>
      </c>
      <c r="B86" t="n">
        <v>85</v>
      </c>
      <c r="C86" t="inlineStr">
        <is>
          <t xml:space="preserve">CONCLUIDO	</t>
        </is>
      </c>
      <c r="D86" t="n">
        <v>1.0163</v>
      </c>
      <c r="E86" t="n">
        <v>98.40000000000001</v>
      </c>
      <c r="F86" t="n">
        <v>91.01000000000001</v>
      </c>
      <c r="G86" t="n">
        <v>36.89</v>
      </c>
      <c r="H86" t="n">
        <v>0.51</v>
      </c>
      <c r="I86" t="n">
        <v>148</v>
      </c>
      <c r="J86" t="n">
        <v>173.71</v>
      </c>
      <c r="K86" t="n">
        <v>51.39</v>
      </c>
      <c r="L86" t="n">
        <v>5</v>
      </c>
      <c r="M86" t="n">
        <v>146</v>
      </c>
      <c r="N86" t="n">
        <v>32.32</v>
      </c>
      <c r="O86" t="n">
        <v>21658.78</v>
      </c>
      <c r="P86" t="n">
        <v>1024.02</v>
      </c>
      <c r="Q86" t="n">
        <v>5828.98</v>
      </c>
      <c r="R86" t="n">
        <v>394.04</v>
      </c>
      <c r="S86" t="n">
        <v>152.8</v>
      </c>
      <c r="T86" t="n">
        <v>113790.23</v>
      </c>
      <c r="U86" t="n">
        <v>0.39</v>
      </c>
      <c r="V86" t="n">
        <v>0.84</v>
      </c>
      <c r="W86" t="n">
        <v>7.09</v>
      </c>
      <c r="X86" t="n">
        <v>6.74</v>
      </c>
      <c r="Y86" t="n">
        <v>0.5</v>
      </c>
      <c r="Z86" t="n">
        <v>10</v>
      </c>
    </row>
    <row r="87">
      <c r="A87" t="n">
        <v>5</v>
      </c>
      <c r="B87" t="n">
        <v>85</v>
      </c>
      <c r="C87" t="inlineStr">
        <is>
          <t xml:space="preserve">CONCLUIDO	</t>
        </is>
      </c>
      <c r="D87" t="n">
        <v>1.0413</v>
      </c>
      <c r="E87" t="n">
        <v>96.03</v>
      </c>
      <c r="F87" t="n">
        <v>89.66</v>
      </c>
      <c r="G87" t="n">
        <v>45.59</v>
      </c>
      <c r="H87" t="n">
        <v>0.61</v>
      </c>
      <c r="I87" t="n">
        <v>118</v>
      </c>
      <c r="J87" t="n">
        <v>175.18</v>
      </c>
      <c r="K87" t="n">
        <v>51.39</v>
      </c>
      <c r="L87" t="n">
        <v>6</v>
      </c>
      <c r="M87" t="n">
        <v>116</v>
      </c>
      <c r="N87" t="n">
        <v>32.79</v>
      </c>
      <c r="O87" t="n">
        <v>21840.16</v>
      </c>
      <c r="P87" t="n">
        <v>976.16</v>
      </c>
      <c r="Q87" t="n">
        <v>5829.07</v>
      </c>
      <c r="R87" t="n">
        <v>348.42</v>
      </c>
      <c r="S87" t="n">
        <v>152.8</v>
      </c>
      <c r="T87" t="n">
        <v>91134.57000000001</v>
      </c>
      <c r="U87" t="n">
        <v>0.44</v>
      </c>
      <c r="V87" t="n">
        <v>0.85</v>
      </c>
      <c r="W87" t="n">
        <v>7.04</v>
      </c>
      <c r="X87" t="n">
        <v>5.39</v>
      </c>
      <c r="Y87" t="n">
        <v>0.5</v>
      </c>
      <c r="Z87" t="n">
        <v>10</v>
      </c>
    </row>
    <row r="88">
      <c r="A88" t="n">
        <v>6</v>
      </c>
      <c r="B88" t="n">
        <v>85</v>
      </c>
      <c r="C88" t="inlineStr">
        <is>
          <t xml:space="preserve">CONCLUIDO	</t>
        </is>
      </c>
      <c r="D88" t="n">
        <v>1.061</v>
      </c>
      <c r="E88" t="n">
        <v>94.25</v>
      </c>
      <c r="F88" t="n">
        <v>88.62</v>
      </c>
      <c r="G88" t="n">
        <v>55.39</v>
      </c>
      <c r="H88" t="n">
        <v>0.7</v>
      </c>
      <c r="I88" t="n">
        <v>96</v>
      </c>
      <c r="J88" t="n">
        <v>176.66</v>
      </c>
      <c r="K88" t="n">
        <v>51.39</v>
      </c>
      <c r="L88" t="n">
        <v>7</v>
      </c>
      <c r="M88" t="n">
        <v>94</v>
      </c>
      <c r="N88" t="n">
        <v>33.27</v>
      </c>
      <c r="O88" t="n">
        <v>22022.17</v>
      </c>
      <c r="P88" t="n">
        <v>927.95</v>
      </c>
      <c r="Q88" t="n">
        <v>5828.99</v>
      </c>
      <c r="R88" t="n">
        <v>313.11</v>
      </c>
      <c r="S88" t="n">
        <v>152.8</v>
      </c>
      <c r="T88" t="n">
        <v>73586.89999999999</v>
      </c>
      <c r="U88" t="n">
        <v>0.49</v>
      </c>
      <c r="V88" t="n">
        <v>0.86</v>
      </c>
      <c r="W88" t="n">
        <v>7.01</v>
      </c>
      <c r="X88" t="n">
        <v>4.36</v>
      </c>
      <c r="Y88" t="n">
        <v>0.5</v>
      </c>
      <c r="Z88" t="n">
        <v>10</v>
      </c>
    </row>
    <row r="89">
      <c r="A89" t="n">
        <v>7</v>
      </c>
      <c r="B89" t="n">
        <v>85</v>
      </c>
      <c r="C89" t="inlineStr">
        <is>
          <t xml:space="preserve">CONCLUIDO	</t>
        </is>
      </c>
      <c r="D89" t="n">
        <v>1.0744</v>
      </c>
      <c r="E89" t="n">
        <v>93.08</v>
      </c>
      <c r="F89" t="n">
        <v>87.95999999999999</v>
      </c>
      <c r="G89" t="n">
        <v>65.15000000000001</v>
      </c>
      <c r="H89" t="n">
        <v>0.8</v>
      </c>
      <c r="I89" t="n">
        <v>81</v>
      </c>
      <c r="J89" t="n">
        <v>178.14</v>
      </c>
      <c r="K89" t="n">
        <v>51.39</v>
      </c>
      <c r="L89" t="n">
        <v>8</v>
      </c>
      <c r="M89" t="n">
        <v>71</v>
      </c>
      <c r="N89" t="n">
        <v>33.75</v>
      </c>
      <c r="O89" t="n">
        <v>22204.83</v>
      </c>
      <c r="P89" t="n">
        <v>883.04</v>
      </c>
      <c r="Q89" t="n">
        <v>5829.1</v>
      </c>
      <c r="R89" t="n">
        <v>290.89</v>
      </c>
      <c r="S89" t="n">
        <v>152.8</v>
      </c>
      <c r="T89" t="n">
        <v>62551.34</v>
      </c>
      <c r="U89" t="n">
        <v>0.53</v>
      </c>
      <c r="V89" t="n">
        <v>0.87</v>
      </c>
      <c r="W89" t="n">
        <v>6.98</v>
      </c>
      <c r="X89" t="n">
        <v>3.69</v>
      </c>
      <c r="Y89" t="n">
        <v>0.5</v>
      </c>
      <c r="Z89" t="n">
        <v>10</v>
      </c>
    </row>
    <row r="90">
      <c r="A90" t="n">
        <v>8</v>
      </c>
      <c r="B90" t="n">
        <v>85</v>
      </c>
      <c r="C90" t="inlineStr">
        <is>
          <t xml:space="preserve">CONCLUIDO	</t>
        </is>
      </c>
      <c r="D90" t="n">
        <v>1.0827</v>
      </c>
      <c r="E90" t="n">
        <v>92.36</v>
      </c>
      <c r="F90" t="n">
        <v>87.55</v>
      </c>
      <c r="G90" t="n">
        <v>72.95999999999999</v>
      </c>
      <c r="H90" t="n">
        <v>0.89</v>
      </c>
      <c r="I90" t="n">
        <v>72</v>
      </c>
      <c r="J90" t="n">
        <v>179.63</v>
      </c>
      <c r="K90" t="n">
        <v>51.39</v>
      </c>
      <c r="L90" t="n">
        <v>9</v>
      </c>
      <c r="M90" t="n">
        <v>20</v>
      </c>
      <c r="N90" t="n">
        <v>34.24</v>
      </c>
      <c r="O90" t="n">
        <v>22388.15</v>
      </c>
      <c r="P90" t="n">
        <v>852.1799999999999</v>
      </c>
      <c r="Q90" t="n">
        <v>5828.99</v>
      </c>
      <c r="R90" t="n">
        <v>274.95</v>
      </c>
      <c r="S90" t="n">
        <v>152.8</v>
      </c>
      <c r="T90" t="n">
        <v>54626.48</v>
      </c>
      <c r="U90" t="n">
        <v>0.5600000000000001</v>
      </c>
      <c r="V90" t="n">
        <v>0.87</v>
      </c>
      <c r="W90" t="n">
        <v>7.02</v>
      </c>
      <c r="X90" t="n">
        <v>3.29</v>
      </c>
      <c r="Y90" t="n">
        <v>0.5</v>
      </c>
      <c r="Z90" t="n">
        <v>10</v>
      </c>
    </row>
    <row r="91">
      <c r="A91" t="n">
        <v>9</v>
      </c>
      <c r="B91" t="n">
        <v>85</v>
      </c>
      <c r="C91" t="inlineStr">
        <is>
          <t xml:space="preserve">CONCLUIDO	</t>
        </is>
      </c>
      <c r="D91" t="n">
        <v>1.0842</v>
      </c>
      <c r="E91" t="n">
        <v>92.23999999999999</v>
      </c>
      <c r="F91" t="n">
        <v>87.48999999999999</v>
      </c>
      <c r="G91" t="n">
        <v>74.98999999999999</v>
      </c>
      <c r="H91" t="n">
        <v>0.98</v>
      </c>
      <c r="I91" t="n">
        <v>70</v>
      </c>
      <c r="J91" t="n">
        <v>181.12</v>
      </c>
      <c r="K91" t="n">
        <v>51.39</v>
      </c>
      <c r="L91" t="n">
        <v>10</v>
      </c>
      <c r="M91" t="n">
        <v>1</v>
      </c>
      <c r="N91" t="n">
        <v>34.73</v>
      </c>
      <c r="O91" t="n">
        <v>22572.13</v>
      </c>
      <c r="P91" t="n">
        <v>854.73</v>
      </c>
      <c r="Q91" t="n">
        <v>5829.06</v>
      </c>
      <c r="R91" t="n">
        <v>272.27</v>
      </c>
      <c r="S91" t="n">
        <v>152.8</v>
      </c>
      <c r="T91" t="n">
        <v>53295.9</v>
      </c>
      <c r="U91" t="n">
        <v>0.5600000000000001</v>
      </c>
      <c r="V91" t="n">
        <v>0.87</v>
      </c>
      <c r="W91" t="n">
        <v>7.04</v>
      </c>
      <c r="X91" t="n">
        <v>3.23</v>
      </c>
      <c r="Y91" t="n">
        <v>0.5</v>
      </c>
      <c r="Z91" t="n">
        <v>10</v>
      </c>
    </row>
    <row r="92">
      <c r="A92" t="n">
        <v>10</v>
      </c>
      <c r="B92" t="n">
        <v>85</v>
      </c>
      <c r="C92" t="inlineStr">
        <is>
          <t xml:space="preserve">CONCLUIDO	</t>
        </is>
      </c>
      <c r="D92" t="n">
        <v>1.084</v>
      </c>
      <c r="E92" t="n">
        <v>92.25</v>
      </c>
      <c r="F92" t="n">
        <v>87.51000000000001</v>
      </c>
      <c r="G92" t="n">
        <v>75.01000000000001</v>
      </c>
      <c r="H92" t="n">
        <v>1.07</v>
      </c>
      <c r="I92" t="n">
        <v>70</v>
      </c>
      <c r="J92" t="n">
        <v>182.62</v>
      </c>
      <c r="K92" t="n">
        <v>51.39</v>
      </c>
      <c r="L92" t="n">
        <v>11</v>
      </c>
      <c r="M92" t="n">
        <v>0</v>
      </c>
      <c r="N92" t="n">
        <v>35.22</v>
      </c>
      <c r="O92" t="n">
        <v>22756.91</v>
      </c>
      <c r="P92" t="n">
        <v>861.98</v>
      </c>
      <c r="Q92" t="n">
        <v>5829</v>
      </c>
      <c r="R92" t="n">
        <v>272.43</v>
      </c>
      <c r="S92" t="n">
        <v>152.8</v>
      </c>
      <c r="T92" t="n">
        <v>53375.6</v>
      </c>
      <c r="U92" t="n">
        <v>0.5600000000000001</v>
      </c>
      <c r="V92" t="n">
        <v>0.87</v>
      </c>
      <c r="W92" t="n">
        <v>7.05</v>
      </c>
      <c r="X92" t="n">
        <v>3.24</v>
      </c>
      <c r="Y92" t="n">
        <v>0.5</v>
      </c>
      <c r="Z92" t="n">
        <v>10</v>
      </c>
    </row>
    <row r="93">
      <c r="A93" t="n">
        <v>0</v>
      </c>
      <c r="B93" t="n">
        <v>20</v>
      </c>
      <c r="C93" t="inlineStr">
        <is>
          <t xml:space="preserve">CONCLUIDO	</t>
        </is>
      </c>
      <c r="D93" t="n">
        <v>0.9316</v>
      </c>
      <c r="E93" t="n">
        <v>107.34</v>
      </c>
      <c r="F93" t="n">
        <v>101.17</v>
      </c>
      <c r="G93" t="n">
        <v>16.77</v>
      </c>
      <c r="H93" t="n">
        <v>0.34</v>
      </c>
      <c r="I93" t="n">
        <v>362</v>
      </c>
      <c r="J93" t="n">
        <v>51.33</v>
      </c>
      <c r="K93" t="n">
        <v>24.83</v>
      </c>
      <c r="L93" t="n">
        <v>1</v>
      </c>
      <c r="M93" t="n">
        <v>277</v>
      </c>
      <c r="N93" t="n">
        <v>5.51</v>
      </c>
      <c r="O93" t="n">
        <v>6564.78</v>
      </c>
      <c r="P93" t="n">
        <v>489.09</v>
      </c>
      <c r="Q93" t="n">
        <v>5829.36</v>
      </c>
      <c r="R93" t="n">
        <v>735.33</v>
      </c>
      <c r="S93" t="n">
        <v>152.8</v>
      </c>
      <c r="T93" t="n">
        <v>283369.18</v>
      </c>
      <c r="U93" t="n">
        <v>0.21</v>
      </c>
      <c r="V93" t="n">
        <v>0.75</v>
      </c>
      <c r="W93" t="n">
        <v>7.52</v>
      </c>
      <c r="X93" t="n">
        <v>16.9</v>
      </c>
      <c r="Y93" t="n">
        <v>0.5</v>
      </c>
      <c r="Z93" t="n">
        <v>10</v>
      </c>
    </row>
    <row r="94">
      <c r="A94" t="n">
        <v>1</v>
      </c>
      <c r="B94" t="n">
        <v>20</v>
      </c>
      <c r="C94" t="inlineStr">
        <is>
          <t xml:space="preserve">CONCLUIDO	</t>
        </is>
      </c>
      <c r="D94" t="n">
        <v>0.9689</v>
      </c>
      <c r="E94" t="n">
        <v>103.21</v>
      </c>
      <c r="F94" t="n">
        <v>97.89</v>
      </c>
      <c r="G94" t="n">
        <v>20.11</v>
      </c>
      <c r="H94" t="n">
        <v>0.66</v>
      </c>
      <c r="I94" t="n">
        <v>292</v>
      </c>
      <c r="J94" t="n">
        <v>52.47</v>
      </c>
      <c r="K94" t="n">
        <v>24.83</v>
      </c>
      <c r="L94" t="n">
        <v>2</v>
      </c>
      <c r="M94" t="n">
        <v>0</v>
      </c>
      <c r="N94" t="n">
        <v>5.64</v>
      </c>
      <c r="O94" t="n">
        <v>6705.1</v>
      </c>
      <c r="P94" t="n">
        <v>461.48</v>
      </c>
      <c r="Q94" t="n">
        <v>5829.29</v>
      </c>
      <c r="R94" t="n">
        <v>613.4299999999999</v>
      </c>
      <c r="S94" t="n">
        <v>152.8</v>
      </c>
      <c r="T94" t="n">
        <v>222765.86</v>
      </c>
      <c r="U94" t="n">
        <v>0.25</v>
      </c>
      <c r="V94" t="n">
        <v>0.78</v>
      </c>
      <c r="W94" t="n">
        <v>7.71</v>
      </c>
      <c r="X94" t="n">
        <v>13.62</v>
      </c>
      <c r="Y94" t="n">
        <v>0.5</v>
      </c>
      <c r="Z94" t="n">
        <v>10</v>
      </c>
    </row>
    <row r="95">
      <c r="A95" t="n">
        <v>0</v>
      </c>
      <c r="B95" t="n">
        <v>65</v>
      </c>
      <c r="C95" t="inlineStr">
        <is>
          <t xml:space="preserve">CONCLUIDO	</t>
        </is>
      </c>
      <c r="D95" t="n">
        <v>0.5937</v>
      </c>
      <c r="E95" t="n">
        <v>168.44</v>
      </c>
      <c r="F95" t="n">
        <v>136.94</v>
      </c>
      <c r="G95" t="n">
        <v>7.63</v>
      </c>
      <c r="H95" t="n">
        <v>0.13</v>
      </c>
      <c r="I95" t="n">
        <v>1077</v>
      </c>
      <c r="J95" t="n">
        <v>133.21</v>
      </c>
      <c r="K95" t="n">
        <v>46.47</v>
      </c>
      <c r="L95" t="n">
        <v>1</v>
      </c>
      <c r="M95" t="n">
        <v>1075</v>
      </c>
      <c r="N95" t="n">
        <v>20.75</v>
      </c>
      <c r="O95" t="n">
        <v>16663.42</v>
      </c>
      <c r="P95" t="n">
        <v>1471.37</v>
      </c>
      <c r="Q95" t="n">
        <v>5830.06</v>
      </c>
      <c r="R95" t="n">
        <v>1955.12</v>
      </c>
      <c r="S95" t="n">
        <v>152.8</v>
      </c>
      <c r="T95" t="n">
        <v>889687.3199999999</v>
      </c>
      <c r="U95" t="n">
        <v>0.08</v>
      </c>
      <c r="V95" t="n">
        <v>0.5600000000000001</v>
      </c>
      <c r="W95" t="n">
        <v>8.619999999999999</v>
      </c>
      <c r="X95" t="n">
        <v>52.66</v>
      </c>
      <c r="Y95" t="n">
        <v>0.5</v>
      </c>
      <c r="Z95" t="n">
        <v>10</v>
      </c>
    </row>
    <row r="96">
      <c r="A96" t="n">
        <v>1</v>
      </c>
      <c r="B96" t="n">
        <v>65</v>
      </c>
      <c r="C96" t="inlineStr">
        <is>
          <t xml:space="preserve">CONCLUIDO	</t>
        </is>
      </c>
      <c r="D96" t="n">
        <v>0.8719</v>
      </c>
      <c r="E96" t="n">
        <v>114.69</v>
      </c>
      <c r="F96" t="n">
        <v>102.11</v>
      </c>
      <c r="G96" t="n">
        <v>16.04</v>
      </c>
      <c r="H96" t="n">
        <v>0.26</v>
      </c>
      <c r="I96" t="n">
        <v>382</v>
      </c>
      <c r="J96" t="n">
        <v>134.55</v>
      </c>
      <c r="K96" t="n">
        <v>46.47</v>
      </c>
      <c r="L96" t="n">
        <v>2</v>
      </c>
      <c r="M96" t="n">
        <v>380</v>
      </c>
      <c r="N96" t="n">
        <v>21.09</v>
      </c>
      <c r="O96" t="n">
        <v>16828.84</v>
      </c>
      <c r="P96" t="n">
        <v>1054.8</v>
      </c>
      <c r="Q96" t="n">
        <v>5829.19</v>
      </c>
      <c r="R96" t="n">
        <v>769.5599999999999</v>
      </c>
      <c r="S96" t="n">
        <v>152.8</v>
      </c>
      <c r="T96" t="n">
        <v>300383.36</v>
      </c>
      <c r="U96" t="n">
        <v>0.2</v>
      </c>
      <c r="V96" t="n">
        <v>0.75</v>
      </c>
      <c r="W96" t="n">
        <v>7.5</v>
      </c>
      <c r="X96" t="n">
        <v>17.84</v>
      </c>
      <c r="Y96" t="n">
        <v>0.5</v>
      </c>
      <c r="Z96" t="n">
        <v>10</v>
      </c>
    </row>
    <row r="97">
      <c r="A97" t="n">
        <v>2</v>
      </c>
      <c r="B97" t="n">
        <v>65</v>
      </c>
      <c r="C97" t="inlineStr">
        <is>
          <t xml:space="preserve">CONCLUIDO	</t>
        </is>
      </c>
      <c r="D97" t="n">
        <v>0.9708</v>
      </c>
      <c r="E97" t="n">
        <v>103.01</v>
      </c>
      <c r="F97" t="n">
        <v>94.68000000000001</v>
      </c>
      <c r="G97" t="n">
        <v>25.14</v>
      </c>
      <c r="H97" t="n">
        <v>0.39</v>
      </c>
      <c r="I97" t="n">
        <v>226</v>
      </c>
      <c r="J97" t="n">
        <v>135.9</v>
      </c>
      <c r="K97" t="n">
        <v>46.47</v>
      </c>
      <c r="L97" t="n">
        <v>3</v>
      </c>
      <c r="M97" t="n">
        <v>224</v>
      </c>
      <c r="N97" t="n">
        <v>21.43</v>
      </c>
      <c r="O97" t="n">
        <v>16994.64</v>
      </c>
      <c r="P97" t="n">
        <v>936.25</v>
      </c>
      <c r="Q97" t="n">
        <v>5829.22</v>
      </c>
      <c r="R97" t="n">
        <v>517.74</v>
      </c>
      <c r="S97" t="n">
        <v>152.8</v>
      </c>
      <c r="T97" t="n">
        <v>175251.91</v>
      </c>
      <c r="U97" t="n">
        <v>0.3</v>
      </c>
      <c r="V97" t="n">
        <v>0.8100000000000001</v>
      </c>
      <c r="W97" t="n">
        <v>7.23</v>
      </c>
      <c r="X97" t="n">
        <v>10.41</v>
      </c>
      <c r="Y97" t="n">
        <v>0.5</v>
      </c>
      <c r="Z97" t="n">
        <v>10</v>
      </c>
    </row>
    <row r="98">
      <c r="A98" t="n">
        <v>3</v>
      </c>
      <c r="B98" t="n">
        <v>65</v>
      </c>
      <c r="C98" t="inlineStr">
        <is>
          <t xml:space="preserve">CONCLUIDO	</t>
        </is>
      </c>
      <c r="D98" t="n">
        <v>1.0231</v>
      </c>
      <c r="E98" t="n">
        <v>97.73999999999999</v>
      </c>
      <c r="F98" t="n">
        <v>91.34</v>
      </c>
      <c r="G98" t="n">
        <v>35.36</v>
      </c>
      <c r="H98" t="n">
        <v>0.52</v>
      </c>
      <c r="I98" t="n">
        <v>155</v>
      </c>
      <c r="J98" t="n">
        <v>137.25</v>
      </c>
      <c r="K98" t="n">
        <v>46.47</v>
      </c>
      <c r="L98" t="n">
        <v>4</v>
      </c>
      <c r="M98" t="n">
        <v>153</v>
      </c>
      <c r="N98" t="n">
        <v>21.78</v>
      </c>
      <c r="O98" t="n">
        <v>17160.92</v>
      </c>
      <c r="P98" t="n">
        <v>858.34</v>
      </c>
      <c r="Q98" t="n">
        <v>5829.24</v>
      </c>
      <c r="R98" t="n">
        <v>405.45</v>
      </c>
      <c r="S98" t="n">
        <v>152.8</v>
      </c>
      <c r="T98" t="n">
        <v>119462.85</v>
      </c>
      <c r="U98" t="n">
        <v>0.38</v>
      </c>
      <c r="V98" t="n">
        <v>0.84</v>
      </c>
      <c r="W98" t="n">
        <v>7.1</v>
      </c>
      <c r="X98" t="n">
        <v>7.08</v>
      </c>
      <c r="Y98" t="n">
        <v>0.5</v>
      </c>
      <c r="Z98" t="n">
        <v>10</v>
      </c>
    </row>
    <row r="99">
      <c r="A99" t="n">
        <v>4</v>
      </c>
      <c r="B99" t="n">
        <v>65</v>
      </c>
      <c r="C99" t="inlineStr">
        <is>
          <t xml:space="preserve">CONCLUIDO	</t>
        </is>
      </c>
      <c r="D99" t="n">
        <v>1.0543</v>
      </c>
      <c r="E99" t="n">
        <v>94.84999999999999</v>
      </c>
      <c r="F99" t="n">
        <v>89.54000000000001</v>
      </c>
      <c r="G99" t="n">
        <v>46.71</v>
      </c>
      <c r="H99" t="n">
        <v>0.64</v>
      </c>
      <c r="I99" t="n">
        <v>115</v>
      </c>
      <c r="J99" t="n">
        <v>138.6</v>
      </c>
      <c r="K99" t="n">
        <v>46.47</v>
      </c>
      <c r="L99" t="n">
        <v>5</v>
      </c>
      <c r="M99" t="n">
        <v>111</v>
      </c>
      <c r="N99" t="n">
        <v>22.13</v>
      </c>
      <c r="O99" t="n">
        <v>17327.69</v>
      </c>
      <c r="P99" t="n">
        <v>789.6</v>
      </c>
      <c r="Q99" t="n">
        <v>5829.01</v>
      </c>
      <c r="R99" t="n">
        <v>344.4</v>
      </c>
      <c r="S99" t="n">
        <v>152.8</v>
      </c>
      <c r="T99" t="n">
        <v>89136.03999999999</v>
      </c>
      <c r="U99" t="n">
        <v>0.44</v>
      </c>
      <c r="V99" t="n">
        <v>0.85</v>
      </c>
      <c r="W99" t="n">
        <v>7.03</v>
      </c>
      <c r="X99" t="n">
        <v>5.27</v>
      </c>
      <c r="Y99" t="n">
        <v>0.5</v>
      </c>
      <c r="Z99" t="n">
        <v>10</v>
      </c>
    </row>
    <row r="100">
      <c r="A100" t="n">
        <v>5</v>
      </c>
      <c r="B100" t="n">
        <v>65</v>
      </c>
      <c r="C100" t="inlineStr">
        <is>
          <t xml:space="preserve">CONCLUIDO	</t>
        </is>
      </c>
      <c r="D100" t="n">
        <v>1.071</v>
      </c>
      <c r="E100" t="n">
        <v>93.37</v>
      </c>
      <c r="F100" t="n">
        <v>88.64</v>
      </c>
      <c r="G100" t="n">
        <v>56.58</v>
      </c>
      <c r="H100" t="n">
        <v>0.76</v>
      </c>
      <c r="I100" t="n">
        <v>94</v>
      </c>
      <c r="J100" t="n">
        <v>139.95</v>
      </c>
      <c r="K100" t="n">
        <v>46.47</v>
      </c>
      <c r="L100" t="n">
        <v>6</v>
      </c>
      <c r="M100" t="n">
        <v>35</v>
      </c>
      <c r="N100" t="n">
        <v>22.49</v>
      </c>
      <c r="O100" t="n">
        <v>17494.97</v>
      </c>
      <c r="P100" t="n">
        <v>747.6</v>
      </c>
      <c r="Q100" t="n">
        <v>5829.06</v>
      </c>
      <c r="R100" t="n">
        <v>311.15</v>
      </c>
      <c r="S100" t="n">
        <v>152.8</v>
      </c>
      <c r="T100" t="n">
        <v>72615.25</v>
      </c>
      <c r="U100" t="n">
        <v>0.49</v>
      </c>
      <c r="V100" t="n">
        <v>0.86</v>
      </c>
      <c r="W100" t="n">
        <v>7.08</v>
      </c>
      <c r="X100" t="n">
        <v>4.37</v>
      </c>
      <c r="Y100" t="n">
        <v>0.5</v>
      </c>
      <c r="Z100" t="n">
        <v>10</v>
      </c>
    </row>
    <row r="101">
      <c r="A101" t="n">
        <v>6</v>
      </c>
      <c r="B101" t="n">
        <v>65</v>
      </c>
      <c r="C101" t="inlineStr">
        <is>
          <t xml:space="preserve">CONCLUIDO	</t>
        </is>
      </c>
      <c r="D101" t="n">
        <v>1.0736</v>
      </c>
      <c r="E101" t="n">
        <v>93.14</v>
      </c>
      <c r="F101" t="n">
        <v>88.48</v>
      </c>
      <c r="G101" t="n">
        <v>58.34</v>
      </c>
      <c r="H101" t="n">
        <v>0.88</v>
      </c>
      <c r="I101" t="n">
        <v>91</v>
      </c>
      <c r="J101" t="n">
        <v>141.31</v>
      </c>
      <c r="K101" t="n">
        <v>46.47</v>
      </c>
      <c r="L101" t="n">
        <v>7</v>
      </c>
      <c r="M101" t="n">
        <v>1</v>
      </c>
      <c r="N101" t="n">
        <v>22.85</v>
      </c>
      <c r="O101" t="n">
        <v>17662.75</v>
      </c>
      <c r="P101" t="n">
        <v>743.42</v>
      </c>
      <c r="Q101" t="n">
        <v>5828.99</v>
      </c>
      <c r="R101" t="n">
        <v>304.68</v>
      </c>
      <c r="S101" t="n">
        <v>152.8</v>
      </c>
      <c r="T101" t="n">
        <v>69398.77</v>
      </c>
      <c r="U101" t="n">
        <v>0.5</v>
      </c>
      <c r="V101" t="n">
        <v>0.86</v>
      </c>
      <c r="W101" t="n">
        <v>7.11</v>
      </c>
      <c r="X101" t="n">
        <v>4.22</v>
      </c>
      <c r="Y101" t="n">
        <v>0.5</v>
      </c>
      <c r="Z101" t="n">
        <v>10</v>
      </c>
    </row>
    <row r="102">
      <c r="A102" t="n">
        <v>7</v>
      </c>
      <c r="B102" t="n">
        <v>65</v>
      </c>
      <c r="C102" t="inlineStr">
        <is>
          <t xml:space="preserve">CONCLUIDO	</t>
        </is>
      </c>
      <c r="D102" t="n">
        <v>1.0737</v>
      </c>
      <c r="E102" t="n">
        <v>93.14</v>
      </c>
      <c r="F102" t="n">
        <v>88.48</v>
      </c>
      <c r="G102" t="n">
        <v>58.34</v>
      </c>
      <c r="H102" t="n">
        <v>0.99</v>
      </c>
      <c r="I102" t="n">
        <v>91</v>
      </c>
      <c r="J102" t="n">
        <v>142.68</v>
      </c>
      <c r="K102" t="n">
        <v>46.47</v>
      </c>
      <c r="L102" t="n">
        <v>8</v>
      </c>
      <c r="M102" t="n">
        <v>0</v>
      </c>
      <c r="N102" t="n">
        <v>23.21</v>
      </c>
      <c r="O102" t="n">
        <v>17831.04</v>
      </c>
      <c r="P102" t="n">
        <v>751.39</v>
      </c>
      <c r="Q102" t="n">
        <v>5828.96</v>
      </c>
      <c r="R102" t="n">
        <v>304.67</v>
      </c>
      <c r="S102" t="n">
        <v>152.8</v>
      </c>
      <c r="T102" t="n">
        <v>69393.46000000001</v>
      </c>
      <c r="U102" t="n">
        <v>0.5</v>
      </c>
      <c r="V102" t="n">
        <v>0.86</v>
      </c>
      <c r="W102" t="n">
        <v>7.11</v>
      </c>
      <c r="X102" t="n">
        <v>4.22</v>
      </c>
      <c r="Y102" t="n">
        <v>0.5</v>
      </c>
      <c r="Z102" t="n">
        <v>10</v>
      </c>
    </row>
    <row r="103">
      <c r="A103" t="n">
        <v>0</v>
      </c>
      <c r="B103" t="n">
        <v>75</v>
      </c>
      <c r="C103" t="inlineStr">
        <is>
          <t xml:space="preserve">CONCLUIDO	</t>
        </is>
      </c>
      <c r="D103" t="n">
        <v>0.5348000000000001</v>
      </c>
      <c r="E103" t="n">
        <v>186.98</v>
      </c>
      <c r="F103" t="n">
        <v>146.36</v>
      </c>
      <c r="G103" t="n">
        <v>7</v>
      </c>
      <c r="H103" t="n">
        <v>0.12</v>
      </c>
      <c r="I103" t="n">
        <v>1255</v>
      </c>
      <c r="J103" t="n">
        <v>150.44</v>
      </c>
      <c r="K103" t="n">
        <v>49.1</v>
      </c>
      <c r="L103" t="n">
        <v>1</v>
      </c>
      <c r="M103" t="n">
        <v>1253</v>
      </c>
      <c r="N103" t="n">
        <v>25.34</v>
      </c>
      <c r="O103" t="n">
        <v>18787.76</v>
      </c>
      <c r="P103" t="n">
        <v>1710.08</v>
      </c>
      <c r="Q103" t="n">
        <v>5829.85</v>
      </c>
      <c r="R103" t="n">
        <v>2274.88</v>
      </c>
      <c r="S103" t="n">
        <v>152.8</v>
      </c>
      <c r="T103" t="n">
        <v>1048676.45</v>
      </c>
      <c r="U103" t="n">
        <v>0.07000000000000001</v>
      </c>
      <c r="V103" t="n">
        <v>0.52</v>
      </c>
      <c r="W103" t="n">
        <v>8.949999999999999</v>
      </c>
      <c r="X103" t="n">
        <v>62.07</v>
      </c>
      <c r="Y103" t="n">
        <v>0.5</v>
      </c>
      <c r="Z103" t="n">
        <v>10</v>
      </c>
    </row>
    <row r="104">
      <c r="A104" t="n">
        <v>1</v>
      </c>
      <c r="B104" t="n">
        <v>75</v>
      </c>
      <c r="C104" t="inlineStr">
        <is>
          <t xml:space="preserve">CONCLUIDO	</t>
        </is>
      </c>
      <c r="D104" t="n">
        <v>0.836</v>
      </c>
      <c r="E104" t="n">
        <v>119.61</v>
      </c>
      <c r="F104" t="n">
        <v>104.26</v>
      </c>
      <c r="G104" t="n">
        <v>14.62</v>
      </c>
      <c r="H104" t="n">
        <v>0.23</v>
      </c>
      <c r="I104" t="n">
        <v>428</v>
      </c>
      <c r="J104" t="n">
        <v>151.83</v>
      </c>
      <c r="K104" t="n">
        <v>49.1</v>
      </c>
      <c r="L104" t="n">
        <v>2</v>
      </c>
      <c r="M104" t="n">
        <v>426</v>
      </c>
      <c r="N104" t="n">
        <v>25.73</v>
      </c>
      <c r="O104" t="n">
        <v>18959.54</v>
      </c>
      <c r="P104" t="n">
        <v>1181.32</v>
      </c>
      <c r="Q104" t="n">
        <v>5829.27</v>
      </c>
      <c r="R104" t="n">
        <v>843.74</v>
      </c>
      <c r="S104" t="n">
        <v>152.8</v>
      </c>
      <c r="T104" t="n">
        <v>337241.23</v>
      </c>
      <c r="U104" t="n">
        <v>0.18</v>
      </c>
      <c r="V104" t="n">
        <v>0.73</v>
      </c>
      <c r="W104" t="n">
        <v>7.53</v>
      </c>
      <c r="X104" t="n">
        <v>19.99</v>
      </c>
      <c r="Y104" t="n">
        <v>0.5</v>
      </c>
      <c r="Z104" t="n">
        <v>10</v>
      </c>
    </row>
    <row r="105">
      <c r="A105" t="n">
        <v>2</v>
      </c>
      <c r="B105" t="n">
        <v>75</v>
      </c>
      <c r="C105" t="inlineStr">
        <is>
          <t xml:space="preserve">CONCLUIDO	</t>
        </is>
      </c>
      <c r="D105" t="n">
        <v>0.9432</v>
      </c>
      <c r="E105" t="n">
        <v>106.02</v>
      </c>
      <c r="F105" t="n">
        <v>95.98</v>
      </c>
      <c r="G105" t="n">
        <v>22.67</v>
      </c>
      <c r="H105" t="n">
        <v>0.35</v>
      </c>
      <c r="I105" t="n">
        <v>254</v>
      </c>
      <c r="J105" t="n">
        <v>153.23</v>
      </c>
      <c r="K105" t="n">
        <v>49.1</v>
      </c>
      <c r="L105" t="n">
        <v>3</v>
      </c>
      <c r="M105" t="n">
        <v>252</v>
      </c>
      <c r="N105" t="n">
        <v>26.13</v>
      </c>
      <c r="O105" t="n">
        <v>19131.85</v>
      </c>
      <c r="P105" t="n">
        <v>1051.35</v>
      </c>
      <c r="Q105" t="n">
        <v>5829.07</v>
      </c>
      <c r="R105" t="n">
        <v>562.91</v>
      </c>
      <c r="S105" t="n">
        <v>152.8</v>
      </c>
      <c r="T105" t="n">
        <v>197695.09</v>
      </c>
      <c r="U105" t="n">
        <v>0.27</v>
      </c>
      <c r="V105" t="n">
        <v>0.8</v>
      </c>
      <c r="W105" t="n">
        <v>7.25</v>
      </c>
      <c r="X105" t="n">
        <v>11.72</v>
      </c>
      <c r="Y105" t="n">
        <v>0.5</v>
      </c>
      <c r="Z105" t="n">
        <v>10</v>
      </c>
    </row>
    <row r="106">
      <c r="A106" t="n">
        <v>3</v>
      </c>
      <c r="B106" t="n">
        <v>75</v>
      </c>
      <c r="C106" t="inlineStr">
        <is>
          <t xml:space="preserve">CONCLUIDO	</t>
        </is>
      </c>
      <c r="D106" t="n">
        <v>0.9992</v>
      </c>
      <c r="E106" t="n">
        <v>100.08</v>
      </c>
      <c r="F106" t="n">
        <v>92.40000000000001</v>
      </c>
      <c r="G106" t="n">
        <v>31.32</v>
      </c>
      <c r="H106" t="n">
        <v>0.46</v>
      </c>
      <c r="I106" t="n">
        <v>177</v>
      </c>
      <c r="J106" t="n">
        <v>154.63</v>
      </c>
      <c r="K106" t="n">
        <v>49.1</v>
      </c>
      <c r="L106" t="n">
        <v>4</v>
      </c>
      <c r="M106" t="n">
        <v>175</v>
      </c>
      <c r="N106" t="n">
        <v>26.53</v>
      </c>
      <c r="O106" t="n">
        <v>19304.72</v>
      </c>
      <c r="P106" t="n">
        <v>975.6</v>
      </c>
      <c r="Q106" t="n">
        <v>5829.1</v>
      </c>
      <c r="R106" t="n">
        <v>441.29</v>
      </c>
      <c r="S106" t="n">
        <v>152.8</v>
      </c>
      <c r="T106" t="n">
        <v>137272.47</v>
      </c>
      <c r="U106" t="n">
        <v>0.35</v>
      </c>
      <c r="V106" t="n">
        <v>0.83</v>
      </c>
      <c r="W106" t="n">
        <v>7.13</v>
      </c>
      <c r="X106" t="n">
        <v>8.130000000000001</v>
      </c>
      <c r="Y106" t="n">
        <v>0.5</v>
      </c>
      <c r="Z106" t="n">
        <v>10</v>
      </c>
    </row>
    <row r="107">
      <c r="A107" t="n">
        <v>4</v>
      </c>
      <c r="B107" t="n">
        <v>75</v>
      </c>
      <c r="C107" t="inlineStr">
        <is>
          <t xml:space="preserve">CONCLUIDO	</t>
        </is>
      </c>
      <c r="D107" t="n">
        <v>1.0342</v>
      </c>
      <c r="E107" t="n">
        <v>96.7</v>
      </c>
      <c r="F107" t="n">
        <v>90.36</v>
      </c>
      <c r="G107" t="n">
        <v>40.76</v>
      </c>
      <c r="H107" t="n">
        <v>0.57</v>
      </c>
      <c r="I107" t="n">
        <v>133</v>
      </c>
      <c r="J107" t="n">
        <v>156.03</v>
      </c>
      <c r="K107" t="n">
        <v>49.1</v>
      </c>
      <c r="L107" t="n">
        <v>5</v>
      </c>
      <c r="M107" t="n">
        <v>131</v>
      </c>
      <c r="N107" t="n">
        <v>26.94</v>
      </c>
      <c r="O107" t="n">
        <v>19478.15</v>
      </c>
      <c r="P107" t="n">
        <v>917.42</v>
      </c>
      <c r="Q107" t="n">
        <v>5829.07</v>
      </c>
      <c r="R107" t="n">
        <v>371.6</v>
      </c>
      <c r="S107" t="n">
        <v>152.8</v>
      </c>
      <c r="T107" t="n">
        <v>102649.28</v>
      </c>
      <c r="U107" t="n">
        <v>0.41</v>
      </c>
      <c r="V107" t="n">
        <v>0.84</v>
      </c>
      <c r="W107" t="n">
        <v>7.07</v>
      </c>
      <c r="X107" t="n">
        <v>6.09</v>
      </c>
      <c r="Y107" t="n">
        <v>0.5</v>
      </c>
      <c r="Z107" t="n">
        <v>10</v>
      </c>
    </row>
    <row r="108">
      <c r="A108" t="n">
        <v>5</v>
      </c>
      <c r="B108" t="n">
        <v>75</v>
      </c>
      <c r="C108" t="inlineStr">
        <is>
          <t xml:space="preserve">CONCLUIDO	</t>
        </is>
      </c>
      <c r="D108" t="n">
        <v>1.058</v>
      </c>
      <c r="E108" t="n">
        <v>94.52</v>
      </c>
      <c r="F108" t="n">
        <v>89.04000000000001</v>
      </c>
      <c r="G108" t="n">
        <v>50.88</v>
      </c>
      <c r="H108" t="n">
        <v>0.67</v>
      </c>
      <c r="I108" t="n">
        <v>105</v>
      </c>
      <c r="J108" t="n">
        <v>157.44</v>
      </c>
      <c r="K108" t="n">
        <v>49.1</v>
      </c>
      <c r="L108" t="n">
        <v>6</v>
      </c>
      <c r="M108" t="n">
        <v>102</v>
      </c>
      <c r="N108" t="n">
        <v>27.35</v>
      </c>
      <c r="O108" t="n">
        <v>19652.13</v>
      </c>
      <c r="P108" t="n">
        <v>867.03</v>
      </c>
      <c r="Q108" t="n">
        <v>5829.1</v>
      </c>
      <c r="R108" t="n">
        <v>327.42</v>
      </c>
      <c r="S108" t="n">
        <v>152.8</v>
      </c>
      <c r="T108" t="n">
        <v>80697.16</v>
      </c>
      <c r="U108" t="n">
        <v>0.47</v>
      </c>
      <c r="V108" t="n">
        <v>0.86</v>
      </c>
      <c r="W108" t="n">
        <v>7.02</v>
      </c>
      <c r="X108" t="n">
        <v>4.77</v>
      </c>
      <c r="Y108" t="n">
        <v>0.5</v>
      </c>
      <c r="Z108" t="n">
        <v>10</v>
      </c>
    </row>
    <row r="109">
      <c r="A109" t="n">
        <v>6</v>
      </c>
      <c r="B109" t="n">
        <v>75</v>
      </c>
      <c r="C109" t="inlineStr">
        <is>
          <t xml:space="preserve">CONCLUIDO	</t>
        </is>
      </c>
      <c r="D109" t="n">
        <v>1.0752</v>
      </c>
      <c r="E109" t="n">
        <v>93.01000000000001</v>
      </c>
      <c r="F109" t="n">
        <v>88.13</v>
      </c>
      <c r="G109" t="n">
        <v>62.21</v>
      </c>
      <c r="H109" t="n">
        <v>0.78</v>
      </c>
      <c r="I109" t="n">
        <v>85</v>
      </c>
      <c r="J109" t="n">
        <v>158.86</v>
      </c>
      <c r="K109" t="n">
        <v>49.1</v>
      </c>
      <c r="L109" t="n">
        <v>7</v>
      </c>
      <c r="M109" t="n">
        <v>60</v>
      </c>
      <c r="N109" t="n">
        <v>27.77</v>
      </c>
      <c r="O109" t="n">
        <v>19826.68</v>
      </c>
      <c r="P109" t="n">
        <v>810.04</v>
      </c>
      <c r="Q109" t="n">
        <v>5829</v>
      </c>
      <c r="R109" t="n">
        <v>295.77</v>
      </c>
      <c r="S109" t="n">
        <v>152.8</v>
      </c>
      <c r="T109" t="n">
        <v>64972.79</v>
      </c>
      <c r="U109" t="n">
        <v>0.52</v>
      </c>
      <c r="V109" t="n">
        <v>0.87</v>
      </c>
      <c r="W109" t="n">
        <v>7.01</v>
      </c>
      <c r="X109" t="n">
        <v>3.87</v>
      </c>
      <c r="Y109" t="n">
        <v>0.5</v>
      </c>
      <c r="Z109" t="n">
        <v>10</v>
      </c>
    </row>
    <row r="110">
      <c r="A110" t="n">
        <v>7</v>
      </c>
      <c r="B110" t="n">
        <v>75</v>
      </c>
      <c r="C110" t="inlineStr">
        <is>
          <t xml:space="preserve">CONCLUIDO	</t>
        </is>
      </c>
      <c r="D110" t="n">
        <v>1.0789</v>
      </c>
      <c r="E110" t="n">
        <v>92.69</v>
      </c>
      <c r="F110" t="n">
        <v>87.97</v>
      </c>
      <c r="G110" t="n">
        <v>65.98</v>
      </c>
      <c r="H110" t="n">
        <v>0.88</v>
      </c>
      <c r="I110" t="n">
        <v>80</v>
      </c>
      <c r="J110" t="n">
        <v>160.28</v>
      </c>
      <c r="K110" t="n">
        <v>49.1</v>
      </c>
      <c r="L110" t="n">
        <v>8</v>
      </c>
      <c r="M110" t="n">
        <v>6</v>
      </c>
      <c r="N110" t="n">
        <v>28.19</v>
      </c>
      <c r="O110" t="n">
        <v>20001.93</v>
      </c>
      <c r="P110" t="n">
        <v>796.9</v>
      </c>
      <c r="Q110" t="n">
        <v>5828.98</v>
      </c>
      <c r="R110" t="n">
        <v>288.22</v>
      </c>
      <c r="S110" t="n">
        <v>152.8</v>
      </c>
      <c r="T110" t="n">
        <v>61220.59</v>
      </c>
      <c r="U110" t="n">
        <v>0.53</v>
      </c>
      <c r="V110" t="n">
        <v>0.87</v>
      </c>
      <c r="W110" t="n">
        <v>7.07</v>
      </c>
      <c r="X110" t="n">
        <v>3.71</v>
      </c>
      <c r="Y110" t="n">
        <v>0.5</v>
      </c>
      <c r="Z110" t="n">
        <v>10</v>
      </c>
    </row>
    <row r="111">
      <c r="A111" t="n">
        <v>8</v>
      </c>
      <c r="B111" t="n">
        <v>75</v>
      </c>
      <c r="C111" t="inlineStr">
        <is>
          <t xml:space="preserve">CONCLUIDO	</t>
        </is>
      </c>
      <c r="D111" t="n">
        <v>1.0797</v>
      </c>
      <c r="E111" t="n">
        <v>92.62</v>
      </c>
      <c r="F111" t="n">
        <v>87.93000000000001</v>
      </c>
      <c r="G111" t="n">
        <v>66.78</v>
      </c>
      <c r="H111" t="n">
        <v>0.99</v>
      </c>
      <c r="I111" t="n">
        <v>79</v>
      </c>
      <c r="J111" t="n">
        <v>161.71</v>
      </c>
      <c r="K111" t="n">
        <v>49.1</v>
      </c>
      <c r="L111" t="n">
        <v>9</v>
      </c>
      <c r="M111" t="n">
        <v>0</v>
      </c>
      <c r="N111" t="n">
        <v>28.61</v>
      </c>
      <c r="O111" t="n">
        <v>20177.64</v>
      </c>
      <c r="P111" t="n">
        <v>802.6900000000001</v>
      </c>
      <c r="Q111" t="n">
        <v>5829.18</v>
      </c>
      <c r="R111" t="n">
        <v>286.06</v>
      </c>
      <c r="S111" t="n">
        <v>152.8</v>
      </c>
      <c r="T111" t="n">
        <v>60149.23</v>
      </c>
      <c r="U111" t="n">
        <v>0.53</v>
      </c>
      <c r="V111" t="n">
        <v>0.87</v>
      </c>
      <c r="W111" t="n">
        <v>7.08</v>
      </c>
      <c r="X111" t="n">
        <v>3.66</v>
      </c>
      <c r="Y111" t="n">
        <v>0.5</v>
      </c>
      <c r="Z111" t="n">
        <v>10</v>
      </c>
    </row>
    <row r="112">
      <c r="A112" t="n">
        <v>0</v>
      </c>
      <c r="B112" t="n">
        <v>95</v>
      </c>
      <c r="C112" t="inlineStr">
        <is>
          <t xml:space="preserve">CONCLUIDO	</t>
        </is>
      </c>
      <c r="D112" t="n">
        <v>0.4253</v>
      </c>
      <c r="E112" t="n">
        <v>235.12</v>
      </c>
      <c r="F112" t="n">
        <v>169.9</v>
      </c>
      <c r="G112" t="n">
        <v>6.05</v>
      </c>
      <c r="H112" t="n">
        <v>0.1</v>
      </c>
      <c r="I112" t="n">
        <v>1686</v>
      </c>
      <c r="J112" t="n">
        <v>185.69</v>
      </c>
      <c r="K112" t="n">
        <v>53.44</v>
      </c>
      <c r="L112" t="n">
        <v>1</v>
      </c>
      <c r="M112" t="n">
        <v>1684</v>
      </c>
      <c r="N112" t="n">
        <v>36.26</v>
      </c>
      <c r="O112" t="n">
        <v>23136.14</v>
      </c>
      <c r="P112" t="n">
        <v>2286.34</v>
      </c>
      <c r="Q112" t="n">
        <v>5830.61</v>
      </c>
      <c r="R112" t="n">
        <v>3079.87</v>
      </c>
      <c r="S112" t="n">
        <v>152.8</v>
      </c>
      <c r="T112" t="n">
        <v>1449019.62</v>
      </c>
      <c r="U112" t="n">
        <v>0.05</v>
      </c>
      <c r="V112" t="n">
        <v>0.45</v>
      </c>
      <c r="W112" t="n">
        <v>9.640000000000001</v>
      </c>
      <c r="X112" t="n">
        <v>85.61</v>
      </c>
      <c r="Y112" t="n">
        <v>0.5</v>
      </c>
      <c r="Z112" t="n">
        <v>10</v>
      </c>
    </row>
    <row r="113">
      <c r="A113" t="n">
        <v>1</v>
      </c>
      <c r="B113" t="n">
        <v>95</v>
      </c>
      <c r="C113" t="inlineStr">
        <is>
          <t xml:space="preserve">CONCLUIDO	</t>
        </is>
      </c>
      <c r="D113" t="n">
        <v>0.765</v>
      </c>
      <c r="E113" t="n">
        <v>130.72</v>
      </c>
      <c r="F113" t="n">
        <v>108.86</v>
      </c>
      <c r="G113" t="n">
        <v>12.54</v>
      </c>
      <c r="H113" t="n">
        <v>0.19</v>
      </c>
      <c r="I113" t="n">
        <v>521</v>
      </c>
      <c r="J113" t="n">
        <v>187.21</v>
      </c>
      <c r="K113" t="n">
        <v>53.44</v>
      </c>
      <c r="L113" t="n">
        <v>2</v>
      </c>
      <c r="M113" t="n">
        <v>519</v>
      </c>
      <c r="N113" t="n">
        <v>36.77</v>
      </c>
      <c r="O113" t="n">
        <v>23322.88</v>
      </c>
      <c r="P113" t="n">
        <v>1434.51</v>
      </c>
      <c r="Q113" t="n">
        <v>5829.56</v>
      </c>
      <c r="R113" t="n">
        <v>998.29</v>
      </c>
      <c r="S113" t="n">
        <v>152.8</v>
      </c>
      <c r="T113" t="n">
        <v>414054</v>
      </c>
      <c r="U113" t="n">
        <v>0.15</v>
      </c>
      <c r="V113" t="n">
        <v>0.7</v>
      </c>
      <c r="W113" t="n">
        <v>7.73</v>
      </c>
      <c r="X113" t="n">
        <v>24.58</v>
      </c>
      <c r="Y113" t="n">
        <v>0.5</v>
      </c>
      <c r="Z113" t="n">
        <v>10</v>
      </c>
    </row>
    <row r="114">
      <c r="A114" t="n">
        <v>2</v>
      </c>
      <c r="B114" t="n">
        <v>95</v>
      </c>
      <c r="C114" t="inlineStr">
        <is>
          <t xml:space="preserve">CONCLUIDO	</t>
        </is>
      </c>
      <c r="D114" t="n">
        <v>0.8904</v>
      </c>
      <c r="E114" t="n">
        <v>112.31</v>
      </c>
      <c r="F114" t="n">
        <v>98.45999999999999</v>
      </c>
      <c r="G114" t="n">
        <v>19.3</v>
      </c>
      <c r="H114" t="n">
        <v>0.28</v>
      </c>
      <c r="I114" t="n">
        <v>306</v>
      </c>
      <c r="J114" t="n">
        <v>188.73</v>
      </c>
      <c r="K114" t="n">
        <v>53.44</v>
      </c>
      <c r="L114" t="n">
        <v>3</v>
      </c>
      <c r="M114" t="n">
        <v>304</v>
      </c>
      <c r="N114" t="n">
        <v>37.29</v>
      </c>
      <c r="O114" t="n">
        <v>23510.33</v>
      </c>
      <c r="P114" t="n">
        <v>1269.45</v>
      </c>
      <c r="Q114" t="n">
        <v>5829.31</v>
      </c>
      <c r="R114" t="n">
        <v>646.13</v>
      </c>
      <c r="S114" t="n">
        <v>152.8</v>
      </c>
      <c r="T114" t="n">
        <v>239045.97</v>
      </c>
      <c r="U114" t="n">
        <v>0.24</v>
      </c>
      <c r="V114" t="n">
        <v>0.78</v>
      </c>
      <c r="W114" t="n">
        <v>7.35</v>
      </c>
      <c r="X114" t="n">
        <v>14.19</v>
      </c>
      <c r="Y114" t="n">
        <v>0.5</v>
      </c>
      <c r="Z114" t="n">
        <v>10</v>
      </c>
    </row>
    <row r="115">
      <c r="A115" t="n">
        <v>3</v>
      </c>
      <c r="B115" t="n">
        <v>95</v>
      </c>
      <c r="C115" t="inlineStr">
        <is>
          <t xml:space="preserve">CONCLUIDO	</t>
        </is>
      </c>
      <c r="D115" t="n">
        <v>0.9554</v>
      </c>
      <c r="E115" t="n">
        <v>104.67</v>
      </c>
      <c r="F115" t="n">
        <v>94.2</v>
      </c>
      <c r="G115" t="n">
        <v>26.29</v>
      </c>
      <c r="H115" t="n">
        <v>0.37</v>
      </c>
      <c r="I115" t="n">
        <v>215</v>
      </c>
      <c r="J115" t="n">
        <v>190.25</v>
      </c>
      <c r="K115" t="n">
        <v>53.44</v>
      </c>
      <c r="L115" t="n">
        <v>4</v>
      </c>
      <c r="M115" t="n">
        <v>213</v>
      </c>
      <c r="N115" t="n">
        <v>37.82</v>
      </c>
      <c r="O115" t="n">
        <v>23698.48</v>
      </c>
      <c r="P115" t="n">
        <v>1188.1</v>
      </c>
      <c r="Q115" t="n">
        <v>5829.3</v>
      </c>
      <c r="R115" t="n">
        <v>502.25</v>
      </c>
      <c r="S115" t="n">
        <v>152.8</v>
      </c>
      <c r="T115" t="n">
        <v>167559.71</v>
      </c>
      <c r="U115" t="n">
        <v>0.3</v>
      </c>
      <c r="V115" t="n">
        <v>0.8100000000000001</v>
      </c>
      <c r="W115" t="n">
        <v>7.19</v>
      </c>
      <c r="X115" t="n">
        <v>9.93</v>
      </c>
      <c r="Y115" t="n">
        <v>0.5</v>
      </c>
      <c r="Z115" t="n">
        <v>10</v>
      </c>
    </row>
    <row r="116">
      <c r="A116" t="n">
        <v>4</v>
      </c>
      <c r="B116" t="n">
        <v>95</v>
      </c>
      <c r="C116" t="inlineStr">
        <is>
          <t xml:space="preserve">CONCLUIDO	</t>
        </is>
      </c>
      <c r="D116" t="n">
        <v>0.9975000000000001</v>
      </c>
      <c r="E116" t="n">
        <v>100.25</v>
      </c>
      <c r="F116" t="n">
        <v>91.70999999999999</v>
      </c>
      <c r="G116" t="n">
        <v>33.76</v>
      </c>
      <c r="H116" t="n">
        <v>0.46</v>
      </c>
      <c r="I116" t="n">
        <v>163</v>
      </c>
      <c r="J116" t="n">
        <v>191.78</v>
      </c>
      <c r="K116" t="n">
        <v>53.44</v>
      </c>
      <c r="L116" t="n">
        <v>5</v>
      </c>
      <c r="M116" t="n">
        <v>161</v>
      </c>
      <c r="N116" t="n">
        <v>38.35</v>
      </c>
      <c r="O116" t="n">
        <v>23887.36</v>
      </c>
      <c r="P116" t="n">
        <v>1128.34</v>
      </c>
      <c r="Q116" t="n">
        <v>5829.19</v>
      </c>
      <c r="R116" t="n">
        <v>417.68</v>
      </c>
      <c r="S116" t="n">
        <v>152.8</v>
      </c>
      <c r="T116" t="n">
        <v>125536.02</v>
      </c>
      <c r="U116" t="n">
        <v>0.37</v>
      </c>
      <c r="V116" t="n">
        <v>0.83</v>
      </c>
      <c r="W116" t="n">
        <v>7.12</v>
      </c>
      <c r="X116" t="n">
        <v>7.45</v>
      </c>
      <c r="Y116" t="n">
        <v>0.5</v>
      </c>
      <c r="Z116" t="n">
        <v>10</v>
      </c>
    </row>
    <row r="117">
      <c r="A117" t="n">
        <v>5</v>
      </c>
      <c r="B117" t="n">
        <v>95</v>
      </c>
      <c r="C117" t="inlineStr">
        <is>
          <t xml:space="preserve">CONCLUIDO	</t>
        </is>
      </c>
      <c r="D117" t="n">
        <v>1.0242</v>
      </c>
      <c r="E117" t="n">
        <v>97.64</v>
      </c>
      <c r="F117" t="n">
        <v>90.29000000000001</v>
      </c>
      <c r="G117" t="n">
        <v>41.35</v>
      </c>
      <c r="H117" t="n">
        <v>0.55</v>
      </c>
      <c r="I117" t="n">
        <v>131</v>
      </c>
      <c r="J117" t="n">
        <v>193.32</v>
      </c>
      <c r="K117" t="n">
        <v>53.44</v>
      </c>
      <c r="L117" t="n">
        <v>6</v>
      </c>
      <c r="M117" t="n">
        <v>129</v>
      </c>
      <c r="N117" t="n">
        <v>38.89</v>
      </c>
      <c r="O117" t="n">
        <v>24076.95</v>
      </c>
      <c r="P117" t="n">
        <v>1084.58</v>
      </c>
      <c r="Q117" t="n">
        <v>5829.04</v>
      </c>
      <c r="R117" t="n">
        <v>369.32</v>
      </c>
      <c r="S117" t="n">
        <v>152.8</v>
      </c>
      <c r="T117" t="n">
        <v>101516.04</v>
      </c>
      <c r="U117" t="n">
        <v>0.41</v>
      </c>
      <c r="V117" t="n">
        <v>0.85</v>
      </c>
      <c r="W117" t="n">
        <v>7.08</v>
      </c>
      <c r="X117" t="n">
        <v>6.02</v>
      </c>
      <c r="Y117" t="n">
        <v>0.5</v>
      </c>
      <c r="Z117" t="n">
        <v>10</v>
      </c>
    </row>
    <row r="118">
      <c r="A118" t="n">
        <v>6</v>
      </c>
      <c r="B118" t="n">
        <v>95</v>
      </c>
      <c r="C118" t="inlineStr">
        <is>
          <t xml:space="preserve">CONCLUIDO	</t>
        </is>
      </c>
      <c r="D118" t="n">
        <v>1.0459</v>
      </c>
      <c r="E118" t="n">
        <v>95.61</v>
      </c>
      <c r="F118" t="n">
        <v>89.16</v>
      </c>
      <c r="G118" t="n">
        <v>50</v>
      </c>
      <c r="H118" t="n">
        <v>0.64</v>
      </c>
      <c r="I118" t="n">
        <v>107</v>
      </c>
      <c r="J118" t="n">
        <v>194.86</v>
      </c>
      <c r="K118" t="n">
        <v>53.44</v>
      </c>
      <c r="L118" t="n">
        <v>7</v>
      </c>
      <c r="M118" t="n">
        <v>105</v>
      </c>
      <c r="N118" t="n">
        <v>39.43</v>
      </c>
      <c r="O118" t="n">
        <v>24267.28</v>
      </c>
      <c r="P118" t="n">
        <v>1034.2</v>
      </c>
      <c r="Q118" t="n">
        <v>5829.01</v>
      </c>
      <c r="R118" t="n">
        <v>331.81</v>
      </c>
      <c r="S118" t="n">
        <v>152.8</v>
      </c>
      <c r="T118" t="n">
        <v>82879.67999999999</v>
      </c>
      <c r="U118" t="n">
        <v>0.46</v>
      </c>
      <c r="V118" t="n">
        <v>0.86</v>
      </c>
      <c r="W118" t="n">
        <v>7.02</v>
      </c>
      <c r="X118" t="n">
        <v>4.89</v>
      </c>
      <c r="Y118" t="n">
        <v>0.5</v>
      </c>
      <c r="Z118" t="n">
        <v>10</v>
      </c>
    </row>
    <row r="119">
      <c r="A119" t="n">
        <v>7</v>
      </c>
      <c r="B119" t="n">
        <v>95</v>
      </c>
      <c r="C119" t="inlineStr">
        <is>
          <t xml:space="preserve">CONCLUIDO	</t>
        </is>
      </c>
      <c r="D119" t="n">
        <v>1.0611</v>
      </c>
      <c r="E119" t="n">
        <v>94.23999999999999</v>
      </c>
      <c r="F119" t="n">
        <v>88.38</v>
      </c>
      <c r="G119" t="n">
        <v>58.27</v>
      </c>
      <c r="H119" t="n">
        <v>0.72</v>
      </c>
      <c r="I119" t="n">
        <v>91</v>
      </c>
      <c r="J119" t="n">
        <v>196.41</v>
      </c>
      <c r="K119" t="n">
        <v>53.44</v>
      </c>
      <c r="L119" t="n">
        <v>8</v>
      </c>
      <c r="M119" t="n">
        <v>89</v>
      </c>
      <c r="N119" t="n">
        <v>39.98</v>
      </c>
      <c r="O119" t="n">
        <v>24458.36</v>
      </c>
      <c r="P119" t="n">
        <v>996.5599999999999</v>
      </c>
      <c r="Q119" t="n">
        <v>5829.01</v>
      </c>
      <c r="R119" t="n">
        <v>305.39</v>
      </c>
      <c r="S119" t="n">
        <v>152.8</v>
      </c>
      <c r="T119" t="n">
        <v>69751.41</v>
      </c>
      <c r="U119" t="n">
        <v>0.5</v>
      </c>
      <c r="V119" t="n">
        <v>0.86</v>
      </c>
      <c r="W119" t="n">
        <v>6.99</v>
      </c>
      <c r="X119" t="n">
        <v>4.12</v>
      </c>
      <c r="Y119" t="n">
        <v>0.5</v>
      </c>
      <c r="Z119" t="n">
        <v>10</v>
      </c>
    </row>
    <row r="120">
      <c r="A120" t="n">
        <v>8</v>
      </c>
      <c r="B120" t="n">
        <v>95</v>
      </c>
      <c r="C120" t="inlineStr">
        <is>
          <t xml:space="preserve">CONCLUIDO	</t>
        </is>
      </c>
      <c r="D120" t="n">
        <v>1.0736</v>
      </c>
      <c r="E120" t="n">
        <v>93.15000000000001</v>
      </c>
      <c r="F120" t="n">
        <v>87.78</v>
      </c>
      <c r="G120" t="n">
        <v>67.52</v>
      </c>
      <c r="H120" t="n">
        <v>0.8100000000000001</v>
      </c>
      <c r="I120" t="n">
        <v>78</v>
      </c>
      <c r="J120" t="n">
        <v>197.97</v>
      </c>
      <c r="K120" t="n">
        <v>53.44</v>
      </c>
      <c r="L120" t="n">
        <v>9</v>
      </c>
      <c r="M120" t="n">
        <v>74</v>
      </c>
      <c r="N120" t="n">
        <v>40.53</v>
      </c>
      <c r="O120" t="n">
        <v>24650.18</v>
      </c>
      <c r="P120" t="n">
        <v>959.49</v>
      </c>
      <c r="Q120" t="n">
        <v>5828.95</v>
      </c>
      <c r="R120" t="n">
        <v>285.15</v>
      </c>
      <c r="S120" t="n">
        <v>152.8</v>
      </c>
      <c r="T120" t="n">
        <v>59696.24</v>
      </c>
      <c r="U120" t="n">
        <v>0.54</v>
      </c>
      <c r="V120" t="n">
        <v>0.87</v>
      </c>
      <c r="W120" t="n">
        <v>6.96</v>
      </c>
      <c r="X120" t="n">
        <v>3.51</v>
      </c>
      <c r="Y120" t="n">
        <v>0.5</v>
      </c>
      <c r="Z120" t="n">
        <v>10</v>
      </c>
    </row>
    <row r="121">
      <c r="A121" t="n">
        <v>9</v>
      </c>
      <c r="B121" t="n">
        <v>95</v>
      </c>
      <c r="C121" t="inlineStr">
        <is>
          <t xml:space="preserve">CONCLUIDO	</t>
        </is>
      </c>
      <c r="D121" t="n">
        <v>1.0829</v>
      </c>
      <c r="E121" t="n">
        <v>92.34</v>
      </c>
      <c r="F121" t="n">
        <v>87.34</v>
      </c>
      <c r="G121" t="n">
        <v>77.06999999999999</v>
      </c>
      <c r="H121" t="n">
        <v>0.89</v>
      </c>
      <c r="I121" t="n">
        <v>68</v>
      </c>
      <c r="J121" t="n">
        <v>199.53</v>
      </c>
      <c r="K121" t="n">
        <v>53.44</v>
      </c>
      <c r="L121" t="n">
        <v>10</v>
      </c>
      <c r="M121" t="n">
        <v>49</v>
      </c>
      <c r="N121" t="n">
        <v>41.1</v>
      </c>
      <c r="O121" t="n">
        <v>24842.77</v>
      </c>
      <c r="P121" t="n">
        <v>919.74</v>
      </c>
      <c r="Q121" t="n">
        <v>5828.95</v>
      </c>
      <c r="R121" t="n">
        <v>269.23</v>
      </c>
      <c r="S121" t="n">
        <v>152.8</v>
      </c>
      <c r="T121" t="n">
        <v>51786.29</v>
      </c>
      <c r="U121" t="n">
        <v>0.57</v>
      </c>
      <c r="V121" t="n">
        <v>0.87</v>
      </c>
      <c r="W121" t="n">
        <v>6.98</v>
      </c>
      <c r="X121" t="n">
        <v>3.08</v>
      </c>
      <c r="Y121" t="n">
        <v>0.5</v>
      </c>
      <c r="Z121" t="n">
        <v>10</v>
      </c>
    </row>
    <row r="122">
      <c r="A122" t="n">
        <v>10</v>
      </c>
      <c r="B122" t="n">
        <v>95</v>
      </c>
      <c r="C122" t="inlineStr">
        <is>
          <t xml:space="preserve">CONCLUIDO	</t>
        </is>
      </c>
      <c r="D122" t="n">
        <v>1.0864</v>
      </c>
      <c r="E122" t="n">
        <v>92.05</v>
      </c>
      <c r="F122" t="n">
        <v>87.2</v>
      </c>
      <c r="G122" t="n">
        <v>81.75</v>
      </c>
      <c r="H122" t="n">
        <v>0.97</v>
      </c>
      <c r="I122" t="n">
        <v>64</v>
      </c>
      <c r="J122" t="n">
        <v>201.1</v>
      </c>
      <c r="K122" t="n">
        <v>53.44</v>
      </c>
      <c r="L122" t="n">
        <v>11</v>
      </c>
      <c r="M122" t="n">
        <v>15</v>
      </c>
      <c r="N122" t="n">
        <v>41.66</v>
      </c>
      <c r="O122" t="n">
        <v>25036.12</v>
      </c>
      <c r="P122" t="n">
        <v>907.46</v>
      </c>
      <c r="Q122" t="n">
        <v>5828.96</v>
      </c>
      <c r="R122" t="n">
        <v>263.33</v>
      </c>
      <c r="S122" t="n">
        <v>152.8</v>
      </c>
      <c r="T122" t="n">
        <v>48857.93</v>
      </c>
      <c r="U122" t="n">
        <v>0.58</v>
      </c>
      <c r="V122" t="n">
        <v>0.88</v>
      </c>
      <c r="W122" t="n">
        <v>7.01</v>
      </c>
      <c r="X122" t="n">
        <v>2.94</v>
      </c>
      <c r="Y122" t="n">
        <v>0.5</v>
      </c>
      <c r="Z122" t="n">
        <v>10</v>
      </c>
    </row>
    <row r="123">
      <c r="A123" t="n">
        <v>11</v>
      </c>
      <c r="B123" t="n">
        <v>95</v>
      </c>
      <c r="C123" t="inlineStr">
        <is>
          <t xml:space="preserve">CONCLUIDO	</t>
        </is>
      </c>
      <c r="D123" t="n">
        <v>1.0871</v>
      </c>
      <c r="E123" t="n">
        <v>91.98</v>
      </c>
      <c r="F123" t="n">
        <v>87.17</v>
      </c>
      <c r="G123" t="n">
        <v>83.02</v>
      </c>
      <c r="H123" t="n">
        <v>1.05</v>
      </c>
      <c r="I123" t="n">
        <v>63</v>
      </c>
      <c r="J123" t="n">
        <v>202.67</v>
      </c>
      <c r="K123" t="n">
        <v>53.44</v>
      </c>
      <c r="L123" t="n">
        <v>12</v>
      </c>
      <c r="M123" t="n">
        <v>1</v>
      </c>
      <c r="N123" t="n">
        <v>42.24</v>
      </c>
      <c r="O123" t="n">
        <v>25230.25</v>
      </c>
      <c r="P123" t="n">
        <v>908.48</v>
      </c>
      <c r="Q123" t="n">
        <v>5828.92</v>
      </c>
      <c r="R123" t="n">
        <v>261.6</v>
      </c>
      <c r="S123" t="n">
        <v>152.8</v>
      </c>
      <c r="T123" t="n">
        <v>47997.43</v>
      </c>
      <c r="U123" t="n">
        <v>0.58</v>
      </c>
      <c r="V123" t="n">
        <v>0.88</v>
      </c>
      <c r="W123" t="n">
        <v>7.03</v>
      </c>
      <c r="X123" t="n">
        <v>2.91</v>
      </c>
      <c r="Y123" t="n">
        <v>0.5</v>
      </c>
      <c r="Z123" t="n">
        <v>10</v>
      </c>
    </row>
    <row r="124">
      <c r="A124" t="n">
        <v>12</v>
      </c>
      <c r="B124" t="n">
        <v>95</v>
      </c>
      <c r="C124" t="inlineStr">
        <is>
          <t xml:space="preserve">CONCLUIDO	</t>
        </is>
      </c>
      <c r="D124" t="n">
        <v>1.0872</v>
      </c>
      <c r="E124" t="n">
        <v>91.98</v>
      </c>
      <c r="F124" t="n">
        <v>87.17</v>
      </c>
      <c r="G124" t="n">
        <v>83.01000000000001</v>
      </c>
      <c r="H124" t="n">
        <v>1.13</v>
      </c>
      <c r="I124" t="n">
        <v>63</v>
      </c>
      <c r="J124" t="n">
        <v>204.25</v>
      </c>
      <c r="K124" t="n">
        <v>53.44</v>
      </c>
      <c r="L124" t="n">
        <v>13</v>
      </c>
      <c r="M124" t="n">
        <v>0</v>
      </c>
      <c r="N124" t="n">
        <v>42.82</v>
      </c>
      <c r="O124" t="n">
        <v>25425.3</v>
      </c>
      <c r="P124" t="n">
        <v>915.65</v>
      </c>
      <c r="Q124" t="n">
        <v>5828.92</v>
      </c>
      <c r="R124" t="n">
        <v>261.01</v>
      </c>
      <c r="S124" t="n">
        <v>152.8</v>
      </c>
      <c r="T124" t="n">
        <v>47702.53</v>
      </c>
      <c r="U124" t="n">
        <v>0.59</v>
      </c>
      <c r="V124" t="n">
        <v>0.88</v>
      </c>
      <c r="W124" t="n">
        <v>7.04</v>
      </c>
      <c r="X124" t="n">
        <v>2.9</v>
      </c>
      <c r="Y124" t="n">
        <v>0.5</v>
      </c>
      <c r="Z124" t="n">
        <v>10</v>
      </c>
    </row>
    <row r="125">
      <c r="A125" t="n">
        <v>0</v>
      </c>
      <c r="B125" t="n">
        <v>55</v>
      </c>
      <c r="C125" t="inlineStr">
        <is>
          <t xml:space="preserve">CONCLUIDO	</t>
        </is>
      </c>
      <c r="D125" t="n">
        <v>0.6555</v>
      </c>
      <c r="E125" t="n">
        <v>152.55</v>
      </c>
      <c r="F125" t="n">
        <v>128.61</v>
      </c>
      <c r="G125" t="n">
        <v>8.43</v>
      </c>
      <c r="H125" t="n">
        <v>0.15</v>
      </c>
      <c r="I125" t="n">
        <v>915</v>
      </c>
      <c r="J125" t="n">
        <v>116.05</v>
      </c>
      <c r="K125" t="n">
        <v>43.4</v>
      </c>
      <c r="L125" t="n">
        <v>1</v>
      </c>
      <c r="M125" t="n">
        <v>913</v>
      </c>
      <c r="N125" t="n">
        <v>16.65</v>
      </c>
      <c r="O125" t="n">
        <v>14546.17</v>
      </c>
      <c r="P125" t="n">
        <v>1253.03</v>
      </c>
      <c r="Q125" t="n">
        <v>5829.87</v>
      </c>
      <c r="R125" t="n">
        <v>1670.27</v>
      </c>
      <c r="S125" t="n">
        <v>152.8</v>
      </c>
      <c r="T125" t="n">
        <v>748071.2</v>
      </c>
      <c r="U125" t="n">
        <v>0.09</v>
      </c>
      <c r="V125" t="n">
        <v>0.59</v>
      </c>
      <c r="W125" t="n">
        <v>8.369999999999999</v>
      </c>
      <c r="X125" t="n">
        <v>44.33</v>
      </c>
      <c r="Y125" t="n">
        <v>0.5</v>
      </c>
      <c r="Z125" t="n">
        <v>10</v>
      </c>
    </row>
    <row r="126">
      <c r="A126" t="n">
        <v>1</v>
      </c>
      <c r="B126" t="n">
        <v>55</v>
      </c>
      <c r="C126" t="inlineStr">
        <is>
          <t xml:space="preserve">CONCLUIDO	</t>
        </is>
      </c>
      <c r="D126" t="n">
        <v>0.9095</v>
      </c>
      <c r="E126" t="n">
        <v>109.95</v>
      </c>
      <c r="F126" t="n">
        <v>99.86</v>
      </c>
      <c r="G126" t="n">
        <v>17.89</v>
      </c>
      <c r="H126" t="n">
        <v>0.3</v>
      </c>
      <c r="I126" t="n">
        <v>335</v>
      </c>
      <c r="J126" t="n">
        <v>117.34</v>
      </c>
      <c r="K126" t="n">
        <v>43.4</v>
      </c>
      <c r="L126" t="n">
        <v>2</v>
      </c>
      <c r="M126" t="n">
        <v>333</v>
      </c>
      <c r="N126" t="n">
        <v>16.94</v>
      </c>
      <c r="O126" t="n">
        <v>14705.49</v>
      </c>
      <c r="P126" t="n">
        <v>924.5</v>
      </c>
      <c r="Q126" t="n">
        <v>5829.25</v>
      </c>
      <c r="R126" t="n">
        <v>694.0599999999999</v>
      </c>
      <c r="S126" t="n">
        <v>152.8</v>
      </c>
      <c r="T126" t="n">
        <v>262866.89</v>
      </c>
      <c r="U126" t="n">
        <v>0.22</v>
      </c>
      <c r="V126" t="n">
        <v>0.76</v>
      </c>
      <c r="W126" t="n">
        <v>7.4</v>
      </c>
      <c r="X126" t="n">
        <v>15.59</v>
      </c>
      <c r="Y126" t="n">
        <v>0.5</v>
      </c>
      <c r="Z126" t="n">
        <v>10</v>
      </c>
    </row>
    <row r="127">
      <c r="A127" t="n">
        <v>2</v>
      </c>
      <c r="B127" t="n">
        <v>55</v>
      </c>
      <c r="C127" t="inlineStr">
        <is>
          <t xml:space="preserve">CONCLUIDO	</t>
        </is>
      </c>
      <c r="D127" t="n">
        <v>0.9998</v>
      </c>
      <c r="E127" t="n">
        <v>100.02</v>
      </c>
      <c r="F127" t="n">
        <v>93.25</v>
      </c>
      <c r="G127" t="n">
        <v>28.55</v>
      </c>
      <c r="H127" t="n">
        <v>0.45</v>
      </c>
      <c r="I127" t="n">
        <v>196</v>
      </c>
      <c r="J127" t="n">
        <v>118.63</v>
      </c>
      <c r="K127" t="n">
        <v>43.4</v>
      </c>
      <c r="L127" t="n">
        <v>3</v>
      </c>
      <c r="M127" t="n">
        <v>194</v>
      </c>
      <c r="N127" t="n">
        <v>17.23</v>
      </c>
      <c r="O127" t="n">
        <v>14865.24</v>
      </c>
      <c r="P127" t="n">
        <v>812.88</v>
      </c>
      <c r="Q127" t="n">
        <v>5829.07</v>
      </c>
      <c r="R127" t="n">
        <v>470.55</v>
      </c>
      <c r="S127" t="n">
        <v>152.8</v>
      </c>
      <c r="T127" t="n">
        <v>151806.46</v>
      </c>
      <c r="U127" t="n">
        <v>0.32</v>
      </c>
      <c r="V127" t="n">
        <v>0.82</v>
      </c>
      <c r="W127" t="n">
        <v>7.15</v>
      </c>
      <c r="X127" t="n">
        <v>8.99</v>
      </c>
      <c r="Y127" t="n">
        <v>0.5</v>
      </c>
      <c r="Z127" t="n">
        <v>10</v>
      </c>
    </row>
    <row r="128">
      <c r="A128" t="n">
        <v>3</v>
      </c>
      <c r="B128" t="n">
        <v>55</v>
      </c>
      <c r="C128" t="inlineStr">
        <is>
          <t xml:space="preserve">CONCLUIDO	</t>
        </is>
      </c>
      <c r="D128" t="n">
        <v>1.0458</v>
      </c>
      <c r="E128" t="n">
        <v>95.62</v>
      </c>
      <c r="F128" t="n">
        <v>90.36</v>
      </c>
      <c r="G128" t="n">
        <v>40.76</v>
      </c>
      <c r="H128" t="n">
        <v>0.59</v>
      </c>
      <c r="I128" t="n">
        <v>133</v>
      </c>
      <c r="J128" t="n">
        <v>119.93</v>
      </c>
      <c r="K128" t="n">
        <v>43.4</v>
      </c>
      <c r="L128" t="n">
        <v>4</v>
      </c>
      <c r="M128" t="n">
        <v>125</v>
      </c>
      <c r="N128" t="n">
        <v>17.53</v>
      </c>
      <c r="O128" t="n">
        <v>15025.44</v>
      </c>
      <c r="P128" t="n">
        <v>732.59</v>
      </c>
      <c r="Q128" t="n">
        <v>5829.03</v>
      </c>
      <c r="R128" t="n">
        <v>371.58</v>
      </c>
      <c r="S128" t="n">
        <v>152.8</v>
      </c>
      <c r="T128" t="n">
        <v>102639.67</v>
      </c>
      <c r="U128" t="n">
        <v>0.41</v>
      </c>
      <c r="V128" t="n">
        <v>0.84</v>
      </c>
      <c r="W128" t="n">
        <v>7.08</v>
      </c>
      <c r="X128" t="n">
        <v>6.09</v>
      </c>
      <c r="Y128" t="n">
        <v>0.5</v>
      </c>
      <c r="Z128" t="n">
        <v>10</v>
      </c>
    </row>
    <row r="129">
      <c r="A129" t="n">
        <v>4</v>
      </c>
      <c r="B129" t="n">
        <v>55</v>
      </c>
      <c r="C129" t="inlineStr">
        <is>
          <t xml:space="preserve">CONCLUIDO	</t>
        </is>
      </c>
      <c r="D129" t="n">
        <v>1.0643</v>
      </c>
      <c r="E129" t="n">
        <v>93.95999999999999</v>
      </c>
      <c r="F129" t="n">
        <v>89.27</v>
      </c>
      <c r="G129" t="n">
        <v>49.14</v>
      </c>
      <c r="H129" t="n">
        <v>0.73</v>
      </c>
      <c r="I129" t="n">
        <v>109</v>
      </c>
      <c r="J129" t="n">
        <v>121.23</v>
      </c>
      <c r="K129" t="n">
        <v>43.4</v>
      </c>
      <c r="L129" t="n">
        <v>5</v>
      </c>
      <c r="M129" t="n">
        <v>22</v>
      </c>
      <c r="N129" t="n">
        <v>17.83</v>
      </c>
      <c r="O129" t="n">
        <v>15186.08</v>
      </c>
      <c r="P129" t="n">
        <v>690.24</v>
      </c>
      <c r="Q129" t="n">
        <v>5829.01</v>
      </c>
      <c r="R129" t="n">
        <v>331.73</v>
      </c>
      <c r="S129" t="n">
        <v>152.8</v>
      </c>
      <c r="T129" t="n">
        <v>82832.46000000001</v>
      </c>
      <c r="U129" t="n">
        <v>0.46</v>
      </c>
      <c r="V129" t="n">
        <v>0.85</v>
      </c>
      <c r="W129" t="n">
        <v>7.13</v>
      </c>
      <c r="X129" t="n">
        <v>5.01</v>
      </c>
      <c r="Y129" t="n">
        <v>0.5</v>
      </c>
      <c r="Z129" t="n">
        <v>10</v>
      </c>
    </row>
    <row r="130">
      <c r="A130" t="n">
        <v>5</v>
      </c>
      <c r="B130" t="n">
        <v>55</v>
      </c>
      <c r="C130" t="inlineStr">
        <is>
          <t xml:space="preserve">CONCLUIDO	</t>
        </is>
      </c>
      <c r="D130" t="n">
        <v>1.0651</v>
      </c>
      <c r="E130" t="n">
        <v>93.88</v>
      </c>
      <c r="F130" t="n">
        <v>89.23999999999999</v>
      </c>
      <c r="G130" t="n">
        <v>50.04</v>
      </c>
      <c r="H130" t="n">
        <v>0.86</v>
      </c>
      <c r="I130" t="n">
        <v>107</v>
      </c>
      <c r="J130" t="n">
        <v>122.54</v>
      </c>
      <c r="K130" t="n">
        <v>43.4</v>
      </c>
      <c r="L130" t="n">
        <v>6</v>
      </c>
      <c r="M130" t="n">
        <v>1</v>
      </c>
      <c r="N130" t="n">
        <v>18.14</v>
      </c>
      <c r="O130" t="n">
        <v>15347.16</v>
      </c>
      <c r="P130" t="n">
        <v>695.73</v>
      </c>
      <c r="Q130" t="n">
        <v>5829.16</v>
      </c>
      <c r="R130" t="n">
        <v>329.96</v>
      </c>
      <c r="S130" t="n">
        <v>152.8</v>
      </c>
      <c r="T130" t="n">
        <v>81957.45</v>
      </c>
      <c r="U130" t="n">
        <v>0.46</v>
      </c>
      <c r="V130" t="n">
        <v>0.86</v>
      </c>
      <c r="W130" t="n">
        <v>7.15</v>
      </c>
      <c r="X130" t="n">
        <v>4.98</v>
      </c>
      <c r="Y130" t="n">
        <v>0.5</v>
      </c>
      <c r="Z130" t="n">
        <v>10</v>
      </c>
    </row>
    <row r="131">
      <c r="A131" t="n">
        <v>6</v>
      </c>
      <c r="B131" t="n">
        <v>55</v>
      </c>
      <c r="C131" t="inlineStr">
        <is>
          <t xml:space="preserve">CONCLUIDO	</t>
        </is>
      </c>
      <c r="D131" t="n">
        <v>1.0654</v>
      </c>
      <c r="E131" t="n">
        <v>93.86</v>
      </c>
      <c r="F131" t="n">
        <v>89.22</v>
      </c>
      <c r="G131" t="n">
        <v>50.03</v>
      </c>
      <c r="H131" t="n">
        <v>1</v>
      </c>
      <c r="I131" t="n">
        <v>107</v>
      </c>
      <c r="J131" t="n">
        <v>123.85</v>
      </c>
      <c r="K131" t="n">
        <v>43.4</v>
      </c>
      <c r="L131" t="n">
        <v>7</v>
      </c>
      <c r="M131" t="n">
        <v>0</v>
      </c>
      <c r="N131" t="n">
        <v>18.45</v>
      </c>
      <c r="O131" t="n">
        <v>15508.69</v>
      </c>
      <c r="P131" t="n">
        <v>702.61</v>
      </c>
      <c r="Q131" t="n">
        <v>5829.08</v>
      </c>
      <c r="R131" t="n">
        <v>329.41</v>
      </c>
      <c r="S131" t="n">
        <v>152.8</v>
      </c>
      <c r="T131" t="n">
        <v>81681.74000000001</v>
      </c>
      <c r="U131" t="n">
        <v>0.46</v>
      </c>
      <c r="V131" t="n">
        <v>0.86</v>
      </c>
      <c r="W131" t="n">
        <v>7.14</v>
      </c>
      <c r="X131" t="n">
        <v>4.95</v>
      </c>
      <c r="Y131" t="n">
        <v>0.5</v>
      </c>
      <c r="Z1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INDEX(resultados!$A$2:$ZZ$131, 1, MATCH($B$1, resultados!$A$1:$ZZ$1, 0))</f>
        <v/>
      </c>
      <c r="B7">
        <f>INDEX(resultados!$A$2:$ZZ$131, 1, MATCH($B$2, resultados!$A$1:$ZZ$1, 0))</f>
        <v/>
      </c>
      <c r="C7">
        <f>INDEX(resultados!$A$2:$ZZ$131, 1, MATCH($B$3, resultados!$A$1:$ZZ$1, 0))</f>
        <v/>
      </c>
    </row>
    <row r="8">
      <c r="A8">
        <f>INDEX(resultados!$A$2:$ZZ$131, 2, MATCH($B$1, resultados!$A$1:$ZZ$1, 0))</f>
        <v/>
      </c>
      <c r="B8">
        <f>INDEX(resultados!$A$2:$ZZ$131, 2, MATCH($B$2, resultados!$A$1:$ZZ$1, 0))</f>
        <v/>
      </c>
      <c r="C8">
        <f>INDEX(resultados!$A$2:$ZZ$131, 2, MATCH($B$3, resultados!$A$1:$ZZ$1, 0))</f>
        <v/>
      </c>
    </row>
    <row r="9">
      <c r="A9">
        <f>INDEX(resultados!$A$2:$ZZ$131, 3, MATCH($B$1, resultados!$A$1:$ZZ$1, 0))</f>
        <v/>
      </c>
      <c r="B9">
        <f>INDEX(resultados!$A$2:$ZZ$131, 3, MATCH($B$2, resultados!$A$1:$ZZ$1, 0))</f>
        <v/>
      </c>
      <c r="C9">
        <f>INDEX(resultados!$A$2:$ZZ$131, 3, MATCH($B$3, resultados!$A$1:$ZZ$1, 0))</f>
        <v/>
      </c>
    </row>
    <row r="10">
      <c r="A10">
        <f>INDEX(resultados!$A$2:$ZZ$131, 4, MATCH($B$1, resultados!$A$1:$ZZ$1, 0))</f>
        <v/>
      </c>
      <c r="B10">
        <f>INDEX(resultados!$A$2:$ZZ$131, 4, MATCH($B$2, resultados!$A$1:$ZZ$1, 0))</f>
        <v/>
      </c>
      <c r="C10">
        <f>INDEX(resultados!$A$2:$ZZ$131, 4, MATCH($B$3, resultados!$A$1:$ZZ$1, 0))</f>
        <v/>
      </c>
    </row>
    <row r="11">
      <c r="A11">
        <f>INDEX(resultados!$A$2:$ZZ$131, 5, MATCH($B$1, resultados!$A$1:$ZZ$1, 0))</f>
        <v/>
      </c>
      <c r="B11">
        <f>INDEX(resultados!$A$2:$ZZ$131, 5, MATCH($B$2, resultados!$A$1:$ZZ$1, 0))</f>
        <v/>
      </c>
      <c r="C11">
        <f>INDEX(resultados!$A$2:$ZZ$131, 5, MATCH($B$3, resultados!$A$1:$ZZ$1, 0))</f>
        <v/>
      </c>
    </row>
    <row r="12">
      <c r="A12">
        <f>INDEX(resultados!$A$2:$ZZ$131, 6, MATCH($B$1, resultados!$A$1:$ZZ$1, 0))</f>
        <v/>
      </c>
      <c r="B12">
        <f>INDEX(resultados!$A$2:$ZZ$131, 6, MATCH($B$2, resultados!$A$1:$ZZ$1, 0))</f>
        <v/>
      </c>
      <c r="C12">
        <f>INDEX(resultados!$A$2:$ZZ$131, 6, MATCH($B$3, resultados!$A$1:$ZZ$1, 0))</f>
        <v/>
      </c>
    </row>
    <row r="13">
      <c r="A13">
        <f>INDEX(resultados!$A$2:$ZZ$131, 7, MATCH($B$1, resultados!$A$1:$ZZ$1, 0))</f>
        <v/>
      </c>
      <c r="B13">
        <f>INDEX(resultados!$A$2:$ZZ$131, 7, MATCH($B$2, resultados!$A$1:$ZZ$1, 0))</f>
        <v/>
      </c>
      <c r="C13">
        <f>INDEX(resultados!$A$2:$ZZ$131, 7, MATCH($B$3, resultados!$A$1:$ZZ$1, 0))</f>
        <v/>
      </c>
    </row>
    <row r="14">
      <c r="A14">
        <f>INDEX(resultados!$A$2:$ZZ$131, 8, MATCH($B$1, resultados!$A$1:$ZZ$1, 0))</f>
        <v/>
      </c>
      <c r="B14">
        <f>INDEX(resultados!$A$2:$ZZ$131, 8, MATCH($B$2, resultados!$A$1:$ZZ$1, 0))</f>
        <v/>
      </c>
      <c r="C14">
        <f>INDEX(resultados!$A$2:$ZZ$131, 8, MATCH($B$3, resultados!$A$1:$ZZ$1, 0))</f>
        <v/>
      </c>
    </row>
    <row r="15">
      <c r="A15">
        <f>INDEX(resultados!$A$2:$ZZ$131, 9, MATCH($B$1, resultados!$A$1:$ZZ$1, 0))</f>
        <v/>
      </c>
      <c r="B15">
        <f>INDEX(resultados!$A$2:$ZZ$131, 9, MATCH($B$2, resultados!$A$1:$ZZ$1, 0))</f>
        <v/>
      </c>
      <c r="C15">
        <f>INDEX(resultados!$A$2:$ZZ$131, 9, MATCH($B$3, resultados!$A$1:$ZZ$1, 0))</f>
        <v/>
      </c>
    </row>
    <row r="16">
      <c r="A16">
        <f>INDEX(resultados!$A$2:$ZZ$131, 10, MATCH($B$1, resultados!$A$1:$ZZ$1, 0))</f>
        <v/>
      </c>
      <c r="B16">
        <f>INDEX(resultados!$A$2:$ZZ$131, 10, MATCH($B$2, resultados!$A$1:$ZZ$1, 0))</f>
        <v/>
      </c>
      <c r="C16">
        <f>INDEX(resultados!$A$2:$ZZ$131, 10, MATCH($B$3, resultados!$A$1:$ZZ$1, 0))</f>
        <v/>
      </c>
    </row>
    <row r="17">
      <c r="A17">
        <f>INDEX(resultados!$A$2:$ZZ$131, 11, MATCH($B$1, resultados!$A$1:$ZZ$1, 0))</f>
        <v/>
      </c>
      <c r="B17">
        <f>INDEX(resultados!$A$2:$ZZ$131, 11, MATCH($B$2, resultados!$A$1:$ZZ$1, 0))</f>
        <v/>
      </c>
      <c r="C17">
        <f>INDEX(resultados!$A$2:$ZZ$131, 11, MATCH($B$3, resultados!$A$1:$ZZ$1, 0))</f>
        <v/>
      </c>
    </row>
    <row r="18">
      <c r="A18">
        <f>INDEX(resultados!$A$2:$ZZ$131, 12, MATCH($B$1, resultados!$A$1:$ZZ$1, 0))</f>
        <v/>
      </c>
      <c r="B18">
        <f>INDEX(resultados!$A$2:$ZZ$131, 12, MATCH($B$2, resultados!$A$1:$ZZ$1, 0))</f>
        <v/>
      </c>
      <c r="C18">
        <f>INDEX(resultados!$A$2:$ZZ$131, 12, MATCH($B$3, resultados!$A$1:$ZZ$1, 0))</f>
        <v/>
      </c>
    </row>
    <row r="19">
      <c r="A19">
        <f>INDEX(resultados!$A$2:$ZZ$131, 13, MATCH($B$1, resultados!$A$1:$ZZ$1, 0))</f>
        <v/>
      </c>
      <c r="B19">
        <f>INDEX(resultados!$A$2:$ZZ$131, 13, MATCH($B$2, resultados!$A$1:$ZZ$1, 0))</f>
        <v/>
      </c>
      <c r="C19">
        <f>INDEX(resultados!$A$2:$ZZ$131, 13, MATCH($B$3, resultados!$A$1:$ZZ$1, 0))</f>
        <v/>
      </c>
    </row>
    <row r="20">
      <c r="A20">
        <f>INDEX(resultados!$A$2:$ZZ$131, 14, MATCH($B$1, resultados!$A$1:$ZZ$1, 0))</f>
        <v/>
      </c>
      <c r="B20">
        <f>INDEX(resultados!$A$2:$ZZ$131, 14, MATCH($B$2, resultados!$A$1:$ZZ$1, 0))</f>
        <v/>
      </c>
      <c r="C20">
        <f>INDEX(resultados!$A$2:$ZZ$131, 14, MATCH($B$3, resultados!$A$1:$ZZ$1, 0))</f>
        <v/>
      </c>
    </row>
    <row r="21">
      <c r="A21">
        <f>INDEX(resultados!$A$2:$ZZ$131, 15, MATCH($B$1, resultados!$A$1:$ZZ$1, 0))</f>
        <v/>
      </c>
      <c r="B21">
        <f>INDEX(resultados!$A$2:$ZZ$131, 15, MATCH($B$2, resultados!$A$1:$ZZ$1, 0))</f>
        <v/>
      </c>
      <c r="C21">
        <f>INDEX(resultados!$A$2:$ZZ$131, 15, MATCH($B$3, resultados!$A$1:$ZZ$1, 0))</f>
        <v/>
      </c>
    </row>
    <row r="22">
      <c r="A22">
        <f>INDEX(resultados!$A$2:$ZZ$131, 16, MATCH($B$1, resultados!$A$1:$ZZ$1, 0))</f>
        <v/>
      </c>
      <c r="B22">
        <f>INDEX(resultados!$A$2:$ZZ$131, 16, MATCH($B$2, resultados!$A$1:$ZZ$1, 0))</f>
        <v/>
      </c>
      <c r="C22">
        <f>INDEX(resultados!$A$2:$ZZ$131, 16, MATCH($B$3, resultados!$A$1:$ZZ$1, 0))</f>
        <v/>
      </c>
    </row>
    <row r="23">
      <c r="A23">
        <f>INDEX(resultados!$A$2:$ZZ$131, 17, MATCH($B$1, resultados!$A$1:$ZZ$1, 0))</f>
        <v/>
      </c>
      <c r="B23">
        <f>INDEX(resultados!$A$2:$ZZ$131, 17, MATCH($B$2, resultados!$A$1:$ZZ$1, 0))</f>
        <v/>
      </c>
      <c r="C23">
        <f>INDEX(resultados!$A$2:$ZZ$131, 17, MATCH($B$3, resultados!$A$1:$ZZ$1, 0))</f>
        <v/>
      </c>
    </row>
    <row r="24">
      <c r="A24">
        <f>INDEX(resultados!$A$2:$ZZ$131, 18, MATCH($B$1, resultados!$A$1:$ZZ$1, 0))</f>
        <v/>
      </c>
      <c r="B24">
        <f>INDEX(resultados!$A$2:$ZZ$131, 18, MATCH($B$2, resultados!$A$1:$ZZ$1, 0))</f>
        <v/>
      </c>
      <c r="C24">
        <f>INDEX(resultados!$A$2:$ZZ$131, 18, MATCH($B$3, resultados!$A$1:$ZZ$1, 0))</f>
        <v/>
      </c>
    </row>
    <row r="25">
      <c r="A25">
        <f>INDEX(resultados!$A$2:$ZZ$131, 19, MATCH($B$1, resultados!$A$1:$ZZ$1, 0))</f>
        <v/>
      </c>
      <c r="B25">
        <f>INDEX(resultados!$A$2:$ZZ$131, 19, MATCH($B$2, resultados!$A$1:$ZZ$1, 0))</f>
        <v/>
      </c>
      <c r="C25">
        <f>INDEX(resultados!$A$2:$ZZ$131, 19, MATCH($B$3, resultados!$A$1:$ZZ$1, 0))</f>
        <v/>
      </c>
    </row>
    <row r="26">
      <c r="A26">
        <f>INDEX(resultados!$A$2:$ZZ$131, 20, MATCH($B$1, resultados!$A$1:$ZZ$1, 0))</f>
        <v/>
      </c>
      <c r="B26">
        <f>INDEX(resultados!$A$2:$ZZ$131, 20, MATCH($B$2, resultados!$A$1:$ZZ$1, 0))</f>
        <v/>
      </c>
      <c r="C26">
        <f>INDEX(resultados!$A$2:$ZZ$131, 20, MATCH($B$3, resultados!$A$1:$ZZ$1, 0))</f>
        <v/>
      </c>
    </row>
    <row r="27">
      <c r="A27">
        <f>INDEX(resultados!$A$2:$ZZ$131, 21, MATCH($B$1, resultados!$A$1:$ZZ$1, 0))</f>
        <v/>
      </c>
      <c r="B27">
        <f>INDEX(resultados!$A$2:$ZZ$131, 21, MATCH($B$2, resultados!$A$1:$ZZ$1, 0))</f>
        <v/>
      </c>
      <c r="C27">
        <f>INDEX(resultados!$A$2:$ZZ$131, 21, MATCH($B$3, resultados!$A$1:$ZZ$1, 0))</f>
        <v/>
      </c>
    </row>
    <row r="28">
      <c r="A28">
        <f>INDEX(resultados!$A$2:$ZZ$131, 22, MATCH($B$1, resultados!$A$1:$ZZ$1, 0))</f>
        <v/>
      </c>
      <c r="B28">
        <f>INDEX(resultados!$A$2:$ZZ$131, 22, MATCH($B$2, resultados!$A$1:$ZZ$1, 0))</f>
        <v/>
      </c>
      <c r="C28">
        <f>INDEX(resultados!$A$2:$ZZ$131, 22, MATCH($B$3, resultados!$A$1:$ZZ$1, 0))</f>
        <v/>
      </c>
    </row>
    <row r="29">
      <c r="A29">
        <f>INDEX(resultados!$A$2:$ZZ$131, 23, MATCH($B$1, resultados!$A$1:$ZZ$1, 0))</f>
        <v/>
      </c>
      <c r="B29">
        <f>INDEX(resultados!$A$2:$ZZ$131, 23, MATCH($B$2, resultados!$A$1:$ZZ$1, 0))</f>
        <v/>
      </c>
      <c r="C29">
        <f>INDEX(resultados!$A$2:$ZZ$131, 23, MATCH($B$3, resultados!$A$1:$ZZ$1, 0))</f>
        <v/>
      </c>
    </row>
    <row r="30">
      <c r="A30">
        <f>INDEX(resultados!$A$2:$ZZ$131, 24, MATCH($B$1, resultados!$A$1:$ZZ$1, 0))</f>
        <v/>
      </c>
      <c r="B30">
        <f>INDEX(resultados!$A$2:$ZZ$131, 24, MATCH($B$2, resultados!$A$1:$ZZ$1, 0))</f>
        <v/>
      </c>
      <c r="C30">
        <f>INDEX(resultados!$A$2:$ZZ$131, 24, MATCH($B$3, resultados!$A$1:$ZZ$1, 0))</f>
        <v/>
      </c>
    </row>
    <row r="31">
      <c r="A31">
        <f>INDEX(resultados!$A$2:$ZZ$131, 25, MATCH($B$1, resultados!$A$1:$ZZ$1, 0))</f>
        <v/>
      </c>
      <c r="B31">
        <f>INDEX(resultados!$A$2:$ZZ$131, 25, MATCH($B$2, resultados!$A$1:$ZZ$1, 0))</f>
        <v/>
      </c>
      <c r="C31">
        <f>INDEX(resultados!$A$2:$ZZ$131, 25, MATCH($B$3, resultados!$A$1:$ZZ$1, 0))</f>
        <v/>
      </c>
    </row>
    <row r="32">
      <c r="A32">
        <f>INDEX(resultados!$A$2:$ZZ$131, 26, MATCH($B$1, resultados!$A$1:$ZZ$1, 0))</f>
        <v/>
      </c>
      <c r="B32">
        <f>INDEX(resultados!$A$2:$ZZ$131, 26, MATCH($B$2, resultados!$A$1:$ZZ$1, 0))</f>
        <v/>
      </c>
      <c r="C32">
        <f>INDEX(resultados!$A$2:$ZZ$131, 26, MATCH($B$3, resultados!$A$1:$ZZ$1, 0))</f>
        <v/>
      </c>
    </row>
    <row r="33">
      <c r="A33">
        <f>INDEX(resultados!$A$2:$ZZ$131, 27, MATCH($B$1, resultados!$A$1:$ZZ$1, 0))</f>
        <v/>
      </c>
      <c r="B33">
        <f>INDEX(resultados!$A$2:$ZZ$131, 27, MATCH($B$2, resultados!$A$1:$ZZ$1, 0))</f>
        <v/>
      </c>
      <c r="C33">
        <f>INDEX(resultados!$A$2:$ZZ$131, 27, MATCH($B$3, resultados!$A$1:$ZZ$1, 0))</f>
        <v/>
      </c>
    </row>
    <row r="34">
      <c r="A34">
        <f>INDEX(resultados!$A$2:$ZZ$131, 28, MATCH($B$1, resultados!$A$1:$ZZ$1, 0))</f>
        <v/>
      </c>
      <c r="B34">
        <f>INDEX(resultados!$A$2:$ZZ$131, 28, MATCH($B$2, resultados!$A$1:$ZZ$1, 0))</f>
        <v/>
      </c>
      <c r="C34">
        <f>INDEX(resultados!$A$2:$ZZ$131, 28, MATCH($B$3, resultados!$A$1:$ZZ$1, 0))</f>
        <v/>
      </c>
    </row>
    <row r="35">
      <c r="A35">
        <f>INDEX(resultados!$A$2:$ZZ$131, 29, MATCH($B$1, resultados!$A$1:$ZZ$1, 0))</f>
        <v/>
      </c>
      <c r="B35">
        <f>INDEX(resultados!$A$2:$ZZ$131, 29, MATCH($B$2, resultados!$A$1:$ZZ$1, 0))</f>
        <v/>
      </c>
      <c r="C35">
        <f>INDEX(resultados!$A$2:$ZZ$131, 29, MATCH($B$3, resultados!$A$1:$ZZ$1, 0))</f>
        <v/>
      </c>
    </row>
    <row r="36">
      <c r="A36">
        <f>INDEX(resultados!$A$2:$ZZ$131, 30, MATCH($B$1, resultados!$A$1:$ZZ$1, 0))</f>
        <v/>
      </c>
      <c r="B36">
        <f>INDEX(resultados!$A$2:$ZZ$131, 30, MATCH($B$2, resultados!$A$1:$ZZ$1, 0))</f>
        <v/>
      </c>
      <c r="C36">
        <f>INDEX(resultados!$A$2:$ZZ$131, 30, MATCH($B$3, resultados!$A$1:$ZZ$1, 0))</f>
        <v/>
      </c>
    </row>
    <row r="37">
      <c r="A37">
        <f>INDEX(resultados!$A$2:$ZZ$131, 31, MATCH($B$1, resultados!$A$1:$ZZ$1, 0))</f>
        <v/>
      </c>
      <c r="B37">
        <f>INDEX(resultados!$A$2:$ZZ$131, 31, MATCH($B$2, resultados!$A$1:$ZZ$1, 0))</f>
        <v/>
      </c>
      <c r="C37">
        <f>INDEX(resultados!$A$2:$ZZ$131, 31, MATCH($B$3, resultados!$A$1:$ZZ$1, 0))</f>
        <v/>
      </c>
    </row>
    <row r="38">
      <c r="A38">
        <f>INDEX(resultados!$A$2:$ZZ$131, 32, MATCH($B$1, resultados!$A$1:$ZZ$1, 0))</f>
        <v/>
      </c>
      <c r="B38">
        <f>INDEX(resultados!$A$2:$ZZ$131, 32, MATCH($B$2, resultados!$A$1:$ZZ$1, 0))</f>
        <v/>
      </c>
      <c r="C38">
        <f>INDEX(resultados!$A$2:$ZZ$131, 32, MATCH($B$3, resultados!$A$1:$ZZ$1, 0))</f>
        <v/>
      </c>
    </row>
    <row r="39">
      <c r="A39">
        <f>INDEX(resultados!$A$2:$ZZ$131, 33, MATCH($B$1, resultados!$A$1:$ZZ$1, 0))</f>
        <v/>
      </c>
      <c r="B39">
        <f>INDEX(resultados!$A$2:$ZZ$131, 33, MATCH($B$2, resultados!$A$1:$ZZ$1, 0))</f>
        <v/>
      </c>
      <c r="C39">
        <f>INDEX(resultados!$A$2:$ZZ$131, 33, MATCH($B$3, resultados!$A$1:$ZZ$1, 0))</f>
        <v/>
      </c>
    </row>
    <row r="40">
      <c r="A40">
        <f>INDEX(resultados!$A$2:$ZZ$131, 34, MATCH($B$1, resultados!$A$1:$ZZ$1, 0))</f>
        <v/>
      </c>
      <c r="B40">
        <f>INDEX(resultados!$A$2:$ZZ$131, 34, MATCH($B$2, resultados!$A$1:$ZZ$1, 0))</f>
        <v/>
      </c>
      <c r="C40">
        <f>INDEX(resultados!$A$2:$ZZ$131, 34, MATCH($B$3, resultados!$A$1:$ZZ$1, 0))</f>
        <v/>
      </c>
    </row>
    <row r="41">
      <c r="A41">
        <f>INDEX(resultados!$A$2:$ZZ$131, 35, MATCH($B$1, resultados!$A$1:$ZZ$1, 0))</f>
        <v/>
      </c>
      <c r="B41">
        <f>INDEX(resultados!$A$2:$ZZ$131, 35, MATCH($B$2, resultados!$A$1:$ZZ$1, 0))</f>
        <v/>
      </c>
      <c r="C41">
        <f>INDEX(resultados!$A$2:$ZZ$131, 35, MATCH($B$3, resultados!$A$1:$ZZ$1, 0))</f>
        <v/>
      </c>
    </row>
    <row r="42">
      <c r="A42">
        <f>INDEX(resultados!$A$2:$ZZ$131, 36, MATCH($B$1, resultados!$A$1:$ZZ$1, 0))</f>
        <v/>
      </c>
      <c r="B42">
        <f>INDEX(resultados!$A$2:$ZZ$131, 36, MATCH($B$2, resultados!$A$1:$ZZ$1, 0))</f>
        <v/>
      </c>
      <c r="C42">
        <f>INDEX(resultados!$A$2:$ZZ$131, 36, MATCH($B$3, resultados!$A$1:$ZZ$1, 0))</f>
        <v/>
      </c>
    </row>
    <row r="43">
      <c r="A43">
        <f>INDEX(resultados!$A$2:$ZZ$131, 37, MATCH($B$1, resultados!$A$1:$ZZ$1, 0))</f>
        <v/>
      </c>
      <c r="B43">
        <f>INDEX(resultados!$A$2:$ZZ$131, 37, MATCH($B$2, resultados!$A$1:$ZZ$1, 0))</f>
        <v/>
      </c>
      <c r="C43">
        <f>INDEX(resultados!$A$2:$ZZ$131, 37, MATCH($B$3, resultados!$A$1:$ZZ$1, 0))</f>
        <v/>
      </c>
    </row>
    <row r="44">
      <c r="A44">
        <f>INDEX(resultados!$A$2:$ZZ$131, 38, MATCH($B$1, resultados!$A$1:$ZZ$1, 0))</f>
        <v/>
      </c>
      <c r="B44">
        <f>INDEX(resultados!$A$2:$ZZ$131, 38, MATCH($B$2, resultados!$A$1:$ZZ$1, 0))</f>
        <v/>
      </c>
      <c r="C44">
        <f>INDEX(resultados!$A$2:$ZZ$131, 38, MATCH($B$3, resultados!$A$1:$ZZ$1, 0))</f>
        <v/>
      </c>
    </row>
    <row r="45">
      <c r="A45">
        <f>INDEX(resultados!$A$2:$ZZ$131, 39, MATCH($B$1, resultados!$A$1:$ZZ$1, 0))</f>
        <v/>
      </c>
      <c r="B45">
        <f>INDEX(resultados!$A$2:$ZZ$131, 39, MATCH($B$2, resultados!$A$1:$ZZ$1, 0))</f>
        <v/>
      </c>
      <c r="C45">
        <f>INDEX(resultados!$A$2:$ZZ$131, 39, MATCH($B$3, resultados!$A$1:$ZZ$1, 0))</f>
        <v/>
      </c>
    </row>
    <row r="46">
      <c r="A46">
        <f>INDEX(resultados!$A$2:$ZZ$131, 40, MATCH($B$1, resultados!$A$1:$ZZ$1, 0))</f>
        <v/>
      </c>
      <c r="B46">
        <f>INDEX(resultados!$A$2:$ZZ$131, 40, MATCH($B$2, resultados!$A$1:$ZZ$1, 0))</f>
        <v/>
      </c>
      <c r="C46">
        <f>INDEX(resultados!$A$2:$ZZ$131, 40, MATCH($B$3, resultados!$A$1:$ZZ$1, 0))</f>
        <v/>
      </c>
    </row>
    <row r="47">
      <c r="A47">
        <f>INDEX(resultados!$A$2:$ZZ$131, 41, MATCH($B$1, resultados!$A$1:$ZZ$1, 0))</f>
        <v/>
      </c>
      <c r="B47">
        <f>INDEX(resultados!$A$2:$ZZ$131, 41, MATCH($B$2, resultados!$A$1:$ZZ$1, 0))</f>
        <v/>
      </c>
      <c r="C47">
        <f>INDEX(resultados!$A$2:$ZZ$131, 41, MATCH($B$3, resultados!$A$1:$ZZ$1, 0))</f>
        <v/>
      </c>
    </row>
    <row r="48">
      <c r="A48">
        <f>INDEX(resultados!$A$2:$ZZ$131, 42, MATCH($B$1, resultados!$A$1:$ZZ$1, 0))</f>
        <v/>
      </c>
      <c r="B48">
        <f>INDEX(resultados!$A$2:$ZZ$131, 42, MATCH($B$2, resultados!$A$1:$ZZ$1, 0))</f>
        <v/>
      </c>
      <c r="C48">
        <f>INDEX(resultados!$A$2:$ZZ$131, 42, MATCH($B$3, resultados!$A$1:$ZZ$1, 0))</f>
        <v/>
      </c>
    </row>
    <row r="49">
      <c r="A49">
        <f>INDEX(resultados!$A$2:$ZZ$131, 43, MATCH($B$1, resultados!$A$1:$ZZ$1, 0))</f>
        <v/>
      </c>
      <c r="B49">
        <f>INDEX(resultados!$A$2:$ZZ$131, 43, MATCH($B$2, resultados!$A$1:$ZZ$1, 0))</f>
        <v/>
      </c>
      <c r="C49">
        <f>INDEX(resultados!$A$2:$ZZ$131, 43, MATCH($B$3, resultados!$A$1:$ZZ$1, 0))</f>
        <v/>
      </c>
    </row>
    <row r="50">
      <c r="A50">
        <f>INDEX(resultados!$A$2:$ZZ$131, 44, MATCH($B$1, resultados!$A$1:$ZZ$1, 0))</f>
        <v/>
      </c>
      <c r="B50">
        <f>INDEX(resultados!$A$2:$ZZ$131, 44, MATCH($B$2, resultados!$A$1:$ZZ$1, 0))</f>
        <v/>
      </c>
      <c r="C50">
        <f>INDEX(resultados!$A$2:$ZZ$131, 44, MATCH($B$3, resultados!$A$1:$ZZ$1, 0))</f>
        <v/>
      </c>
    </row>
    <row r="51">
      <c r="A51">
        <f>INDEX(resultados!$A$2:$ZZ$131, 45, MATCH($B$1, resultados!$A$1:$ZZ$1, 0))</f>
        <v/>
      </c>
      <c r="B51">
        <f>INDEX(resultados!$A$2:$ZZ$131, 45, MATCH($B$2, resultados!$A$1:$ZZ$1, 0))</f>
        <v/>
      </c>
      <c r="C51">
        <f>INDEX(resultados!$A$2:$ZZ$131, 45, MATCH($B$3, resultados!$A$1:$ZZ$1, 0))</f>
        <v/>
      </c>
    </row>
    <row r="52">
      <c r="A52">
        <f>INDEX(resultados!$A$2:$ZZ$131, 46, MATCH($B$1, resultados!$A$1:$ZZ$1, 0))</f>
        <v/>
      </c>
      <c r="B52">
        <f>INDEX(resultados!$A$2:$ZZ$131, 46, MATCH($B$2, resultados!$A$1:$ZZ$1, 0))</f>
        <v/>
      </c>
      <c r="C52">
        <f>INDEX(resultados!$A$2:$ZZ$131, 46, MATCH($B$3, resultados!$A$1:$ZZ$1, 0))</f>
        <v/>
      </c>
    </row>
    <row r="53">
      <c r="A53">
        <f>INDEX(resultados!$A$2:$ZZ$131, 47, MATCH($B$1, resultados!$A$1:$ZZ$1, 0))</f>
        <v/>
      </c>
      <c r="B53">
        <f>INDEX(resultados!$A$2:$ZZ$131, 47, MATCH($B$2, resultados!$A$1:$ZZ$1, 0))</f>
        <v/>
      </c>
      <c r="C53">
        <f>INDEX(resultados!$A$2:$ZZ$131, 47, MATCH($B$3, resultados!$A$1:$ZZ$1, 0))</f>
        <v/>
      </c>
    </row>
    <row r="54">
      <c r="A54">
        <f>INDEX(resultados!$A$2:$ZZ$131, 48, MATCH($B$1, resultados!$A$1:$ZZ$1, 0))</f>
        <v/>
      </c>
      <c r="B54">
        <f>INDEX(resultados!$A$2:$ZZ$131, 48, MATCH($B$2, resultados!$A$1:$ZZ$1, 0))</f>
        <v/>
      </c>
      <c r="C54">
        <f>INDEX(resultados!$A$2:$ZZ$131, 48, MATCH($B$3, resultados!$A$1:$ZZ$1, 0))</f>
        <v/>
      </c>
    </row>
    <row r="55">
      <c r="A55">
        <f>INDEX(resultados!$A$2:$ZZ$131, 49, MATCH($B$1, resultados!$A$1:$ZZ$1, 0))</f>
        <v/>
      </c>
      <c r="B55">
        <f>INDEX(resultados!$A$2:$ZZ$131, 49, MATCH($B$2, resultados!$A$1:$ZZ$1, 0))</f>
        <v/>
      </c>
      <c r="C55">
        <f>INDEX(resultados!$A$2:$ZZ$131, 49, MATCH($B$3, resultados!$A$1:$ZZ$1, 0))</f>
        <v/>
      </c>
    </row>
    <row r="56">
      <c r="A56">
        <f>INDEX(resultados!$A$2:$ZZ$131, 50, MATCH($B$1, resultados!$A$1:$ZZ$1, 0))</f>
        <v/>
      </c>
      <c r="B56">
        <f>INDEX(resultados!$A$2:$ZZ$131, 50, MATCH($B$2, resultados!$A$1:$ZZ$1, 0))</f>
        <v/>
      </c>
      <c r="C56">
        <f>INDEX(resultados!$A$2:$ZZ$131, 50, MATCH($B$3, resultados!$A$1:$ZZ$1, 0))</f>
        <v/>
      </c>
    </row>
    <row r="57">
      <c r="A57">
        <f>INDEX(resultados!$A$2:$ZZ$131, 51, MATCH($B$1, resultados!$A$1:$ZZ$1, 0))</f>
        <v/>
      </c>
      <c r="B57">
        <f>INDEX(resultados!$A$2:$ZZ$131, 51, MATCH($B$2, resultados!$A$1:$ZZ$1, 0))</f>
        <v/>
      </c>
      <c r="C57">
        <f>INDEX(resultados!$A$2:$ZZ$131, 51, MATCH($B$3, resultados!$A$1:$ZZ$1, 0))</f>
        <v/>
      </c>
    </row>
    <row r="58">
      <c r="A58">
        <f>INDEX(resultados!$A$2:$ZZ$131, 52, MATCH($B$1, resultados!$A$1:$ZZ$1, 0))</f>
        <v/>
      </c>
      <c r="B58">
        <f>INDEX(resultados!$A$2:$ZZ$131, 52, MATCH($B$2, resultados!$A$1:$ZZ$1, 0))</f>
        <v/>
      </c>
      <c r="C58">
        <f>INDEX(resultados!$A$2:$ZZ$131, 52, MATCH($B$3, resultados!$A$1:$ZZ$1, 0))</f>
        <v/>
      </c>
    </row>
    <row r="59">
      <c r="A59">
        <f>INDEX(resultados!$A$2:$ZZ$131, 53, MATCH($B$1, resultados!$A$1:$ZZ$1, 0))</f>
        <v/>
      </c>
      <c r="B59">
        <f>INDEX(resultados!$A$2:$ZZ$131, 53, MATCH($B$2, resultados!$A$1:$ZZ$1, 0))</f>
        <v/>
      </c>
      <c r="C59">
        <f>INDEX(resultados!$A$2:$ZZ$131, 53, MATCH($B$3, resultados!$A$1:$ZZ$1, 0))</f>
        <v/>
      </c>
    </row>
    <row r="60">
      <c r="A60">
        <f>INDEX(resultados!$A$2:$ZZ$131, 54, MATCH($B$1, resultados!$A$1:$ZZ$1, 0))</f>
        <v/>
      </c>
      <c r="B60">
        <f>INDEX(resultados!$A$2:$ZZ$131, 54, MATCH($B$2, resultados!$A$1:$ZZ$1, 0))</f>
        <v/>
      </c>
      <c r="C60">
        <f>INDEX(resultados!$A$2:$ZZ$131, 54, MATCH($B$3, resultados!$A$1:$ZZ$1, 0))</f>
        <v/>
      </c>
    </row>
    <row r="61">
      <c r="A61">
        <f>INDEX(resultados!$A$2:$ZZ$131, 55, MATCH($B$1, resultados!$A$1:$ZZ$1, 0))</f>
        <v/>
      </c>
      <c r="B61">
        <f>INDEX(resultados!$A$2:$ZZ$131, 55, MATCH($B$2, resultados!$A$1:$ZZ$1, 0))</f>
        <v/>
      </c>
      <c r="C61">
        <f>INDEX(resultados!$A$2:$ZZ$131, 55, MATCH($B$3, resultados!$A$1:$ZZ$1, 0))</f>
        <v/>
      </c>
    </row>
    <row r="62">
      <c r="A62">
        <f>INDEX(resultados!$A$2:$ZZ$131, 56, MATCH($B$1, resultados!$A$1:$ZZ$1, 0))</f>
        <v/>
      </c>
      <c r="B62">
        <f>INDEX(resultados!$A$2:$ZZ$131, 56, MATCH($B$2, resultados!$A$1:$ZZ$1, 0))</f>
        <v/>
      </c>
      <c r="C62">
        <f>INDEX(resultados!$A$2:$ZZ$131, 56, MATCH($B$3, resultados!$A$1:$ZZ$1, 0))</f>
        <v/>
      </c>
    </row>
    <row r="63">
      <c r="A63">
        <f>INDEX(resultados!$A$2:$ZZ$131, 57, MATCH($B$1, resultados!$A$1:$ZZ$1, 0))</f>
        <v/>
      </c>
      <c r="B63">
        <f>INDEX(resultados!$A$2:$ZZ$131, 57, MATCH($B$2, resultados!$A$1:$ZZ$1, 0))</f>
        <v/>
      </c>
      <c r="C63">
        <f>INDEX(resultados!$A$2:$ZZ$131, 57, MATCH($B$3, resultados!$A$1:$ZZ$1, 0))</f>
        <v/>
      </c>
    </row>
    <row r="64">
      <c r="A64">
        <f>INDEX(resultados!$A$2:$ZZ$131, 58, MATCH($B$1, resultados!$A$1:$ZZ$1, 0))</f>
        <v/>
      </c>
      <c r="B64">
        <f>INDEX(resultados!$A$2:$ZZ$131, 58, MATCH($B$2, resultados!$A$1:$ZZ$1, 0))</f>
        <v/>
      </c>
      <c r="C64">
        <f>INDEX(resultados!$A$2:$ZZ$131, 58, MATCH($B$3, resultados!$A$1:$ZZ$1, 0))</f>
        <v/>
      </c>
    </row>
    <row r="65">
      <c r="A65">
        <f>INDEX(resultados!$A$2:$ZZ$131, 59, MATCH($B$1, resultados!$A$1:$ZZ$1, 0))</f>
        <v/>
      </c>
      <c r="B65">
        <f>INDEX(resultados!$A$2:$ZZ$131, 59, MATCH($B$2, resultados!$A$1:$ZZ$1, 0))</f>
        <v/>
      </c>
      <c r="C65">
        <f>INDEX(resultados!$A$2:$ZZ$131, 59, MATCH($B$3, resultados!$A$1:$ZZ$1, 0))</f>
        <v/>
      </c>
    </row>
    <row r="66">
      <c r="A66">
        <f>INDEX(resultados!$A$2:$ZZ$131, 60, MATCH($B$1, resultados!$A$1:$ZZ$1, 0))</f>
        <v/>
      </c>
      <c r="B66">
        <f>INDEX(resultados!$A$2:$ZZ$131, 60, MATCH($B$2, resultados!$A$1:$ZZ$1, 0))</f>
        <v/>
      </c>
      <c r="C66">
        <f>INDEX(resultados!$A$2:$ZZ$131, 60, MATCH($B$3, resultados!$A$1:$ZZ$1, 0))</f>
        <v/>
      </c>
    </row>
    <row r="67">
      <c r="A67">
        <f>INDEX(resultados!$A$2:$ZZ$131, 61, MATCH($B$1, resultados!$A$1:$ZZ$1, 0))</f>
        <v/>
      </c>
      <c r="B67">
        <f>INDEX(resultados!$A$2:$ZZ$131, 61, MATCH($B$2, resultados!$A$1:$ZZ$1, 0))</f>
        <v/>
      </c>
      <c r="C67">
        <f>INDEX(resultados!$A$2:$ZZ$131, 61, MATCH($B$3, resultados!$A$1:$ZZ$1, 0))</f>
        <v/>
      </c>
    </row>
    <row r="68">
      <c r="A68">
        <f>INDEX(resultados!$A$2:$ZZ$131, 62, MATCH($B$1, resultados!$A$1:$ZZ$1, 0))</f>
        <v/>
      </c>
      <c r="B68">
        <f>INDEX(resultados!$A$2:$ZZ$131, 62, MATCH($B$2, resultados!$A$1:$ZZ$1, 0))</f>
        <v/>
      </c>
      <c r="C68">
        <f>INDEX(resultados!$A$2:$ZZ$131, 62, MATCH($B$3, resultados!$A$1:$ZZ$1, 0))</f>
        <v/>
      </c>
    </row>
    <row r="69">
      <c r="A69">
        <f>INDEX(resultados!$A$2:$ZZ$131, 63, MATCH($B$1, resultados!$A$1:$ZZ$1, 0))</f>
        <v/>
      </c>
      <c r="B69">
        <f>INDEX(resultados!$A$2:$ZZ$131, 63, MATCH($B$2, resultados!$A$1:$ZZ$1, 0))</f>
        <v/>
      </c>
      <c r="C69">
        <f>INDEX(resultados!$A$2:$ZZ$131, 63, MATCH($B$3, resultados!$A$1:$ZZ$1, 0))</f>
        <v/>
      </c>
    </row>
    <row r="70">
      <c r="A70">
        <f>INDEX(resultados!$A$2:$ZZ$131, 64, MATCH($B$1, resultados!$A$1:$ZZ$1, 0))</f>
        <v/>
      </c>
      <c r="B70">
        <f>INDEX(resultados!$A$2:$ZZ$131, 64, MATCH($B$2, resultados!$A$1:$ZZ$1, 0))</f>
        <v/>
      </c>
      <c r="C70">
        <f>INDEX(resultados!$A$2:$ZZ$131, 64, MATCH($B$3, resultados!$A$1:$ZZ$1, 0))</f>
        <v/>
      </c>
    </row>
    <row r="71">
      <c r="A71">
        <f>INDEX(resultados!$A$2:$ZZ$131, 65, MATCH($B$1, resultados!$A$1:$ZZ$1, 0))</f>
        <v/>
      </c>
      <c r="B71">
        <f>INDEX(resultados!$A$2:$ZZ$131, 65, MATCH($B$2, resultados!$A$1:$ZZ$1, 0))</f>
        <v/>
      </c>
      <c r="C71">
        <f>INDEX(resultados!$A$2:$ZZ$131, 65, MATCH($B$3, resultados!$A$1:$ZZ$1, 0))</f>
        <v/>
      </c>
    </row>
    <row r="72">
      <c r="A72">
        <f>INDEX(resultados!$A$2:$ZZ$131, 66, MATCH($B$1, resultados!$A$1:$ZZ$1, 0))</f>
        <v/>
      </c>
      <c r="B72">
        <f>INDEX(resultados!$A$2:$ZZ$131, 66, MATCH($B$2, resultados!$A$1:$ZZ$1, 0))</f>
        <v/>
      </c>
      <c r="C72">
        <f>INDEX(resultados!$A$2:$ZZ$131, 66, MATCH($B$3, resultados!$A$1:$ZZ$1, 0))</f>
        <v/>
      </c>
    </row>
    <row r="73">
      <c r="A73">
        <f>INDEX(resultados!$A$2:$ZZ$131, 67, MATCH($B$1, resultados!$A$1:$ZZ$1, 0))</f>
        <v/>
      </c>
      <c r="B73">
        <f>INDEX(resultados!$A$2:$ZZ$131, 67, MATCH($B$2, resultados!$A$1:$ZZ$1, 0))</f>
        <v/>
      </c>
      <c r="C73">
        <f>INDEX(resultados!$A$2:$ZZ$131, 67, MATCH($B$3, resultados!$A$1:$ZZ$1, 0))</f>
        <v/>
      </c>
    </row>
    <row r="74">
      <c r="A74">
        <f>INDEX(resultados!$A$2:$ZZ$131, 68, MATCH($B$1, resultados!$A$1:$ZZ$1, 0))</f>
        <v/>
      </c>
      <c r="B74">
        <f>INDEX(resultados!$A$2:$ZZ$131, 68, MATCH($B$2, resultados!$A$1:$ZZ$1, 0))</f>
        <v/>
      </c>
      <c r="C74">
        <f>INDEX(resultados!$A$2:$ZZ$131, 68, MATCH($B$3, resultados!$A$1:$ZZ$1, 0))</f>
        <v/>
      </c>
    </row>
    <row r="75">
      <c r="A75">
        <f>INDEX(resultados!$A$2:$ZZ$131, 69, MATCH($B$1, resultados!$A$1:$ZZ$1, 0))</f>
        <v/>
      </c>
      <c r="B75">
        <f>INDEX(resultados!$A$2:$ZZ$131, 69, MATCH($B$2, resultados!$A$1:$ZZ$1, 0))</f>
        <v/>
      </c>
      <c r="C75">
        <f>INDEX(resultados!$A$2:$ZZ$131, 69, MATCH($B$3, resultados!$A$1:$ZZ$1, 0))</f>
        <v/>
      </c>
    </row>
    <row r="76">
      <c r="A76">
        <f>INDEX(resultados!$A$2:$ZZ$131, 70, MATCH($B$1, resultados!$A$1:$ZZ$1, 0))</f>
        <v/>
      </c>
      <c r="B76">
        <f>INDEX(resultados!$A$2:$ZZ$131, 70, MATCH($B$2, resultados!$A$1:$ZZ$1, 0))</f>
        <v/>
      </c>
      <c r="C76">
        <f>INDEX(resultados!$A$2:$ZZ$131, 70, MATCH($B$3, resultados!$A$1:$ZZ$1, 0))</f>
        <v/>
      </c>
    </row>
    <row r="77">
      <c r="A77">
        <f>INDEX(resultados!$A$2:$ZZ$131, 71, MATCH($B$1, resultados!$A$1:$ZZ$1, 0))</f>
        <v/>
      </c>
      <c r="B77">
        <f>INDEX(resultados!$A$2:$ZZ$131, 71, MATCH($B$2, resultados!$A$1:$ZZ$1, 0))</f>
        <v/>
      </c>
      <c r="C77">
        <f>INDEX(resultados!$A$2:$ZZ$131, 71, MATCH($B$3, resultados!$A$1:$ZZ$1, 0))</f>
        <v/>
      </c>
    </row>
    <row r="78">
      <c r="A78">
        <f>INDEX(resultados!$A$2:$ZZ$131, 72, MATCH($B$1, resultados!$A$1:$ZZ$1, 0))</f>
        <v/>
      </c>
      <c r="B78">
        <f>INDEX(resultados!$A$2:$ZZ$131, 72, MATCH($B$2, resultados!$A$1:$ZZ$1, 0))</f>
        <v/>
      </c>
      <c r="C78">
        <f>INDEX(resultados!$A$2:$ZZ$131, 72, MATCH($B$3, resultados!$A$1:$ZZ$1, 0))</f>
        <v/>
      </c>
    </row>
    <row r="79">
      <c r="A79">
        <f>INDEX(resultados!$A$2:$ZZ$131, 73, MATCH($B$1, resultados!$A$1:$ZZ$1, 0))</f>
        <v/>
      </c>
      <c r="B79">
        <f>INDEX(resultados!$A$2:$ZZ$131, 73, MATCH($B$2, resultados!$A$1:$ZZ$1, 0))</f>
        <v/>
      </c>
      <c r="C79">
        <f>INDEX(resultados!$A$2:$ZZ$131, 73, MATCH($B$3, resultados!$A$1:$ZZ$1, 0))</f>
        <v/>
      </c>
    </row>
    <row r="80">
      <c r="A80">
        <f>INDEX(resultados!$A$2:$ZZ$131, 74, MATCH($B$1, resultados!$A$1:$ZZ$1, 0))</f>
        <v/>
      </c>
      <c r="B80">
        <f>INDEX(resultados!$A$2:$ZZ$131, 74, MATCH($B$2, resultados!$A$1:$ZZ$1, 0))</f>
        <v/>
      </c>
      <c r="C80">
        <f>INDEX(resultados!$A$2:$ZZ$131, 74, MATCH($B$3, resultados!$A$1:$ZZ$1, 0))</f>
        <v/>
      </c>
    </row>
    <row r="81">
      <c r="A81">
        <f>INDEX(resultados!$A$2:$ZZ$131, 75, MATCH($B$1, resultados!$A$1:$ZZ$1, 0))</f>
        <v/>
      </c>
      <c r="B81">
        <f>INDEX(resultados!$A$2:$ZZ$131, 75, MATCH($B$2, resultados!$A$1:$ZZ$1, 0))</f>
        <v/>
      </c>
      <c r="C81">
        <f>INDEX(resultados!$A$2:$ZZ$131, 75, MATCH($B$3, resultados!$A$1:$ZZ$1, 0))</f>
        <v/>
      </c>
    </row>
    <row r="82">
      <c r="A82">
        <f>INDEX(resultados!$A$2:$ZZ$131, 76, MATCH($B$1, resultados!$A$1:$ZZ$1, 0))</f>
        <v/>
      </c>
      <c r="B82">
        <f>INDEX(resultados!$A$2:$ZZ$131, 76, MATCH($B$2, resultados!$A$1:$ZZ$1, 0))</f>
        <v/>
      </c>
      <c r="C82">
        <f>INDEX(resultados!$A$2:$ZZ$131, 76, MATCH($B$3, resultados!$A$1:$ZZ$1, 0))</f>
        <v/>
      </c>
    </row>
    <row r="83">
      <c r="A83">
        <f>INDEX(resultados!$A$2:$ZZ$131, 77, MATCH($B$1, resultados!$A$1:$ZZ$1, 0))</f>
        <v/>
      </c>
      <c r="B83">
        <f>INDEX(resultados!$A$2:$ZZ$131, 77, MATCH($B$2, resultados!$A$1:$ZZ$1, 0))</f>
        <v/>
      </c>
      <c r="C83">
        <f>INDEX(resultados!$A$2:$ZZ$131, 77, MATCH($B$3, resultados!$A$1:$ZZ$1, 0))</f>
        <v/>
      </c>
    </row>
    <row r="84">
      <c r="A84">
        <f>INDEX(resultados!$A$2:$ZZ$131, 78, MATCH($B$1, resultados!$A$1:$ZZ$1, 0))</f>
        <v/>
      </c>
      <c r="B84">
        <f>INDEX(resultados!$A$2:$ZZ$131, 78, MATCH($B$2, resultados!$A$1:$ZZ$1, 0))</f>
        <v/>
      </c>
      <c r="C84">
        <f>INDEX(resultados!$A$2:$ZZ$131, 78, MATCH($B$3, resultados!$A$1:$ZZ$1, 0))</f>
        <v/>
      </c>
    </row>
    <row r="85">
      <c r="A85">
        <f>INDEX(resultados!$A$2:$ZZ$131, 79, MATCH($B$1, resultados!$A$1:$ZZ$1, 0))</f>
        <v/>
      </c>
      <c r="B85">
        <f>INDEX(resultados!$A$2:$ZZ$131, 79, MATCH($B$2, resultados!$A$1:$ZZ$1, 0))</f>
        <v/>
      </c>
      <c r="C85">
        <f>INDEX(resultados!$A$2:$ZZ$131, 79, MATCH($B$3, resultados!$A$1:$ZZ$1, 0))</f>
        <v/>
      </c>
    </row>
    <row r="86">
      <c r="A86">
        <f>INDEX(resultados!$A$2:$ZZ$131, 80, MATCH($B$1, resultados!$A$1:$ZZ$1, 0))</f>
        <v/>
      </c>
      <c r="B86">
        <f>INDEX(resultados!$A$2:$ZZ$131, 80, MATCH($B$2, resultados!$A$1:$ZZ$1, 0))</f>
        <v/>
      </c>
      <c r="C86">
        <f>INDEX(resultados!$A$2:$ZZ$131, 80, MATCH($B$3, resultados!$A$1:$ZZ$1, 0))</f>
        <v/>
      </c>
    </row>
    <row r="87">
      <c r="A87">
        <f>INDEX(resultados!$A$2:$ZZ$131, 81, MATCH($B$1, resultados!$A$1:$ZZ$1, 0))</f>
        <v/>
      </c>
      <c r="B87">
        <f>INDEX(resultados!$A$2:$ZZ$131, 81, MATCH($B$2, resultados!$A$1:$ZZ$1, 0))</f>
        <v/>
      </c>
      <c r="C87">
        <f>INDEX(resultados!$A$2:$ZZ$131, 81, MATCH($B$3, resultados!$A$1:$ZZ$1, 0))</f>
        <v/>
      </c>
    </row>
    <row r="88">
      <c r="A88">
        <f>INDEX(resultados!$A$2:$ZZ$131, 82, MATCH($B$1, resultados!$A$1:$ZZ$1, 0))</f>
        <v/>
      </c>
      <c r="B88">
        <f>INDEX(resultados!$A$2:$ZZ$131, 82, MATCH($B$2, resultados!$A$1:$ZZ$1, 0))</f>
        <v/>
      </c>
      <c r="C88">
        <f>INDEX(resultados!$A$2:$ZZ$131, 82, MATCH($B$3, resultados!$A$1:$ZZ$1, 0))</f>
        <v/>
      </c>
    </row>
    <row r="89">
      <c r="A89">
        <f>INDEX(resultados!$A$2:$ZZ$131, 83, MATCH($B$1, resultados!$A$1:$ZZ$1, 0))</f>
        <v/>
      </c>
      <c r="B89">
        <f>INDEX(resultados!$A$2:$ZZ$131, 83, MATCH($B$2, resultados!$A$1:$ZZ$1, 0))</f>
        <v/>
      </c>
      <c r="C89">
        <f>INDEX(resultados!$A$2:$ZZ$131, 83, MATCH($B$3, resultados!$A$1:$ZZ$1, 0))</f>
        <v/>
      </c>
    </row>
    <row r="90">
      <c r="A90">
        <f>INDEX(resultados!$A$2:$ZZ$131, 84, MATCH($B$1, resultados!$A$1:$ZZ$1, 0))</f>
        <v/>
      </c>
      <c r="B90">
        <f>INDEX(resultados!$A$2:$ZZ$131, 84, MATCH($B$2, resultados!$A$1:$ZZ$1, 0))</f>
        <v/>
      </c>
      <c r="C90">
        <f>INDEX(resultados!$A$2:$ZZ$131, 84, MATCH($B$3, resultados!$A$1:$ZZ$1, 0))</f>
        <v/>
      </c>
    </row>
    <row r="91">
      <c r="A91">
        <f>INDEX(resultados!$A$2:$ZZ$131, 85, MATCH($B$1, resultados!$A$1:$ZZ$1, 0))</f>
        <v/>
      </c>
      <c r="B91">
        <f>INDEX(resultados!$A$2:$ZZ$131, 85, MATCH($B$2, resultados!$A$1:$ZZ$1, 0))</f>
        <v/>
      </c>
      <c r="C91">
        <f>INDEX(resultados!$A$2:$ZZ$131, 85, MATCH($B$3, resultados!$A$1:$ZZ$1, 0))</f>
        <v/>
      </c>
    </row>
    <row r="92">
      <c r="A92">
        <f>INDEX(resultados!$A$2:$ZZ$131, 86, MATCH($B$1, resultados!$A$1:$ZZ$1, 0))</f>
        <v/>
      </c>
      <c r="B92">
        <f>INDEX(resultados!$A$2:$ZZ$131, 86, MATCH($B$2, resultados!$A$1:$ZZ$1, 0))</f>
        <v/>
      </c>
      <c r="C92">
        <f>INDEX(resultados!$A$2:$ZZ$131, 86, MATCH($B$3, resultados!$A$1:$ZZ$1, 0))</f>
        <v/>
      </c>
    </row>
    <row r="93">
      <c r="A93">
        <f>INDEX(resultados!$A$2:$ZZ$131, 87, MATCH($B$1, resultados!$A$1:$ZZ$1, 0))</f>
        <v/>
      </c>
      <c r="B93">
        <f>INDEX(resultados!$A$2:$ZZ$131, 87, MATCH($B$2, resultados!$A$1:$ZZ$1, 0))</f>
        <v/>
      </c>
      <c r="C93">
        <f>INDEX(resultados!$A$2:$ZZ$131, 87, MATCH($B$3, resultados!$A$1:$ZZ$1, 0))</f>
        <v/>
      </c>
    </row>
    <row r="94">
      <c r="A94">
        <f>INDEX(resultados!$A$2:$ZZ$131, 88, MATCH($B$1, resultados!$A$1:$ZZ$1, 0))</f>
        <v/>
      </c>
      <c r="B94">
        <f>INDEX(resultados!$A$2:$ZZ$131, 88, MATCH($B$2, resultados!$A$1:$ZZ$1, 0))</f>
        <v/>
      </c>
      <c r="C94">
        <f>INDEX(resultados!$A$2:$ZZ$131, 88, MATCH($B$3, resultados!$A$1:$ZZ$1, 0))</f>
        <v/>
      </c>
    </row>
    <row r="95">
      <c r="A95">
        <f>INDEX(resultados!$A$2:$ZZ$131, 89, MATCH($B$1, resultados!$A$1:$ZZ$1, 0))</f>
        <v/>
      </c>
      <c r="B95">
        <f>INDEX(resultados!$A$2:$ZZ$131, 89, MATCH($B$2, resultados!$A$1:$ZZ$1, 0))</f>
        <v/>
      </c>
      <c r="C95">
        <f>INDEX(resultados!$A$2:$ZZ$131, 89, MATCH($B$3, resultados!$A$1:$ZZ$1, 0))</f>
        <v/>
      </c>
    </row>
    <row r="96">
      <c r="A96">
        <f>INDEX(resultados!$A$2:$ZZ$131, 90, MATCH($B$1, resultados!$A$1:$ZZ$1, 0))</f>
        <v/>
      </c>
      <c r="B96">
        <f>INDEX(resultados!$A$2:$ZZ$131, 90, MATCH($B$2, resultados!$A$1:$ZZ$1, 0))</f>
        <v/>
      </c>
      <c r="C96">
        <f>INDEX(resultados!$A$2:$ZZ$131, 90, MATCH($B$3, resultados!$A$1:$ZZ$1, 0))</f>
        <v/>
      </c>
    </row>
    <row r="97">
      <c r="A97">
        <f>INDEX(resultados!$A$2:$ZZ$131, 91, MATCH($B$1, resultados!$A$1:$ZZ$1, 0))</f>
        <v/>
      </c>
      <c r="B97">
        <f>INDEX(resultados!$A$2:$ZZ$131, 91, MATCH($B$2, resultados!$A$1:$ZZ$1, 0))</f>
        <v/>
      </c>
      <c r="C97">
        <f>INDEX(resultados!$A$2:$ZZ$131, 91, MATCH($B$3, resultados!$A$1:$ZZ$1, 0))</f>
        <v/>
      </c>
    </row>
    <row r="98">
      <c r="A98">
        <f>INDEX(resultados!$A$2:$ZZ$131, 92, MATCH($B$1, resultados!$A$1:$ZZ$1, 0))</f>
        <v/>
      </c>
      <c r="B98">
        <f>INDEX(resultados!$A$2:$ZZ$131, 92, MATCH($B$2, resultados!$A$1:$ZZ$1, 0))</f>
        <v/>
      </c>
      <c r="C98">
        <f>INDEX(resultados!$A$2:$ZZ$131, 92, MATCH($B$3, resultados!$A$1:$ZZ$1, 0))</f>
        <v/>
      </c>
    </row>
    <row r="99">
      <c r="A99">
        <f>INDEX(resultados!$A$2:$ZZ$131, 93, MATCH($B$1, resultados!$A$1:$ZZ$1, 0))</f>
        <v/>
      </c>
      <c r="B99">
        <f>INDEX(resultados!$A$2:$ZZ$131, 93, MATCH($B$2, resultados!$A$1:$ZZ$1, 0))</f>
        <v/>
      </c>
      <c r="C99">
        <f>INDEX(resultados!$A$2:$ZZ$131, 93, MATCH($B$3, resultados!$A$1:$ZZ$1, 0))</f>
        <v/>
      </c>
    </row>
    <row r="100">
      <c r="A100">
        <f>INDEX(resultados!$A$2:$ZZ$131, 94, MATCH($B$1, resultados!$A$1:$ZZ$1, 0))</f>
        <v/>
      </c>
      <c r="B100">
        <f>INDEX(resultados!$A$2:$ZZ$131, 94, MATCH($B$2, resultados!$A$1:$ZZ$1, 0))</f>
        <v/>
      </c>
      <c r="C100">
        <f>INDEX(resultados!$A$2:$ZZ$131, 94, MATCH($B$3, resultados!$A$1:$ZZ$1, 0))</f>
        <v/>
      </c>
    </row>
    <row r="101">
      <c r="A101">
        <f>INDEX(resultados!$A$2:$ZZ$131, 95, MATCH($B$1, resultados!$A$1:$ZZ$1, 0))</f>
        <v/>
      </c>
      <c r="B101">
        <f>INDEX(resultados!$A$2:$ZZ$131, 95, MATCH($B$2, resultados!$A$1:$ZZ$1, 0))</f>
        <v/>
      </c>
      <c r="C101">
        <f>INDEX(resultados!$A$2:$ZZ$131, 95, MATCH($B$3, resultados!$A$1:$ZZ$1, 0))</f>
        <v/>
      </c>
    </row>
    <row r="102">
      <c r="A102">
        <f>INDEX(resultados!$A$2:$ZZ$131, 96, MATCH($B$1, resultados!$A$1:$ZZ$1, 0))</f>
        <v/>
      </c>
      <c r="B102">
        <f>INDEX(resultados!$A$2:$ZZ$131, 96, MATCH($B$2, resultados!$A$1:$ZZ$1, 0))</f>
        <v/>
      </c>
      <c r="C102">
        <f>INDEX(resultados!$A$2:$ZZ$131, 96, MATCH($B$3, resultados!$A$1:$ZZ$1, 0))</f>
        <v/>
      </c>
    </row>
    <row r="103">
      <c r="A103">
        <f>INDEX(resultados!$A$2:$ZZ$131, 97, MATCH($B$1, resultados!$A$1:$ZZ$1, 0))</f>
        <v/>
      </c>
      <c r="B103">
        <f>INDEX(resultados!$A$2:$ZZ$131, 97, MATCH($B$2, resultados!$A$1:$ZZ$1, 0))</f>
        <v/>
      </c>
      <c r="C103">
        <f>INDEX(resultados!$A$2:$ZZ$131, 97, MATCH($B$3, resultados!$A$1:$ZZ$1, 0))</f>
        <v/>
      </c>
    </row>
    <row r="104">
      <c r="A104">
        <f>INDEX(resultados!$A$2:$ZZ$131, 98, MATCH($B$1, resultados!$A$1:$ZZ$1, 0))</f>
        <v/>
      </c>
      <c r="B104">
        <f>INDEX(resultados!$A$2:$ZZ$131, 98, MATCH($B$2, resultados!$A$1:$ZZ$1, 0))</f>
        <v/>
      </c>
      <c r="C104">
        <f>INDEX(resultados!$A$2:$ZZ$131, 98, MATCH($B$3, resultados!$A$1:$ZZ$1, 0))</f>
        <v/>
      </c>
    </row>
    <row r="105">
      <c r="A105">
        <f>INDEX(resultados!$A$2:$ZZ$131, 99, MATCH($B$1, resultados!$A$1:$ZZ$1, 0))</f>
        <v/>
      </c>
      <c r="B105">
        <f>INDEX(resultados!$A$2:$ZZ$131, 99, MATCH($B$2, resultados!$A$1:$ZZ$1, 0))</f>
        <v/>
      </c>
      <c r="C105">
        <f>INDEX(resultados!$A$2:$ZZ$131, 99, MATCH($B$3, resultados!$A$1:$ZZ$1, 0))</f>
        <v/>
      </c>
    </row>
    <row r="106">
      <c r="A106">
        <f>INDEX(resultados!$A$2:$ZZ$131, 100, MATCH($B$1, resultados!$A$1:$ZZ$1, 0))</f>
        <v/>
      </c>
      <c r="B106">
        <f>INDEX(resultados!$A$2:$ZZ$131, 100, MATCH($B$2, resultados!$A$1:$ZZ$1, 0))</f>
        <v/>
      </c>
      <c r="C106">
        <f>INDEX(resultados!$A$2:$ZZ$131, 100, MATCH($B$3, resultados!$A$1:$ZZ$1, 0))</f>
        <v/>
      </c>
    </row>
    <row r="107">
      <c r="A107">
        <f>INDEX(resultados!$A$2:$ZZ$131, 101, MATCH($B$1, resultados!$A$1:$ZZ$1, 0))</f>
        <v/>
      </c>
      <c r="B107">
        <f>INDEX(resultados!$A$2:$ZZ$131, 101, MATCH($B$2, resultados!$A$1:$ZZ$1, 0))</f>
        <v/>
      </c>
      <c r="C107">
        <f>INDEX(resultados!$A$2:$ZZ$131, 101, MATCH($B$3, resultados!$A$1:$ZZ$1, 0))</f>
        <v/>
      </c>
    </row>
    <row r="108">
      <c r="A108">
        <f>INDEX(resultados!$A$2:$ZZ$131, 102, MATCH($B$1, resultados!$A$1:$ZZ$1, 0))</f>
        <v/>
      </c>
      <c r="B108">
        <f>INDEX(resultados!$A$2:$ZZ$131, 102, MATCH($B$2, resultados!$A$1:$ZZ$1, 0))</f>
        <v/>
      </c>
      <c r="C108">
        <f>INDEX(resultados!$A$2:$ZZ$131, 102, MATCH($B$3, resultados!$A$1:$ZZ$1, 0))</f>
        <v/>
      </c>
    </row>
    <row r="109">
      <c r="A109">
        <f>INDEX(resultados!$A$2:$ZZ$131, 103, MATCH($B$1, resultados!$A$1:$ZZ$1, 0))</f>
        <v/>
      </c>
      <c r="B109">
        <f>INDEX(resultados!$A$2:$ZZ$131, 103, MATCH($B$2, resultados!$A$1:$ZZ$1, 0))</f>
        <v/>
      </c>
      <c r="C109">
        <f>INDEX(resultados!$A$2:$ZZ$131, 103, MATCH($B$3, resultados!$A$1:$ZZ$1, 0))</f>
        <v/>
      </c>
    </row>
    <row r="110">
      <c r="A110">
        <f>INDEX(resultados!$A$2:$ZZ$131, 104, MATCH($B$1, resultados!$A$1:$ZZ$1, 0))</f>
        <v/>
      </c>
      <c r="B110">
        <f>INDEX(resultados!$A$2:$ZZ$131, 104, MATCH($B$2, resultados!$A$1:$ZZ$1, 0))</f>
        <v/>
      </c>
      <c r="C110">
        <f>INDEX(resultados!$A$2:$ZZ$131, 104, MATCH($B$3, resultados!$A$1:$ZZ$1, 0))</f>
        <v/>
      </c>
    </row>
    <row r="111">
      <c r="A111">
        <f>INDEX(resultados!$A$2:$ZZ$131, 105, MATCH($B$1, resultados!$A$1:$ZZ$1, 0))</f>
        <v/>
      </c>
      <c r="B111">
        <f>INDEX(resultados!$A$2:$ZZ$131, 105, MATCH($B$2, resultados!$A$1:$ZZ$1, 0))</f>
        <v/>
      </c>
      <c r="C111">
        <f>INDEX(resultados!$A$2:$ZZ$131, 105, MATCH($B$3, resultados!$A$1:$ZZ$1, 0))</f>
        <v/>
      </c>
    </row>
    <row r="112">
      <c r="A112">
        <f>INDEX(resultados!$A$2:$ZZ$131, 106, MATCH($B$1, resultados!$A$1:$ZZ$1, 0))</f>
        <v/>
      </c>
      <c r="B112">
        <f>INDEX(resultados!$A$2:$ZZ$131, 106, MATCH($B$2, resultados!$A$1:$ZZ$1, 0))</f>
        <v/>
      </c>
      <c r="C112">
        <f>INDEX(resultados!$A$2:$ZZ$131, 106, MATCH($B$3, resultados!$A$1:$ZZ$1, 0))</f>
        <v/>
      </c>
    </row>
    <row r="113">
      <c r="A113">
        <f>INDEX(resultados!$A$2:$ZZ$131, 107, MATCH($B$1, resultados!$A$1:$ZZ$1, 0))</f>
        <v/>
      </c>
      <c r="B113">
        <f>INDEX(resultados!$A$2:$ZZ$131, 107, MATCH($B$2, resultados!$A$1:$ZZ$1, 0))</f>
        <v/>
      </c>
      <c r="C113">
        <f>INDEX(resultados!$A$2:$ZZ$131, 107, MATCH($B$3, resultados!$A$1:$ZZ$1, 0))</f>
        <v/>
      </c>
    </row>
    <row r="114">
      <c r="A114">
        <f>INDEX(resultados!$A$2:$ZZ$131, 108, MATCH($B$1, resultados!$A$1:$ZZ$1, 0))</f>
        <v/>
      </c>
      <c r="B114">
        <f>INDEX(resultados!$A$2:$ZZ$131, 108, MATCH($B$2, resultados!$A$1:$ZZ$1, 0))</f>
        <v/>
      </c>
      <c r="C114">
        <f>INDEX(resultados!$A$2:$ZZ$131, 108, MATCH($B$3, resultados!$A$1:$ZZ$1, 0))</f>
        <v/>
      </c>
    </row>
    <row r="115">
      <c r="A115">
        <f>INDEX(resultados!$A$2:$ZZ$131, 109, MATCH($B$1, resultados!$A$1:$ZZ$1, 0))</f>
        <v/>
      </c>
      <c r="B115">
        <f>INDEX(resultados!$A$2:$ZZ$131, 109, MATCH($B$2, resultados!$A$1:$ZZ$1, 0))</f>
        <v/>
      </c>
      <c r="C115">
        <f>INDEX(resultados!$A$2:$ZZ$131, 109, MATCH($B$3, resultados!$A$1:$ZZ$1, 0))</f>
        <v/>
      </c>
    </row>
    <row r="116">
      <c r="A116">
        <f>INDEX(resultados!$A$2:$ZZ$131, 110, MATCH($B$1, resultados!$A$1:$ZZ$1, 0))</f>
        <v/>
      </c>
      <c r="B116">
        <f>INDEX(resultados!$A$2:$ZZ$131, 110, MATCH($B$2, resultados!$A$1:$ZZ$1, 0))</f>
        <v/>
      </c>
      <c r="C116">
        <f>INDEX(resultados!$A$2:$ZZ$131, 110, MATCH($B$3, resultados!$A$1:$ZZ$1, 0))</f>
        <v/>
      </c>
    </row>
    <row r="117">
      <c r="A117">
        <f>INDEX(resultados!$A$2:$ZZ$131, 111, MATCH($B$1, resultados!$A$1:$ZZ$1, 0))</f>
        <v/>
      </c>
      <c r="B117">
        <f>INDEX(resultados!$A$2:$ZZ$131, 111, MATCH($B$2, resultados!$A$1:$ZZ$1, 0))</f>
        <v/>
      </c>
      <c r="C117">
        <f>INDEX(resultados!$A$2:$ZZ$131, 111, MATCH($B$3, resultados!$A$1:$ZZ$1, 0))</f>
        <v/>
      </c>
    </row>
    <row r="118">
      <c r="A118">
        <f>INDEX(resultados!$A$2:$ZZ$131, 112, MATCH($B$1, resultados!$A$1:$ZZ$1, 0))</f>
        <v/>
      </c>
      <c r="B118">
        <f>INDEX(resultados!$A$2:$ZZ$131, 112, MATCH($B$2, resultados!$A$1:$ZZ$1, 0))</f>
        <v/>
      </c>
      <c r="C118">
        <f>INDEX(resultados!$A$2:$ZZ$131, 112, MATCH($B$3, resultados!$A$1:$ZZ$1, 0))</f>
        <v/>
      </c>
    </row>
    <row r="119">
      <c r="A119">
        <f>INDEX(resultados!$A$2:$ZZ$131, 113, MATCH($B$1, resultados!$A$1:$ZZ$1, 0))</f>
        <v/>
      </c>
      <c r="B119">
        <f>INDEX(resultados!$A$2:$ZZ$131, 113, MATCH($B$2, resultados!$A$1:$ZZ$1, 0))</f>
        <v/>
      </c>
      <c r="C119">
        <f>INDEX(resultados!$A$2:$ZZ$131, 113, MATCH($B$3, resultados!$A$1:$ZZ$1, 0))</f>
        <v/>
      </c>
    </row>
    <row r="120">
      <c r="A120">
        <f>INDEX(resultados!$A$2:$ZZ$131, 114, MATCH($B$1, resultados!$A$1:$ZZ$1, 0))</f>
        <v/>
      </c>
      <c r="B120">
        <f>INDEX(resultados!$A$2:$ZZ$131, 114, MATCH($B$2, resultados!$A$1:$ZZ$1, 0))</f>
        <v/>
      </c>
      <c r="C120">
        <f>INDEX(resultados!$A$2:$ZZ$131, 114, MATCH($B$3, resultados!$A$1:$ZZ$1, 0))</f>
        <v/>
      </c>
    </row>
    <row r="121">
      <c r="A121">
        <f>INDEX(resultados!$A$2:$ZZ$131, 115, MATCH($B$1, resultados!$A$1:$ZZ$1, 0))</f>
        <v/>
      </c>
      <c r="B121">
        <f>INDEX(resultados!$A$2:$ZZ$131, 115, MATCH($B$2, resultados!$A$1:$ZZ$1, 0))</f>
        <v/>
      </c>
      <c r="C121">
        <f>INDEX(resultados!$A$2:$ZZ$131, 115, MATCH($B$3, resultados!$A$1:$ZZ$1, 0))</f>
        <v/>
      </c>
    </row>
    <row r="122">
      <c r="A122">
        <f>INDEX(resultados!$A$2:$ZZ$131, 116, MATCH($B$1, resultados!$A$1:$ZZ$1, 0))</f>
        <v/>
      </c>
      <c r="B122">
        <f>INDEX(resultados!$A$2:$ZZ$131, 116, MATCH($B$2, resultados!$A$1:$ZZ$1, 0))</f>
        <v/>
      </c>
      <c r="C122">
        <f>INDEX(resultados!$A$2:$ZZ$131, 116, MATCH($B$3, resultados!$A$1:$ZZ$1, 0))</f>
        <v/>
      </c>
    </row>
    <row r="123">
      <c r="A123">
        <f>INDEX(resultados!$A$2:$ZZ$131, 117, MATCH($B$1, resultados!$A$1:$ZZ$1, 0))</f>
        <v/>
      </c>
      <c r="B123">
        <f>INDEX(resultados!$A$2:$ZZ$131, 117, MATCH($B$2, resultados!$A$1:$ZZ$1, 0))</f>
        <v/>
      </c>
      <c r="C123">
        <f>INDEX(resultados!$A$2:$ZZ$131, 117, MATCH($B$3, resultados!$A$1:$ZZ$1, 0))</f>
        <v/>
      </c>
    </row>
    <row r="124">
      <c r="A124">
        <f>INDEX(resultados!$A$2:$ZZ$131, 118, MATCH($B$1, resultados!$A$1:$ZZ$1, 0))</f>
        <v/>
      </c>
      <c r="B124">
        <f>INDEX(resultados!$A$2:$ZZ$131, 118, MATCH($B$2, resultados!$A$1:$ZZ$1, 0))</f>
        <v/>
      </c>
      <c r="C124">
        <f>INDEX(resultados!$A$2:$ZZ$131, 118, MATCH($B$3, resultados!$A$1:$ZZ$1, 0))</f>
        <v/>
      </c>
    </row>
    <row r="125">
      <c r="A125">
        <f>INDEX(resultados!$A$2:$ZZ$131, 119, MATCH($B$1, resultados!$A$1:$ZZ$1, 0))</f>
        <v/>
      </c>
      <c r="B125">
        <f>INDEX(resultados!$A$2:$ZZ$131, 119, MATCH($B$2, resultados!$A$1:$ZZ$1, 0))</f>
        <v/>
      </c>
      <c r="C125">
        <f>INDEX(resultados!$A$2:$ZZ$131, 119, MATCH($B$3, resultados!$A$1:$ZZ$1, 0))</f>
        <v/>
      </c>
    </row>
    <row r="126">
      <c r="A126">
        <f>INDEX(resultados!$A$2:$ZZ$131, 120, MATCH($B$1, resultados!$A$1:$ZZ$1, 0))</f>
        <v/>
      </c>
      <c r="B126">
        <f>INDEX(resultados!$A$2:$ZZ$131, 120, MATCH($B$2, resultados!$A$1:$ZZ$1, 0))</f>
        <v/>
      </c>
      <c r="C126">
        <f>INDEX(resultados!$A$2:$ZZ$131, 120, MATCH($B$3, resultados!$A$1:$ZZ$1, 0))</f>
        <v/>
      </c>
    </row>
    <row r="127">
      <c r="A127">
        <f>INDEX(resultados!$A$2:$ZZ$131, 121, MATCH($B$1, resultados!$A$1:$ZZ$1, 0))</f>
        <v/>
      </c>
      <c r="B127">
        <f>INDEX(resultados!$A$2:$ZZ$131, 121, MATCH($B$2, resultados!$A$1:$ZZ$1, 0))</f>
        <v/>
      </c>
      <c r="C127">
        <f>INDEX(resultados!$A$2:$ZZ$131, 121, MATCH($B$3, resultados!$A$1:$ZZ$1, 0))</f>
        <v/>
      </c>
    </row>
    <row r="128">
      <c r="A128">
        <f>INDEX(resultados!$A$2:$ZZ$131, 122, MATCH($B$1, resultados!$A$1:$ZZ$1, 0))</f>
        <v/>
      </c>
      <c r="B128">
        <f>INDEX(resultados!$A$2:$ZZ$131, 122, MATCH($B$2, resultados!$A$1:$ZZ$1, 0))</f>
        <v/>
      </c>
      <c r="C128">
        <f>INDEX(resultados!$A$2:$ZZ$131, 122, MATCH($B$3, resultados!$A$1:$ZZ$1, 0))</f>
        <v/>
      </c>
    </row>
    <row r="129">
      <c r="A129">
        <f>INDEX(resultados!$A$2:$ZZ$131, 123, MATCH($B$1, resultados!$A$1:$ZZ$1, 0))</f>
        <v/>
      </c>
      <c r="B129">
        <f>INDEX(resultados!$A$2:$ZZ$131, 123, MATCH($B$2, resultados!$A$1:$ZZ$1, 0))</f>
        <v/>
      </c>
      <c r="C129">
        <f>INDEX(resultados!$A$2:$ZZ$131, 123, MATCH($B$3, resultados!$A$1:$ZZ$1, 0))</f>
        <v/>
      </c>
    </row>
    <row r="130">
      <c r="A130">
        <f>INDEX(resultados!$A$2:$ZZ$131, 124, MATCH($B$1, resultados!$A$1:$ZZ$1, 0))</f>
        <v/>
      </c>
      <c r="B130">
        <f>INDEX(resultados!$A$2:$ZZ$131, 124, MATCH($B$2, resultados!$A$1:$ZZ$1, 0))</f>
        <v/>
      </c>
      <c r="C130">
        <f>INDEX(resultados!$A$2:$ZZ$131, 124, MATCH($B$3, resultados!$A$1:$ZZ$1, 0))</f>
        <v/>
      </c>
    </row>
    <row r="131">
      <c r="A131">
        <f>INDEX(resultados!$A$2:$ZZ$131, 125, MATCH($B$1, resultados!$A$1:$ZZ$1, 0))</f>
        <v/>
      </c>
      <c r="B131">
        <f>INDEX(resultados!$A$2:$ZZ$131, 125, MATCH($B$2, resultados!$A$1:$ZZ$1, 0))</f>
        <v/>
      </c>
      <c r="C131">
        <f>INDEX(resultados!$A$2:$ZZ$131, 125, MATCH($B$3, resultados!$A$1:$ZZ$1, 0))</f>
        <v/>
      </c>
    </row>
    <row r="132">
      <c r="A132">
        <f>INDEX(resultados!$A$2:$ZZ$131, 126, MATCH($B$1, resultados!$A$1:$ZZ$1, 0))</f>
        <v/>
      </c>
      <c r="B132">
        <f>INDEX(resultados!$A$2:$ZZ$131, 126, MATCH($B$2, resultados!$A$1:$ZZ$1, 0))</f>
        <v/>
      </c>
      <c r="C132">
        <f>INDEX(resultados!$A$2:$ZZ$131, 126, MATCH($B$3, resultados!$A$1:$ZZ$1, 0))</f>
        <v/>
      </c>
    </row>
    <row r="133">
      <c r="A133">
        <f>INDEX(resultados!$A$2:$ZZ$131, 127, MATCH($B$1, resultados!$A$1:$ZZ$1, 0))</f>
        <v/>
      </c>
      <c r="B133">
        <f>INDEX(resultados!$A$2:$ZZ$131, 127, MATCH($B$2, resultados!$A$1:$ZZ$1, 0))</f>
        <v/>
      </c>
      <c r="C133">
        <f>INDEX(resultados!$A$2:$ZZ$131, 127, MATCH($B$3, resultados!$A$1:$ZZ$1, 0))</f>
        <v/>
      </c>
    </row>
    <row r="134">
      <c r="A134">
        <f>INDEX(resultados!$A$2:$ZZ$131, 128, MATCH($B$1, resultados!$A$1:$ZZ$1, 0))</f>
        <v/>
      </c>
      <c r="B134">
        <f>INDEX(resultados!$A$2:$ZZ$131, 128, MATCH($B$2, resultados!$A$1:$ZZ$1, 0))</f>
        <v/>
      </c>
      <c r="C134">
        <f>INDEX(resultados!$A$2:$ZZ$131, 128, MATCH($B$3, resultados!$A$1:$ZZ$1, 0))</f>
        <v/>
      </c>
    </row>
    <row r="135">
      <c r="A135">
        <f>INDEX(resultados!$A$2:$ZZ$131, 129, MATCH($B$1, resultados!$A$1:$ZZ$1, 0))</f>
        <v/>
      </c>
      <c r="B135">
        <f>INDEX(resultados!$A$2:$ZZ$131, 129, MATCH($B$2, resultados!$A$1:$ZZ$1, 0))</f>
        <v/>
      </c>
      <c r="C135">
        <f>INDEX(resultados!$A$2:$ZZ$131, 129, MATCH($B$3, resultados!$A$1:$ZZ$1, 0))</f>
        <v/>
      </c>
    </row>
    <row r="136">
      <c r="A136">
        <f>INDEX(resultados!$A$2:$ZZ$131, 130, MATCH($B$1, resultados!$A$1:$ZZ$1, 0))</f>
        <v/>
      </c>
      <c r="B136">
        <f>INDEX(resultados!$A$2:$ZZ$131, 130, MATCH($B$2, resultados!$A$1:$ZZ$1, 0))</f>
        <v/>
      </c>
      <c r="C136">
        <f>INDEX(resultados!$A$2:$ZZ$131, 130,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0.8376</v>
      </c>
      <c r="E2" t="n">
        <v>119.4</v>
      </c>
      <c r="F2" t="n">
        <v>109.32</v>
      </c>
      <c r="G2" t="n">
        <v>12.4</v>
      </c>
      <c r="H2" t="n">
        <v>0.24</v>
      </c>
      <c r="I2" t="n">
        <v>529</v>
      </c>
      <c r="J2" t="n">
        <v>71.52</v>
      </c>
      <c r="K2" t="n">
        <v>32.27</v>
      </c>
      <c r="L2" t="n">
        <v>1</v>
      </c>
      <c r="M2" t="n">
        <v>527</v>
      </c>
      <c r="N2" t="n">
        <v>8.25</v>
      </c>
      <c r="O2" t="n">
        <v>9054.6</v>
      </c>
      <c r="P2" t="n">
        <v>728.71</v>
      </c>
      <c r="Q2" t="n">
        <v>5829.52</v>
      </c>
      <c r="R2" t="n">
        <v>1014.84</v>
      </c>
      <c r="S2" t="n">
        <v>152.8</v>
      </c>
      <c r="T2" t="n">
        <v>422287.11</v>
      </c>
      <c r="U2" t="n">
        <v>0.15</v>
      </c>
      <c r="V2" t="n">
        <v>0.7</v>
      </c>
      <c r="W2" t="n">
        <v>7.73</v>
      </c>
      <c r="X2" t="n">
        <v>25.05</v>
      </c>
      <c r="Y2" t="n">
        <v>0.5</v>
      </c>
      <c r="Z2" t="n">
        <v>10</v>
      </c>
      <c r="AA2" t="n">
        <v>1225.430591724178</v>
      </c>
      <c r="AB2" t="n">
        <v>1676.688197779209</v>
      </c>
      <c r="AC2" t="n">
        <v>1516.667429429827</v>
      </c>
      <c r="AD2" t="n">
        <v>1225430.591724178</v>
      </c>
      <c r="AE2" t="n">
        <v>1676688.197779209</v>
      </c>
      <c r="AF2" t="n">
        <v>1.43585348817722e-06</v>
      </c>
      <c r="AG2" t="n">
        <v>13</v>
      </c>
      <c r="AH2" t="n">
        <v>1516667.429429827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1.0097</v>
      </c>
      <c r="E3" t="n">
        <v>99.04000000000001</v>
      </c>
      <c r="F3" t="n">
        <v>93.95</v>
      </c>
      <c r="G3" t="n">
        <v>26.97</v>
      </c>
      <c r="H3" t="n">
        <v>0.48</v>
      </c>
      <c r="I3" t="n">
        <v>209</v>
      </c>
      <c r="J3" t="n">
        <v>72.7</v>
      </c>
      <c r="K3" t="n">
        <v>32.27</v>
      </c>
      <c r="L3" t="n">
        <v>2</v>
      </c>
      <c r="M3" t="n">
        <v>87</v>
      </c>
      <c r="N3" t="n">
        <v>8.43</v>
      </c>
      <c r="O3" t="n">
        <v>9200.25</v>
      </c>
      <c r="P3" t="n">
        <v>546.3</v>
      </c>
      <c r="Q3" t="n">
        <v>5829.14</v>
      </c>
      <c r="R3" t="n">
        <v>488.35</v>
      </c>
      <c r="S3" t="n">
        <v>152.8</v>
      </c>
      <c r="T3" t="n">
        <v>160642.21</v>
      </c>
      <c r="U3" t="n">
        <v>0.31</v>
      </c>
      <c r="V3" t="n">
        <v>0.8100000000000001</v>
      </c>
      <c r="W3" t="n">
        <v>7.34</v>
      </c>
      <c r="X3" t="n">
        <v>9.68</v>
      </c>
      <c r="Y3" t="n">
        <v>0.5</v>
      </c>
      <c r="Z3" t="n">
        <v>10</v>
      </c>
      <c r="AA3" t="n">
        <v>823.0325879720962</v>
      </c>
      <c r="AB3" t="n">
        <v>1126.109496498599</v>
      </c>
      <c r="AC3" t="n">
        <v>1018.635186657377</v>
      </c>
      <c r="AD3" t="n">
        <v>823032.5879720962</v>
      </c>
      <c r="AE3" t="n">
        <v>1126109.496498599</v>
      </c>
      <c r="AF3" t="n">
        <v>1.730875438171609e-06</v>
      </c>
      <c r="AG3" t="n">
        <v>11</v>
      </c>
      <c r="AH3" t="n">
        <v>1018635.186657377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1.0174</v>
      </c>
      <c r="E4" t="n">
        <v>98.29000000000001</v>
      </c>
      <c r="F4" t="n">
        <v>93.40000000000001</v>
      </c>
      <c r="G4" t="n">
        <v>28.59</v>
      </c>
      <c r="H4" t="n">
        <v>0.71</v>
      </c>
      <c r="I4" t="n">
        <v>196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541.78</v>
      </c>
      <c r="Q4" t="n">
        <v>5829.15</v>
      </c>
      <c r="R4" t="n">
        <v>466.79</v>
      </c>
      <c r="S4" t="n">
        <v>152.8</v>
      </c>
      <c r="T4" t="n">
        <v>149926.52</v>
      </c>
      <c r="U4" t="n">
        <v>0.33</v>
      </c>
      <c r="V4" t="n">
        <v>0.82</v>
      </c>
      <c r="W4" t="n">
        <v>7.4</v>
      </c>
      <c r="X4" t="n">
        <v>9.130000000000001</v>
      </c>
      <c r="Y4" t="n">
        <v>0.5</v>
      </c>
      <c r="Z4" t="n">
        <v>10</v>
      </c>
      <c r="AA4" t="n">
        <v>812.433376675603</v>
      </c>
      <c r="AB4" t="n">
        <v>1111.607187998536</v>
      </c>
      <c r="AC4" t="n">
        <v>1005.516958126442</v>
      </c>
      <c r="AD4" t="n">
        <v>812433.376675603</v>
      </c>
      <c r="AE4" t="n">
        <v>1111607.187998536</v>
      </c>
      <c r="AF4" t="n">
        <v>1.744075141919179e-06</v>
      </c>
      <c r="AG4" t="n">
        <v>11</v>
      </c>
      <c r="AH4" t="n">
        <v>1005516.958126442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0.9215</v>
      </c>
      <c r="E2" t="n">
        <v>108.52</v>
      </c>
      <c r="F2" t="n">
        <v>102.49</v>
      </c>
      <c r="G2" t="n">
        <v>15.77</v>
      </c>
      <c r="H2" t="n">
        <v>0.43</v>
      </c>
      <c r="I2" t="n">
        <v>390</v>
      </c>
      <c r="J2" t="n">
        <v>39.78</v>
      </c>
      <c r="K2" t="n">
        <v>19.54</v>
      </c>
      <c r="L2" t="n">
        <v>1</v>
      </c>
      <c r="M2" t="n">
        <v>12</v>
      </c>
      <c r="N2" t="n">
        <v>4.24</v>
      </c>
      <c r="O2" t="n">
        <v>5140</v>
      </c>
      <c r="P2" t="n">
        <v>400.4</v>
      </c>
      <c r="Q2" t="n">
        <v>5829.63</v>
      </c>
      <c r="R2" t="n">
        <v>765.61</v>
      </c>
      <c r="S2" t="n">
        <v>152.8</v>
      </c>
      <c r="T2" t="n">
        <v>298366.51</v>
      </c>
      <c r="U2" t="n">
        <v>0.2</v>
      </c>
      <c r="V2" t="n">
        <v>0.74</v>
      </c>
      <c r="W2" t="n">
        <v>7.97</v>
      </c>
      <c r="X2" t="n">
        <v>18.22</v>
      </c>
      <c r="Y2" t="n">
        <v>0.5</v>
      </c>
      <c r="Z2" t="n">
        <v>10</v>
      </c>
      <c r="AA2" t="n">
        <v>708.8084442761049</v>
      </c>
      <c r="AB2" t="n">
        <v>969.8229838801734</v>
      </c>
      <c r="AC2" t="n">
        <v>877.2644394537556</v>
      </c>
      <c r="AD2" t="n">
        <v>708808.4442761049</v>
      </c>
      <c r="AE2" t="n">
        <v>969822.9838801734</v>
      </c>
      <c r="AF2" t="n">
        <v>1.695477270033141e-06</v>
      </c>
      <c r="AG2" t="n">
        <v>12</v>
      </c>
      <c r="AH2" t="n">
        <v>877264.4394537556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0.922</v>
      </c>
      <c r="E3" t="n">
        <v>108.46</v>
      </c>
      <c r="F3" t="n">
        <v>102.44</v>
      </c>
      <c r="G3" t="n">
        <v>15.8</v>
      </c>
      <c r="H3" t="n">
        <v>0.84</v>
      </c>
      <c r="I3" t="n">
        <v>389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410.14</v>
      </c>
      <c r="Q3" t="n">
        <v>5829.48</v>
      </c>
      <c r="R3" t="n">
        <v>764.2</v>
      </c>
      <c r="S3" t="n">
        <v>152.8</v>
      </c>
      <c r="T3" t="n">
        <v>297669.13</v>
      </c>
      <c r="U3" t="n">
        <v>0.2</v>
      </c>
      <c r="V3" t="n">
        <v>0.75</v>
      </c>
      <c r="W3" t="n">
        <v>7.98</v>
      </c>
      <c r="X3" t="n">
        <v>18.17</v>
      </c>
      <c r="Y3" t="n">
        <v>0.5</v>
      </c>
      <c r="Z3" t="n">
        <v>10</v>
      </c>
      <c r="AA3" t="n">
        <v>717.5812489806963</v>
      </c>
      <c r="AB3" t="n">
        <v>981.8263223058236</v>
      </c>
      <c r="AC3" t="n">
        <v>888.1221961068532</v>
      </c>
      <c r="AD3" t="n">
        <v>717581.2489806963</v>
      </c>
      <c r="AE3" t="n">
        <v>981826.3223058237</v>
      </c>
      <c r="AF3" t="n">
        <v>1.69639722514439e-06</v>
      </c>
      <c r="AG3" t="n">
        <v>12</v>
      </c>
      <c r="AH3" t="n">
        <v>888122.1961068532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0.5637</v>
      </c>
      <c r="E2" t="n">
        <v>177.38</v>
      </c>
      <c r="F2" t="n">
        <v>141.53</v>
      </c>
      <c r="G2" t="n">
        <v>7.3</v>
      </c>
      <c r="H2" t="n">
        <v>0.12</v>
      </c>
      <c r="I2" t="n">
        <v>1164</v>
      </c>
      <c r="J2" t="n">
        <v>141.81</v>
      </c>
      <c r="K2" t="n">
        <v>47.83</v>
      </c>
      <c r="L2" t="n">
        <v>1</v>
      </c>
      <c r="M2" t="n">
        <v>1162</v>
      </c>
      <c r="N2" t="n">
        <v>22.98</v>
      </c>
      <c r="O2" t="n">
        <v>17723.39</v>
      </c>
      <c r="P2" t="n">
        <v>1587.94</v>
      </c>
      <c r="Q2" t="n">
        <v>5829.79</v>
      </c>
      <c r="R2" t="n">
        <v>2110.38</v>
      </c>
      <c r="S2" t="n">
        <v>152.8</v>
      </c>
      <c r="T2" t="n">
        <v>966882.79</v>
      </c>
      <c r="U2" t="n">
        <v>0.07000000000000001</v>
      </c>
      <c r="V2" t="n">
        <v>0.54</v>
      </c>
      <c r="W2" t="n">
        <v>8.779999999999999</v>
      </c>
      <c r="X2" t="n">
        <v>57.25</v>
      </c>
      <c r="Y2" t="n">
        <v>0.5</v>
      </c>
      <c r="Z2" t="n">
        <v>10</v>
      </c>
      <c r="AA2" t="n">
        <v>3573.41492684503</v>
      </c>
      <c r="AB2" t="n">
        <v>4889.303950849989</v>
      </c>
      <c r="AC2" t="n">
        <v>4422.675643961875</v>
      </c>
      <c r="AD2" t="n">
        <v>3573414.92684503</v>
      </c>
      <c r="AE2" t="n">
        <v>4889303.950849988</v>
      </c>
      <c r="AF2" t="n">
        <v>8.673636955199855e-07</v>
      </c>
      <c r="AG2" t="n">
        <v>19</v>
      </c>
      <c r="AH2" t="n">
        <v>4422675.643961875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0.8537</v>
      </c>
      <c r="E3" t="n">
        <v>117.14</v>
      </c>
      <c r="F3" t="n">
        <v>103.21</v>
      </c>
      <c r="G3" t="n">
        <v>15.29</v>
      </c>
      <c r="H3" t="n">
        <v>0.25</v>
      </c>
      <c r="I3" t="n">
        <v>405</v>
      </c>
      <c r="J3" t="n">
        <v>143.17</v>
      </c>
      <c r="K3" t="n">
        <v>47.83</v>
      </c>
      <c r="L3" t="n">
        <v>2</v>
      </c>
      <c r="M3" t="n">
        <v>403</v>
      </c>
      <c r="N3" t="n">
        <v>23.34</v>
      </c>
      <c r="O3" t="n">
        <v>17891.86</v>
      </c>
      <c r="P3" t="n">
        <v>1118.6</v>
      </c>
      <c r="Q3" t="n">
        <v>5829.46</v>
      </c>
      <c r="R3" t="n">
        <v>807.62</v>
      </c>
      <c r="S3" t="n">
        <v>152.8</v>
      </c>
      <c r="T3" t="n">
        <v>319296.33</v>
      </c>
      <c r="U3" t="n">
        <v>0.19</v>
      </c>
      <c r="V3" t="n">
        <v>0.74</v>
      </c>
      <c r="W3" t="n">
        <v>7.5</v>
      </c>
      <c r="X3" t="n">
        <v>18.94</v>
      </c>
      <c r="Y3" t="n">
        <v>0.5</v>
      </c>
      <c r="Z3" t="n">
        <v>10</v>
      </c>
      <c r="AA3" t="n">
        <v>1725.95865422007</v>
      </c>
      <c r="AB3" t="n">
        <v>2361.532774625756</v>
      </c>
      <c r="AC3" t="n">
        <v>2136.151401047538</v>
      </c>
      <c r="AD3" t="n">
        <v>1725958.65422007</v>
      </c>
      <c r="AE3" t="n">
        <v>2361532.774625756</v>
      </c>
      <c r="AF3" t="n">
        <v>1.313585926672719e-06</v>
      </c>
      <c r="AG3" t="n">
        <v>13</v>
      </c>
      <c r="AH3" t="n">
        <v>2136151.401047539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0.9567</v>
      </c>
      <c r="E4" t="n">
        <v>104.53</v>
      </c>
      <c r="F4" t="n">
        <v>95.37</v>
      </c>
      <c r="G4" t="n">
        <v>23.84</v>
      </c>
      <c r="H4" t="n">
        <v>0.37</v>
      </c>
      <c r="I4" t="n">
        <v>240</v>
      </c>
      <c r="J4" t="n">
        <v>144.54</v>
      </c>
      <c r="K4" t="n">
        <v>47.83</v>
      </c>
      <c r="L4" t="n">
        <v>3</v>
      </c>
      <c r="M4" t="n">
        <v>238</v>
      </c>
      <c r="N4" t="n">
        <v>23.71</v>
      </c>
      <c r="O4" t="n">
        <v>18060.85</v>
      </c>
      <c r="P4" t="n">
        <v>996</v>
      </c>
      <c r="Q4" t="n">
        <v>5829.2</v>
      </c>
      <c r="R4" t="n">
        <v>541.09</v>
      </c>
      <c r="S4" t="n">
        <v>152.8</v>
      </c>
      <c r="T4" t="n">
        <v>186858.85</v>
      </c>
      <c r="U4" t="n">
        <v>0.28</v>
      </c>
      <c r="V4" t="n">
        <v>0.8</v>
      </c>
      <c r="W4" t="n">
        <v>7.25</v>
      </c>
      <c r="X4" t="n">
        <v>11.1</v>
      </c>
      <c r="Y4" t="n">
        <v>0.5</v>
      </c>
      <c r="Z4" t="n">
        <v>10</v>
      </c>
      <c r="AA4" t="n">
        <v>1392.416238466572</v>
      </c>
      <c r="AB4" t="n">
        <v>1905.16532653896</v>
      </c>
      <c r="AC4" t="n">
        <v>1723.33902169041</v>
      </c>
      <c r="AD4" t="n">
        <v>1392416.238466572</v>
      </c>
      <c r="AE4" t="n">
        <v>1905165.32653896</v>
      </c>
      <c r="AF4" t="n">
        <v>1.47207175359938e-06</v>
      </c>
      <c r="AG4" t="n">
        <v>11</v>
      </c>
      <c r="AH4" t="n">
        <v>1723339.02169041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1.0109</v>
      </c>
      <c r="E5" t="n">
        <v>98.92</v>
      </c>
      <c r="F5" t="n">
        <v>91.90000000000001</v>
      </c>
      <c r="G5" t="n">
        <v>33.22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919.48</v>
      </c>
      <c r="Q5" t="n">
        <v>5829.1</v>
      </c>
      <c r="R5" t="n">
        <v>424.06</v>
      </c>
      <c r="S5" t="n">
        <v>152.8</v>
      </c>
      <c r="T5" t="n">
        <v>128713.59</v>
      </c>
      <c r="U5" t="n">
        <v>0.36</v>
      </c>
      <c r="V5" t="n">
        <v>0.83</v>
      </c>
      <c r="W5" t="n">
        <v>7.12</v>
      </c>
      <c r="X5" t="n">
        <v>7.63</v>
      </c>
      <c r="Y5" t="n">
        <v>0.5</v>
      </c>
      <c r="Z5" t="n">
        <v>10</v>
      </c>
      <c r="AA5" t="n">
        <v>1246.491839060281</v>
      </c>
      <c r="AB5" t="n">
        <v>1705.505125541123</v>
      </c>
      <c r="AC5" t="n">
        <v>1542.734110050955</v>
      </c>
      <c r="AD5" t="n">
        <v>1246491.839060281</v>
      </c>
      <c r="AE5" t="n">
        <v>1705505.125541123</v>
      </c>
      <c r="AF5" t="n">
        <v>1.555469149904476e-06</v>
      </c>
      <c r="AG5" t="n">
        <v>11</v>
      </c>
      <c r="AH5" t="n">
        <v>1542734.110050955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1.0445</v>
      </c>
      <c r="E6" t="n">
        <v>95.73999999999999</v>
      </c>
      <c r="F6" t="n">
        <v>89.93000000000001</v>
      </c>
      <c r="G6" t="n">
        <v>43.51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857.6799999999999</v>
      </c>
      <c r="Q6" t="n">
        <v>5829.02</v>
      </c>
      <c r="R6" t="n">
        <v>357.72</v>
      </c>
      <c r="S6" t="n">
        <v>152.8</v>
      </c>
      <c r="T6" t="n">
        <v>95752.42999999999</v>
      </c>
      <c r="U6" t="n">
        <v>0.43</v>
      </c>
      <c r="V6" t="n">
        <v>0.85</v>
      </c>
      <c r="W6" t="n">
        <v>7.05</v>
      </c>
      <c r="X6" t="n">
        <v>5.66</v>
      </c>
      <c r="Y6" t="n">
        <v>0.5</v>
      </c>
      <c r="Z6" t="n">
        <v>10</v>
      </c>
      <c r="AA6" t="n">
        <v>1140.672515337877</v>
      </c>
      <c r="AB6" t="n">
        <v>1560.718458405047</v>
      </c>
      <c r="AC6" t="n">
        <v>1411.765679216982</v>
      </c>
      <c r="AD6" t="n">
        <v>1140672.515337877</v>
      </c>
      <c r="AE6" t="n">
        <v>1560718.458405047</v>
      </c>
      <c r="AF6" t="n">
        <v>1.607169380824242e-06</v>
      </c>
      <c r="AG6" t="n">
        <v>10</v>
      </c>
      <c r="AH6" t="n">
        <v>1411765.679216982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1.0671</v>
      </c>
      <c r="E7" t="n">
        <v>93.70999999999999</v>
      </c>
      <c r="F7" t="n">
        <v>88.68000000000001</v>
      </c>
      <c r="G7" t="n">
        <v>54.85</v>
      </c>
      <c r="H7" t="n">
        <v>0.71</v>
      </c>
      <c r="I7" t="n">
        <v>97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799.3099999999999</v>
      </c>
      <c r="Q7" t="n">
        <v>5829</v>
      </c>
      <c r="R7" t="n">
        <v>314.43</v>
      </c>
      <c r="S7" t="n">
        <v>152.8</v>
      </c>
      <c r="T7" t="n">
        <v>74244.13</v>
      </c>
      <c r="U7" t="n">
        <v>0.49</v>
      </c>
      <c r="V7" t="n">
        <v>0.86</v>
      </c>
      <c r="W7" t="n">
        <v>7.02</v>
      </c>
      <c r="X7" t="n">
        <v>4.41</v>
      </c>
      <c r="Y7" t="n">
        <v>0.5</v>
      </c>
      <c r="Z7" t="n">
        <v>10</v>
      </c>
      <c r="AA7" t="n">
        <v>1067.183646623259</v>
      </c>
      <c r="AB7" t="n">
        <v>1460.167746129635</v>
      </c>
      <c r="AC7" t="n">
        <v>1320.811385797325</v>
      </c>
      <c r="AD7" t="n">
        <v>1067183.646623259</v>
      </c>
      <c r="AE7" t="n">
        <v>1460167.746129635</v>
      </c>
      <c r="AF7" t="n">
        <v>1.641943940907179e-06</v>
      </c>
      <c r="AG7" t="n">
        <v>10</v>
      </c>
      <c r="AH7" t="n">
        <v>1320811.385797325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1.0757</v>
      </c>
      <c r="E8" t="n">
        <v>92.95999999999999</v>
      </c>
      <c r="F8" t="n">
        <v>88.25</v>
      </c>
      <c r="G8" t="n">
        <v>61.57</v>
      </c>
      <c r="H8" t="n">
        <v>0.83</v>
      </c>
      <c r="I8" t="n">
        <v>86</v>
      </c>
      <c r="J8" t="n">
        <v>150.07</v>
      </c>
      <c r="K8" t="n">
        <v>47.83</v>
      </c>
      <c r="L8" t="n">
        <v>7</v>
      </c>
      <c r="M8" t="n">
        <v>20</v>
      </c>
      <c r="N8" t="n">
        <v>25.24</v>
      </c>
      <c r="O8" t="n">
        <v>18742.03</v>
      </c>
      <c r="P8" t="n">
        <v>773.0700000000001</v>
      </c>
      <c r="Q8" t="n">
        <v>5829.1</v>
      </c>
      <c r="R8" t="n">
        <v>297.98</v>
      </c>
      <c r="S8" t="n">
        <v>152.8</v>
      </c>
      <c r="T8" t="n">
        <v>66072.28</v>
      </c>
      <c r="U8" t="n">
        <v>0.51</v>
      </c>
      <c r="V8" t="n">
        <v>0.86</v>
      </c>
      <c r="W8" t="n">
        <v>7.07</v>
      </c>
      <c r="X8" t="n">
        <v>3.98</v>
      </c>
      <c r="Y8" t="n">
        <v>0.5</v>
      </c>
      <c r="Z8" t="n">
        <v>10</v>
      </c>
      <c r="AA8" t="n">
        <v>1036.921138277121</v>
      </c>
      <c r="AB8" t="n">
        <v>1418.761247122807</v>
      </c>
      <c r="AC8" t="n">
        <v>1283.356664941322</v>
      </c>
      <c r="AD8" t="n">
        <v>1036921.138277121</v>
      </c>
      <c r="AE8" t="n">
        <v>1418761.247122807</v>
      </c>
      <c r="AF8" t="n">
        <v>1.655176738106881e-06</v>
      </c>
      <c r="AG8" t="n">
        <v>10</v>
      </c>
      <c r="AH8" t="n">
        <v>1283356.664941322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1.0762</v>
      </c>
      <c r="E9" t="n">
        <v>92.92</v>
      </c>
      <c r="F9" t="n">
        <v>88.23</v>
      </c>
      <c r="G9" t="n">
        <v>62.28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1</v>
      </c>
      <c r="N9" t="n">
        <v>25.63</v>
      </c>
      <c r="O9" t="n">
        <v>18913.66</v>
      </c>
      <c r="P9" t="n">
        <v>776.08</v>
      </c>
      <c r="Q9" t="n">
        <v>5829.11</v>
      </c>
      <c r="R9" t="n">
        <v>296.3</v>
      </c>
      <c r="S9" t="n">
        <v>152.8</v>
      </c>
      <c r="T9" t="n">
        <v>65237.86</v>
      </c>
      <c r="U9" t="n">
        <v>0.52</v>
      </c>
      <c r="V9" t="n">
        <v>0.87</v>
      </c>
      <c r="W9" t="n">
        <v>7.1</v>
      </c>
      <c r="X9" t="n">
        <v>3.97</v>
      </c>
      <c r="Y9" t="n">
        <v>0.5</v>
      </c>
      <c r="Z9" t="n">
        <v>10</v>
      </c>
      <c r="AA9" t="n">
        <v>1038.862765634806</v>
      </c>
      <c r="AB9" t="n">
        <v>1421.417867332145</v>
      </c>
      <c r="AC9" t="n">
        <v>1285.75974104647</v>
      </c>
      <c r="AD9" t="n">
        <v>1038862.765634806</v>
      </c>
      <c r="AE9" t="n">
        <v>1421417.867332145</v>
      </c>
      <c r="AF9" t="n">
        <v>1.655946086781282e-06</v>
      </c>
      <c r="AG9" t="n">
        <v>10</v>
      </c>
      <c r="AH9" t="n">
        <v>1285759.741046471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88.22</v>
      </c>
      <c r="G10" t="n">
        <v>62.27</v>
      </c>
      <c r="H10" t="n">
        <v>1.04</v>
      </c>
      <c r="I10" t="n">
        <v>85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783.61</v>
      </c>
      <c r="Q10" t="n">
        <v>5829.08</v>
      </c>
      <c r="R10" t="n">
        <v>296.09</v>
      </c>
      <c r="S10" t="n">
        <v>152.8</v>
      </c>
      <c r="T10" t="n">
        <v>65133.57</v>
      </c>
      <c r="U10" t="n">
        <v>0.52</v>
      </c>
      <c r="V10" t="n">
        <v>0.87</v>
      </c>
      <c r="W10" t="n">
        <v>7.09</v>
      </c>
      <c r="X10" t="n">
        <v>3.96</v>
      </c>
      <c r="Y10" t="n">
        <v>0.5</v>
      </c>
      <c r="Z10" t="n">
        <v>10</v>
      </c>
      <c r="AA10" t="n">
        <v>1044.749441732119</v>
      </c>
      <c r="AB10" t="n">
        <v>1429.472277270309</v>
      </c>
      <c r="AC10" t="n">
        <v>1293.045449404572</v>
      </c>
      <c r="AD10" t="n">
        <v>1044749.441732119</v>
      </c>
      <c r="AE10" t="n">
        <v>1429472.277270309</v>
      </c>
      <c r="AF10" t="n">
        <v>1.656253826251042e-06</v>
      </c>
      <c r="AG10" t="n">
        <v>10</v>
      </c>
      <c r="AH10" t="n">
        <v>1293045.449404572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0.4518</v>
      </c>
      <c r="E2" t="n">
        <v>221.35</v>
      </c>
      <c r="F2" t="n">
        <v>163.25</v>
      </c>
      <c r="G2" t="n">
        <v>6.25</v>
      </c>
      <c r="H2" t="n">
        <v>0.1</v>
      </c>
      <c r="I2" t="n">
        <v>1566</v>
      </c>
      <c r="J2" t="n">
        <v>176.73</v>
      </c>
      <c r="K2" t="n">
        <v>52.44</v>
      </c>
      <c r="L2" t="n">
        <v>1</v>
      </c>
      <c r="M2" t="n">
        <v>1564</v>
      </c>
      <c r="N2" t="n">
        <v>33.29</v>
      </c>
      <c r="O2" t="n">
        <v>22031.19</v>
      </c>
      <c r="P2" t="n">
        <v>2126.04</v>
      </c>
      <c r="Q2" t="n">
        <v>5830.86</v>
      </c>
      <c r="R2" t="n">
        <v>2852.3</v>
      </c>
      <c r="S2" t="n">
        <v>152.8</v>
      </c>
      <c r="T2" t="n">
        <v>1335834.64</v>
      </c>
      <c r="U2" t="n">
        <v>0.05</v>
      </c>
      <c r="V2" t="n">
        <v>0.47</v>
      </c>
      <c r="W2" t="n">
        <v>9.44</v>
      </c>
      <c r="X2" t="n">
        <v>78.95999999999999</v>
      </c>
      <c r="Y2" t="n">
        <v>0.5</v>
      </c>
      <c r="Z2" t="n">
        <v>10</v>
      </c>
      <c r="AA2" t="n">
        <v>5819.704680442285</v>
      </c>
      <c r="AB2" t="n">
        <v>7962.776691031781</v>
      </c>
      <c r="AC2" t="n">
        <v>7202.820459466682</v>
      </c>
      <c r="AD2" t="n">
        <v>5819704.680442286</v>
      </c>
      <c r="AE2" t="n">
        <v>7962776.69103178</v>
      </c>
      <c r="AF2" t="n">
        <v>6.699009060714056e-07</v>
      </c>
      <c r="AG2" t="n">
        <v>24</v>
      </c>
      <c r="AH2" t="n">
        <v>7202820.459466682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0.7828000000000001</v>
      </c>
      <c r="E3" t="n">
        <v>127.75</v>
      </c>
      <c r="F3" t="n">
        <v>107.66</v>
      </c>
      <c r="G3" t="n">
        <v>13</v>
      </c>
      <c r="H3" t="n">
        <v>0.2</v>
      </c>
      <c r="I3" t="n">
        <v>497</v>
      </c>
      <c r="J3" t="n">
        <v>178.21</v>
      </c>
      <c r="K3" t="n">
        <v>52.44</v>
      </c>
      <c r="L3" t="n">
        <v>2</v>
      </c>
      <c r="M3" t="n">
        <v>495</v>
      </c>
      <c r="N3" t="n">
        <v>33.77</v>
      </c>
      <c r="O3" t="n">
        <v>22213.89</v>
      </c>
      <c r="P3" t="n">
        <v>1370.14</v>
      </c>
      <c r="Q3" t="n">
        <v>5829.31</v>
      </c>
      <c r="R3" t="n">
        <v>958.25</v>
      </c>
      <c r="S3" t="n">
        <v>152.8</v>
      </c>
      <c r="T3" t="n">
        <v>394152.93</v>
      </c>
      <c r="U3" t="n">
        <v>0.16</v>
      </c>
      <c r="V3" t="n">
        <v>0.71</v>
      </c>
      <c r="W3" t="n">
        <v>7.68</v>
      </c>
      <c r="X3" t="n">
        <v>23.39</v>
      </c>
      <c r="Y3" t="n">
        <v>0.5</v>
      </c>
      <c r="Z3" t="n">
        <v>10</v>
      </c>
      <c r="AA3" t="n">
        <v>2239.231110429944</v>
      </c>
      <c r="AB3" t="n">
        <v>3063.814793194917</v>
      </c>
      <c r="AC3" t="n">
        <v>2771.408609423347</v>
      </c>
      <c r="AD3" t="n">
        <v>2239231.110429944</v>
      </c>
      <c r="AE3" t="n">
        <v>3063814.793194917</v>
      </c>
      <c r="AF3" t="n">
        <v>1.160687094450412e-06</v>
      </c>
      <c r="AG3" t="n">
        <v>14</v>
      </c>
      <c r="AH3" t="n">
        <v>2771408.609423347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0.9033</v>
      </c>
      <c r="E4" t="n">
        <v>110.7</v>
      </c>
      <c r="F4" t="n">
        <v>97.86</v>
      </c>
      <c r="G4" t="n">
        <v>20.04</v>
      </c>
      <c r="H4" t="n">
        <v>0.3</v>
      </c>
      <c r="I4" t="n">
        <v>293</v>
      </c>
      <c r="J4" t="n">
        <v>179.7</v>
      </c>
      <c r="K4" t="n">
        <v>52.44</v>
      </c>
      <c r="L4" t="n">
        <v>3</v>
      </c>
      <c r="M4" t="n">
        <v>291</v>
      </c>
      <c r="N4" t="n">
        <v>34.26</v>
      </c>
      <c r="O4" t="n">
        <v>22397.24</v>
      </c>
      <c r="P4" t="n">
        <v>1216.06</v>
      </c>
      <c r="Q4" t="n">
        <v>5829.12</v>
      </c>
      <c r="R4" t="n">
        <v>626.03</v>
      </c>
      <c r="S4" t="n">
        <v>152.8</v>
      </c>
      <c r="T4" t="n">
        <v>229063.31</v>
      </c>
      <c r="U4" t="n">
        <v>0.24</v>
      </c>
      <c r="V4" t="n">
        <v>0.78</v>
      </c>
      <c r="W4" t="n">
        <v>7.33</v>
      </c>
      <c r="X4" t="n">
        <v>13.6</v>
      </c>
      <c r="Y4" t="n">
        <v>0.5</v>
      </c>
      <c r="Z4" t="n">
        <v>10</v>
      </c>
      <c r="AA4" t="n">
        <v>1747.62149033626</v>
      </c>
      <c r="AB4" t="n">
        <v>2391.172822696807</v>
      </c>
      <c r="AC4" t="n">
        <v>2162.962644530757</v>
      </c>
      <c r="AD4" t="n">
        <v>1747621.49033626</v>
      </c>
      <c r="AE4" t="n">
        <v>2391172.822696807</v>
      </c>
      <c r="AF4" t="n">
        <v>1.339356990824039e-06</v>
      </c>
      <c r="AG4" t="n">
        <v>12</v>
      </c>
      <c r="AH4" t="n">
        <v>2162962.644530757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0.9661</v>
      </c>
      <c r="E5" t="n">
        <v>103.51</v>
      </c>
      <c r="F5" t="n">
        <v>93.77</v>
      </c>
      <c r="G5" t="n">
        <v>27.31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1136.89</v>
      </c>
      <c r="Q5" t="n">
        <v>5829.07</v>
      </c>
      <c r="R5" t="n">
        <v>487.24</v>
      </c>
      <c r="S5" t="n">
        <v>152.8</v>
      </c>
      <c r="T5" t="n">
        <v>160102.82</v>
      </c>
      <c r="U5" t="n">
        <v>0.31</v>
      </c>
      <c r="V5" t="n">
        <v>0.8100000000000001</v>
      </c>
      <c r="W5" t="n">
        <v>7.19</v>
      </c>
      <c r="X5" t="n">
        <v>9.5</v>
      </c>
      <c r="Y5" t="n">
        <v>0.5</v>
      </c>
      <c r="Z5" t="n">
        <v>10</v>
      </c>
      <c r="AA5" t="n">
        <v>1543.337852717276</v>
      </c>
      <c r="AB5" t="n">
        <v>2111.662937348481</v>
      </c>
      <c r="AC5" t="n">
        <v>1910.128790345488</v>
      </c>
      <c r="AD5" t="n">
        <v>1543337.852717276</v>
      </c>
      <c r="AE5" t="n">
        <v>2111662.937348481</v>
      </c>
      <c r="AF5" t="n">
        <v>1.432472920220418e-06</v>
      </c>
      <c r="AG5" t="n">
        <v>11</v>
      </c>
      <c r="AH5" t="n">
        <v>1910128.790345488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1.0063</v>
      </c>
      <c r="E6" t="n">
        <v>99.37</v>
      </c>
      <c r="F6" t="n">
        <v>91.41</v>
      </c>
      <c r="G6" t="n">
        <v>35.16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1078.29</v>
      </c>
      <c r="Q6" t="n">
        <v>5829.12</v>
      </c>
      <c r="R6" t="n">
        <v>407.73</v>
      </c>
      <c r="S6" t="n">
        <v>152.8</v>
      </c>
      <c r="T6" t="n">
        <v>120597.46</v>
      </c>
      <c r="U6" t="n">
        <v>0.37</v>
      </c>
      <c r="V6" t="n">
        <v>0.84</v>
      </c>
      <c r="W6" t="n">
        <v>7.09</v>
      </c>
      <c r="X6" t="n">
        <v>7.14</v>
      </c>
      <c r="Y6" t="n">
        <v>0.5</v>
      </c>
      <c r="Z6" t="n">
        <v>10</v>
      </c>
      <c r="AA6" t="n">
        <v>1427.053828173815</v>
      </c>
      <c r="AB6" t="n">
        <v>1952.55800487902</v>
      </c>
      <c r="AC6" t="n">
        <v>1766.208609325736</v>
      </c>
      <c r="AD6" t="n">
        <v>1427053.828173816</v>
      </c>
      <c r="AE6" t="n">
        <v>1952558.004879019</v>
      </c>
      <c r="AF6" t="n">
        <v>1.492078976935935e-06</v>
      </c>
      <c r="AG6" t="n">
        <v>11</v>
      </c>
      <c r="AH6" t="n">
        <v>1766208.609325737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1.0336</v>
      </c>
      <c r="E7" t="n">
        <v>96.75</v>
      </c>
      <c r="F7" t="n">
        <v>89.92</v>
      </c>
      <c r="G7" t="n">
        <v>43.51</v>
      </c>
      <c r="H7" t="n">
        <v>0.58</v>
      </c>
      <c r="I7" t="n">
        <v>124</v>
      </c>
      <c r="J7" t="n">
        <v>184.19</v>
      </c>
      <c r="K7" t="n">
        <v>52.44</v>
      </c>
      <c r="L7" t="n">
        <v>6</v>
      </c>
      <c r="M7" t="n">
        <v>122</v>
      </c>
      <c r="N7" t="n">
        <v>35.75</v>
      </c>
      <c r="O7" t="n">
        <v>22951.43</v>
      </c>
      <c r="P7" t="n">
        <v>1028.55</v>
      </c>
      <c r="Q7" t="n">
        <v>5828.98</v>
      </c>
      <c r="R7" t="n">
        <v>357.36</v>
      </c>
      <c r="S7" t="n">
        <v>152.8</v>
      </c>
      <c r="T7" t="n">
        <v>95571.49000000001</v>
      </c>
      <c r="U7" t="n">
        <v>0.43</v>
      </c>
      <c r="V7" t="n">
        <v>0.85</v>
      </c>
      <c r="W7" t="n">
        <v>7.04</v>
      </c>
      <c r="X7" t="n">
        <v>5.65</v>
      </c>
      <c r="Y7" t="n">
        <v>0.5</v>
      </c>
      <c r="Z7" t="n">
        <v>10</v>
      </c>
      <c r="AA7" t="n">
        <v>1345.296469666559</v>
      </c>
      <c r="AB7" t="n">
        <v>1840.693980089295</v>
      </c>
      <c r="AC7" t="n">
        <v>1665.020730059799</v>
      </c>
      <c r="AD7" t="n">
        <v>1345296.469666559</v>
      </c>
      <c r="AE7" t="n">
        <v>1840693.980089295</v>
      </c>
      <c r="AF7" t="n">
        <v>1.532557716944234e-06</v>
      </c>
      <c r="AG7" t="n">
        <v>11</v>
      </c>
      <c r="AH7" t="n">
        <v>1665020.730059799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1.0524</v>
      </c>
      <c r="E8" t="n">
        <v>95.02</v>
      </c>
      <c r="F8" t="n">
        <v>88.94</v>
      </c>
      <c r="G8" t="n">
        <v>51.81</v>
      </c>
      <c r="H8" t="n">
        <v>0.67</v>
      </c>
      <c r="I8" t="n">
        <v>103</v>
      </c>
      <c r="J8" t="n">
        <v>185.7</v>
      </c>
      <c r="K8" t="n">
        <v>52.44</v>
      </c>
      <c r="L8" t="n">
        <v>7</v>
      </c>
      <c r="M8" t="n">
        <v>101</v>
      </c>
      <c r="N8" t="n">
        <v>36.26</v>
      </c>
      <c r="O8" t="n">
        <v>23137.49</v>
      </c>
      <c r="P8" t="n">
        <v>987.99</v>
      </c>
      <c r="Q8" t="n">
        <v>5828.97</v>
      </c>
      <c r="R8" t="n">
        <v>324.2</v>
      </c>
      <c r="S8" t="n">
        <v>152.8</v>
      </c>
      <c r="T8" t="n">
        <v>79094.86</v>
      </c>
      <c r="U8" t="n">
        <v>0.47</v>
      </c>
      <c r="V8" t="n">
        <v>0.86</v>
      </c>
      <c r="W8" t="n">
        <v>7.01</v>
      </c>
      <c r="X8" t="n">
        <v>4.67</v>
      </c>
      <c r="Y8" t="n">
        <v>0.5</v>
      </c>
      <c r="Z8" t="n">
        <v>10</v>
      </c>
      <c r="AA8" t="n">
        <v>1274.344413112635</v>
      </c>
      <c r="AB8" t="n">
        <v>1743.614246128398</v>
      </c>
      <c r="AC8" t="n">
        <v>1577.206149655867</v>
      </c>
      <c r="AD8" t="n">
        <v>1274344.413112635</v>
      </c>
      <c r="AE8" t="n">
        <v>1743614.246128398</v>
      </c>
      <c r="AF8" t="n">
        <v>1.560433186253978e-06</v>
      </c>
      <c r="AG8" t="n">
        <v>10</v>
      </c>
      <c r="AH8" t="n">
        <v>1577206.149655867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1.0681</v>
      </c>
      <c r="E9" t="n">
        <v>93.62</v>
      </c>
      <c r="F9" t="n">
        <v>88.15000000000001</v>
      </c>
      <c r="G9" t="n">
        <v>61.5</v>
      </c>
      <c r="H9" t="n">
        <v>0.76</v>
      </c>
      <c r="I9" t="n">
        <v>86</v>
      </c>
      <c r="J9" t="n">
        <v>187.22</v>
      </c>
      <c r="K9" t="n">
        <v>52.44</v>
      </c>
      <c r="L9" t="n">
        <v>8</v>
      </c>
      <c r="M9" t="n">
        <v>84</v>
      </c>
      <c r="N9" t="n">
        <v>36.78</v>
      </c>
      <c r="O9" t="n">
        <v>23324.24</v>
      </c>
      <c r="P9" t="n">
        <v>943.09</v>
      </c>
      <c r="Q9" t="n">
        <v>5828.99</v>
      </c>
      <c r="R9" t="n">
        <v>297</v>
      </c>
      <c r="S9" t="n">
        <v>152.8</v>
      </c>
      <c r="T9" t="n">
        <v>65583.22</v>
      </c>
      <c r="U9" t="n">
        <v>0.51</v>
      </c>
      <c r="V9" t="n">
        <v>0.87</v>
      </c>
      <c r="W9" t="n">
        <v>6.99</v>
      </c>
      <c r="X9" t="n">
        <v>3.88</v>
      </c>
      <c r="Y9" t="n">
        <v>0.5</v>
      </c>
      <c r="Z9" t="n">
        <v>10</v>
      </c>
      <c r="AA9" t="n">
        <v>1217.876795362228</v>
      </c>
      <c r="AB9" t="n">
        <v>1666.352760346815</v>
      </c>
      <c r="AC9" t="n">
        <v>1507.318391640102</v>
      </c>
      <c r="AD9" t="n">
        <v>1217876.795362229</v>
      </c>
      <c r="AE9" t="n">
        <v>1666352.760346815</v>
      </c>
      <c r="AF9" t="n">
        <v>1.583712168603073e-06</v>
      </c>
      <c r="AG9" t="n">
        <v>10</v>
      </c>
      <c r="AH9" t="n">
        <v>1507318.391640102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1.08</v>
      </c>
      <c r="E10" t="n">
        <v>92.59</v>
      </c>
      <c r="F10" t="n">
        <v>87.58</v>
      </c>
      <c r="G10" t="n">
        <v>71.98</v>
      </c>
      <c r="H10" t="n">
        <v>0.85</v>
      </c>
      <c r="I10" t="n">
        <v>73</v>
      </c>
      <c r="J10" t="n">
        <v>188.74</v>
      </c>
      <c r="K10" t="n">
        <v>52.44</v>
      </c>
      <c r="L10" t="n">
        <v>9</v>
      </c>
      <c r="M10" t="n">
        <v>58</v>
      </c>
      <c r="N10" t="n">
        <v>37.3</v>
      </c>
      <c r="O10" t="n">
        <v>23511.69</v>
      </c>
      <c r="P10" t="n">
        <v>899.6799999999999</v>
      </c>
      <c r="Q10" t="n">
        <v>5828.96</v>
      </c>
      <c r="R10" t="n">
        <v>277.76</v>
      </c>
      <c r="S10" t="n">
        <v>152.8</v>
      </c>
      <c r="T10" t="n">
        <v>56027.98</v>
      </c>
      <c r="U10" t="n">
        <v>0.55</v>
      </c>
      <c r="V10" t="n">
        <v>0.87</v>
      </c>
      <c r="W10" t="n">
        <v>6.97</v>
      </c>
      <c r="X10" t="n">
        <v>3.31</v>
      </c>
      <c r="Y10" t="n">
        <v>0.5</v>
      </c>
      <c r="Z10" t="n">
        <v>10</v>
      </c>
      <c r="AA10" t="n">
        <v>1168.715566020654</v>
      </c>
      <c r="AB10" t="n">
        <v>1599.088197521303</v>
      </c>
      <c r="AC10" t="n">
        <v>1446.47346428425</v>
      </c>
      <c r="AD10" t="n">
        <v>1168715.566020654</v>
      </c>
      <c r="AE10" t="n">
        <v>1599088.197521303</v>
      </c>
      <c r="AF10" t="n">
        <v>1.601356747581049e-06</v>
      </c>
      <c r="AG10" t="n">
        <v>10</v>
      </c>
      <c r="AH10" t="n">
        <v>1446473.46428425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1.0854</v>
      </c>
      <c r="E11" t="n">
        <v>92.14</v>
      </c>
      <c r="F11" t="n">
        <v>87.33</v>
      </c>
      <c r="G11" t="n">
        <v>78.20999999999999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875.16</v>
      </c>
      <c r="Q11" t="n">
        <v>5828.96</v>
      </c>
      <c r="R11" t="n">
        <v>267.28</v>
      </c>
      <c r="S11" t="n">
        <v>152.8</v>
      </c>
      <c r="T11" t="n">
        <v>50819.01</v>
      </c>
      <c r="U11" t="n">
        <v>0.57</v>
      </c>
      <c r="V11" t="n">
        <v>0.87</v>
      </c>
      <c r="W11" t="n">
        <v>7.03</v>
      </c>
      <c r="X11" t="n">
        <v>3.07</v>
      </c>
      <c r="Y11" t="n">
        <v>0.5</v>
      </c>
      <c r="Z11" t="n">
        <v>10</v>
      </c>
      <c r="AA11" t="n">
        <v>1142.92655832013</v>
      </c>
      <c r="AB11" t="n">
        <v>1563.802539454724</v>
      </c>
      <c r="AC11" t="n">
        <v>1414.555419899813</v>
      </c>
      <c r="AD11" t="n">
        <v>1142926.55832013</v>
      </c>
      <c r="AE11" t="n">
        <v>1563802.539454723</v>
      </c>
      <c r="AF11" t="n">
        <v>1.609363531318954e-06</v>
      </c>
      <c r="AG11" t="n">
        <v>10</v>
      </c>
      <c r="AH11" t="n">
        <v>1414555.419899813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1.0862</v>
      </c>
      <c r="E12" t="n">
        <v>92.06</v>
      </c>
      <c r="F12" t="n">
        <v>87.29000000000001</v>
      </c>
      <c r="G12" t="n">
        <v>79.36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875.84</v>
      </c>
      <c r="Q12" t="n">
        <v>5828.93</v>
      </c>
      <c r="R12" t="n">
        <v>265.75</v>
      </c>
      <c r="S12" t="n">
        <v>152.8</v>
      </c>
      <c r="T12" t="n">
        <v>50059.54</v>
      </c>
      <c r="U12" t="n">
        <v>0.57</v>
      </c>
      <c r="V12" t="n">
        <v>0.87</v>
      </c>
      <c r="W12" t="n">
        <v>7.03</v>
      </c>
      <c r="X12" t="n">
        <v>3.03</v>
      </c>
      <c r="Y12" t="n">
        <v>0.5</v>
      </c>
      <c r="Z12" t="n">
        <v>10</v>
      </c>
      <c r="AA12" t="n">
        <v>1142.574003449863</v>
      </c>
      <c r="AB12" t="n">
        <v>1563.320158327601</v>
      </c>
      <c r="AC12" t="n">
        <v>1414.119076550437</v>
      </c>
      <c r="AD12" t="n">
        <v>1142574.003449863</v>
      </c>
      <c r="AE12" t="n">
        <v>1563320.158327601</v>
      </c>
      <c r="AF12" t="n">
        <v>1.610549721502348e-06</v>
      </c>
      <c r="AG12" t="n">
        <v>10</v>
      </c>
      <c r="AH12" t="n">
        <v>1414119.076550437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1.0861</v>
      </c>
      <c r="E13" t="n">
        <v>92.06999999999999</v>
      </c>
      <c r="F13" t="n">
        <v>87.31</v>
      </c>
      <c r="G13" t="n">
        <v>79.37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884.0599999999999</v>
      </c>
      <c r="Q13" t="n">
        <v>5828.93</v>
      </c>
      <c r="R13" t="n">
        <v>265.99</v>
      </c>
      <c r="S13" t="n">
        <v>152.8</v>
      </c>
      <c r="T13" t="n">
        <v>50179.18</v>
      </c>
      <c r="U13" t="n">
        <v>0.57</v>
      </c>
      <c r="V13" t="n">
        <v>0.87</v>
      </c>
      <c r="W13" t="n">
        <v>7.04</v>
      </c>
      <c r="X13" t="n">
        <v>3.04</v>
      </c>
      <c r="Y13" t="n">
        <v>0.5</v>
      </c>
      <c r="Z13" t="n">
        <v>10</v>
      </c>
      <c r="AA13" t="n">
        <v>1149.330766568958</v>
      </c>
      <c r="AB13" t="n">
        <v>1572.565059714497</v>
      </c>
      <c r="AC13" t="n">
        <v>1422.481657524268</v>
      </c>
      <c r="AD13" t="n">
        <v>1149330.766568958</v>
      </c>
      <c r="AE13" t="n">
        <v>1572565.059714498</v>
      </c>
      <c r="AF13" t="n">
        <v>1.610401447729424e-06</v>
      </c>
      <c r="AG13" t="n">
        <v>10</v>
      </c>
      <c r="AH13" t="n">
        <v>1422481.657524268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0.8357</v>
      </c>
      <c r="E2" t="n">
        <v>119.66</v>
      </c>
      <c r="F2" t="n">
        <v>111.54</v>
      </c>
      <c r="G2" t="n">
        <v>11.5</v>
      </c>
      <c r="H2" t="n">
        <v>0.64</v>
      </c>
      <c r="I2" t="n">
        <v>582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322.62</v>
      </c>
      <c r="Q2" t="n">
        <v>5829.72</v>
      </c>
      <c r="R2" t="n">
        <v>1062.09</v>
      </c>
      <c r="S2" t="n">
        <v>152.8</v>
      </c>
      <c r="T2" t="n">
        <v>445646.44</v>
      </c>
      <c r="U2" t="n">
        <v>0.14</v>
      </c>
      <c r="V2" t="n">
        <v>0.68</v>
      </c>
      <c r="W2" t="n">
        <v>8.57</v>
      </c>
      <c r="X2" t="n">
        <v>27.27</v>
      </c>
      <c r="Y2" t="n">
        <v>0.5</v>
      </c>
      <c r="Z2" t="n">
        <v>10</v>
      </c>
      <c r="AA2" t="n">
        <v>675.6898201837828</v>
      </c>
      <c r="AB2" t="n">
        <v>924.5086213064822</v>
      </c>
      <c r="AC2" t="n">
        <v>836.2748160449902</v>
      </c>
      <c r="AD2" t="n">
        <v>675689.8201837828</v>
      </c>
      <c r="AE2" t="n">
        <v>924508.6213064821</v>
      </c>
      <c r="AF2" t="n">
        <v>1.592201647621782e-06</v>
      </c>
      <c r="AG2" t="n">
        <v>13</v>
      </c>
      <c r="AH2" t="n">
        <v>836274.8160449902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0.7227</v>
      </c>
      <c r="E2" t="n">
        <v>138.37</v>
      </c>
      <c r="F2" t="n">
        <v>120.74</v>
      </c>
      <c r="G2" t="n">
        <v>9.52</v>
      </c>
      <c r="H2" t="n">
        <v>0.18</v>
      </c>
      <c r="I2" t="n">
        <v>761</v>
      </c>
      <c r="J2" t="n">
        <v>98.70999999999999</v>
      </c>
      <c r="K2" t="n">
        <v>39.72</v>
      </c>
      <c r="L2" t="n">
        <v>1</v>
      </c>
      <c r="M2" t="n">
        <v>759</v>
      </c>
      <c r="N2" t="n">
        <v>12.99</v>
      </c>
      <c r="O2" t="n">
        <v>12407.75</v>
      </c>
      <c r="P2" t="n">
        <v>1043.96</v>
      </c>
      <c r="Q2" t="n">
        <v>5829.87</v>
      </c>
      <c r="R2" t="n">
        <v>1403.09</v>
      </c>
      <c r="S2" t="n">
        <v>152.8</v>
      </c>
      <c r="T2" t="n">
        <v>615253.74</v>
      </c>
      <c r="U2" t="n">
        <v>0.11</v>
      </c>
      <c r="V2" t="n">
        <v>0.63</v>
      </c>
      <c r="W2" t="n">
        <v>8.09</v>
      </c>
      <c r="X2" t="n">
        <v>36.46</v>
      </c>
      <c r="Y2" t="n">
        <v>0.5</v>
      </c>
      <c r="Z2" t="n">
        <v>10</v>
      </c>
      <c r="AA2" t="n">
        <v>1923.049278380405</v>
      </c>
      <c r="AB2" t="n">
        <v>2631.200861626599</v>
      </c>
      <c r="AC2" t="n">
        <v>2380.08274430656</v>
      </c>
      <c r="AD2" t="n">
        <v>1923049.278380405</v>
      </c>
      <c r="AE2" t="n">
        <v>2631200.861626599</v>
      </c>
      <c r="AF2" t="n">
        <v>1.180167254663266e-06</v>
      </c>
      <c r="AG2" t="n">
        <v>15</v>
      </c>
      <c r="AH2" t="n">
        <v>2380082.74430656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0.9497</v>
      </c>
      <c r="E3" t="n">
        <v>105.3</v>
      </c>
      <c r="F3" t="n">
        <v>97.47</v>
      </c>
      <c r="G3" t="n">
        <v>20.59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282</v>
      </c>
      <c r="N3" t="n">
        <v>13.24</v>
      </c>
      <c r="O3" t="n">
        <v>12561.45</v>
      </c>
      <c r="P3" t="n">
        <v>784.73</v>
      </c>
      <c r="Q3" t="n">
        <v>5829.23</v>
      </c>
      <c r="R3" t="n">
        <v>612.34</v>
      </c>
      <c r="S3" t="n">
        <v>152.8</v>
      </c>
      <c r="T3" t="n">
        <v>222264.57</v>
      </c>
      <c r="U3" t="n">
        <v>0.25</v>
      </c>
      <c r="V3" t="n">
        <v>0.78</v>
      </c>
      <c r="W3" t="n">
        <v>7.33</v>
      </c>
      <c r="X3" t="n">
        <v>13.2</v>
      </c>
      <c r="Y3" t="n">
        <v>0.5</v>
      </c>
      <c r="Z3" t="n">
        <v>10</v>
      </c>
      <c r="AA3" t="n">
        <v>1148.177429338113</v>
      </c>
      <c r="AB3" t="n">
        <v>1570.987012833609</v>
      </c>
      <c r="AC3" t="n">
        <v>1421.054217222889</v>
      </c>
      <c r="AD3" t="n">
        <v>1148177.429338113</v>
      </c>
      <c r="AE3" t="n">
        <v>1570987.012833609</v>
      </c>
      <c r="AF3" t="n">
        <v>1.550857675043176e-06</v>
      </c>
      <c r="AG3" t="n">
        <v>11</v>
      </c>
      <c r="AH3" t="n">
        <v>1421054.217222889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1.0297</v>
      </c>
      <c r="E4" t="n">
        <v>97.12</v>
      </c>
      <c r="F4" t="n">
        <v>91.78</v>
      </c>
      <c r="G4" t="n">
        <v>33.78</v>
      </c>
      <c r="H4" t="n">
        <v>0.52</v>
      </c>
      <c r="I4" t="n">
        <v>163</v>
      </c>
      <c r="J4" t="n">
        <v>101.2</v>
      </c>
      <c r="K4" t="n">
        <v>39.72</v>
      </c>
      <c r="L4" t="n">
        <v>3</v>
      </c>
      <c r="M4" t="n">
        <v>143</v>
      </c>
      <c r="N4" t="n">
        <v>13.49</v>
      </c>
      <c r="O4" t="n">
        <v>12715.54</v>
      </c>
      <c r="P4" t="n">
        <v>672.9</v>
      </c>
      <c r="Q4" t="n">
        <v>5829.03</v>
      </c>
      <c r="R4" t="n">
        <v>419.29</v>
      </c>
      <c r="S4" t="n">
        <v>152.8</v>
      </c>
      <c r="T4" t="n">
        <v>126342.53</v>
      </c>
      <c r="U4" t="n">
        <v>0.36</v>
      </c>
      <c r="V4" t="n">
        <v>0.83</v>
      </c>
      <c r="W4" t="n">
        <v>7.14</v>
      </c>
      <c r="X4" t="n">
        <v>7.51</v>
      </c>
      <c r="Y4" t="n">
        <v>0.5</v>
      </c>
      <c r="Z4" t="n">
        <v>10</v>
      </c>
      <c r="AA4" t="n">
        <v>957.288672911045</v>
      </c>
      <c r="AB4" t="n">
        <v>1309.804594872514</v>
      </c>
      <c r="AC4" t="n">
        <v>1184.798682660175</v>
      </c>
      <c r="AD4" t="n">
        <v>957288.6729110449</v>
      </c>
      <c r="AE4" t="n">
        <v>1309804.594872514</v>
      </c>
      <c r="AF4" t="n">
        <v>1.681497470771779e-06</v>
      </c>
      <c r="AG4" t="n">
        <v>11</v>
      </c>
      <c r="AH4" t="n">
        <v>1184798.682660175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1.0518</v>
      </c>
      <c r="E5" t="n">
        <v>95.06999999999999</v>
      </c>
      <c r="F5" t="n">
        <v>90.37</v>
      </c>
      <c r="G5" t="n">
        <v>41.08</v>
      </c>
      <c r="H5" t="n">
        <v>0.6899999999999999</v>
      </c>
      <c r="I5" t="n">
        <v>132</v>
      </c>
      <c r="J5" t="n">
        <v>102.45</v>
      </c>
      <c r="K5" t="n">
        <v>39.72</v>
      </c>
      <c r="L5" t="n">
        <v>4</v>
      </c>
      <c r="M5" t="n">
        <v>9</v>
      </c>
      <c r="N5" t="n">
        <v>13.74</v>
      </c>
      <c r="O5" t="n">
        <v>12870.03</v>
      </c>
      <c r="P5" t="n">
        <v>634.95</v>
      </c>
      <c r="Q5" t="n">
        <v>5829.13</v>
      </c>
      <c r="R5" t="n">
        <v>366.99</v>
      </c>
      <c r="S5" t="n">
        <v>152.8</v>
      </c>
      <c r="T5" t="n">
        <v>100349.04</v>
      </c>
      <c r="U5" t="n">
        <v>0.42</v>
      </c>
      <c r="V5" t="n">
        <v>0.84</v>
      </c>
      <c r="W5" t="n">
        <v>7.22</v>
      </c>
      <c r="X5" t="n">
        <v>6.1</v>
      </c>
      <c r="Y5" t="n">
        <v>0.5</v>
      </c>
      <c r="Z5" t="n">
        <v>10</v>
      </c>
      <c r="AA5" t="n">
        <v>893.3943199538535</v>
      </c>
      <c r="AB5" t="n">
        <v>1222.381522336575</v>
      </c>
      <c r="AC5" t="n">
        <v>1105.719145468013</v>
      </c>
      <c r="AD5" t="n">
        <v>893394.3199538535</v>
      </c>
      <c r="AE5" t="n">
        <v>1222381.522336575</v>
      </c>
      <c r="AF5" t="n">
        <v>1.717586714341806e-06</v>
      </c>
      <c r="AG5" t="n">
        <v>10</v>
      </c>
      <c r="AH5" t="n">
        <v>1105719.145468013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1.0524</v>
      </c>
      <c r="E6" t="n">
        <v>95.03</v>
      </c>
      <c r="F6" t="n">
        <v>90.34</v>
      </c>
      <c r="G6" t="n">
        <v>41.38</v>
      </c>
      <c r="H6" t="n">
        <v>0.85</v>
      </c>
      <c r="I6" t="n">
        <v>131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639.85</v>
      </c>
      <c r="Q6" t="n">
        <v>5829.11</v>
      </c>
      <c r="R6" t="n">
        <v>365.71</v>
      </c>
      <c r="S6" t="n">
        <v>152.8</v>
      </c>
      <c r="T6" t="n">
        <v>99710.21000000001</v>
      </c>
      <c r="U6" t="n">
        <v>0.42</v>
      </c>
      <c r="V6" t="n">
        <v>0.84</v>
      </c>
      <c r="W6" t="n">
        <v>7.23</v>
      </c>
      <c r="X6" t="n">
        <v>6.08</v>
      </c>
      <c r="Y6" t="n">
        <v>0.5</v>
      </c>
      <c r="Z6" t="n">
        <v>10</v>
      </c>
      <c r="AA6" t="n">
        <v>896.916638112515</v>
      </c>
      <c r="AB6" t="n">
        <v>1227.200913434965</v>
      </c>
      <c r="AC6" t="n">
        <v>1110.078580644031</v>
      </c>
      <c r="AD6" t="n">
        <v>896916.638112515</v>
      </c>
      <c r="AE6" t="n">
        <v>1227200.913434965</v>
      </c>
      <c r="AF6" t="n">
        <v>1.71856651280977e-06</v>
      </c>
      <c r="AG6" t="n">
        <v>10</v>
      </c>
      <c r="AH6" t="n">
        <v>1110078.580644031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</v>
      </c>
      <c r="E2" t="n">
        <v>160.26</v>
      </c>
      <c r="F2" t="n">
        <v>132.7</v>
      </c>
      <c r="G2" t="n">
        <v>8</v>
      </c>
      <c r="H2" t="n">
        <v>0.14</v>
      </c>
      <c r="I2" t="n">
        <v>995</v>
      </c>
      <c r="J2" t="n">
        <v>124.63</v>
      </c>
      <c r="K2" t="n">
        <v>45</v>
      </c>
      <c r="L2" t="n">
        <v>1</v>
      </c>
      <c r="M2" t="n">
        <v>993</v>
      </c>
      <c r="N2" t="n">
        <v>18.64</v>
      </c>
      <c r="O2" t="n">
        <v>15605.44</v>
      </c>
      <c r="P2" t="n">
        <v>1360.44</v>
      </c>
      <c r="Q2" t="n">
        <v>5829.97</v>
      </c>
      <c r="R2" t="n">
        <v>1810.08</v>
      </c>
      <c r="S2" t="n">
        <v>152.8</v>
      </c>
      <c r="T2" t="n">
        <v>817576.12</v>
      </c>
      <c r="U2" t="n">
        <v>0.08</v>
      </c>
      <c r="V2" t="n">
        <v>0.58</v>
      </c>
      <c r="W2" t="n">
        <v>8.49</v>
      </c>
      <c r="X2" t="n">
        <v>48.42</v>
      </c>
      <c r="Y2" t="n">
        <v>0.5</v>
      </c>
      <c r="Z2" t="n">
        <v>10</v>
      </c>
      <c r="AA2" t="n">
        <v>2807.906825447601</v>
      </c>
      <c r="AB2" t="n">
        <v>3841.901994684029</v>
      </c>
      <c r="AC2" t="n">
        <v>3475.236260454556</v>
      </c>
      <c r="AD2" t="n">
        <v>2807906.825447601</v>
      </c>
      <c r="AE2" t="n">
        <v>3841901.994684029</v>
      </c>
      <c r="AF2" t="n">
        <v>9.810693467755309e-07</v>
      </c>
      <c r="AG2" t="n">
        <v>17</v>
      </c>
      <c r="AH2" t="n">
        <v>3475236.260454556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0.8911</v>
      </c>
      <c r="E3" t="n">
        <v>112.22</v>
      </c>
      <c r="F3" t="n">
        <v>100.93</v>
      </c>
      <c r="G3" t="n">
        <v>16.92</v>
      </c>
      <c r="H3" t="n">
        <v>0.28</v>
      </c>
      <c r="I3" t="n">
        <v>358</v>
      </c>
      <c r="J3" t="n">
        <v>125.95</v>
      </c>
      <c r="K3" t="n">
        <v>45</v>
      </c>
      <c r="L3" t="n">
        <v>2</v>
      </c>
      <c r="M3" t="n">
        <v>356</v>
      </c>
      <c r="N3" t="n">
        <v>18.95</v>
      </c>
      <c r="O3" t="n">
        <v>15767.7</v>
      </c>
      <c r="P3" t="n">
        <v>989.38</v>
      </c>
      <c r="Q3" t="n">
        <v>5829.24</v>
      </c>
      <c r="R3" t="n">
        <v>730.1</v>
      </c>
      <c r="S3" t="n">
        <v>152.8</v>
      </c>
      <c r="T3" t="n">
        <v>280770.71</v>
      </c>
      <c r="U3" t="n">
        <v>0.21</v>
      </c>
      <c r="V3" t="n">
        <v>0.76</v>
      </c>
      <c r="W3" t="n">
        <v>7.44</v>
      </c>
      <c r="X3" t="n">
        <v>16.67</v>
      </c>
      <c r="Y3" t="n">
        <v>0.5</v>
      </c>
      <c r="Z3" t="n">
        <v>10</v>
      </c>
      <c r="AA3" t="n">
        <v>1485.30290427018</v>
      </c>
      <c r="AB3" t="n">
        <v>2032.256960561938</v>
      </c>
      <c r="AC3" t="n">
        <v>1838.301208536464</v>
      </c>
      <c r="AD3" t="n">
        <v>1485302.90427018</v>
      </c>
      <c r="AE3" t="n">
        <v>2032256.960561938</v>
      </c>
      <c r="AF3" t="n">
        <v>1.401011049537942e-06</v>
      </c>
      <c r="AG3" t="n">
        <v>12</v>
      </c>
      <c r="AH3" t="n">
        <v>1838301.208536464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0.9843</v>
      </c>
      <c r="E4" t="n">
        <v>101.6</v>
      </c>
      <c r="F4" t="n">
        <v>94.05</v>
      </c>
      <c r="G4" t="n">
        <v>26.62</v>
      </c>
      <c r="H4" t="n">
        <v>0.42</v>
      </c>
      <c r="I4" t="n">
        <v>212</v>
      </c>
      <c r="J4" t="n">
        <v>127.27</v>
      </c>
      <c r="K4" t="n">
        <v>45</v>
      </c>
      <c r="L4" t="n">
        <v>3</v>
      </c>
      <c r="M4" t="n">
        <v>210</v>
      </c>
      <c r="N4" t="n">
        <v>19.27</v>
      </c>
      <c r="O4" t="n">
        <v>15930.42</v>
      </c>
      <c r="P4" t="n">
        <v>877.9299999999999</v>
      </c>
      <c r="Q4" t="n">
        <v>5829.09</v>
      </c>
      <c r="R4" t="n">
        <v>497.05</v>
      </c>
      <c r="S4" t="n">
        <v>152.8</v>
      </c>
      <c r="T4" t="n">
        <v>164977.81</v>
      </c>
      <c r="U4" t="n">
        <v>0.31</v>
      </c>
      <c r="V4" t="n">
        <v>0.8100000000000001</v>
      </c>
      <c r="W4" t="n">
        <v>7.2</v>
      </c>
      <c r="X4" t="n">
        <v>9.779999999999999</v>
      </c>
      <c r="Y4" t="n">
        <v>0.5</v>
      </c>
      <c r="Z4" t="n">
        <v>10</v>
      </c>
      <c r="AA4" t="n">
        <v>1224.251767261341</v>
      </c>
      <c r="AB4" t="n">
        <v>1675.075278143092</v>
      </c>
      <c r="AC4" t="n">
        <v>1515.208444580033</v>
      </c>
      <c r="AD4" t="n">
        <v>1224251.767261341</v>
      </c>
      <c r="AE4" t="n">
        <v>1675075.278143092</v>
      </c>
      <c r="AF4" t="n">
        <v>1.547542560947364e-06</v>
      </c>
      <c r="AG4" t="n">
        <v>11</v>
      </c>
      <c r="AH4" t="n">
        <v>1515208.444580033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1.0339</v>
      </c>
      <c r="E5" t="n">
        <v>96.72</v>
      </c>
      <c r="F5" t="n">
        <v>90.88</v>
      </c>
      <c r="G5" t="n">
        <v>37.61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797.88</v>
      </c>
      <c r="Q5" t="n">
        <v>5829.01</v>
      </c>
      <c r="R5" t="n">
        <v>390.05</v>
      </c>
      <c r="S5" t="n">
        <v>152.8</v>
      </c>
      <c r="T5" t="n">
        <v>111811.62</v>
      </c>
      <c r="U5" t="n">
        <v>0.39</v>
      </c>
      <c r="V5" t="n">
        <v>0.84</v>
      </c>
      <c r="W5" t="n">
        <v>7.08</v>
      </c>
      <c r="X5" t="n">
        <v>6.62</v>
      </c>
      <c r="Y5" t="n">
        <v>0.5</v>
      </c>
      <c r="Z5" t="n">
        <v>10</v>
      </c>
      <c r="AA5" t="n">
        <v>1093.850498205406</v>
      </c>
      <c r="AB5" t="n">
        <v>1496.65450892279</v>
      </c>
      <c r="AC5" t="n">
        <v>1353.815903158994</v>
      </c>
      <c r="AD5" t="n">
        <v>1093850.498205406</v>
      </c>
      <c r="AE5" t="n">
        <v>1496654.508922789</v>
      </c>
      <c r="AF5" t="n">
        <v>1.625524996203881e-06</v>
      </c>
      <c r="AG5" t="n">
        <v>11</v>
      </c>
      <c r="AH5" t="n">
        <v>1353815.903158994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1.0635</v>
      </c>
      <c r="E6" t="n">
        <v>94.03</v>
      </c>
      <c r="F6" t="n">
        <v>89.16</v>
      </c>
      <c r="G6" t="n">
        <v>50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729.01</v>
      </c>
      <c r="Q6" t="n">
        <v>5829</v>
      </c>
      <c r="R6" t="n">
        <v>330.39</v>
      </c>
      <c r="S6" t="n">
        <v>152.8</v>
      </c>
      <c r="T6" t="n">
        <v>82173.23</v>
      </c>
      <c r="U6" t="n">
        <v>0.46</v>
      </c>
      <c r="V6" t="n">
        <v>0.86</v>
      </c>
      <c r="W6" t="n">
        <v>7.05</v>
      </c>
      <c r="X6" t="n">
        <v>4.9</v>
      </c>
      <c r="Y6" t="n">
        <v>0.5</v>
      </c>
      <c r="Z6" t="n">
        <v>10</v>
      </c>
      <c r="AA6" t="n">
        <v>993.7488600633274</v>
      </c>
      <c r="AB6" t="n">
        <v>1359.691031444201</v>
      </c>
      <c r="AC6" t="n">
        <v>1229.924027741514</v>
      </c>
      <c r="AD6" t="n">
        <v>993748.8600633274</v>
      </c>
      <c r="AE6" t="n">
        <v>1359691.031444201</v>
      </c>
      <c r="AF6" t="n">
        <v>1.672062901115027e-06</v>
      </c>
      <c r="AG6" t="n">
        <v>10</v>
      </c>
      <c r="AH6" t="n">
        <v>1229924.027741514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1.0692</v>
      </c>
      <c r="E7" t="n">
        <v>93.53</v>
      </c>
      <c r="F7" t="n">
        <v>88.86</v>
      </c>
      <c r="G7" t="n">
        <v>53.86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716.27</v>
      </c>
      <c r="Q7" t="n">
        <v>5829.07</v>
      </c>
      <c r="R7" t="n">
        <v>317.05</v>
      </c>
      <c r="S7" t="n">
        <v>152.8</v>
      </c>
      <c r="T7" t="n">
        <v>75539.73</v>
      </c>
      <c r="U7" t="n">
        <v>0.48</v>
      </c>
      <c r="V7" t="n">
        <v>0.86</v>
      </c>
      <c r="W7" t="n">
        <v>7.14</v>
      </c>
      <c r="X7" t="n">
        <v>4.6</v>
      </c>
      <c r="Y7" t="n">
        <v>0.5</v>
      </c>
      <c r="Z7" t="n">
        <v>10</v>
      </c>
      <c r="AA7" t="n">
        <v>977.7451639505699</v>
      </c>
      <c r="AB7" t="n">
        <v>1337.794068389483</v>
      </c>
      <c r="AC7" t="n">
        <v>1210.116880108158</v>
      </c>
      <c r="AD7" t="n">
        <v>977745.1639505699</v>
      </c>
      <c r="AE7" t="n">
        <v>1337794.068389483</v>
      </c>
      <c r="AF7" t="n">
        <v>1.681024592263458e-06</v>
      </c>
      <c r="AG7" t="n">
        <v>10</v>
      </c>
      <c r="AH7" t="n">
        <v>1210116.880108158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1.0692</v>
      </c>
      <c r="E8" t="n">
        <v>93.53</v>
      </c>
      <c r="F8" t="n">
        <v>88.87</v>
      </c>
      <c r="G8" t="n">
        <v>53.86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723.16</v>
      </c>
      <c r="Q8" t="n">
        <v>5829.09</v>
      </c>
      <c r="R8" t="n">
        <v>317.37</v>
      </c>
      <c r="S8" t="n">
        <v>152.8</v>
      </c>
      <c r="T8" t="n">
        <v>75699.94</v>
      </c>
      <c r="U8" t="n">
        <v>0.48</v>
      </c>
      <c r="V8" t="n">
        <v>0.86</v>
      </c>
      <c r="W8" t="n">
        <v>7.13</v>
      </c>
      <c r="X8" t="n">
        <v>4.6</v>
      </c>
      <c r="Y8" t="n">
        <v>0.5</v>
      </c>
      <c r="Z8" t="n">
        <v>10</v>
      </c>
      <c r="AA8" t="n">
        <v>983.3875580194986</v>
      </c>
      <c r="AB8" t="n">
        <v>1345.514240879449</v>
      </c>
      <c r="AC8" t="n">
        <v>1217.100250171012</v>
      </c>
      <c r="AD8" t="n">
        <v>983387.5580194986</v>
      </c>
      <c r="AE8" t="n">
        <v>1345514.240879449</v>
      </c>
      <c r="AF8" t="n">
        <v>1.681024592263458e-06</v>
      </c>
      <c r="AG8" t="n">
        <v>10</v>
      </c>
      <c r="AH8" t="n">
        <v>1217100.250171012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2024-09-25T21:29:13Z</dcterms:created>
  <dcterms:modified xmlns:dcterms="http://purl.org/dc/terms/" xmlns:xsi="http://www.w3.org/2001/XMLSchema-instance" xsi:type="dcterms:W3CDTF">2024-09-25T21:29:13Z</dcterms:modified>
</cp:coreProperties>
</file>