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gráficos!$A$7:$A$130</f>
              <numCache>
                <formatCode>General</formatCode>
                <ptCount val="1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</numCache>
            </numRef>
          </xVal>
          <yVal>
            <numRef>
              <f>gráficos!$B$7:$B$130</f>
              <numCache>
                <formatCode>General</formatCode>
                <ptCount val="1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3.367</v>
      </c>
      <c r="E2" t="n">
        <v>29.7</v>
      </c>
      <c r="F2" t="n">
        <v>19.6</v>
      </c>
      <c r="G2" t="n">
        <v>6.03</v>
      </c>
      <c r="H2" t="n">
        <v>0.09</v>
      </c>
      <c r="I2" t="n">
        <v>195</v>
      </c>
      <c r="J2" t="n">
        <v>194.77</v>
      </c>
      <c r="K2" t="n">
        <v>54.38</v>
      </c>
      <c r="L2" t="n">
        <v>1</v>
      </c>
      <c r="M2" t="n">
        <v>193</v>
      </c>
      <c r="N2" t="n">
        <v>39.4</v>
      </c>
      <c r="O2" t="n">
        <v>24256.19</v>
      </c>
      <c r="P2" t="n">
        <v>269.96</v>
      </c>
      <c r="Q2" t="n">
        <v>942.4400000000001</v>
      </c>
      <c r="R2" t="n">
        <v>152.46</v>
      </c>
      <c r="S2" t="n">
        <v>27.17</v>
      </c>
      <c r="T2" t="n">
        <v>61942.02</v>
      </c>
      <c r="U2" t="n">
        <v>0.18</v>
      </c>
      <c r="V2" t="n">
        <v>0.79</v>
      </c>
      <c r="W2" t="n">
        <v>0.42</v>
      </c>
      <c r="X2" t="n">
        <v>4</v>
      </c>
      <c r="Y2" t="n">
        <v>0.5</v>
      </c>
      <c r="Z2" t="n">
        <v>10</v>
      </c>
      <c r="AA2" t="n">
        <v>833.7666708201052</v>
      </c>
      <c r="AB2" t="n">
        <v>1140.796342205558</v>
      </c>
      <c r="AC2" t="n">
        <v>1031.920340423181</v>
      </c>
      <c r="AD2" t="n">
        <v>833766.6708201052</v>
      </c>
      <c r="AE2" t="n">
        <v>1140796.342205558</v>
      </c>
      <c r="AF2" t="n">
        <v>7.859085878570571e-07</v>
      </c>
      <c r="AG2" t="n">
        <v>20</v>
      </c>
      <c r="AH2" t="n">
        <v>1031920.340423181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4.3262</v>
      </c>
      <c r="E3" t="n">
        <v>23.12</v>
      </c>
      <c r="F3" t="n">
        <v>17.29</v>
      </c>
      <c r="G3" t="n">
        <v>12.21</v>
      </c>
      <c r="H3" t="n">
        <v>0.18</v>
      </c>
      <c r="I3" t="n">
        <v>85</v>
      </c>
      <c r="J3" t="n">
        <v>196.32</v>
      </c>
      <c r="K3" t="n">
        <v>54.38</v>
      </c>
      <c r="L3" t="n">
        <v>2</v>
      </c>
      <c r="M3" t="n">
        <v>83</v>
      </c>
      <c r="N3" t="n">
        <v>39.95</v>
      </c>
      <c r="O3" t="n">
        <v>24447.22</v>
      </c>
      <c r="P3" t="n">
        <v>234.18</v>
      </c>
      <c r="Q3" t="n">
        <v>942.4</v>
      </c>
      <c r="R3" t="n">
        <v>80.2</v>
      </c>
      <c r="S3" t="n">
        <v>27.17</v>
      </c>
      <c r="T3" t="n">
        <v>26360.83</v>
      </c>
      <c r="U3" t="n">
        <v>0.34</v>
      </c>
      <c r="V3" t="n">
        <v>0.9</v>
      </c>
      <c r="W3" t="n">
        <v>0.24</v>
      </c>
      <c r="X3" t="n">
        <v>1.7</v>
      </c>
      <c r="Y3" t="n">
        <v>0.5</v>
      </c>
      <c r="Z3" t="n">
        <v>10</v>
      </c>
      <c r="AA3" t="n">
        <v>595.7634806946778</v>
      </c>
      <c r="AB3" t="n">
        <v>815.1498775162501</v>
      </c>
      <c r="AC3" t="n">
        <v>737.3531172761368</v>
      </c>
      <c r="AD3" t="n">
        <v>595763.4806946778</v>
      </c>
      <c r="AE3" t="n">
        <v>815149.87751625</v>
      </c>
      <c r="AF3" t="n">
        <v>1.009800336438135e-06</v>
      </c>
      <c r="AG3" t="n">
        <v>16</v>
      </c>
      <c r="AH3" t="n">
        <v>737353.1172761368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4.7007</v>
      </c>
      <c r="E4" t="n">
        <v>21.27</v>
      </c>
      <c r="F4" t="n">
        <v>16.66</v>
      </c>
      <c r="G4" t="n">
        <v>18.51</v>
      </c>
      <c r="H4" t="n">
        <v>0.27</v>
      </c>
      <c r="I4" t="n">
        <v>54</v>
      </c>
      <c r="J4" t="n">
        <v>197.88</v>
      </c>
      <c r="K4" t="n">
        <v>54.38</v>
      </c>
      <c r="L4" t="n">
        <v>3</v>
      </c>
      <c r="M4" t="n">
        <v>52</v>
      </c>
      <c r="N4" t="n">
        <v>40.5</v>
      </c>
      <c r="O4" t="n">
        <v>24639</v>
      </c>
      <c r="P4" t="n">
        <v>221.74</v>
      </c>
      <c r="Q4" t="n">
        <v>942.29</v>
      </c>
      <c r="R4" t="n">
        <v>60.31</v>
      </c>
      <c r="S4" t="n">
        <v>27.17</v>
      </c>
      <c r="T4" t="n">
        <v>16574.23</v>
      </c>
      <c r="U4" t="n">
        <v>0.45</v>
      </c>
      <c r="V4" t="n">
        <v>0.93</v>
      </c>
      <c r="W4" t="n">
        <v>0.19</v>
      </c>
      <c r="X4" t="n">
        <v>1.06</v>
      </c>
      <c r="Y4" t="n">
        <v>0.5</v>
      </c>
      <c r="Z4" t="n">
        <v>10</v>
      </c>
      <c r="AA4" t="n">
        <v>521.6454071552065</v>
      </c>
      <c r="AB4" t="n">
        <v>713.738259440916</v>
      </c>
      <c r="AC4" t="n">
        <v>645.6200816978129</v>
      </c>
      <c r="AD4" t="n">
        <v>521645.4071552065</v>
      </c>
      <c r="AE4" t="n">
        <v>713738.259440916</v>
      </c>
      <c r="AF4" t="n">
        <v>1.097214285399367e-06</v>
      </c>
      <c r="AG4" t="n">
        <v>14</v>
      </c>
      <c r="AH4" t="n">
        <v>645620.0816978129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4.8914</v>
      </c>
      <c r="E5" t="n">
        <v>20.44</v>
      </c>
      <c r="F5" t="n">
        <v>16.37</v>
      </c>
      <c r="G5" t="n">
        <v>24.56</v>
      </c>
      <c r="H5" t="n">
        <v>0.36</v>
      </c>
      <c r="I5" t="n">
        <v>40</v>
      </c>
      <c r="J5" t="n">
        <v>199.44</v>
      </c>
      <c r="K5" t="n">
        <v>54.38</v>
      </c>
      <c r="L5" t="n">
        <v>4</v>
      </c>
      <c r="M5" t="n">
        <v>38</v>
      </c>
      <c r="N5" t="n">
        <v>41.06</v>
      </c>
      <c r="O5" t="n">
        <v>24831.54</v>
      </c>
      <c r="P5" t="n">
        <v>214.39</v>
      </c>
      <c r="Q5" t="n">
        <v>942.28</v>
      </c>
      <c r="R5" t="n">
        <v>51.38</v>
      </c>
      <c r="S5" t="n">
        <v>27.17</v>
      </c>
      <c r="T5" t="n">
        <v>12180.1</v>
      </c>
      <c r="U5" t="n">
        <v>0.53</v>
      </c>
      <c r="V5" t="n">
        <v>0.95</v>
      </c>
      <c r="W5" t="n">
        <v>0.17</v>
      </c>
      <c r="X5" t="n">
        <v>0.78</v>
      </c>
      <c r="Y5" t="n">
        <v>0.5</v>
      </c>
      <c r="Z5" t="n">
        <v>10</v>
      </c>
      <c r="AA5" t="n">
        <v>498.3594562291943</v>
      </c>
      <c r="AB5" t="n">
        <v>681.8773940802945</v>
      </c>
      <c r="AC5" t="n">
        <v>616.7999726102038</v>
      </c>
      <c r="AD5" t="n">
        <v>498359.4562291943</v>
      </c>
      <c r="AE5" t="n">
        <v>681877.3940802945</v>
      </c>
      <c r="AF5" t="n">
        <v>1.141726541919813e-06</v>
      </c>
      <c r="AG5" t="n">
        <v>14</v>
      </c>
      <c r="AH5" t="n">
        <v>616799.9726102038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5.0149</v>
      </c>
      <c r="E6" t="n">
        <v>19.94</v>
      </c>
      <c r="F6" t="n">
        <v>16.22</v>
      </c>
      <c r="G6" t="n">
        <v>31.39</v>
      </c>
      <c r="H6" t="n">
        <v>0.44</v>
      </c>
      <c r="I6" t="n">
        <v>31</v>
      </c>
      <c r="J6" t="n">
        <v>201.01</v>
      </c>
      <c r="K6" t="n">
        <v>54.38</v>
      </c>
      <c r="L6" t="n">
        <v>5</v>
      </c>
      <c r="M6" t="n">
        <v>29</v>
      </c>
      <c r="N6" t="n">
        <v>41.63</v>
      </c>
      <c r="O6" t="n">
        <v>25024.84</v>
      </c>
      <c r="P6" t="n">
        <v>208.52</v>
      </c>
      <c r="Q6" t="n">
        <v>942.26</v>
      </c>
      <c r="R6" t="n">
        <v>46.82</v>
      </c>
      <c r="S6" t="n">
        <v>27.17</v>
      </c>
      <c r="T6" t="n">
        <v>9942.09</v>
      </c>
      <c r="U6" t="n">
        <v>0.58</v>
      </c>
      <c r="V6" t="n">
        <v>0.96</v>
      </c>
      <c r="W6" t="n">
        <v>0.16</v>
      </c>
      <c r="X6" t="n">
        <v>0.62</v>
      </c>
      <c r="Y6" t="n">
        <v>0.5</v>
      </c>
      <c r="Z6" t="n">
        <v>10</v>
      </c>
      <c r="AA6" t="n">
        <v>470.9333881022399</v>
      </c>
      <c r="AB6" t="n">
        <v>644.351837716264</v>
      </c>
      <c r="AC6" t="n">
        <v>582.8558026781071</v>
      </c>
      <c r="AD6" t="n">
        <v>470933.3881022399</v>
      </c>
      <c r="AE6" t="n">
        <v>644351.837716264</v>
      </c>
      <c r="AF6" t="n">
        <v>1.170553304794878e-06</v>
      </c>
      <c r="AG6" t="n">
        <v>13</v>
      </c>
      <c r="AH6" t="n">
        <v>582855.8026781072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5.0935</v>
      </c>
      <c r="E7" t="n">
        <v>19.63</v>
      </c>
      <c r="F7" t="n">
        <v>16.11</v>
      </c>
      <c r="G7" t="n">
        <v>37.17</v>
      </c>
      <c r="H7" t="n">
        <v>0.53</v>
      </c>
      <c r="I7" t="n">
        <v>26</v>
      </c>
      <c r="J7" t="n">
        <v>202.58</v>
      </c>
      <c r="K7" t="n">
        <v>54.38</v>
      </c>
      <c r="L7" t="n">
        <v>6</v>
      </c>
      <c r="M7" t="n">
        <v>24</v>
      </c>
      <c r="N7" t="n">
        <v>42.2</v>
      </c>
      <c r="O7" t="n">
        <v>25218.93</v>
      </c>
      <c r="P7" t="n">
        <v>202.93</v>
      </c>
      <c r="Q7" t="n">
        <v>942.25</v>
      </c>
      <c r="R7" t="n">
        <v>43.21</v>
      </c>
      <c r="S7" t="n">
        <v>27.17</v>
      </c>
      <c r="T7" t="n">
        <v>8162.78</v>
      </c>
      <c r="U7" t="n">
        <v>0.63</v>
      </c>
      <c r="V7" t="n">
        <v>0.96</v>
      </c>
      <c r="W7" t="n">
        <v>0.15</v>
      </c>
      <c r="X7" t="n">
        <v>0.51</v>
      </c>
      <c r="Y7" t="n">
        <v>0.5</v>
      </c>
      <c r="Z7" t="n">
        <v>10</v>
      </c>
      <c r="AA7" t="n">
        <v>459.6221446811323</v>
      </c>
      <c r="AB7" t="n">
        <v>628.8752954506637</v>
      </c>
      <c r="AC7" t="n">
        <v>568.8563198848722</v>
      </c>
      <c r="AD7" t="n">
        <v>459622.1446811323</v>
      </c>
      <c r="AE7" t="n">
        <v>628875.2954506637</v>
      </c>
      <c r="AF7" t="n">
        <v>1.188899730397957e-06</v>
      </c>
      <c r="AG7" t="n">
        <v>13</v>
      </c>
      <c r="AH7" t="n">
        <v>568856.3198848722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5.1576</v>
      </c>
      <c r="E8" t="n">
        <v>19.39</v>
      </c>
      <c r="F8" t="n">
        <v>16.02</v>
      </c>
      <c r="G8" t="n">
        <v>43.68</v>
      </c>
      <c r="H8" t="n">
        <v>0.61</v>
      </c>
      <c r="I8" t="n">
        <v>22</v>
      </c>
      <c r="J8" t="n">
        <v>204.16</v>
      </c>
      <c r="K8" t="n">
        <v>54.38</v>
      </c>
      <c r="L8" t="n">
        <v>7</v>
      </c>
      <c r="M8" t="n">
        <v>20</v>
      </c>
      <c r="N8" t="n">
        <v>42.78</v>
      </c>
      <c r="O8" t="n">
        <v>25413.94</v>
      </c>
      <c r="P8" t="n">
        <v>198.12</v>
      </c>
      <c r="Q8" t="n">
        <v>942.23</v>
      </c>
      <c r="R8" t="n">
        <v>40.5</v>
      </c>
      <c r="S8" t="n">
        <v>27.17</v>
      </c>
      <c r="T8" t="n">
        <v>6827.78</v>
      </c>
      <c r="U8" t="n">
        <v>0.67</v>
      </c>
      <c r="V8" t="n">
        <v>0.97</v>
      </c>
      <c r="W8" t="n">
        <v>0.14</v>
      </c>
      <c r="X8" t="n">
        <v>0.42</v>
      </c>
      <c r="Y8" t="n">
        <v>0.5</v>
      </c>
      <c r="Z8" t="n">
        <v>10</v>
      </c>
      <c r="AA8" t="n">
        <v>450.3862542928155</v>
      </c>
      <c r="AB8" t="n">
        <v>616.2383427626417</v>
      </c>
      <c r="AC8" t="n">
        <v>557.4254202253206</v>
      </c>
      <c r="AD8" t="n">
        <v>450386.2542928155</v>
      </c>
      <c r="AE8" t="n">
        <v>616238.3427626416</v>
      </c>
      <c r="AF8" t="n">
        <v>1.20386163728291e-06</v>
      </c>
      <c r="AG8" t="n">
        <v>13</v>
      </c>
      <c r="AH8" t="n">
        <v>557425.4202253206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5.2141</v>
      </c>
      <c r="E9" t="n">
        <v>19.18</v>
      </c>
      <c r="F9" t="n">
        <v>15.92</v>
      </c>
      <c r="G9" t="n">
        <v>50.28</v>
      </c>
      <c r="H9" t="n">
        <v>0.6899999999999999</v>
      </c>
      <c r="I9" t="n">
        <v>19</v>
      </c>
      <c r="J9" t="n">
        <v>205.75</v>
      </c>
      <c r="K9" t="n">
        <v>54.38</v>
      </c>
      <c r="L9" t="n">
        <v>8</v>
      </c>
      <c r="M9" t="n">
        <v>17</v>
      </c>
      <c r="N9" t="n">
        <v>43.37</v>
      </c>
      <c r="O9" t="n">
        <v>25609.61</v>
      </c>
      <c r="P9" t="n">
        <v>192.98</v>
      </c>
      <c r="Q9" t="n">
        <v>942.23</v>
      </c>
      <c r="R9" t="n">
        <v>37.18</v>
      </c>
      <c r="S9" t="n">
        <v>27.17</v>
      </c>
      <c r="T9" t="n">
        <v>5183.93</v>
      </c>
      <c r="U9" t="n">
        <v>0.73</v>
      </c>
      <c r="V9" t="n">
        <v>0.98</v>
      </c>
      <c r="W9" t="n">
        <v>0.14</v>
      </c>
      <c r="X9" t="n">
        <v>0.33</v>
      </c>
      <c r="Y9" t="n">
        <v>0.5</v>
      </c>
      <c r="Z9" t="n">
        <v>10</v>
      </c>
      <c r="AA9" t="n">
        <v>441.3916679938428</v>
      </c>
      <c r="AB9" t="n">
        <v>603.9315529752453</v>
      </c>
      <c r="AC9" t="n">
        <v>546.2931731825454</v>
      </c>
      <c r="AD9" t="n">
        <v>441391.6679938427</v>
      </c>
      <c r="AE9" t="n">
        <v>603931.5529752453</v>
      </c>
      <c r="AF9" t="n">
        <v>1.217049589529398e-06</v>
      </c>
      <c r="AG9" t="n">
        <v>13</v>
      </c>
      <c r="AH9" t="n">
        <v>546293.1731825453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5.2523</v>
      </c>
      <c r="E10" t="n">
        <v>19.04</v>
      </c>
      <c r="F10" t="n">
        <v>15.9</v>
      </c>
      <c r="G10" t="n">
        <v>59.63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14</v>
      </c>
      <c r="N10" t="n">
        <v>43.96</v>
      </c>
      <c r="O10" t="n">
        <v>25806.1</v>
      </c>
      <c r="P10" t="n">
        <v>187.95</v>
      </c>
      <c r="Q10" t="n">
        <v>942.23</v>
      </c>
      <c r="R10" t="n">
        <v>36.91</v>
      </c>
      <c r="S10" t="n">
        <v>27.17</v>
      </c>
      <c r="T10" t="n">
        <v>5065.22</v>
      </c>
      <c r="U10" t="n">
        <v>0.74</v>
      </c>
      <c r="V10" t="n">
        <v>0.98</v>
      </c>
      <c r="W10" t="n">
        <v>0.13</v>
      </c>
      <c r="X10" t="n">
        <v>0.31</v>
      </c>
      <c r="Y10" t="n">
        <v>0.5</v>
      </c>
      <c r="Z10" t="n">
        <v>10</v>
      </c>
      <c r="AA10" t="n">
        <v>434.0432047688634</v>
      </c>
      <c r="AB10" t="n">
        <v>593.8770613995114</v>
      </c>
      <c r="AC10" t="n">
        <v>537.1982681712319</v>
      </c>
      <c r="AD10" t="n">
        <v>434043.2047688634</v>
      </c>
      <c r="AE10" t="n">
        <v>593877.0613995114</v>
      </c>
      <c r="AF10" t="n">
        <v>1.225966045738527e-06</v>
      </c>
      <c r="AG10" t="n">
        <v>13</v>
      </c>
      <c r="AH10" t="n">
        <v>537198.268171232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5.2658</v>
      </c>
      <c r="E11" t="n">
        <v>18.99</v>
      </c>
      <c r="F11" t="n">
        <v>15.89</v>
      </c>
      <c r="G11" t="n">
        <v>63.56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182.97</v>
      </c>
      <c r="Q11" t="n">
        <v>942.27</v>
      </c>
      <c r="R11" t="n">
        <v>36.51</v>
      </c>
      <c r="S11" t="n">
        <v>27.17</v>
      </c>
      <c r="T11" t="n">
        <v>4867.29</v>
      </c>
      <c r="U11" t="n">
        <v>0.74</v>
      </c>
      <c r="V11" t="n">
        <v>0.98</v>
      </c>
      <c r="W11" t="n">
        <v>0.13</v>
      </c>
      <c r="X11" t="n">
        <v>0.3</v>
      </c>
      <c r="Y11" t="n">
        <v>0.5</v>
      </c>
      <c r="Z11" t="n">
        <v>10</v>
      </c>
      <c r="AA11" t="n">
        <v>428.1478375115424</v>
      </c>
      <c r="AB11" t="n">
        <v>585.8107598327973</v>
      </c>
      <c r="AC11" t="n">
        <v>529.9018031049196</v>
      </c>
      <c r="AD11" t="n">
        <v>428147.8375115424</v>
      </c>
      <c r="AE11" t="n">
        <v>585810.7598327973</v>
      </c>
      <c r="AF11" t="n">
        <v>1.229117149372644e-06</v>
      </c>
      <c r="AG11" t="n">
        <v>13</v>
      </c>
      <c r="AH11" t="n">
        <v>529901.8031049196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5.3058</v>
      </c>
      <c r="E12" t="n">
        <v>18.85</v>
      </c>
      <c r="F12" t="n">
        <v>15.82</v>
      </c>
      <c r="G12" t="n">
        <v>73.04000000000001</v>
      </c>
      <c r="H12" t="n">
        <v>0.93</v>
      </c>
      <c r="I12" t="n">
        <v>13</v>
      </c>
      <c r="J12" t="n">
        <v>210.55</v>
      </c>
      <c r="K12" t="n">
        <v>54.38</v>
      </c>
      <c r="L12" t="n">
        <v>11</v>
      </c>
      <c r="M12" t="n">
        <v>11</v>
      </c>
      <c r="N12" t="n">
        <v>45.17</v>
      </c>
      <c r="O12" t="n">
        <v>26201.54</v>
      </c>
      <c r="P12" t="n">
        <v>178.27</v>
      </c>
      <c r="Q12" t="n">
        <v>942.23</v>
      </c>
      <c r="R12" t="n">
        <v>34.38</v>
      </c>
      <c r="S12" t="n">
        <v>27.17</v>
      </c>
      <c r="T12" t="n">
        <v>3814.71</v>
      </c>
      <c r="U12" t="n">
        <v>0.79</v>
      </c>
      <c r="V12" t="n">
        <v>0.98</v>
      </c>
      <c r="W12" t="n">
        <v>0.13</v>
      </c>
      <c r="X12" t="n">
        <v>0.23</v>
      </c>
      <c r="Y12" t="n">
        <v>0.5</v>
      </c>
      <c r="Z12" t="n">
        <v>10</v>
      </c>
      <c r="AA12" t="n">
        <v>420.9732840567997</v>
      </c>
      <c r="AB12" t="n">
        <v>575.9942192770588</v>
      </c>
      <c r="AC12" t="n">
        <v>521.0221394022196</v>
      </c>
      <c r="AD12" t="n">
        <v>420973.2840567997</v>
      </c>
      <c r="AE12" t="n">
        <v>575994.2192770588</v>
      </c>
      <c r="AF12" t="n">
        <v>1.238453752732989e-06</v>
      </c>
      <c r="AG12" t="n">
        <v>13</v>
      </c>
      <c r="AH12" t="n">
        <v>521022.1394022197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5.3196</v>
      </c>
      <c r="E13" t="n">
        <v>18.8</v>
      </c>
      <c r="F13" t="n">
        <v>15.81</v>
      </c>
      <c r="G13" t="n">
        <v>79.08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171.79</v>
      </c>
      <c r="Q13" t="n">
        <v>942.23</v>
      </c>
      <c r="R13" t="n">
        <v>34.13</v>
      </c>
      <c r="S13" t="n">
        <v>27.17</v>
      </c>
      <c r="T13" t="n">
        <v>3690.63</v>
      </c>
      <c r="U13" t="n">
        <v>0.8</v>
      </c>
      <c r="V13" t="n">
        <v>0.98</v>
      </c>
      <c r="W13" t="n">
        <v>0.13</v>
      </c>
      <c r="X13" t="n">
        <v>0.22</v>
      </c>
      <c r="Y13" t="n">
        <v>0.5</v>
      </c>
      <c r="Z13" t="n">
        <v>10</v>
      </c>
      <c r="AA13" t="n">
        <v>413.6215513756911</v>
      </c>
      <c r="AB13" t="n">
        <v>565.9352542872106</v>
      </c>
      <c r="AC13" t="n">
        <v>511.9231879131564</v>
      </c>
      <c r="AD13" t="n">
        <v>413621.5513756911</v>
      </c>
      <c r="AE13" t="n">
        <v>565935.2542872105</v>
      </c>
      <c r="AF13" t="n">
        <v>1.241674880892308e-06</v>
      </c>
      <c r="AG13" t="n">
        <v>13</v>
      </c>
      <c r="AH13" t="n">
        <v>511923.1879131563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5.3304</v>
      </c>
      <c r="E14" t="n">
        <v>18.76</v>
      </c>
      <c r="F14" t="n">
        <v>15.82</v>
      </c>
      <c r="G14" t="n">
        <v>86.27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1</v>
      </c>
      <c r="N14" t="n">
        <v>46.4</v>
      </c>
      <c r="O14" t="n">
        <v>26600.32</v>
      </c>
      <c r="P14" t="n">
        <v>169.73</v>
      </c>
      <c r="Q14" t="n">
        <v>942.23</v>
      </c>
      <c r="R14" t="n">
        <v>33.86</v>
      </c>
      <c r="S14" t="n">
        <v>27.17</v>
      </c>
      <c r="T14" t="n">
        <v>3564.29</v>
      </c>
      <c r="U14" t="n">
        <v>0.8</v>
      </c>
      <c r="V14" t="n">
        <v>0.98</v>
      </c>
      <c r="W14" t="n">
        <v>0.14</v>
      </c>
      <c r="X14" t="n">
        <v>0.22</v>
      </c>
      <c r="Y14" t="n">
        <v>0.5</v>
      </c>
      <c r="Z14" t="n">
        <v>10</v>
      </c>
      <c r="AA14" t="n">
        <v>411.0552834313803</v>
      </c>
      <c r="AB14" t="n">
        <v>562.423973270053</v>
      </c>
      <c r="AC14" t="n">
        <v>508.7470186281627</v>
      </c>
      <c r="AD14" t="n">
        <v>411055.2834313803</v>
      </c>
      <c r="AE14" t="n">
        <v>562423.973270053</v>
      </c>
      <c r="AF14" t="n">
        <v>1.244195763799601e-06</v>
      </c>
      <c r="AG14" t="n">
        <v>13</v>
      </c>
      <c r="AH14" t="n">
        <v>508747.0186281627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5.3326</v>
      </c>
      <c r="E15" t="n">
        <v>18.75</v>
      </c>
      <c r="F15" t="n">
        <v>15.81</v>
      </c>
      <c r="G15" t="n">
        <v>86.23</v>
      </c>
      <c r="H15" t="n">
        <v>1.15</v>
      </c>
      <c r="I15" t="n">
        <v>11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170.64</v>
      </c>
      <c r="Q15" t="n">
        <v>942.23</v>
      </c>
      <c r="R15" t="n">
        <v>33.62</v>
      </c>
      <c r="S15" t="n">
        <v>27.17</v>
      </c>
      <c r="T15" t="n">
        <v>3442.94</v>
      </c>
      <c r="U15" t="n">
        <v>0.8100000000000001</v>
      </c>
      <c r="V15" t="n">
        <v>0.98</v>
      </c>
      <c r="W15" t="n">
        <v>0.14</v>
      </c>
      <c r="X15" t="n">
        <v>0.21</v>
      </c>
      <c r="Y15" t="n">
        <v>0.5</v>
      </c>
      <c r="Z15" t="n">
        <v>10</v>
      </c>
      <c r="AA15" t="n">
        <v>411.8323913373544</v>
      </c>
      <c r="AB15" t="n">
        <v>563.4872465905883</v>
      </c>
      <c r="AC15" t="n">
        <v>509.7088146352994</v>
      </c>
      <c r="AD15" t="n">
        <v>411832.3913373544</v>
      </c>
      <c r="AE15" t="n">
        <v>563487.2465905882</v>
      </c>
      <c r="AF15" t="n">
        <v>1.24470927698442e-06</v>
      </c>
      <c r="AG15" t="n">
        <v>13</v>
      </c>
      <c r="AH15" t="n">
        <v>509708.8146352994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3.7592</v>
      </c>
      <c r="E2" t="n">
        <v>26.6</v>
      </c>
      <c r="F2" t="n">
        <v>18.96</v>
      </c>
      <c r="G2" t="n">
        <v>6.89</v>
      </c>
      <c r="H2" t="n">
        <v>0.11</v>
      </c>
      <c r="I2" t="n">
        <v>165</v>
      </c>
      <c r="J2" t="n">
        <v>159.12</v>
      </c>
      <c r="K2" t="n">
        <v>50.28</v>
      </c>
      <c r="L2" t="n">
        <v>1</v>
      </c>
      <c r="M2" t="n">
        <v>163</v>
      </c>
      <c r="N2" t="n">
        <v>27.84</v>
      </c>
      <c r="O2" t="n">
        <v>19859.16</v>
      </c>
      <c r="P2" t="n">
        <v>228.08</v>
      </c>
      <c r="Q2" t="n">
        <v>942.37</v>
      </c>
      <c r="R2" t="n">
        <v>132.51</v>
      </c>
      <c r="S2" t="n">
        <v>27.17</v>
      </c>
      <c r="T2" t="n">
        <v>52118.12</v>
      </c>
      <c r="U2" t="n">
        <v>0.21</v>
      </c>
      <c r="V2" t="n">
        <v>0.82</v>
      </c>
      <c r="W2" t="n">
        <v>0.37</v>
      </c>
      <c r="X2" t="n">
        <v>3.36</v>
      </c>
      <c r="Y2" t="n">
        <v>0.5</v>
      </c>
      <c r="Z2" t="n">
        <v>10</v>
      </c>
      <c r="AA2" t="n">
        <v>663.9829178574593</v>
      </c>
      <c r="AB2" t="n">
        <v>908.4907210715262</v>
      </c>
      <c r="AC2" t="n">
        <v>821.7856417271942</v>
      </c>
      <c r="AD2" t="n">
        <v>663982.9178574593</v>
      </c>
      <c r="AE2" t="n">
        <v>908490.7210715262</v>
      </c>
      <c r="AF2" t="n">
        <v>9.07713869941105e-07</v>
      </c>
      <c r="AG2" t="n">
        <v>18</v>
      </c>
      <c r="AH2" t="n">
        <v>821785.6417271942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4.6043</v>
      </c>
      <c r="E3" t="n">
        <v>21.72</v>
      </c>
      <c r="F3" t="n">
        <v>17.04</v>
      </c>
      <c r="G3" t="n">
        <v>14.01</v>
      </c>
      <c r="H3" t="n">
        <v>0.22</v>
      </c>
      <c r="I3" t="n">
        <v>73</v>
      </c>
      <c r="J3" t="n">
        <v>160.54</v>
      </c>
      <c r="K3" t="n">
        <v>50.28</v>
      </c>
      <c r="L3" t="n">
        <v>2</v>
      </c>
      <c r="M3" t="n">
        <v>71</v>
      </c>
      <c r="N3" t="n">
        <v>28.26</v>
      </c>
      <c r="O3" t="n">
        <v>20034.4</v>
      </c>
      <c r="P3" t="n">
        <v>200.16</v>
      </c>
      <c r="Q3" t="n">
        <v>942.3</v>
      </c>
      <c r="R3" t="n">
        <v>72.51000000000001</v>
      </c>
      <c r="S3" t="n">
        <v>27.17</v>
      </c>
      <c r="T3" t="n">
        <v>22578.39</v>
      </c>
      <c r="U3" t="n">
        <v>0.37</v>
      </c>
      <c r="V3" t="n">
        <v>0.91</v>
      </c>
      <c r="W3" t="n">
        <v>0.22</v>
      </c>
      <c r="X3" t="n">
        <v>1.45</v>
      </c>
      <c r="Y3" t="n">
        <v>0.5</v>
      </c>
      <c r="Z3" t="n">
        <v>10</v>
      </c>
      <c r="AA3" t="n">
        <v>503.1364542063503</v>
      </c>
      <c r="AB3" t="n">
        <v>688.4134934589164</v>
      </c>
      <c r="AC3" t="n">
        <v>622.712275837603</v>
      </c>
      <c r="AD3" t="n">
        <v>503136.4542063503</v>
      </c>
      <c r="AE3" t="n">
        <v>688413.4934589164</v>
      </c>
      <c r="AF3" t="n">
        <v>1.111775636137963e-06</v>
      </c>
      <c r="AG3" t="n">
        <v>15</v>
      </c>
      <c r="AH3" t="n">
        <v>622712.275837603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4.9106</v>
      </c>
      <c r="E4" t="n">
        <v>20.36</v>
      </c>
      <c r="F4" t="n">
        <v>16.53</v>
      </c>
      <c r="G4" t="n">
        <v>21.1</v>
      </c>
      <c r="H4" t="n">
        <v>0.33</v>
      </c>
      <c r="I4" t="n">
        <v>47</v>
      </c>
      <c r="J4" t="n">
        <v>161.97</v>
      </c>
      <c r="K4" t="n">
        <v>50.28</v>
      </c>
      <c r="L4" t="n">
        <v>3</v>
      </c>
      <c r="M4" t="n">
        <v>45</v>
      </c>
      <c r="N4" t="n">
        <v>28.69</v>
      </c>
      <c r="O4" t="n">
        <v>20210.21</v>
      </c>
      <c r="P4" t="n">
        <v>189.2</v>
      </c>
      <c r="Q4" t="n">
        <v>942.3</v>
      </c>
      <c r="R4" t="n">
        <v>56.23</v>
      </c>
      <c r="S4" t="n">
        <v>27.17</v>
      </c>
      <c r="T4" t="n">
        <v>14566.42</v>
      </c>
      <c r="U4" t="n">
        <v>0.48</v>
      </c>
      <c r="V4" t="n">
        <v>0.9399999999999999</v>
      </c>
      <c r="W4" t="n">
        <v>0.18</v>
      </c>
      <c r="X4" t="n">
        <v>0.93</v>
      </c>
      <c r="Y4" t="n">
        <v>0.5</v>
      </c>
      <c r="Z4" t="n">
        <v>10</v>
      </c>
      <c r="AA4" t="n">
        <v>456.4839929886763</v>
      </c>
      <c r="AB4" t="n">
        <v>624.5815378595637</v>
      </c>
      <c r="AC4" t="n">
        <v>564.9723524919401</v>
      </c>
      <c r="AD4" t="n">
        <v>456483.9929886763</v>
      </c>
      <c r="AE4" t="n">
        <v>624581.5378595637</v>
      </c>
      <c r="AF4" t="n">
        <v>1.185736254983185e-06</v>
      </c>
      <c r="AG4" t="n">
        <v>14</v>
      </c>
      <c r="AH4" t="n">
        <v>564972.3524919401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5.0693</v>
      </c>
      <c r="E5" t="n">
        <v>19.73</v>
      </c>
      <c r="F5" t="n">
        <v>16.31</v>
      </c>
      <c r="G5" t="n">
        <v>28.78</v>
      </c>
      <c r="H5" t="n">
        <v>0.43</v>
      </c>
      <c r="I5" t="n">
        <v>34</v>
      </c>
      <c r="J5" t="n">
        <v>163.4</v>
      </c>
      <c r="K5" t="n">
        <v>50.28</v>
      </c>
      <c r="L5" t="n">
        <v>4</v>
      </c>
      <c r="M5" t="n">
        <v>32</v>
      </c>
      <c r="N5" t="n">
        <v>29.12</v>
      </c>
      <c r="O5" t="n">
        <v>20386.62</v>
      </c>
      <c r="P5" t="n">
        <v>181.83</v>
      </c>
      <c r="Q5" t="n">
        <v>942.25</v>
      </c>
      <c r="R5" t="n">
        <v>49.63</v>
      </c>
      <c r="S5" t="n">
        <v>27.17</v>
      </c>
      <c r="T5" t="n">
        <v>11331.33</v>
      </c>
      <c r="U5" t="n">
        <v>0.55</v>
      </c>
      <c r="V5" t="n">
        <v>0.95</v>
      </c>
      <c r="W5" t="n">
        <v>0.16</v>
      </c>
      <c r="X5" t="n">
        <v>0.71</v>
      </c>
      <c r="Y5" t="n">
        <v>0.5</v>
      </c>
      <c r="Z5" t="n">
        <v>10</v>
      </c>
      <c r="AA5" t="n">
        <v>426.6470623305461</v>
      </c>
      <c r="AB5" t="n">
        <v>583.75733302063</v>
      </c>
      <c r="AC5" t="n">
        <v>528.0443524657029</v>
      </c>
      <c r="AD5" t="n">
        <v>426647.0623305461</v>
      </c>
      <c r="AE5" t="n">
        <v>583757.3330206299</v>
      </c>
      <c r="AF5" t="n">
        <v>1.224056693150788e-06</v>
      </c>
      <c r="AG5" t="n">
        <v>13</v>
      </c>
      <c r="AH5" t="n">
        <v>528044.3524657029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5.192</v>
      </c>
      <c r="E6" t="n">
        <v>19.26</v>
      </c>
      <c r="F6" t="n">
        <v>16.1</v>
      </c>
      <c r="G6" t="n">
        <v>37.15</v>
      </c>
      <c r="H6" t="n">
        <v>0.54</v>
      </c>
      <c r="I6" t="n">
        <v>26</v>
      </c>
      <c r="J6" t="n">
        <v>164.83</v>
      </c>
      <c r="K6" t="n">
        <v>50.28</v>
      </c>
      <c r="L6" t="n">
        <v>5</v>
      </c>
      <c r="M6" t="n">
        <v>24</v>
      </c>
      <c r="N6" t="n">
        <v>29.55</v>
      </c>
      <c r="O6" t="n">
        <v>20563.61</v>
      </c>
      <c r="P6" t="n">
        <v>173.96</v>
      </c>
      <c r="Q6" t="n">
        <v>942.28</v>
      </c>
      <c r="R6" t="n">
        <v>43.04</v>
      </c>
      <c r="S6" t="n">
        <v>27.17</v>
      </c>
      <c r="T6" t="n">
        <v>8078.28</v>
      </c>
      <c r="U6" t="n">
        <v>0.63</v>
      </c>
      <c r="V6" t="n">
        <v>0.96</v>
      </c>
      <c r="W6" t="n">
        <v>0.15</v>
      </c>
      <c r="X6" t="n">
        <v>0.5</v>
      </c>
      <c r="Y6" t="n">
        <v>0.5</v>
      </c>
      <c r="Z6" t="n">
        <v>10</v>
      </c>
      <c r="AA6" t="n">
        <v>411.0354134071693</v>
      </c>
      <c r="AB6" t="n">
        <v>562.396786226324</v>
      </c>
      <c r="AC6" t="n">
        <v>508.7224262777298</v>
      </c>
      <c r="AD6" t="n">
        <v>411035.4134071693</v>
      </c>
      <c r="AE6" t="n">
        <v>562396.786226324</v>
      </c>
      <c r="AF6" t="n">
        <v>1.25368440432385e-06</v>
      </c>
      <c r="AG6" t="n">
        <v>13</v>
      </c>
      <c r="AH6" t="n">
        <v>508722.4262777298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5.2637</v>
      </c>
      <c r="E7" t="n">
        <v>19</v>
      </c>
      <c r="F7" t="n">
        <v>16</v>
      </c>
      <c r="G7" t="n">
        <v>45.71</v>
      </c>
      <c r="H7" t="n">
        <v>0.64</v>
      </c>
      <c r="I7" t="n">
        <v>21</v>
      </c>
      <c r="J7" t="n">
        <v>166.27</v>
      </c>
      <c r="K7" t="n">
        <v>50.28</v>
      </c>
      <c r="L7" t="n">
        <v>6</v>
      </c>
      <c r="M7" t="n">
        <v>19</v>
      </c>
      <c r="N7" t="n">
        <v>29.99</v>
      </c>
      <c r="O7" t="n">
        <v>20741.2</v>
      </c>
      <c r="P7" t="n">
        <v>167.63</v>
      </c>
      <c r="Q7" t="n">
        <v>942.25</v>
      </c>
      <c r="R7" t="n">
        <v>39.69</v>
      </c>
      <c r="S7" t="n">
        <v>27.17</v>
      </c>
      <c r="T7" t="n">
        <v>6425.72</v>
      </c>
      <c r="U7" t="n">
        <v>0.68</v>
      </c>
      <c r="V7" t="n">
        <v>0.97</v>
      </c>
      <c r="W7" t="n">
        <v>0.14</v>
      </c>
      <c r="X7" t="n">
        <v>0.4</v>
      </c>
      <c r="Y7" t="n">
        <v>0.5</v>
      </c>
      <c r="Z7" t="n">
        <v>10</v>
      </c>
      <c r="AA7" t="n">
        <v>400.5617277234867</v>
      </c>
      <c r="AB7" t="n">
        <v>548.0662274075082</v>
      </c>
      <c r="AC7" t="n">
        <v>495.7595558795161</v>
      </c>
      <c r="AD7" t="n">
        <v>400561.7277234867</v>
      </c>
      <c r="AE7" t="n">
        <v>548066.2274075082</v>
      </c>
      <c r="AF7" t="n">
        <v>1.270997418921312e-06</v>
      </c>
      <c r="AG7" t="n">
        <v>13</v>
      </c>
      <c r="AH7" t="n">
        <v>495759.5558795161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5.293</v>
      </c>
      <c r="E8" t="n">
        <v>18.89</v>
      </c>
      <c r="F8" t="n">
        <v>15.99</v>
      </c>
      <c r="G8" t="n">
        <v>53.3</v>
      </c>
      <c r="H8" t="n">
        <v>0.74</v>
      </c>
      <c r="I8" t="n">
        <v>18</v>
      </c>
      <c r="J8" t="n">
        <v>167.72</v>
      </c>
      <c r="K8" t="n">
        <v>50.28</v>
      </c>
      <c r="L8" t="n">
        <v>7</v>
      </c>
      <c r="M8" t="n">
        <v>16</v>
      </c>
      <c r="N8" t="n">
        <v>30.44</v>
      </c>
      <c r="O8" t="n">
        <v>20919.39</v>
      </c>
      <c r="P8" t="n">
        <v>162.22</v>
      </c>
      <c r="Q8" t="n">
        <v>942.23</v>
      </c>
      <c r="R8" t="n">
        <v>39.99</v>
      </c>
      <c r="S8" t="n">
        <v>27.17</v>
      </c>
      <c r="T8" t="n">
        <v>6595.05</v>
      </c>
      <c r="U8" t="n">
        <v>0.68</v>
      </c>
      <c r="V8" t="n">
        <v>0.97</v>
      </c>
      <c r="W8" t="n">
        <v>0.13</v>
      </c>
      <c r="X8" t="n">
        <v>0.39</v>
      </c>
      <c r="Y8" t="n">
        <v>0.5</v>
      </c>
      <c r="Z8" t="n">
        <v>10</v>
      </c>
      <c r="AA8" t="n">
        <v>393.5982961610561</v>
      </c>
      <c r="AB8" t="n">
        <v>538.5385531388714</v>
      </c>
      <c r="AC8" t="n">
        <v>487.1411894709033</v>
      </c>
      <c r="AD8" t="n">
        <v>393598.296161056</v>
      </c>
      <c r="AE8" t="n">
        <v>538538.5531388714</v>
      </c>
      <c r="AF8" t="n">
        <v>1.278072332836313e-06</v>
      </c>
      <c r="AG8" t="n">
        <v>13</v>
      </c>
      <c r="AH8" t="n">
        <v>487141.1894709032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5.3528</v>
      </c>
      <c r="E9" t="n">
        <v>18.68</v>
      </c>
      <c r="F9" t="n">
        <v>15.87</v>
      </c>
      <c r="G9" t="n">
        <v>63.5</v>
      </c>
      <c r="H9" t="n">
        <v>0.84</v>
      </c>
      <c r="I9" t="n">
        <v>15</v>
      </c>
      <c r="J9" t="n">
        <v>169.17</v>
      </c>
      <c r="K9" t="n">
        <v>50.28</v>
      </c>
      <c r="L9" t="n">
        <v>8</v>
      </c>
      <c r="M9" t="n">
        <v>13</v>
      </c>
      <c r="N9" t="n">
        <v>30.89</v>
      </c>
      <c r="O9" t="n">
        <v>21098.19</v>
      </c>
      <c r="P9" t="n">
        <v>153.79</v>
      </c>
      <c r="Q9" t="n">
        <v>942.23</v>
      </c>
      <c r="R9" t="n">
        <v>35.99</v>
      </c>
      <c r="S9" t="n">
        <v>27.17</v>
      </c>
      <c r="T9" t="n">
        <v>4605.63</v>
      </c>
      <c r="U9" t="n">
        <v>0.75</v>
      </c>
      <c r="V9" t="n">
        <v>0.98</v>
      </c>
      <c r="W9" t="n">
        <v>0.13</v>
      </c>
      <c r="X9" t="n">
        <v>0.28</v>
      </c>
      <c r="Y9" t="n">
        <v>0.5</v>
      </c>
      <c r="Z9" t="n">
        <v>10</v>
      </c>
      <c r="AA9" t="n">
        <v>381.8386660053961</v>
      </c>
      <c r="AB9" t="n">
        <v>522.44850836163</v>
      </c>
      <c r="AC9" t="n">
        <v>472.586755984682</v>
      </c>
      <c r="AD9" t="n">
        <v>381838.6660053961</v>
      </c>
      <c r="AE9" t="n">
        <v>522448.50836163</v>
      </c>
      <c r="AF9" t="n">
        <v>1.292511918232801e-06</v>
      </c>
      <c r="AG9" t="n">
        <v>13</v>
      </c>
      <c r="AH9" t="n">
        <v>472586.755984682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5.3797</v>
      </c>
      <c r="E10" t="n">
        <v>18.59</v>
      </c>
      <c r="F10" t="n">
        <v>15.85</v>
      </c>
      <c r="G10" t="n">
        <v>73.13</v>
      </c>
      <c r="H10" t="n">
        <v>0.9399999999999999</v>
      </c>
      <c r="I10" t="n">
        <v>13</v>
      </c>
      <c r="J10" t="n">
        <v>170.62</v>
      </c>
      <c r="K10" t="n">
        <v>50.28</v>
      </c>
      <c r="L10" t="n">
        <v>9</v>
      </c>
      <c r="M10" t="n">
        <v>2</v>
      </c>
      <c r="N10" t="n">
        <v>31.34</v>
      </c>
      <c r="O10" t="n">
        <v>21277.6</v>
      </c>
      <c r="P10" t="n">
        <v>147.66</v>
      </c>
      <c r="Q10" t="n">
        <v>942.25</v>
      </c>
      <c r="R10" t="n">
        <v>34.68</v>
      </c>
      <c r="S10" t="n">
        <v>27.17</v>
      </c>
      <c r="T10" t="n">
        <v>3964.26</v>
      </c>
      <c r="U10" t="n">
        <v>0.78</v>
      </c>
      <c r="V10" t="n">
        <v>0.98</v>
      </c>
      <c r="W10" t="n">
        <v>0.14</v>
      </c>
      <c r="X10" t="n">
        <v>0.25</v>
      </c>
      <c r="Y10" t="n">
        <v>0.5</v>
      </c>
      <c r="Z10" t="n">
        <v>10</v>
      </c>
      <c r="AA10" t="n">
        <v>374.4181933000685</v>
      </c>
      <c r="AB10" t="n">
        <v>512.2954902380494</v>
      </c>
      <c r="AC10" t="n">
        <v>463.4027276609656</v>
      </c>
      <c r="AD10" t="n">
        <v>374418.1933000685</v>
      </c>
      <c r="AE10" t="n">
        <v>512295.4902380494</v>
      </c>
      <c r="AF10" t="n">
        <v>1.299007317014834e-06</v>
      </c>
      <c r="AG10" t="n">
        <v>13</v>
      </c>
      <c r="AH10" t="n">
        <v>463402.7276609656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5.3778</v>
      </c>
      <c r="E11" t="n">
        <v>18.6</v>
      </c>
      <c r="F11" t="n">
        <v>15.85</v>
      </c>
      <c r="G11" t="n">
        <v>73.16</v>
      </c>
      <c r="H11" t="n">
        <v>1.03</v>
      </c>
      <c r="I11" t="n">
        <v>13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148.95</v>
      </c>
      <c r="Q11" t="n">
        <v>942.23</v>
      </c>
      <c r="R11" t="n">
        <v>34.82</v>
      </c>
      <c r="S11" t="n">
        <v>27.17</v>
      </c>
      <c r="T11" t="n">
        <v>4034.06</v>
      </c>
      <c r="U11" t="n">
        <v>0.78</v>
      </c>
      <c r="V11" t="n">
        <v>0.98</v>
      </c>
      <c r="W11" t="n">
        <v>0.14</v>
      </c>
      <c r="X11" t="n">
        <v>0.26</v>
      </c>
      <c r="Y11" t="n">
        <v>0.5</v>
      </c>
      <c r="Z11" t="n">
        <v>10</v>
      </c>
      <c r="AA11" t="n">
        <v>375.8009289383862</v>
      </c>
      <c r="AB11" t="n">
        <v>514.1874101403868</v>
      </c>
      <c r="AC11" t="n">
        <v>465.1140853831502</v>
      </c>
      <c r="AD11" t="n">
        <v>375800.9289383861</v>
      </c>
      <c r="AE11" t="n">
        <v>514187.4101403868</v>
      </c>
      <c r="AF11" t="n">
        <v>1.298548534201233e-06</v>
      </c>
      <c r="AG11" t="n">
        <v>13</v>
      </c>
      <c r="AH11" t="n">
        <v>465114.0853831501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4.7708</v>
      </c>
      <c r="E2" t="n">
        <v>20.96</v>
      </c>
      <c r="F2" t="n">
        <v>17.47</v>
      </c>
      <c r="G2" t="n">
        <v>11.27</v>
      </c>
      <c r="H2" t="n">
        <v>0.22</v>
      </c>
      <c r="I2" t="n">
        <v>93</v>
      </c>
      <c r="J2" t="n">
        <v>80.84</v>
      </c>
      <c r="K2" t="n">
        <v>35.1</v>
      </c>
      <c r="L2" t="n">
        <v>1</v>
      </c>
      <c r="M2" t="n">
        <v>91</v>
      </c>
      <c r="N2" t="n">
        <v>9.74</v>
      </c>
      <c r="O2" t="n">
        <v>10204.21</v>
      </c>
      <c r="P2" t="n">
        <v>128.08</v>
      </c>
      <c r="Q2" t="n">
        <v>942.3099999999999</v>
      </c>
      <c r="R2" t="n">
        <v>85.53</v>
      </c>
      <c r="S2" t="n">
        <v>27.17</v>
      </c>
      <c r="T2" t="n">
        <v>28987.08</v>
      </c>
      <c r="U2" t="n">
        <v>0.32</v>
      </c>
      <c r="V2" t="n">
        <v>0.89</v>
      </c>
      <c r="W2" t="n">
        <v>0.26</v>
      </c>
      <c r="X2" t="n">
        <v>1.87</v>
      </c>
      <c r="Y2" t="n">
        <v>0.5</v>
      </c>
      <c r="Z2" t="n">
        <v>10</v>
      </c>
      <c r="AA2" t="n">
        <v>357.17383123971</v>
      </c>
      <c r="AB2" t="n">
        <v>488.7009932995052</v>
      </c>
      <c r="AC2" t="n">
        <v>442.0600563951516</v>
      </c>
      <c r="AD2" t="n">
        <v>357173.83123971</v>
      </c>
      <c r="AE2" t="n">
        <v>488700.9932995052</v>
      </c>
      <c r="AF2" t="n">
        <v>1.285441302641361e-06</v>
      </c>
      <c r="AG2" t="n">
        <v>14</v>
      </c>
      <c r="AH2" t="n">
        <v>442060.0563951516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5.2805</v>
      </c>
      <c r="E3" t="n">
        <v>18.94</v>
      </c>
      <c r="F3" t="n">
        <v>16.36</v>
      </c>
      <c r="G3" t="n">
        <v>24.54</v>
      </c>
      <c r="H3" t="n">
        <v>0.43</v>
      </c>
      <c r="I3" t="n">
        <v>40</v>
      </c>
      <c r="J3" t="n">
        <v>82.04000000000001</v>
      </c>
      <c r="K3" t="n">
        <v>35.1</v>
      </c>
      <c r="L3" t="n">
        <v>2</v>
      </c>
      <c r="M3" t="n">
        <v>38</v>
      </c>
      <c r="N3" t="n">
        <v>9.94</v>
      </c>
      <c r="O3" t="n">
        <v>10352.53</v>
      </c>
      <c r="P3" t="n">
        <v>108.56</v>
      </c>
      <c r="Q3" t="n">
        <v>942.24</v>
      </c>
      <c r="R3" t="n">
        <v>50.91</v>
      </c>
      <c r="S3" t="n">
        <v>27.17</v>
      </c>
      <c r="T3" t="n">
        <v>11943.91</v>
      </c>
      <c r="U3" t="n">
        <v>0.53</v>
      </c>
      <c r="V3" t="n">
        <v>0.95</v>
      </c>
      <c r="W3" t="n">
        <v>0.17</v>
      </c>
      <c r="X3" t="n">
        <v>0.76</v>
      </c>
      <c r="Y3" t="n">
        <v>0.5</v>
      </c>
      <c r="Z3" t="n">
        <v>10</v>
      </c>
      <c r="AA3" t="n">
        <v>302.8729559939973</v>
      </c>
      <c r="AB3" t="n">
        <v>414.4041402027773</v>
      </c>
      <c r="AC3" t="n">
        <v>374.8539906816872</v>
      </c>
      <c r="AD3" t="n">
        <v>302872.9559939973</v>
      </c>
      <c r="AE3" t="n">
        <v>414404.1402027773</v>
      </c>
      <c r="AF3" t="n">
        <v>1.422774544855727e-06</v>
      </c>
      <c r="AG3" t="n">
        <v>13</v>
      </c>
      <c r="AH3" t="n">
        <v>374853.9906816871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5.3879</v>
      </c>
      <c r="E4" t="n">
        <v>18.56</v>
      </c>
      <c r="F4" t="n">
        <v>16.19</v>
      </c>
      <c r="G4" t="n">
        <v>34.68</v>
      </c>
      <c r="H4" t="n">
        <v>0.63</v>
      </c>
      <c r="I4" t="n">
        <v>28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99.52</v>
      </c>
      <c r="Q4" t="n">
        <v>942.25</v>
      </c>
      <c r="R4" t="n">
        <v>44.68</v>
      </c>
      <c r="S4" t="n">
        <v>27.17</v>
      </c>
      <c r="T4" t="n">
        <v>8886.139999999999</v>
      </c>
      <c r="U4" t="n">
        <v>0.61</v>
      </c>
      <c r="V4" t="n">
        <v>0.96</v>
      </c>
      <c r="W4" t="n">
        <v>0.19</v>
      </c>
      <c r="X4" t="n">
        <v>0.59</v>
      </c>
      <c r="Y4" t="n">
        <v>0.5</v>
      </c>
      <c r="Z4" t="n">
        <v>10</v>
      </c>
      <c r="AA4" t="n">
        <v>289.9339526506105</v>
      </c>
      <c r="AB4" t="n">
        <v>396.700424999815</v>
      </c>
      <c r="AC4" t="n">
        <v>358.8398932103752</v>
      </c>
      <c r="AD4" t="n">
        <v>289933.9526506105</v>
      </c>
      <c r="AE4" t="n">
        <v>396700.4249998149</v>
      </c>
      <c r="AF4" t="n">
        <v>1.451712332208725e-06</v>
      </c>
      <c r="AG4" t="n">
        <v>13</v>
      </c>
      <c r="AH4" t="n">
        <v>358839.8932103752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4.4088</v>
      </c>
      <c r="E2" t="n">
        <v>22.68</v>
      </c>
      <c r="F2" t="n">
        <v>18</v>
      </c>
      <c r="G2" t="n">
        <v>9.08</v>
      </c>
      <c r="H2" t="n">
        <v>0.16</v>
      </c>
      <c r="I2" t="n">
        <v>119</v>
      </c>
      <c r="J2" t="n">
        <v>107.41</v>
      </c>
      <c r="K2" t="n">
        <v>41.65</v>
      </c>
      <c r="L2" t="n">
        <v>1</v>
      </c>
      <c r="M2" t="n">
        <v>117</v>
      </c>
      <c r="N2" t="n">
        <v>14.77</v>
      </c>
      <c r="O2" t="n">
        <v>13481.73</v>
      </c>
      <c r="P2" t="n">
        <v>164.25</v>
      </c>
      <c r="Q2" t="n">
        <v>942.29</v>
      </c>
      <c r="R2" t="n">
        <v>102.37</v>
      </c>
      <c r="S2" t="n">
        <v>27.17</v>
      </c>
      <c r="T2" t="n">
        <v>37275.5</v>
      </c>
      <c r="U2" t="n">
        <v>0.27</v>
      </c>
      <c r="V2" t="n">
        <v>0.86</v>
      </c>
      <c r="W2" t="n">
        <v>0.3</v>
      </c>
      <c r="X2" t="n">
        <v>2.41</v>
      </c>
      <c r="Y2" t="n">
        <v>0.5</v>
      </c>
      <c r="Z2" t="n">
        <v>10</v>
      </c>
      <c r="AA2" t="n">
        <v>449.7927852701181</v>
      </c>
      <c r="AB2" t="n">
        <v>615.4263322637818</v>
      </c>
      <c r="AC2" t="n">
        <v>556.6909068688079</v>
      </c>
      <c r="AD2" t="n">
        <v>449792.7852701182</v>
      </c>
      <c r="AE2" t="n">
        <v>615426.3322637818</v>
      </c>
      <c r="AF2" t="n">
        <v>1.13643030479293e-06</v>
      </c>
      <c r="AG2" t="n">
        <v>15</v>
      </c>
      <c r="AH2" t="n">
        <v>556690.906868808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5.0394</v>
      </c>
      <c r="E3" t="n">
        <v>19.84</v>
      </c>
      <c r="F3" t="n">
        <v>16.63</v>
      </c>
      <c r="G3" t="n">
        <v>18.83</v>
      </c>
      <c r="H3" t="n">
        <v>0.32</v>
      </c>
      <c r="I3" t="n">
        <v>53</v>
      </c>
      <c r="J3" t="n">
        <v>108.68</v>
      </c>
      <c r="K3" t="n">
        <v>41.65</v>
      </c>
      <c r="L3" t="n">
        <v>2</v>
      </c>
      <c r="M3" t="n">
        <v>51</v>
      </c>
      <c r="N3" t="n">
        <v>15.03</v>
      </c>
      <c r="O3" t="n">
        <v>13638.32</v>
      </c>
      <c r="P3" t="n">
        <v>144.2</v>
      </c>
      <c r="Q3" t="n">
        <v>942.25</v>
      </c>
      <c r="R3" t="n">
        <v>59.46</v>
      </c>
      <c r="S3" t="n">
        <v>27.17</v>
      </c>
      <c r="T3" t="n">
        <v>16151.38</v>
      </c>
      <c r="U3" t="n">
        <v>0.46</v>
      </c>
      <c r="V3" t="n">
        <v>0.93</v>
      </c>
      <c r="W3" t="n">
        <v>0.19</v>
      </c>
      <c r="X3" t="n">
        <v>1.04</v>
      </c>
      <c r="Y3" t="n">
        <v>0.5</v>
      </c>
      <c r="Z3" t="n">
        <v>10</v>
      </c>
      <c r="AA3" t="n">
        <v>365.3704971360767</v>
      </c>
      <c r="AB3" t="n">
        <v>499.9160331902923</v>
      </c>
      <c r="AC3" t="n">
        <v>452.2047486191693</v>
      </c>
      <c r="AD3" t="n">
        <v>365370.4971360767</v>
      </c>
      <c r="AE3" t="n">
        <v>499916.0331902923</v>
      </c>
      <c r="AF3" t="n">
        <v>1.298976337772975e-06</v>
      </c>
      <c r="AG3" t="n">
        <v>13</v>
      </c>
      <c r="AH3" t="n">
        <v>452204.7486191693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5.2503</v>
      </c>
      <c r="E4" t="n">
        <v>19.05</v>
      </c>
      <c r="F4" t="n">
        <v>16.28</v>
      </c>
      <c r="G4" t="n">
        <v>29.59</v>
      </c>
      <c r="H4" t="n">
        <v>0.48</v>
      </c>
      <c r="I4" t="n">
        <v>33</v>
      </c>
      <c r="J4" t="n">
        <v>109.96</v>
      </c>
      <c r="K4" t="n">
        <v>41.65</v>
      </c>
      <c r="L4" t="n">
        <v>3</v>
      </c>
      <c r="M4" t="n">
        <v>31</v>
      </c>
      <c r="N4" t="n">
        <v>15.31</v>
      </c>
      <c r="O4" t="n">
        <v>13795.21</v>
      </c>
      <c r="P4" t="n">
        <v>132.75</v>
      </c>
      <c r="Q4" t="n">
        <v>942.23</v>
      </c>
      <c r="R4" t="n">
        <v>48.58</v>
      </c>
      <c r="S4" t="n">
        <v>27.17</v>
      </c>
      <c r="T4" t="n">
        <v>10813.3</v>
      </c>
      <c r="U4" t="n">
        <v>0.5600000000000001</v>
      </c>
      <c r="V4" t="n">
        <v>0.95</v>
      </c>
      <c r="W4" t="n">
        <v>0.16</v>
      </c>
      <c r="X4" t="n">
        <v>0.68</v>
      </c>
      <c r="Y4" t="n">
        <v>0.5</v>
      </c>
      <c r="Z4" t="n">
        <v>10</v>
      </c>
      <c r="AA4" t="n">
        <v>343.3566488308242</v>
      </c>
      <c r="AB4" t="n">
        <v>469.7957147566011</v>
      </c>
      <c r="AC4" t="n">
        <v>424.9590711026572</v>
      </c>
      <c r="AD4" t="n">
        <v>343356.6488308242</v>
      </c>
      <c r="AE4" t="n">
        <v>469795.7147566011</v>
      </c>
      <c r="AF4" t="n">
        <v>1.35333878362691e-06</v>
      </c>
      <c r="AG4" t="n">
        <v>13</v>
      </c>
      <c r="AH4" t="n">
        <v>424959.0711026572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5.378</v>
      </c>
      <c r="E5" t="n">
        <v>18.59</v>
      </c>
      <c r="F5" t="n">
        <v>16.05</v>
      </c>
      <c r="G5" t="n">
        <v>41.86</v>
      </c>
      <c r="H5" t="n">
        <v>0.63</v>
      </c>
      <c r="I5" t="n">
        <v>23</v>
      </c>
      <c r="J5" t="n">
        <v>111.23</v>
      </c>
      <c r="K5" t="n">
        <v>41.65</v>
      </c>
      <c r="L5" t="n">
        <v>4</v>
      </c>
      <c r="M5" t="n">
        <v>20</v>
      </c>
      <c r="N5" t="n">
        <v>15.58</v>
      </c>
      <c r="O5" t="n">
        <v>13952.52</v>
      </c>
      <c r="P5" t="n">
        <v>121.19</v>
      </c>
      <c r="Q5" t="n">
        <v>942.27</v>
      </c>
      <c r="R5" t="n">
        <v>41.36</v>
      </c>
      <c r="S5" t="n">
        <v>27.17</v>
      </c>
      <c r="T5" t="n">
        <v>7254.38</v>
      </c>
      <c r="U5" t="n">
        <v>0.66</v>
      </c>
      <c r="V5" t="n">
        <v>0.97</v>
      </c>
      <c r="W5" t="n">
        <v>0.15</v>
      </c>
      <c r="X5" t="n">
        <v>0.45</v>
      </c>
      <c r="Y5" t="n">
        <v>0.5</v>
      </c>
      <c r="Z5" t="n">
        <v>10</v>
      </c>
      <c r="AA5" t="n">
        <v>326.1187916571248</v>
      </c>
      <c r="AB5" t="n">
        <v>446.2101180909592</v>
      </c>
      <c r="AC5" t="n">
        <v>403.6244506801913</v>
      </c>
      <c r="AD5" t="n">
        <v>326118.7916571248</v>
      </c>
      <c r="AE5" t="n">
        <v>446210.1180909591</v>
      </c>
      <c r="AF5" t="n">
        <v>1.386255257479672e-06</v>
      </c>
      <c r="AG5" t="n">
        <v>13</v>
      </c>
      <c r="AH5" t="n">
        <v>403624.4506801913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5.4115</v>
      </c>
      <c r="E6" t="n">
        <v>18.48</v>
      </c>
      <c r="F6" t="n">
        <v>16</v>
      </c>
      <c r="G6" t="n">
        <v>48</v>
      </c>
      <c r="H6" t="n">
        <v>0.78</v>
      </c>
      <c r="I6" t="n">
        <v>20</v>
      </c>
      <c r="J6" t="n">
        <v>112.51</v>
      </c>
      <c r="K6" t="n">
        <v>41.65</v>
      </c>
      <c r="L6" t="n">
        <v>5</v>
      </c>
      <c r="M6" t="n">
        <v>1</v>
      </c>
      <c r="N6" t="n">
        <v>15.86</v>
      </c>
      <c r="O6" t="n">
        <v>14110.24</v>
      </c>
      <c r="P6" t="n">
        <v>117.27</v>
      </c>
      <c r="Q6" t="n">
        <v>942.23</v>
      </c>
      <c r="R6" t="n">
        <v>39.23</v>
      </c>
      <c r="S6" t="n">
        <v>27.17</v>
      </c>
      <c r="T6" t="n">
        <v>6202.35</v>
      </c>
      <c r="U6" t="n">
        <v>0.6899999999999999</v>
      </c>
      <c r="V6" t="n">
        <v>0.97</v>
      </c>
      <c r="W6" t="n">
        <v>0.16</v>
      </c>
      <c r="X6" t="n">
        <v>0.4</v>
      </c>
      <c r="Y6" t="n">
        <v>0.5</v>
      </c>
      <c r="Z6" t="n">
        <v>10</v>
      </c>
      <c r="AA6" t="n">
        <v>320.8763143667914</v>
      </c>
      <c r="AB6" t="n">
        <v>439.03712938055</v>
      </c>
      <c r="AC6" t="n">
        <v>397.1360419449507</v>
      </c>
      <c r="AD6" t="n">
        <v>320876.3143667914</v>
      </c>
      <c r="AE6" t="n">
        <v>439037.12938055</v>
      </c>
      <c r="AF6" t="n">
        <v>1.394890354379183e-06</v>
      </c>
      <c r="AG6" t="n">
        <v>13</v>
      </c>
      <c r="AH6" t="n">
        <v>397136.0419449507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5.4101</v>
      </c>
      <c r="E7" t="n">
        <v>18.48</v>
      </c>
      <c r="F7" t="n">
        <v>16</v>
      </c>
      <c r="G7" t="n">
        <v>48.01</v>
      </c>
      <c r="H7" t="n">
        <v>0.93</v>
      </c>
      <c r="I7" t="n">
        <v>20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118.66</v>
      </c>
      <c r="Q7" t="n">
        <v>942.27</v>
      </c>
      <c r="R7" t="n">
        <v>39.32</v>
      </c>
      <c r="S7" t="n">
        <v>27.17</v>
      </c>
      <c r="T7" t="n">
        <v>6245.78</v>
      </c>
      <c r="U7" t="n">
        <v>0.6899999999999999</v>
      </c>
      <c r="V7" t="n">
        <v>0.97</v>
      </c>
      <c r="W7" t="n">
        <v>0.16</v>
      </c>
      <c r="X7" t="n">
        <v>0.41</v>
      </c>
      <c r="Y7" t="n">
        <v>0.5</v>
      </c>
      <c r="Z7" t="n">
        <v>10</v>
      </c>
      <c r="AA7" t="n">
        <v>322.3199596798718</v>
      </c>
      <c r="AB7" t="n">
        <v>441.0123885870429</v>
      </c>
      <c r="AC7" t="n">
        <v>398.9227851850695</v>
      </c>
      <c r="AD7" t="n">
        <v>322319.9596798718</v>
      </c>
      <c r="AE7" t="n">
        <v>441012.3885870429</v>
      </c>
      <c r="AF7" t="n">
        <v>1.394529484658009e-06</v>
      </c>
      <c r="AG7" t="n">
        <v>13</v>
      </c>
      <c r="AH7" t="n">
        <v>398922.7851850695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5.0439</v>
      </c>
      <c r="E2" t="n">
        <v>19.83</v>
      </c>
      <c r="F2" t="n">
        <v>17.03</v>
      </c>
      <c r="G2" t="n">
        <v>14.19</v>
      </c>
      <c r="H2" t="n">
        <v>0.28</v>
      </c>
      <c r="I2" t="n">
        <v>72</v>
      </c>
      <c r="J2" t="n">
        <v>61.76</v>
      </c>
      <c r="K2" t="n">
        <v>28.92</v>
      </c>
      <c r="L2" t="n">
        <v>1</v>
      </c>
      <c r="M2" t="n">
        <v>70</v>
      </c>
      <c r="N2" t="n">
        <v>6.84</v>
      </c>
      <c r="O2" t="n">
        <v>7851.41</v>
      </c>
      <c r="P2" t="n">
        <v>98.63</v>
      </c>
      <c r="Q2" t="n">
        <v>942.27</v>
      </c>
      <c r="R2" t="n">
        <v>71.95999999999999</v>
      </c>
      <c r="S2" t="n">
        <v>27.17</v>
      </c>
      <c r="T2" t="n">
        <v>22307.27</v>
      </c>
      <c r="U2" t="n">
        <v>0.38</v>
      </c>
      <c r="V2" t="n">
        <v>0.91</v>
      </c>
      <c r="W2" t="n">
        <v>0.23</v>
      </c>
      <c r="X2" t="n">
        <v>1.44</v>
      </c>
      <c r="Y2" t="n">
        <v>0.5</v>
      </c>
      <c r="Z2" t="n">
        <v>10</v>
      </c>
      <c r="AA2" t="n">
        <v>289.44416034314</v>
      </c>
      <c r="AB2" t="n">
        <v>396.0302695566223</v>
      </c>
      <c r="AC2" t="n">
        <v>358.2336964621117</v>
      </c>
      <c r="AD2" t="n">
        <v>289444.16034314</v>
      </c>
      <c r="AE2" t="n">
        <v>396030.2695566223</v>
      </c>
      <c r="AF2" t="n">
        <v>1.411462013723829e-06</v>
      </c>
      <c r="AG2" t="n">
        <v>13</v>
      </c>
      <c r="AH2" t="n">
        <v>358233.6964621117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5.3374</v>
      </c>
      <c r="E3" t="n">
        <v>18.74</v>
      </c>
      <c r="F3" t="n">
        <v>16.4</v>
      </c>
      <c r="G3" t="n">
        <v>25.23</v>
      </c>
      <c r="H3" t="n">
        <v>0.55</v>
      </c>
      <c r="I3" t="n">
        <v>39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85.67</v>
      </c>
      <c r="Q3" t="n">
        <v>942.23</v>
      </c>
      <c r="R3" t="n">
        <v>50.85</v>
      </c>
      <c r="S3" t="n">
        <v>27.17</v>
      </c>
      <c r="T3" t="n">
        <v>11917.39</v>
      </c>
      <c r="U3" t="n">
        <v>0.53</v>
      </c>
      <c r="V3" t="n">
        <v>0.95</v>
      </c>
      <c r="W3" t="n">
        <v>0.22</v>
      </c>
      <c r="X3" t="n">
        <v>0.8</v>
      </c>
      <c r="Y3" t="n">
        <v>0.5</v>
      </c>
      <c r="Z3" t="n">
        <v>10</v>
      </c>
      <c r="AA3" t="n">
        <v>265.8941126802593</v>
      </c>
      <c r="AB3" t="n">
        <v>363.8080553894917</v>
      </c>
      <c r="AC3" t="n">
        <v>329.0867251909305</v>
      </c>
      <c r="AD3" t="n">
        <v>265894.1126802593</v>
      </c>
      <c r="AE3" t="n">
        <v>363808.0553894917</v>
      </c>
      <c r="AF3" t="n">
        <v>1.493593717569651e-06</v>
      </c>
      <c r="AG3" t="n">
        <v>13</v>
      </c>
      <c r="AH3" t="n">
        <v>329086.7251909305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3.6626</v>
      </c>
      <c r="E2" t="n">
        <v>27.3</v>
      </c>
      <c r="F2" t="n">
        <v>19.1</v>
      </c>
      <c r="G2" t="n">
        <v>6.66</v>
      </c>
      <c r="H2" t="n">
        <v>0.11</v>
      </c>
      <c r="I2" t="n">
        <v>172</v>
      </c>
      <c r="J2" t="n">
        <v>167.88</v>
      </c>
      <c r="K2" t="n">
        <v>51.39</v>
      </c>
      <c r="L2" t="n">
        <v>1</v>
      </c>
      <c r="M2" t="n">
        <v>170</v>
      </c>
      <c r="N2" t="n">
        <v>30.49</v>
      </c>
      <c r="O2" t="n">
        <v>20939.59</v>
      </c>
      <c r="P2" t="n">
        <v>238.29</v>
      </c>
      <c r="Q2" t="n">
        <v>942.38</v>
      </c>
      <c r="R2" t="n">
        <v>137.06</v>
      </c>
      <c r="S2" t="n">
        <v>27.17</v>
      </c>
      <c r="T2" t="n">
        <v>54358</v>
      </c>
      <c r="U2" t="n">
        <v>0.2</v>
      </c>
      <c r="V2" t="n">
        <v>0.8100000000000001</v>
      </c>
      <c r="W2" t="n">
        <v>0.37</v>
      </c>
      <c r="X2" t="n">
        <v>3.51</v>
      </c>
      <c r="Y2" t="n">
        <v>0.5</v>
      </c>
      <c r="Z2" t="n">
        <v>10</v>
      </c>
      <c r="AA2" t="n">
        <v>696.9949610160534</v>
      </c>
      <c r="AB2" t="n">
        <v>953.659254909672</v>
      </c>
      <c r="AC2" t="n">
        <v>862.6433540902628</v>
      </c>
      <c r="AD2" t="n">
        <v>696994.9610160533</v>
      </c>
      <c r="AE2" t="n">
        <v>953659.254909672</v>
      </c>
      <c r="AF2" t="n">
        <v>8.764439884235883e-07</v>
      </c>
      <c r="AG2" t="n">
        <v>18</v>
      </c>
      <c r="AH2" t="n">
        <v>862643.3540902629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4.5338</v>
      </c>
      <c r="E3" t="n">
        <v>22.06</v>
      </c>
      <c r="F3" t="n">
        <v>17.11</v>
      </c>
      <c r="G3" t="n">
        <v>13.51</v>
      </c>
      <c r="H3" t="n">
        <v>0.21</v>
      </c>
      <c r="I3" t="n">
        <v>76</v>
      </c>
      <c r="J3" t="n">
        <v>169.33</v>
      </c>
      <c r="K3" t="n">
        <v>51.39</v>
      </c>
      <c r="L3" t="n">
        <v>2</v>
      </c>
      <c r="M3" t="n">
        <v>74</v>
      </c>
      <c r="N3" t="n">
        <v>30.94</v>
      </c>
      <c r="O3" t="n">
        <v>21118.46</v>
      </c>
      <c r="P3" t="n">
        <v>208.69</v>
      </c>
      <c r="Q3" t="n">
        <v>942.33</v>
      </c>
      <c r="R3" t="n">
        <v>74.47</v>
      </c>
      <c r="S3" t="n">
        <v>27.17</v>
      </c>
      <c r="T3" t="n">
        <v>23543.79</v>
      </c>
      <c r="U3" t="n">
        <v>0.36</v>
      </c>
      <c r="V3" t="n">
        <v>0.91</v>
      </c>
      <c r="W3" t="n">
        <v>0.23</v>
      </c>
      <c r="X3" t="n">
        <v>1.51</v>
      </c>
      <c r="Y3" t="n">
        <v>0.5</v>
      </c>
      <c r="Z3" t="n">
        <v>10</v>
      </c>
      <c r="AA3" t="n">
        <v>522.6850238277295</v>
      </c>
      <c r="AB3" t="n">
        <v>715.1607088369125</v>
      </c>
      <c r="AC3" t="n">
        <v>646.9067745198756</v>
      </c>
      <c r="AD3" t="n">
        <v>522685.0238277295</v>
      </c>
      <c r="AE3" t="n">
        <v>715160.7088369125</v>
      </c>
      <c r="AF3" t="n">
        <v>1.084918297033491e-06</v>
      </c>
      <c r="AG3" t="n">
        <v>15</v>
      </c>
      <c r="AH3" t="n">
        <v>646906.7745198756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4.8713</v>
      </c>
      <c r="E4" t="n">
        <v>20.53</v>
      </c>
      <c r="F4" t="n">
        <v>16.53</v>
      </c>
      <c r="G4" t="n">
        <v>20.66</v>
      </c>
      <c r="H4" t="n">
        <v>0.31</v>
      </c>
      <c r="I4" t="n">
        <v>48</v>
      </c>
      <c r="J4" t="n">
        <v>170.79</v>
      </c>
      <c r="K4" t="n">
        <v>51.39</v>
      </c>
      <c r="L4" t="n">
        <v>3</v>
      </c>
      <c r="M4" t="n">
        <v>46</v>
      </c>
      <c r="N4" t="n">
        <v>31.4</v>
      </c>
      <c r="O4" t="n">
        <v>21297.94</v>
      </c>
      <c r="P4" t="n">
        <v>197.06</v>
      </c>
      <c r="Q4" t="n">
        <v>942.24</v>
      </c>
      <c r="R4" t="n">
        <v>56.41</v>
      </c>
      <c r="S4" t="n">
        <v>27.17</v>
      </c>
      <c r="T4" t="n">
        <v>14651.48</v>
      </c>
      <c r="U4" t="n">
        <v>0.48</v>
      </c>
      <c r="V4" t="n">
        <v>0.9399999999999999</v>
      </c>
      <c r="W4" t="n">
        <v>0.18</v>
      </c>
      <c r="X4" t="n">
        <v>0.9399999999999999</v>
      </c>
      <c r="Y4" t="n">
        <v>0.5</v>
      </c>
      <c r="Z4" t="n">
        <v>10</v>
      </c>
      <c r="AA4" t="n">
        <v>471.1697498556214</v>
      </c>
      <c r="AB4" t="n">
        <v>644.6752382947851</v>
      </c>
      <c r="AC4" t="n">
        <v>583.1483383593098</v>
      </c>
      <c r="AD4" t="n">
        <v>471169.7498556214</v>
      </c>
      <c r="AE4" t="n">
        <v>644675.2382947851</v>
      </c>
      <c r="AF4" t="n">
        <v>1.165680555017699e-06</v>
      </c>
      <c r="AG4" t="n">
        <v>14</v>
      </c>
      <c r="AH4" t="n">
        <v>583148.3383593098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5.0751</v>
      </c>
      <c r="E5" t="n">
        <v>19.7</v>
      </c>
      <c r="F5" t="n">
        <v>16.15</v>
      </c>
      <c r="G5" t="n">
        <v>27.68</v>
      </c>
      <c r="H5" t="n">
        <v>0.41</v>
      </c>
      <c r="I5" t="n">
        <v>35</v>
      </c>
      <c r="J5" t="n">
        <v>172.25</v>
      </c>
      <c r="K5" t="n">
        <v>51.39</v>
      </c>
      <c r="L5" t="n">
        <v>4</v>
      </c>
      <c r="M5" t="n">
        <v>33</v>
      </c>
      <c r="N5" t="n">
        <v>31.86</v>
      </c>
      <c r="O5" t="n">
        <v>21478.05</v>
      </c>
      <c r="P5" t="n">
        <v>187.79</v>
      </c>
      <c r="Q5" t="n">
        <v>942.23</v>
      </c>
      <c r="R5" t="n">
        <v>44.49</v>
      </c>
      <c r="S5" t="n">
        <v>27.17</v>
      </c>
      <c r="T5" t="n">
        <v>8760.1</v>
      </c>
      <c r="U5" t="n">
        <v>0.61</v>
      </c>
      <c r="V5" t="n">
        <v>0.96</v>
      </c>
      <c r="W5" t="n">
        <v>0.15</v>
      </c>
      <c r="X5" t="n">
        <v>0.55</v>
      </c>
      <c r="Y5" t="n">
        <v>0.5</v>
      </c>
      <c r="Z5" t="n">
        <v>10</v>
      </c>
      <c r="AA5" t="n">
        <v>435.3191772396991</v>
      </c>
      <c r="AB5" t="n">
        <v>595.6229032260412</v>
      </c>
      <c r="AC5" t="n">
        <v>538.777489304142</v>
      </c>
      <c r="AD5" t="n">
        <v>435319.1772396991</v>
      </c>
      <c r="AE5" t="n">
        <v>595622.9032260412</v>
      </c>
      <c r="AF5" t="n">
        <v>1.2144489940612e-06</v>
      </c>
      <c r="AG5" t="n">
        <v>13</v>
      </c>
      <c r="AH5" t="n">
        <v>538777.4893041421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5.1367</v>
      </c>
      <c r="E6" t="n">
        <v>19.47</v>
      </c>
      <c r="F6" t="n">
        <v>16.15</v>
      </c>
      <c r="G6" t="n">
        <v>34.6</v>
      </c>
      <c r="H6" t="n">
        <v>0.51</v>
      </c>
      <c r="I6" t="n">
        <v>28</v>
      </c>
      <c r="J6" t="n">
        <v>173.71</v>
      </c>
      <c r="K6" t="n">
        <v>51.39</v>
      </c>
      <c r="L6" t="n">
        <v>5</v>
      </c>
      <c r="M6" t="n">
        <v>26</v>
      </c>
      <c r="N6" t="n">
        <v>32.32</v>
      </c>
      <c r="O6" t="n">
        <v>21658.78</v>
      </c>
      <c r="P6" t="n">
        <v>183.29</v>
      </c>
      <c r="Q6" t="n">
        <v>942.25</v>
      </c>
      <c r="R6" t="n">
        <v>44.6</v>
      </c>
      <c r="S6" t="n">
        <v>27.17</v>
      </c>
      <c r="T6" t="n">
        <v>8849.83</v>
      </c>
      <c r="U6" t="n">
        <v>0.61</v>
      </c>
      <c r="V6" t="n">
        <v>0.96</v>
      </c>
      <c r="W6" t="n">
        <v>0.15</v>
      </c>
      <c r="X6" t="n">
        <v>0.55</v>
      </c>
      <c r="Y6" t="n">
        <v>0.5</v>
      </c>
      <c r="Z6" t="n">
        <v>10</v>
      </c>
      <c r="AA6" t="n">
        <v>427.2137946902829</v>
      </c>
      <c r="AB6" t="n">
        <v>584.5327612376891</v>
      </c>
      <c r="AC6" t="n">
        <v>528.7457749020462</v>
      </c>
      <c r="AD6" t="n">
        <v>427213.7946902829</v>
      </c>
      <c r="AE6" t="n">
        <v>584532.7612376891</v>
      </c>
      <c r="AF6" t="n">
        <v>1.229189601740688e-06</v>
      </c>
      <c r="AG6" t="n">
        <v>13</v>
      </c>
      <c r="AH6" t="n">
        <v>528745.7749020462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5.2087</v>
      </c>
      <c r="E7" t="n">
        <v>19.2</v>
      </c>
      <c r="F7" t="n">
        <v>16.05</v>
      </c>
      <c r="G7" t="n">
        <v>41.86</v>
      </c>
      <c r="H7" t="n">
        <v>0.61</v>
      </c>
      <c r="I7" t="n">
        <v>23</v>
      </c>
      <c r="J7" t="n">
        <v>175.18</v>
      </c>
      <c r="K7" t="n">
        <v>51.39</v>
      </c>
      <c r="L7" t="n">
        <v>6</v>
      </c>
      <c r="M7" t="n">
        <v>21</v>
      </c>
      <c r="N7" t="n">
        <v>32.79</v>
      </c>
      <c r="O7" t="n">
        <v>21840.16</v>
      </c>
      <c r="P7" t="n">
        <v>176.85</v>
      </c>
      <c r="Q7" t="n">
        <v>942.23</v>
      </c>
      <c r="R7" t="n">
        <v>41.46</v>
      </c>
      <c r="S7" t="n">
        <v>27.17</v>
      </c>
      <c r="T7" t="n">
        <v>7301.87</v>
      </c>
      <c r="U7" t="n">
        <v>0.66</v>
      </c>
      <c r="V7" t="n">
        <v>0.97</v>
      </c>
      <c r="W7" t="n">
        <v>0.14</v>
      </c>
      <c r="X7" t="n">
        <v>0.45</v>
      </c>
      <c r="Y7" t="n">
        <v>0.5</v>
      </c>
      <c r="Z7" t="n">
        <v>10</v>
      </c>
      <c r="AA7" t="n">
        <v>416.2854159583519</v>
      </c>
      <c r="AB7" t="n">
        <v>569.5800713306182</v>
      </c>
      <c r="AC7" t="n">
        <v>515.220148733474</v>
      </c>
      <c r="AD7" t="n">
        <v>416285.4159583519</v>
      </c>
      <c r="AE7" t="n">
        <v>569580.0713306182</v>
      </c>
      <c r="AF7" t="n">
        <v>1.246418883443986e-06</v>
      </c>
      <c r="AG7" t="n">
        <v>13</v>
      </c>
      <c r="AH7" t="n">
        <v>515220.1487334741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5.2775</v>
      </c>
      <c r="E8" t="n">
        <v>18.95</v>
      </c>
      <c r="F8" t="n">
        <v>15.93</v>
      </c>
      <c r="G8" t="n">
        <v>50.31</v>
      </c>
      <c r="H8" t="n">
        <v>0.7</v>
      </c>
      <c r="I8" t="n">
        <v>19</v>
      </c>
      <c r="J8" t="n">
        <v>176.66</v>
      </c>
      <c r="K8" t="n">
        <v>51.39</v>
      </c>
      <c r="L8" t="n">
        <v>7</v>
      </c>
      <c r="M8" t="n">
        <v>17</v>
      </c>
      <c r="N8" t="n">
        <v>33.27</v>
      </c>
      <c r="O8" t="n">
        <v>22022.17</v>
      </c>
      <c r="P8" t="n">
        <v>170.76</v>
      </c>
      <c r="Q8" t="n">
        <v>942.25</v>
      </c>
      <c r="R8" t="n">
        <v>37.54</v>
      </c>
      <c r="S8" t="n">
        <v>27.17</v>
      </c>
      <c r="T8" t="n">
        <v>5362.36</v>
      </c>
      <c r="U8" t="n">
        <v>0.72</v>
      </c>
      <c r="V8" t="n">
        <v>0.97</v>
      </c>
      <c r="W8" t="n">
        <v>0.14</v>
      </c>
      <c r="X8" t="n">
        <v>0.34</v>
      </c>
      <c r="Y8" t="n">
        <v>0.5</v>
      </c>
      <c r="Z8" t="n">
        <v>10</v>
      </c>
      <c r="AA8" t="n">
        <v>406.0750620853877</v>
      </c>
      <c r="AB8" t="n">
        <v>555.6098147126069</v>
      </c>
      <c r="AC8" t="n">
        <v>502.5831937997074</v>
      </c>
      <c r="AD8" t="n">
        <v>406075.0620853878</v>
      </c>
      <c r="AE8" t="n">
        <v>555609.8147126068</v>
      </c>
      <c r="AF8" t="n">
        <v>1.262882419293804e-06</v>
      </c>
      <c r="AG8" t="n">
        <v>13</v>
      </c>
      <c r="AH8" t="n">
        <v>502583.1937997075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5.3159</v>
      </c>
      <c r="E9" t="n">
        <v>18.81</v>
      </c>
      <c r="F9" t="n">
        <v>15.9</v>
      </c>
      <c r="G9" t="n">
        <v>59.61</v>
      </c>
      <c r="H9" t="n">
        <v>0.8</v>
      </c>
      <c r="I9" t="n">
        <v>16</v>
      </c>
      <c r="J9" t="n">
        <v>178.14</v>
      </c>
      <c r="K9" t="n">
        <v>51.39</v>
      </c>
      <c r="L9" t="n">
        <v>8</v>
      </c>
      <c r="M9" t="n">
        <v>14</v>
      </c>
      <c r="N9" t="n">
        <v>33.75</v>
      </c>
      <c r="O9" t="n">
        <v>22204.83</v>
      </c>
      <c r="P9" t="n">
        <v>164.79</v>
      </c>
      <c r="Q9" t="n">
        <v>942.23</v>
      </c>
      <c r="R9" t="n">
        <v>36.75</v>
      </c>
      <c r="S9" t="n">
        <v>27.17</v>
      </c>
      <c r="T9" t="n">
        <v>4980.61</v>
      </c>
      <c r="U9" t="n">
        <v>0.74</v>
      </c>
      <c r="V9" t="n">
        <v>0.98</v>
      </c>
      <c r="W9" t="n">
        <v>0.13</v>
      </c>
      <c r="X9" t="n">
        <v>0.3</v>
      </c>
      <c r="Y9" t="n">
        <v>0.5</v>
      </c>
      <c r="Z9" t="n">
        <v>10</v>
      </c>
      <c r="AA9" t="n">
        <v>398.0275564369152</v>
      </c>
      <c r="AB9" t="n">
        <v>544.5988624534743</v>
      </c>
      <c r="AC9" t="n">
        <v>492.6231113702179</v>
      </c>
      <c r="AD9" t="n">
        <v>398027.5564369152</v>
      </c>
      <c r="AE9" t="n">
        <v>544598.8624534743</v>
      </c>
      <c r="AF9" t="n">
        <v>1.272071369535563e-06</v>
      </c>
      <c r="AG9" t="n">
        <v>13</v>
      </c>
      <c r="AH9" t="n">
        <v>492623.1113702179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5.3439</v>
      </c>
      <c r="E10" t="n">
        <v>18.71</v>
      </c>
      <c r="F10" t="n">
        <v>15.87</v>
      </c>
      <c r="G10" t="n">
        <v>68</v>
      </c>
      <c r="H10" t="n">
        <v>0.89</v>
      </c>
      <c r="I10" t="n">
        <v>14</v>
      </c>
      <c r="J10" t="n">
        <v>179.63</v>
      </c>
      <c r="K10" t="n">
        <v>51.39</v>
      </c>
      <c r="L10" t="n">
        <v>9</v>
      </c>
      <c r="M10" t="n">
        <v>12</v>
      </c>
      <c r="N10" t="n">
        <v>34.24</v>
      </c>
      <c r="O10" t="n">
        <v>22388.15</v>
      </c>
      <c r="P10" t="n">
        <v>158.35</v>
      </c>
      <c r="Q10" t="n">
        <v>942.24</v>
      </c>
      <c r="R10" t="n">
        <v>35.7</v>
      </c>
      <c r="S10" t="n">
        <v>27.17</v>
      </c>
      <c r="T10" t="n">
        <v>4467.36</v>
      </c>
      <c r="U10" t="n">
        <v>0.76</v>
      </c>
      <c r="V10" t="n">
        <v>0.98</v>
      </c>
      <c r="W10" t="n">
        <v>0.13</v>
      </c>
      <c r="X10" t="n">
        <v>0.27</v>
      </c>
      <c r="Y10" t="n">
        <v>0.5</v>
      </c>
      <c r="Z10" t="n">
        <v>10</v>
      </c>
      <c r="AA10" t="n">
        <v>390.0705461080872</v>
      </c>
      <c r="AB10" t="n">
        <v>533.7117298830511</v>
      </c>
      <c r="AC10" t="n">
        <v>482.7750314521294</v>
      </c>
      <c r="AD10" t="n">
        <v>390070.5461080872</v>
      </c>
      <c r="AE10" t="n">
        <v>533711.7298830511</v>
      </c>
      <c r="AF10" t="n">
        <v>1.278771645753512e-06</v>
      </c>
      <c r="AG10" t="n">
        <v>13</v>
      </c>
      <c r="AH10" t="n">
        <v>482775.0314521294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5.3731</v>
      </c>
      <c r="E11" t="n">
        <v>18.61</v>
      </c>
      <c r="F11" t="n">
        <v>15.8</v>
      </c>
      <c r="G11" t="n">
        <v>72.91</v>
      </c>
      <c r="H11" t="n">
        <v>0.98</v>
      </c>
      <c r="I11" t="n">
        <v>13</v>
      </c>
      <c r="J11" t="n">
        <v>181.12</v>
      </c>
      <c r="K11" t="n">
        <v>51.39</v>
      </c>
      <c r="L11" t="n">
        <v>10</v>
      </c>
      <c r="M11" t="n">
        <v>3</v>
      </c>
      <c r="N11" t="n">
        <v>34.73</v>
      </c>
      <c r="O11" t="n">
        <v>22572.13</v>
      </c>
      <c r="P11" t="n">
        <v>152.93</v>
      </c>
      <c r="Q11" t="n">
        <v>942.23</v>
      </c>
      <c r="R11" t="n">
        <v>32.9</v>
      </c>
      <c r="S11" t="n">
        <v>27.17</v>
      </c>
      <c r="T11" t="n">
        <v>3072.98</v>
      </c>
      <c r="U11" t="n">
        <v>0.83</v>
      </c>
      <c r="V11" t="n">
        <v>0.98</v>
      </c>
      <c r="W11" t="n">
        <v>0.14</v>
      </c>
      <c r="X11" t="n">
        <v>0.2</v>
      </c>
      <c r="Y11" t="n">
        <v>0.5</v>
      </c>
      <c r="Z11" t="n">
        <v>10</v>
      </c>
      <c r="AA11" t="n">
        <v>382.9991650360229</v>
      </c>
      <c r="AB11" t="n">
        <v>524.0363543329375</v>
      </c>
      <c r="AC11" t="n">
        <v>474.0230601650438</v>
      </c>
      <c r="AD11" t="n">
        <v>382999.1650360229</v>
      </c>
      <c r="AE11" t="n">
        <v>524036.3543329375</v>
      </c>
      <c r="AF11" t="n">
        <v>1.285759076666516e-06</v>
      </c>
      <c r="AG11" t="n">
        <v>13</v>
      </c>
      <c r="AH11" t="n">
        <v>474023.0601650438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5.3722</v>
      </c>
      <c r="E12" t="n">
        <v>18.61</v>
      </c>
      <c r="F12" t="n">
        <v>15.8</v>
      </c>
      <c r="G12" t="n">
        <v>72.93000000000001</v>
      </c>
      <c r="H12" t="n">
        <v>1.07</v>
      </c>
      <c r="I12" t="n">
        <v>13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153.56</v>
      </c>
      <c r="Q12" t="n">
        <v>942.3</v>
      </c>
      <c r="R12" t="n">
        <v>33.01</v>
      </c>
      <c r="S12" t="n">
        <v>27.17</v>
      </c>
      <c r="T12" t="n">
        <v>3129.84</v>
      </c>
      <c r="U12" t="n">
        <v>0.82</v>
      </c>
      <c r="V12" t="n">
        <v>0.98</v>
      </c>
      <c r="W12" t="n">
        <v>0.14</v>
      </c>
      <c r="X12" t="n">
        <v>0.21</v>
      </c>
      <c r="Y12" t="n">
        <v>0.5</v>
      </c>
      <c r="Z12" t="n">
        <v>10</v>
      </c>
      <c r="AA12" t="n">
        <v>383.6752115645232</v>
      </c>
      <c r="AB12" t="n">
        <v>524.9613510182993</v>
      </c>
      <c r="AC12" t="n">
        <v>474.8597764649958</v>
      </c>
      <c r="AD12" t="n">
        <v>383675.2115645232</v>
      </c>
      <c r="AE12" t="n">
        <v>524961.3510182993</v>
      </c>
      <c r="AF12" t="n">
        <v>1.285543710645225e-06</v>
      </c>
      <c r="AG12" t="n">
        <v>13</v>
      </c>
      <c r="AH12" t="n">
        <v>474859.7764649958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5.2007</v>
      </c>
      <c r="E2" t="n">
        <v>19.23</v>
      </c>
      <c r="F2" t="n">
        <v>16.76</v>
      </c>
      <c r="G2" t="n">
        <v>17.04</v>
      </c>
      <c r="H2" t="n">
        <v>0.34</v>
      </c>
      <c r="I2" t="n">
        <v>59</v>
      </c>
      <c r="J2" t="n">
        <v>51.33</v>
      </c>
      <c r="K2" t="n">
        <v>24.83</v>
      </c>
      <c r="L2" t="n">
        <v>1</v>
      </c>
      <c r="M2" t="n">
        <v>56</v>
      </c>
      <c r="N2" t="n">
        <v>5.51</v>
      </c>
      <c r="O2" t="n">
        <v>6564.78</v>
      </c>
      <c r="P2" t="n">
        <v>80.54000000000001</v>
      </c>
      <c r="Q2" t="n">
        <v>942.3</v>
      </c>
      <c r="R2" t="n">
        <v>63.59</v>
      </c>
      <c r="S2" t="n">
        <v>27.17</v>
      </c>
      <c r="T2" t="n">
        <v>18185.61</v>
      </c>
      <c r="U2" t="n">
        <v>0.43</v>
      </c>
      <c r="V2" t="n">
        <v>0.93</v>
      </c>
      <c r="W2" t="n">
        <v>0.2</v>
      </c>
      <c r="X2" t="n">
        <v>1.16</v>
      </c>
      <c r="Y2" t="n">
        <v>0.5</v>
      </c>
      <c r="Z2" t="n">
        <v>10</v>
      </c>
      <c r="AA2" t="n">
        <v>257.7310014432861</v>
      </c>
      <c r="AB2" t="n">
        <v>352.6389264638473</v>
      </c>
      <c r="AC2" t="n">
        <v>318.9835622540847</v>
      </c>
      <c r="AD2" t="n">
        <v>257731.0014432861</v>
      </c>
      <c r="AE2" t="n">
        <v>352638.9264638473</v>
      </c>
      <c r="AF2" t="n">
        <v>1.4893686963749e-06</v>
      </c>
      <c r="AG2" t="n">
        <v>13</v>
      </c>
      <c r="AH2" t="n">
        <v>318983.5622540847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5.2711</v>
      </c>
      <c r="E3" t="n">
        <v>18.97</v>
      </c>
      <c r="F3" t="n">
        <v>16.62</v>
      </c>
      <c r="G3" t="n">
        <v>20.36</v>
      </c>
      <c r="H3" t="n">
        <v>0.66</v>
      </c>
      <c r="I3" t="n">
        <v>49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77.8</v>
      </c>
      <c r="Q3" t="n">
        <v>942.28</v>
      </c>
      <c r="R3" t="n">
        <v>57.52</v>
      </c>
      <c r="S3" t="n">
        <v>27.17</v>
      </c>
      <c r="T3" t="n">
        <v>15203.63</v>
      </c>
      <c r="U3" t="n">
        <v>0.47</v>
      </c>
      <c r="V3" t="n">
        <v>0.93</v>
      </c>
      <c r="W3" t="n">
        <v>0.25</v>
      </c>
      <c r="X3" t="n">
        <v>1.03</v>
      </c>
      <c r="Y3" t="n">
        <v>0.5</v>
      </c>
      <c r="Z3" t="n">
        <v>10</v>
      </c>
      <c r="AA3" t="n">
        <v>252.8373135337135</v>
      </c>
      <c r="AB3" t="n">
        <v>345.9431667717</v>
      </c>
      <c r="AC3" t="n">
        <v>312.9268364693962</v>
      </c>
      <c r="AD3" t="n">
        <v>252837.3135337135</v>
      </c>
      <c r="AE3" t="n">
        <v>345943.1667717</v>
      </c>
      <c r="AF3" t="n">
        <v>1.509529743200287e-06</v>
      </c>
      <c r="AG3" t="n">
        <v>13</v>
      </c>
      <c r="AH3" t="n">
        <v>312926.8364693962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4.0777</v>
      </c>
      <c r="E2" t="n">
        <v>24.52</v>
      </c>
      <c r="F2" t="n">
        <v>18.48</v>
      </c>
      <c r="G2" t="n">
        <v>7.81</v>
      </c>
      <c r="H2" t="n">
        <v>0.13</v>
      </c>
      <c r="I2" t="n">
        <v>142</v>
      </c>
      <c r="J2" t="n">
        <v>133.21</v>
      </c>
      <c r="K2" t="n">
        <v>46.47</v>
      </c>
      <c r="L2" t="n">
        <v>1</v>
      </c>
      <c r="M2" t="n">
        <v>140</v>
      </c>
      <c r="N2" t="n">
        <v>20.75</v>
      </c>
      <c r="O2" t="n">
        <v>16663.42</v>
      </c>
      <c r="P2" t="n">
        <v>196.67</v>
      </c>
      <c r="Q2" t="n">
        <v>942.29</v>
      </c>
      <c r="R2" t="n">
        <v>117.32</v>
      </c>
      <c r="S2" t="n">
        <v>27.17</v>
      </c>
      <c r="T2" t="n">
        <v>44638.43</v>
      </c>
      <c r="U2" t="n">
        <v>0.23</v>
      </c>
      <c r="V2" t="n">
        <v>0.84</v>
      </c>
      <c r="W2" t="n">
        <v>0.33</v>
      </c>
      <c r="X2" t="n">
        <v>2.88</v>
      </c>
      <c r="Y2" t="n">
        <v>0.5</v>
      </c>
      <c r="Z2" t="n">
        <v>10</v>
      </c>
      <c r="AA2" t="n">
        <v>546.0081107538761</v>
      </c>
      <c r="AB2" t="n">
        <v>747.0723853112422</v>
      </c>
      <c r="AC2" t="n">
        <v>675.7728453798147</v>
      </c>
      <c r="AD2" t="n">
        <v>546008.110753876</v>
      </c>
      <c r="AE2" t="n">
        <v>747072.3853112422</v>
      </c>
      <c r="AF2" t="n">
        <v>1.014464074632532e-06</v>
      </c>
      <c r="AG2" t="n">
        <v>16</v>
      </c>
      <c r="AH2" t="n">
        <v>675772.8453798147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4.8077</v>
      </c>
      <c r="E3" t="n">
        <v>20.8</v>
      </c>
      <c r="F3" t="n">
        <v>16.88</v>
      </c>
      <c r="G3" t="n">
        <v>15.82</v>
      </c>
      <c r="H3" t="n">
        <v>0.26</v>
      </c>
      <c r="I3" t="n">
        <v>64</v>
      </c>
      <c r="J3" t="n">
        <v>134.55</v>
      </c>
      <c r="K3" t="n">
        <v>46.47</v>
      </c>
      <c r="L3" t="n">
        <v>2</v>
      </c>
      <c r="M3" t="n">
        <v>62</v>
      </c>
      <c r="N3" t="n">
        <v>21.09</v>
      </c>
      <c r="O3" t="n">
        <v>16828.84</v>
      </c>
      <c r="P3" t="n">
        <v>173.7</v>
      </c>
      <c r="Q3" t="n">
        <v>942.34</v>
      </c>
      <c r="R3" t="n">
        <v>67.17</v>
      </c>
      <c r="S3" t="n">
        <v>27.17</v>
      </c>
      <c r="T3" t="n">
        <v>19954.12</v>
      </c>
      <c r="U3" t="n">
        <v>0.4</v>
      </c>
      <c r="V3" t="n">
        <v>0.92</v>
      </c>
      <c r="W3" t="n">
        <v>0.21</v>
      </c>
      <c r="X3" t="n">
        <v>1.28</v>
      </c>
      <c r="Y3" t="n">
        <v>0.5</v>
      </c>
      <c r="Z3" t="n">
        <v>10</v>
      </c>
      <c r="AA3" t="n">
        <v>435.029063299301</v>
      </c>
      <c r="AB3" t="n">
        <v>595.2259565338649</v>
      </c>
      <c r="AC3" t="n">
        <v>538.4184266471489</v>
      </c>
      <c r="AD3" t="n">
        <v>435029.063299301</v>
      </c>
      <c r="AE3" t="n">
        <v>595225.9565338648</v>
      </c>
      <c r="AF3" t="n">
        <v>1.196075957429636e-06</v>
      </c>
      <c r="AG3" t="n">
        <v>14</v>
      </c>
      <c r="AH3" t="n">
        <v>538418.4266471489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5.0942</v>
      </c>
      <c r="E4" t="n">
        <v>19.63</v>
      </c>
      <c r="F4" t="n">
        <v>16.36</v>
      </c>
      <c r="G4" t="n">
        <v>24.54</v>
      </c>
      <c r="H4" t="n">
        <v>0.39</v>
      </c>
      <c r="I4" t="n">
        <v>40</v>
      </c>
      <c r="J4" t="n">
        <v>135.9</v>
      </c>
      <c r="K4" t="n">
        <v>46.47</v>
      </c>
      <c r="L4" t="n">
        <v>3</v>
      </c>
      <c r="M4" t="n">
        <v>38</v>
      </c>
      <c r="N4" t="n">
        <v>21.43</v>
      </c>
      <c r="O4" t="n">
        <v>16994.64</v>
      </c>
      <c r="P4" t="n">
        <v>162.22</v>
      </c>
      <c r="Q4" t="n">
        <v>942.27</v>
      </c>
      <c r="R4" t="n">
        <v>51.08</v>
      </c>
      <c r="S4" t="n">
        <v>27.17</v>
      </c>
      <c r="T4" t="n">
        <v>12027.19</v>
      </c>
      <c r="U4" t="n">
        <v>0.53</v>
      </c>
      <c r="V4" t="n">
        <v>0.95</v>
      </c>
      <c r="W4" t="n">
        <v>0.17</v>
      </c>
      <c r="X4" t="n">
        <v>0.77</v>
      </c>
      <c r="Y4" t="n">
        <v>0.5</v>
      </c>
      <c r="Z4" t="n">
        <v>10</v>
      </c>
      <c r="AA4" t="n">
        <v>393.72415129889</v>
      </c>
      <c r="AB4" t="n">
        <v>538.7107536907927</v>
      </c>
      <c r="AC4" t="n">
        <v>487.2969554438342</v>
      </c>
      <c r="AD4" t="n">
        <v>393724.15129889</v>
      </c>
      <c r="AE4" t="n">
        <v>538710.7536907927</v>
      </c>
      <c r="AF4" t="n">
        <v>1.267352401842472e-06</v>
      </c>
      <c r="AG4" t="n">
        <v>13</v>
      </c>
      <c r="AH4" t="n">
        <v>487296.9554438342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5.2265</v>
      </c>
      <c r="E5" t="n">
        <v>19.13</v>
      </c>
      <c r="F5" t="n">
        <v>16.16</v>
      </c>
      <c r="G5" t="n">
        <v>33.44</v>
      </c>
      <c r="H5" t="n">
        <v>0.52</v>
      </c>
      <c r="I5" t="n">
        <v>29</v>
      </c>
      <c r="J5" t="n">
        <v>137.25</v>
      </c>
      <c r="K5" t="n">
        <v>46.47</v>
      </c>
      <c r="L5" t="n">
        <v>4</v>
      </c>
      <c r="M5" t="n">
        <v>27</v>
      </c>
      <c r="N5" t="n">
        <v>21.78</v>
      </c>
      <c r="O5" t="n">
        <v>17160.92</v>
      </c>
      <c r="P5" t="n">
        <v>153.91</v>
      </c>
      <c r="Q5" t="n">
        <v>942.26</v>
      </c>
      <c r="R5" t="n">
        <v>45.07</v>
      </c>
      <c r="S5" t="n">
        <v>27.17</v>
      </c>
      <c r="T5" t="n">
        <v>9080.120000000001</v>
      </c>
      <c r="U5" t="n">
        <v>0.6</v>
      </c>
      <c r="V5" t="n">
        <v>0.96</v>
      </c>
      <c r="W5" t="n">
        <v>0.15</v>
      </c>
      <c r="X5" t="n">
        <v>0.57</v>
      </c>
      <c r="Y5" t="n">
        <v>0.5</v>
      </c>
      <c r="Z5" t="n">
        <v>10</v>
      </c>
      <c r="AA5" t="n">
        <v>378.0892662885812</v>
      </c>
      <c r="AB5" t="n">
        <v>517.3184142572426</v>
      </c>
      <c r="AC5" t="n">
        <v>467.9462708614851</v>
      </c>
      <c r="AD5" t="n">
        <v>378089.2662885812</v>
      </c>
      <c r="AE5" t="n">
        <v>517318.4142572426</v>
      </c>
      <c r="AF5" t="n">
        <v>1.300266445806933e-06</v>
      </c>
      <c r="AG5" t="n">
        <v>13</v>
      </c>
      <c r="AH5" t="n">
        <v>467946.270861485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5.3197</v>
      </c>
      <c r="E6" t="n">
        <v>18.8</v>
      </c>
      <c r="F6" t="n">
        <v>16.02</v>
      </c>
      <c r="G6" t="n">
        <v>43.69</v>
      </c>
      <c r="H6" t="n">
        <v>0.64</v>
      </c>
      <c r="I6" t="n">
        <v>22</v>
      </c>
      <c r="J6" t="n">
        <v>138.6</v>
      </c>
      <c r="K6" t="n">
        <v>46.47</v>
      </c>
      <c r="L6" t="n">
        <v>5</v>
      </c>
      <c r="M6" t="n">
        <v>20</v>
      </c>
      <c r="N6" t="n">
        <v>22.13</v>
      </c>
      <c r="O6" t="n">
        <v>17327.69</v>
      </c>
      <c r="P6" t="n">
        <v>144.82</v>
      </c>
      <c r="Q6" t="n">
        <v>942.27</v>
      </c>
      <c r="R6" t="n">
        <v>40.48</v>
      </c>
      <c r="S6" t="n">
        <v>27.17</v>
      </c>
      <c r="T6" t="n">
        <v>6816.02</v>
      </c>
      <c r="U6" t="n">
        <v>0.67</v>
      </c>
      <c r="V6" t="n">
        <v>0.97</v>
      </c>
      <c r="W6" t="n">
        <v>0.14</v>
      </c>
      <c r="X6" t="n">
        <v>0.42</v>
      </c>
      <c r="Y6" t="n">
        <v>0.5</v>
      </c>
      <c r="Z6" t="n">
        <v>10</v>
      </c>
      <c r="AA6" t="n">
        <v>364.2353370950945</v>
      </c>
      <c r="AB6" t="n">
        <v>498.3628571424939</v>
      </c>
      <c r="AC6" t="n">
        <v>450.7998055134765</v>
      </c>
      <c r="AD6" t="n">
        <v>364235.3370950945</v>
      </c>
      <c r="AE6" t="n">
        <v>498362.8571424938</v>
      </c>
      <c r="AF6" t="n">
        <v>1.3234530587887e-06</v>
      </c>
      <c r="AG6" t="n">
        <v>13</v>
      </c>
      <c r="AH6" t="n">
        <v>450799.8055134765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5.3639</v>
      </c>
      <c r="E7" t="n">
        <v>18.64</v>
      </c>
      <c r="F7" t="n">
        <v>15.97</v>
      </c>
      <c r="G7" t="n">
        <v>53.24</v>
      </c>
      <c r="H7" t="n">
        <v>0.76</v>
      </c>
      <c r="I7" t="n">
        <v>18</v>
      </c>
      <c r="J7" t="n">
        <v>139.95</v>
      </c>
      <c r="K7" t="n">
        <v>46.47</v>
      </c>
      <c r="L7" t="n">
        <v>6</v>
      </c>
      <c r="M7" t="n">
        <v>16</v>
      </c>
      <c r="N7" t="n">
        <v>22.49</v>
      </c>
      <c r="O7" t="n">
        <v>17494.97</v>
      </c>
      <c r="P7" t="n">
        <v>137.23</v>
      </c>
      <c r="Q7" t="n">
        <v>942.25</v>
      </c>
      <c r="R7" t="n">
        <v>39.17</v>
      </c>
      <c r="S7" t="n">
        <v>27.17</v>
      </c>
      <c r="T7" t="n">
        <v>6185.17</v>
      </c>
      <c r="U7" t="n">
        <v>0.6899999999999999</v>
      </c>
      <c r="V7" t="n">
        <v>0.97</v>
      </c>
      <c r="W7" t="n">
        <v>0.14</v>
      </c>
      <c r="X7" t="n">
        <v>0.38</v>
      </c>
      <c r="Y7" t="n">
        <v>0.5</v>
      </c>
      <c r="Z7" t="n">
        <v>10</v>
      </c>
      <c r="AA7" t="n">
        <v>354.5729876489648</v>
      </c>
      <c r="AB7" t="n">
        <v>485.1424043575265</v>
      </c>
      <c r="AC7" t="n">
        <v>438.8410941872845</v>
      </c>
      <c r="AD7" t="n">
        <v>354572.9876489649</v>
      </c>
      <c r="AE7" t="n">
        <v>485142.4043575265</v>
      </c>
      <c r="AF7" t="n">
        <v>1.334449285116963e-06</v>
      </c>
      <c r="AG7" t="n">
        <v>13</v>
      </c>
      <c r="AH7" t="n">
        <v>438841.0941872845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5.3982</v>
      </c>
      <c r="E8" t="n">
        <v>18.52</v>
      </c>
      <c r="F8" t="n">
        <v>15.91</v>
      </c>
      <c r="G8" t="n">
        <v>59.66</v>
      </c>
      <c r="H8" t="n">
        <v>0.88</v>
      </c>
      <c r="I8" t="n">
        <v>16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133.6</v>
      </c>
      <c r="Q8" t="n">
        <v>942.26</v>
      </c>
      <c r="R8" t="n">
        <v>36.49</v>
      </c>
      <c r="S8" t="n">
        <v>27.17</v>
      </c>
      <c r="T8" t="n">
        <v>4850.91</v>
      </c>
      <c r="U8" t="n">
        <v>0.74</v>
      </c>
      <c r="V8" t="n">
        <v>0.98</v>
      </c>
      <c r="W8" t="n">
        <v>0.15</v>
      </c>
      <c r="X8" t="n">
        <v>0.31</v>
      </c>
      <c r="Y8" t="n">
        <v>0.5</v>
      </c>
      <c r="Z8" t="n">
        <v>10</v>
      </c>
      <c r="AA8" t="n">
        <v>349.3769068404577</v>
      </c>
      <c r="AB8" t="n">
        <v>478.0328973604203</v>
      </c>
      <c r="AC8" t="n">
        <v>432.4101085597263</v>
      </c>
      <c r="AD8" t="n">
        <v>349376.9068404577</v>
      </c>
      <c r="AE8" t="n">
        <v>478032.8973604203</v>
      </c>
      <c r="AF8" t="n">
        <v>1.342982555774416e-06</v>
      </c>
      <c r="AG8" t="n">
        <v>13</v>
      </c>
      <c r="AH8" t="n">
        <v>432410.1085597263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3.8667</v>
      </c>
      <c r="E2" t="n">
        <v>25.86</v>
      </c>
      <c r="F2" t="n">
        <v>18.79</v>
      </c>
      <c r="G2" t="n">
        <v>7.18</v>
      </c>
      <c r="H2" t="n">
        <v>0.12</v>
      </c>
      <c r="I2" t="n">
        <v>157</v>
      </c>
      <c r="J2" t="n">
        <v>150.44</v>
      </c>
      <c r="K2" t="n">
        <v>49.1</v>
      </c>
      <c r="L2" t="n">
        <v>1</v>
      </c>
      <c r="M2" t="n">
        <v>155</v>
      </c>
      <c r="N2" t="n">
        <v>25.34</v>
      </c>
      <c r="O2" t="n">
        <v>18787.76</v>
      </c>
      <c r="P2" t="n">
        <v>217.57</v>
      </c>
      <c r="Q2" t="n">
        <v>942.4</v>
      </c>
      <c r="R2" t="n">
        <v>126.87</v>
      </c>
      <c r="S2" t="n">
        <v>27.17</v>
      </c>
      <c r="T2" t="n">
        <v>49340.11</v>
      </c>
      <c r="U2" t="n">
        <v>0.21</v>
      </c>
      <c r="V2" t="n">
        <v>0.83</v>
      </c>
      <c r="W2" t="n">
        <v>0.36</v>
      </c>
      <c r="X2" t="n">
        <v>3.19</v>
      </c>
      <c r="Y2" t="n">
        <v>0.5</v>
      </c>
      <c r="Z2" t="n">
        <v>10</v>
      </c>
      <c r="AA2" t="n">
        <v>618.8638968124411</v>
      </c>
      <c r="AB2" t="n">
        <v>846.756885967007</v>
      </c>
      <c r="AC2" t="n">
        <v>765.9435972010685</v>
      </c>
      <c r="AD2" t="n">
        <v>618863.8968124411</v>
      </c>
      <c r="AE2" t="n">
        <v>846756.8859670069</v>
      </c>
      <c r="AF2" t="n">
        <v>9.425397087198662e-07</v>
      </c>
      <c r="AG2" t="n">
        <v>17</v>
      </c>
      <c r="AH2" t="n">
        <v>765943.5972010685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4.6682</v>
      </c>
      <c r="E3" t="n">
        <v>21.42</v>
      </c>
      <c r="F3" t="n">
        <v>17.01</v>
      </c>
      <c r="G3" t="n">
        <v>14.58</v>
      </c>
      <c r="H3" t="n">
        <v>0.23</v>
      </c>
      <c r="I3" t="n">
        <v>70</v>
      </c>
      <c r="J3" t="n">
        <v>151.83</v>
      </c>
      <c r="K3" t="n">
        <v>49.1</v>
      </c>
      <c r="L3" t="n">
        <v>2</v>
      </c>
      <c r="M3" t="n">
        <v>68</v>
      </c>
      <c r="N3" t="n">
        <v>25.73</v>
      </c>
      <c r="O3" t="n">
        <v>18959.54</v>
      </c>
      <c r="P3" t="n">
        <v>191.69</v>
      </c>
      <c r="Q3" t="n">
        <v>942.29</v>
      </c>
      <c r="R3" t="n">
        <v>71.34999999999999</v>
      </c>
      <c r="S3" t="n">
        <v>27.17</v>
      </c>
      <c r="T3" t="n">
        <v>22013.65</v>
      </c>
      <c r="U3" t="n">
        <v>0.38</v>
      </c>
      <c r="V3" t="n">
        <v>0.91</v>
      </c>
      <c r="W3" t="n">
        <v>0.22</v>
      </c>
      <c r="X3" t="n">
        <v>1.41</v>
      </c>
      <c r="Y3" t="n">
        <v>0.5</v>
      </c>
      <c r="Z3" t="n">
        <v>10</v>
      </c>
      <c r="AA3" t="n">
        <v>472.9676473289693</v>
      </c>
      <c r="AB3" t="n">
        <v>647.1352009354583</v>
      </c>
      <c r="AC3" t="n">
        <v>585.3735256181363</v>
      </c>
      <c r="AD3" t="n">
        <v>472967.6473289693</v>
      </c>
      <c r="AE3" t="n">
        <v>647135.2009354583</v>
      </c>
      <c r="AF3" t="n">
        <v>1.137911880478465e-06</v>
      </c>
      <c r="AG3" t="n">
        <v>14</v>
      </c>
      <c r="AH3" t="n">
        <v>585373.5256181364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4.9823</v>
      </c>
      <c r="E4" t="n">
        <v>20.07</v>
      </c>
      <c r="F4" t="n">
        <v>16.45</v>
      </c>
      <c r="G4" t="n">
        <v>22.43</v>
      </c>
      <c r="H4" t="n">
        <v>0.35</v>
      </c>
      <c r="I4" t="n">
        <v>44</v>
      </c>
      <c r="J4" t="n">
        <v>153.23</v>
      </c>
      <c r="K4" t="n">
        <v>49.1</v>
      </c>
      <c r="L4" t="n">
        <v>3</v>
      </c>
      <c r="M4" t="n">
        <v>42</v>
      </c>
      <c r="N4" t="n">
        <v>26.13</v>
      </c>
      <c r="O4" t="n">
        <v>19131.85</v>
      </c>
      <c r="P4" t="n">
        <v>180.11</v>
      </c>
      <c r="Q4" t="n">
        <v>942.27</v>
      </c>
      <c r="R4" t="n">
        <v>53.82</v>
      </c>
      <c r="S4" t="n">
        <v>27.17</v>
      </c>
      <c r="T4" t="n">
        <v>13376.62</v>
      </c>
      <c r="U4" t="n">
        <v>0.5</v>
      </c>
      <c r="V4" t="n">
        <v>0.9399999999999999</v>
      </c>
      <c r="W4" t="n">
        <v>0.18</v>
      </c>
      <c r="X4" t="n">
        <v>0.86</v>
      </c>
      <c r="Y4" t="n">
        <v>0.5</v>
      </c>
      <c r="Z4" t="n">
        <v>10</v>
      </c>
      <c r="AA4" t="n">
        <v>438.3627943400817</v>
      </c>
      <c r="AB4" t="n">
        <v>599.7873144176947</v>
      </c>
      <c r="AC4" t="n">
        <v>542.544454936452</v>
      </c>
      <c r="AD4" t="n">
        <v>438362.7943400817</v>
      </c>
      <c r="AE4" t="n">
        <v>599787.3144176947</v>
      </c>
      <c r="AF4" t="n">
        <v>1.21447632108904e-06</v>
      </c>
      <c r="AG4" t="n">
        <v>14</v>
      </c>
      <c r="AH4" t="n">
        <v>542544.454936452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5.1276</v>
      </c>
      <c r="E5" t="n">
        <v>19.5</v>
      </c>
      <c r="F5" t="n">
        <v>16.25</v>
      </c>
      <c r="G5" t="n">
        <v>30.47</v>
      </c>
      <c r="H5" t="n">
        <v>0.46</v>
      </c>
      <c r="I5" t="n">
        <v>32</v>
      </c>
      <c r="J5" t="n">
        <v>154.63</v>
      </c>
      <c r="K5" t="n">
        <v>49.1</v>
      </c>
      <c r="L5" t="n">
        <v>4</v>
      </c>
      <c r="M5" t="n">
        <v>30</v>
      </c>
      <c r="N5" t="n">
        <v>26.53</v>
      </c>
      <c r="O5" t="n">
        <v>19304.72</v>
      </c>
      <c r="P5" t="n">
        <v>172.56</v>
      </c>
      <c r="Q5" t="n">
        <v>942.27</v>
      </c>
      <c r="R5" t="n">
        <v>47.77</v>
      </c>
      <c r="S5" t="n">
        <v>27.17</v>
      </c>
      <c r="T5" t="n">
        <v>10411.01</v>
      </c>
      <c r="U5" t="n">
        <v>0.57</v>
      </c>
      <c r="V5" t="n">
        <v>0.96</v>
      </c>
      <c r="W5" t="n">
        <v>0.16</v>
      </c>
      <c r="X5" t="n">
        <v>0.65</v>
      </c>
      <c r="Y5" t="n">
        <v>0.5</v>
      </c>
      <c r="Z5" t="n">
        <v>10</v>
      </c>
      <c r="AA5" t="n">
        <v>409.9952791030865</v>
      </c>
      <c r="AB5" t="n">
        <v>560.9736285839912</v>
      </c>
      <c r="AC5" t="n">
        <v>507.435092803367</v>
      </c>
      <c r="AD5" t="n">
        <v>409995.2791030866</v>
      </c>
      <c r="AE5" t="n">
        <v>560973.6285839912</v>
      </c>
      <c r="AF5" t="n">
        <v>1.249894382918764e-06</v>
      </c>
      <c r="AG5" t="n">
        <v>13</v>
      </c>
      <c r="AH5" t="n">
        <v>507435.0928033669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5.2296</v>
      </c>
      <c r="E6" t="n">
        <v>19.12</v>
      </c>
      <c r="F6" t="n">
        <v>16.08</v>
      </c>
      <c r="G6" t="n">
        <v>38.6</v>
      </c>
      <c r="H6" t="n">
        <v>0.57</v>
      </c>
      <c r="I6" t="n">
        <v>25</v>
      </c>
      <c r="J6" t="n">
        <v>156.03</v>
      </c>
      <c r="K6" t="n">
        <v>49.1</v>
      </c>
      <c r="L6" t="n">
        <v>5</v>
      </c>
      <c r="M6" t="n">
        <v>23</v>
      </c>
      <c r="N6" t="n">
        <v>26.94</v>
      </c>
      <c r="O6" t="n">
        <v>19478.15</v>
      </c>
      <c r="P6" t="n">
        <v>165.48</v>
      </c>
      <c r="Q6" t="n">
        <v>942.26</v>
      </c>
      <c r="R6" t="n">
        <v>42.5</v>
      </c>
      <c r="S6" t="n">
        <v>27.17</v>
      </c>
      <c r="T6" t="n">
        <v>7812.21</v>
      </c>
      <c r="U6" t="n">
        <v>0.64</v>
      </c>
      <c r="V6" t="n">
        <v>0.97</v>
      </c>
      <c r="W6" t="n">
        <v>0.15</v>
      </c>
      <c r="X6" t="n">
        <v>0.49</v>
      </c>
      <c r="Y6" t="n">
        <v>0.5</v>
      </c>
      <c r="Z6" t="n">
        <v>10</v>
      </c>
      <c r="AA6" t="n">
        <v>396.886416126735</v>
      </c>
      <c r="AB6" t="n">
        <v>543.0375039375282</v>
      </c>
      <c r="AC6" t="n">
        <v>491.2107667196534</v>
      </c>
      <c r="AD6" t="n">
        <v>396886.416126735</v>
      </c>
      <c r="AE6" t="n">
        <v>543037.5039375282</v>
      </c>
      <c r="AF6" t="n">
        <v>1.27475771606833e-06</v>
      </c>
      <c r="AG6" t="n">
        <v>13</v>
      </c>
      <c r="AH6" t="n">
        <v>491210.7667196534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5.3018</v>
      </c>
      <c r="E7" t="n">
        <v>18.86</v>
      </c>
      <c r="F7" t="n">
        <v>15.97</v>
      </c>
      <c r="G7" t="n">
        <v>47.92</v>
      </c>
      <c r="H7" t="n">
        <v>0.67</v>
      </c>
      <c r="I7" t="n">
        <v>20</v>
      </c>
      <c r="J7" t="n">
        <v>157.44</v>
      </c>
      <c r="K7" t="n">
        <v>49.1</v>
      </c>
      <c r="L7" t="n">
        <v>6</v>
      </c>
      <c r="M7" t="n">
        <v>18</v>
      </c>
      <c r="N7" t="n">
        <v>27.35</v>
      </c>
      <c r="O7" t="n">
        <v>19652.13</v>
      </c>
      <c r="P7" t="n">
        <v>157.93</v>
      </c>
      <c r="Q7" t="n">
        <v>942.23</v>
      </c>
      <c r="R7" t="n">
        <v>39.08</v>
      </c>
      <c r="S7" t="n">
        <v>27.17</v>
      </c>
      <c r="T7" t="n">
        <v>6130.46</v>
      </c>
      <c r="U7" t="n">
        <v>0.7</v>
      </c>
      <c r="V7" t="n">
        <v>0.97</v>
      </c>
      <c r="W7" t="n">
        <v>0.14</v>
      </c>
      <c r="X7" t="n">
        <v>0.38</v>
      </c>
      <c r="Y7" t="n">
        <v>0.5</v>
      </c>
      <c r="Z7" t="n">
        <v>10</v>
      </c>
      <c r="AA7" t="n">
        <v>385.3515261641757</v>
      </c>
      <c r="AB7" t="n">
        <v>527.2549586073246</v>
      </c>
      <c r="AC7" t="n">
        <v>476.934485364823</v>
      </c>
      <c r="AD7" t="n">
        <v>385351.5261641757</v>
      </c>
      <c r="AE7" t="n">
        <v>527254.9586073246</v>
      </c>
      <c r="AF7" t="n">
        <v>1.292357055807533e-06</v>
      </c>
      <c r="AG7" t="n">
        <v>13</v>
      </c>
      <c r="AH7" t="n">
        <v>476934.485364823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5.3412</v>
      </c>
      <c r="E8" t="n">
        <v>18.72</v>
      </c>
      <c r="F8" t="n">
        <v>15.93</v>
      </c>
      <c r="G8" t="n">
        <v>56.21</v>
      </c>
      <c r="H8" t="n">
        <v>0.78</v>
      </c>
      <c r="I8" t="n">
        <v>17</v>
      </c>
      <c r="J8" t="n">
        <v>158.86</v>
      </c>
      <c r="K8" t="n">
        <v>49.1</v>
      </c>
      <c r="L8" t="n">
        <v>7</v>
      </c>
      <c r="M8" t="n">
        <v>15</v>
      </c>
      <c r="N8" t="n">
        <v>27.77</v>
      </c>
      <c r="O8" t="n">
        <v>19826.68</v>
      </c>
      <c r="P8" t="n">
        <v>150.97</v>
      </c>
      <c r="Q8" t="n">
        <v>942.3</v>
      </c>
      <c r="R8" t="n">
        <v>37.61</v>
      </c>
      <c r="S8" t="n">
        <v>27.17</v>
      </c>
      <c r="T8" t="n">
        <v>5409.38</v>
      </c>
      <c r="U8" t="n">
        <v>0.72</v>
      </c>
      <c r="V8" t="n">
        <v>0.98</v>
      </c>
      <c r="W8" t="n">
        <v>0.14</v>
      </c>
      <c r="X8" t="n">
        <v>0.33</v>
      </c>
      <c r="Y8" t="n">
        <v>0.5</v>
      </c>
      <c r="Z8" t="n">
        <v>10</v>
      </c>
      <c r="AA8" t="n">
        <v>376.3811376936558</v>
      </c>
      <c r="AB8" t="n">
        <v>514.9812773563503</v>
      </c>
      <c r="AC8" t="n">
        <v>465.8321870262218</v>
      </c>
      <c r="AD8" t="n">
        <v>376381.1376936558</v>
      </c>
      <c r="AE8" t="n">
        <v>514981.2773563504</v>
      </c>
      <c r="AF8" t="n">
        <v>1.301961127631973e-06</v>
      </c>
      <c r="AG8" t="n">
        <v>13</v>
      </c>
      <c r="AH8" t="n">
        <v>465832.1870262218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5.3705</v>
      </c>
      <c r="E9" t="n">
        <v>18.62</v>
      </c>
      <c r="F9" t="n">
        <v>15.89</v>
      </c>
      <c r="G9" t="n">
        <v>63.54</v>
      </c>
      <c r="H9" t="n">
        <v>0.88</v>
      </c>
      <c r="I9" t="n">
        <v>15</v>
      </c>
      <c r="J9" t="n">
        <v>160.28</v>
      </c>
      <c r="K9" t="n">
        <v>49.1</v>
      </c>
      <c r="L9" t="n">
        <v>8</v>
      </c>
      <c r="M9" t="n">
        <v>7</v>
      </c>
      <c r="N9" t="n">
        <v>28.19</v>
      </c>
      <c r="O9" t="n">
        <v>20001.93</v>
      </c>
      <c r="P9" t="n">
        <v>143.81</v>
      </c>
      <c r="Q9" t="n">
        <v>942.25</v>
      </c>
      <c r="R9" t="n">
        <v>36.11</v>
      </c>
      <c r="S9" t="n">
        <v>27.17</v>
      </c>
      <c r="T9" t="n">
        <v>4666.76</v>
      </c>
      <c r="U9" t="n">
        <v>0.75</v>
      </c>
      <c r="V9" t="n">
        <v>0.98</v>
      </c>
      <c r="W9" t="n">
        <v>0.14</v>
      </c>
      <c r="X9" t="n">
        <v>0.29</v>
      </c>
      <c r="Y9" t="n">
        <v>0.5</v>
      </c>
      <c r="Z9" t="n">
        <v>10</v>
      </c>
      <c r="AA9" t="n">
        <v>367.7411224882776</v>
      </c>
      <c r="AB9" t="n">
        <v>503.1596273817829</v>
      </c>
      <c r="AC9" t="n">
        <v>455.1387787334371</v>
      </c>
      <c r="AD9" t="n">
        <v>367741.1224882776</v>
      </c>
      <c r="AE9" t="n">
        <v>503159.6273817829</v>
      </c>
      <c r="AF9" t="n">
        <v>1.30910324195827e-06</v>
      </c>
      <c r="AG9" t="n">
        <v>13</v>
      </c>
      <c r="AH9" t="n">
        <v>455138.7787334371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5.381</v>
      </c>
      <c r="E10" t="n">
        <v>18.58</v>
      </c>
      <c r="F10" t="n">
        <v>15.88</v>
      </c>
      <c r="G10" t="n">
        <v>68.06</v>
      </c>
      <c r="H10" t="n">
        <v>0.99</v>
      </c>
      <c r="I10" t="n">
        <v>14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144.4</v>
      </c>
      <c r="Q10" t="n">
        <v>942.25</v>
      </c>
      <c r="R10" t="n">
        <v>35.68</v>
      </c>
      <c r="S10" t="n">
        <v>27.17</v>
      </c>
      <c r="T10" t="n">
        <v>4455.68</v>
      </c>
      <c r="U10" t="n">
        <v>0.76</v>
      </c>
      <c r="V10" t="n">
        <v>0.98</v>
      </c>
      <c r="W10" t="n">
        <v>0.15</v>
      </c>
      <c r="X10" t="n">
        <v>0.29</v>
      </c>
      <c r="Y10" t="n">
        <v>0.5</v>
      </c>
      <c r="Z10" t="n">
        <v>10</v>
      </c>
      <c r="AA10" t="n">
        <v>367.877920891103</v>
      </c>
      <c r="AB10" t="n">
        <v>503.346800991648</v>
      </c>
      <c r="AC10" t="n">
        <v>455.3080887566766</v>
      </c>
      <c r="AD10" t="n">
        <v>367877.920891103</v>
      </c>
      <c r="AE10" t="n">
        <v>503346.8009916481</v>
      </c>
      <c r="AF10" t="n">
        <v>1.311662702723666e-06</v>
      </c>
      <c r="AG10" t="n">
        <v>13</v>
      </c>
      <c r="AH10" t="n">
        <v>455308.0887566766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3.4669</v>
      </c>
      <c r="E2" t="n">
        <v>28.84</v>
      </c>
      <c r="F2" t="n">
        <v>19.41</v>
      </c>
      <c r="G2" t="n">
        <v>6.23</v>
      </c>
      <c r="H2" t="n">
        <v>0.1</v>
      </c>
      <c r="I2" t="n">
        <v>187</v>
      </c>
      <c r="J2" t="n">
        <v>185.69</v>
      </c>
      <c r="K2" t="n">
        <v>53.44</v>
      </c>
      <c r="L2" t="n">
        <v>1</v>
      </c>
      <c r="M2" t="n">
        <v>185</v>
      </c>
      <c r="N2" t="n">
        <v>36.26</v>
      </c>
      <c r="O2" t="n">
        <v>23136.14</v>
      </c>
      <c r="P2" t="n">
        <v>259.06</v>
      </c>
      <c r="Q2" t="n">
        <v>942.33</v>
      </c>
      <c r="R2" t="n">
        <v>146.77</v>
      </c>
      <c r="S2" t="n">
        <v>27.17</v>
      </c>
      <c r="T2" t="n">
        <v>59138.52</v>
      </c>
      <c r="U2" t="n">
        <v>0.19</v>
      </c>
      <c r="V2" t="n">
        <v>0.8</v>
      </c>
      <c r="W2" t="n">
        <v>0.4</v>
      </c>
      <c r="X2" t="n">
        <v>3.82</v>
      </c>
      <c r="Y2" t="n">
        <v>0.5</v>
      </c>
      <c r="Z2" t="n">
        <v>10</v>
      </c>
      <c r="AA2" t="n">
        <v>781.1415238326019</v>
      </c>
      <c r="AB2" t="n">
        <v>1068.792294439625</v>
      </c>
      <c r="AC2" t="n">
        <v>966.7882579177132</v>
      </c>
      <c r="AD2" t="n">
        <v>781141.523832602</v>
      </c>
      <c r="AE2" t="n">
        <v>1068792.294439625</v>
      </c>
      <c r="AF2" t="n">
        <v>8.156957424545995e-07</v>
      </c>
      <c r="AG2" t="n">
        <v>19</v>
      </c>
      <c r="AH2" t="n">
        <v>966788.2579177131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4.3965</v>
      </c>
      <c r="E3" t="n">
        <v>22.75</v>
      </c>
      <c r="F3" t="n">
        <v>17.22</v>
      </c>
      <c r="G3" t="n">
        <v>12.6</v>
      </c>
      <c r="H3" t="n">
        <v>0.19</v>
      </c>
      <c r="I3" t="n">
        <v>82</v>
      </c>
      <c r="J3" t="n">
        <v>187.21</v>
      </c>
      <c r="K3" t="n">
        <v>53.44</v>
      </c>
      <c r="L3" t="n">
        <v>2</v>
      </c>
      <c r="M3" t="n">
        <v>80</v>
      </c>
      <c r="N3" t="n">
        <v>36.77</v>
      </c>
      <c r="O3" t="n">
        <v>23322.88</v>
      </c>
      <c r="P3" t="n">
        <v>225.72</v>
      </c>
      <c r="Q3" t="n">
        <v>942.28</v>
      </c>
      <c r="R3" t="n">
        <v>78.2</v>
      </c>
      <c r="S3" t="n">
        <v>27.17</v>
      </c>
      <c r="T3" t="n">
        <v>25378.61</v>
      </c>
      <c r="U3" t="n">
        <v>0.35</v>
      </c>
      <c r="V3" t="n">
        <v>0.9</v>
      </c>
      <c r="W3" t="n">
        <v>0.24</v>
      </c>
      <c r="X3" t="n">
        <v>1.63</v>
      </c>
      <c r="Y3" t="n">
        <v>0.5</v>
      </c>
      <c r="Z3" t="n">
        <v>10</v>
      </c>
      <c r="AA3" t="n">
        <v>562.6258663473747</v>
      </c>
      <c r="AB3" t="n">
        <v>769.8095316379024</v>
      </c>
      <c r="AC3" t="n">
        <v>696.3399903728438</v>
      </c>
      <c r="AD3" t="n">
        <v>562625.8663473746</v>
      </c>
      <c r="AE3" t="n">
        <v>769809.5316379024</v>
      </c>
      <c r="AF3" t="n">
        <v>1.034412971733147e-06</v>
      </c>
      <c r="AG3" t="n">
        <v>15</v>
      </c>
      <c r="AH3" t="n">
        <v>696339.9903728438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4.7604</v>
      </c>
      <c r="E4" t="n">
        <v>21.01</v>
      </c>
      <c r="F4" t="n">
        <v>16.6</v>
      </c>
      <c r="G4" t="n">
        <v>19.16</v>
      </c>
      <c r="H4" t="n">
        <v>0.28</v>
      </c>
      <c r="I4" t="n">
        <v>52</v>
      </c>
      <c r="J4" t="n">
        <v>188.73</v>
      </c>
      <c r="K4" t="n">
        <v>53.44</v>
      </c>
      <c r="L4" t="n">
        <v>3</v>
      </c>
      <c r="M4" t="n">
        <v>50</v>
      </c>
      <c r="N4" t="n">
        <v>37.29</v>
      </c>
      <c r="O4" t="n">
        <v>23510.33</v>
      </c>
      <c r="P4" t="n">
        <v>213.46</v>
      </c>
      <c r="Q4" t="n">
        <v>942.25</v>
      </c>
      <c r="R4" t="n">
        <v>58.69</v>
      </c>
      <c r="S4" t="n">
        <v>27.17</v>
      </c>
      <c r="T4" t="n">
        <v>15772.65</v>
      </c>
      <c r="U4" t="n">
        <v>0.46</v>
      </c>
      <c r="V4" t="n">
        <v>0.9399999999999999</v>
      </c>
      <c r="W4" t="n">
        <v>0.19</v>
      </c>
      <c r="X4" t="n">
        <v>1.01</v>
      </c>
      <c r="Y4" t="n">
        <v>0.5</v>
      </c>
      <c r="Z4" t="n">
        <v>10</v>
      </c>
      <c r="AA4" t="n">
        <v>504.2040622604796</v>
      </c>
      <c r="AB4" t="n">
        <v>689.8742418981194</v>
      </c>
      <c r="AC4" t="n">
        <v>624.0336124959418</v>
      </c>
      <c r="AD4" t="n">
        <v>504204.0622604797</v>
      </c>
      <c r="AE4" t="n">
        <v>689874.2418981194</v>
      </c>
      <c r="AF4" t="n">
        <v>1.120031732204816e-06</v>
      </c>
      <c r="AG4" t="n">
        <v>14</v>
      </c>
      <c r="AH4" t="n">
        <v>624033.6124959418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4.9506</v>
      </c>
      <c r="E5" t="n">
        <v>20.2</v>
      </c>
      <c r="F5" t="n">
        <v>16.32</v>
      </c>
      <c r="G5" t="n">
        <v>25.76</v>
      </c>
      <c r="H5" t="n">
        <v>0.37</v>
      </c>
      <c r="I5" t="n">
        <v>38</v>
      </c>
      <c r="J5" t="n">
        <v>190.25</v>
      </c>
      <c r="K5" t="n">
        <v>53.44</v>
      </c>
      <c r="L5" t="n">
        <v>4</v>
      </c>
      <c r="M5" t="n">
        <v>36</v>
      </c>
      <c r="N5" t="n">
        <v>37.82</v>
      </c>
      <c r="O5" t="n">
        <v>23698.48</v>
      </c>
      <c r="P5" t="n">
        <v>205.88</v>
      </c>
      <c r="Q5" t="n">
        <v>942.33</v>
      </c>
      <c r="R5" t="n">
        <v>49.53</v>
      </c>
      <c r="S5" t="n">
        <v>27.17</v>
      </c>
      <c r="T5" t="n">
        <v>11260.81</v>
      </c>
      <c r="U5" t="n">
        <v>0.55</v>
      </c>
      <c r="V5" t="n">
        <v>0.95</v>
      </c>
      <c r="W5" t="n">
        <v>0.17</v>
      </c>
      <c r="X5" t="n">
        <v>0.72</v>
      </c>
      <c r="Y5" t="n">
        <v>0.5</v>
      </c>
      <c r="Z5" t="n">
        <v>10</v>
      </c>
      <c r="AA5" t="n">
        <v>481.6758300477836</v>
      </c>
      <c r="AB5" t="n">
        <v>659.0501207092477</v>
      </c>
      <c r="AC5" t="n">
        <v>596.1513021714103</v>
      </c>
      <c r="AD5" t="n">
        <v>481675.8300477836</v>
      </c>
      <c r="AE5" t="n">
        <v>659050.1207092478</v>
      </c>
      <c r="AF5" t="n">
        <v>1.164782180794295e-06</v>
      </c>
      <c r="AG5" t="n">
        <v>14</v>
      </c>
      <c r="AH5" t="n">
        <v>596151.3021714103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5.0574</v>
      </c>
      <c r="E6" t="n">
        <v>19.77</v>
      </c>
      <c r="F6" t="n">
        <v>16.19</v>
      </c>
      <c r="G6" t="n">
        <v>32.38</v>
      </c>
      <c r="H6" t="n">
        <v>0.46</v>
      </c>
      <c r="I6" t="n">
        <v>30</v>
      </c>
      <c r="J6" t="n">
        <v>191.78</v>
      </c>
      <c r="K6" t="n">
        <v>53.44</v>
      </c>
      <c r="L6" t="n">
        <v>5</v>
      </c>
      <c r="M6" t="n">
        <v>28</v>
      </c>
      <c r="N6" t="n">
        <v>38.35</v>
      </c>
      <c r="O6" t="n">
        <v>23887.36</v>
      </c>
      <c r="P6" t="n">
        <v>200.17</v>
      </c>
      <c r="Q6" t="n">
        <v>942.23</v>
      </c>
      <c r="R6" t="n">
        <v>45.79</v>
      </c>
      <c r="S6" t="n">
        <v>27.17</v>
      </c>
      <c r="T6" t="n">
        <v>9434.17</v>
      </c>
      <c r="U6" t="n">
        <v>0.59</v>
      </c>
      <c r="V6" t="n">
        <v>0.96</v>
      </c>
      <c r="W6" t="n">
        <v>0.16</v>
      </c>
      <c r="X6" t="n">
        <v>0.59</v>
      </c>
      <c r="Y6" t="n">
        <v>0.5</v>
      </c>
      <c r="Z6" t="n">
        <v>10</v>
      </c>
      <c r="AA6" t="n">
        <v>456.1627025529966</v>
      </c>
      <c r="AB6" t="n">
        <v>624.141934111133</v>
      </c>
      <c r="AC6" t="n">
        <v>564.5747039082721</v>
      </c>
      <c r="AD6" t="n">
        <v>456162.7025529966</v>
      </c>
      <c r="AE6" t="n">
        <v>624141.934111133</v>
      </c>
      <c r="AF6" t="n">
        <v>1.189910192936021e-06</v>
      </c>
      <c r="AG6" t="n">
        <v>13</v>
      </c>
      <c r="AH6" t="n">
        <v>564574.7039082721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5.1332</v>
      </c>
      <c r="E7" t="n">
        <v>19.48</v>
      </c>
      <c r="F7" t="n">
        <v>16.08</v>
      </c>
      <c r="G7" t="n">
        <v>38.6</v>
      </c>
      <c r="H7" t="n">
        <v>0.55</v>
      </c>
      <c r="I7" t="n">
        <v>25</v>
      </c>
      <c r="J7" t="n">
        <v>193.32</v>
      </c>
      <c r="K7" t="n">
        <v>53.44</v>
      </c>
      <c r="L7" t="n">
        <v>6</v>
      </c>
      <c r="M7" t="n">
        <v>23</v>
      </c>
      <c r="N7" t="n">
        <v>38.89</v>
      </c>
      <c r="O7" t="n">
        <v>24076.95</v>
      </c>
      <c r="P7" t="n">
        <v>194.67</v>
      </c>
      <c r="Q7" t="n">
        <v>942.24</v>
      </c>
      <c r="R7" t="n">
        <v>42.49</v>
      </c>
      <c r="S7" t="n">
        <v>27.17</v>
      </c>
      <c r="T7" t="n">
        <v>7808.6</v>
      </c>
      <c r="U7" t="n">
        <v>0.64</v>
      </c>
      <c r="V7" t="n">
        <v>0.97</v>
      </c>
      <c r="W7" t="n">
        <v>0.15</v>
      </c>
      <c r="X7" t="n">
        <v>0.49</v>
      </c>
      <c r="Y7" t="n">
        <v>0.5</v>
      </c>
      <c r="Z7" t="n">
        <v>10</v>
      </c>
      <c r="AA7" t="n">
        <v>445.4130753063911</v>
      </c>
      <c r="AB7" t="n">
        <v>609.4338198722436</v>
      </c>
      <c r="AC7" t="n">
        <v>551.270311449374</v>
      </c>
      <c r="AD7" t="n">
        <v>445413.0753063911</v>
      </c>
      <c r="AE7" t="n">
        <v>609433.8198722436</v>
      </c>
      <c r="AF7" t="n">
        <v>1.207744493688295e-06</v>
      </c>
      <c r="AG7" t="n">
        <v>13</v>
      </c>
      <c r="AH7" t="n">
        <v>551270.3114493741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5.1944</v>
      </c>
      <c r="E8" t="n">
        <v>19.25</v>
      </c>
      <c r="F8" t="n">
        <v>16</v>
      </c>
      <c r="G8" t="n">
        <v>45.72</v>
      </c>
      <c r="H8" t="n">
        <v>0.64</v>
      </c>
      <c r="I8" t="n">
        <v>21</v>
      </c>
      <c r="J8" t="n">
        <v>194.86</v>
      </c>
      <c r="K8" t="n">
        <v>53.44</v>
      </c>
      <c r="L8" t="n">
        <v>7</v>
      </c>
      <c r="M8" t="n">
        <v>19</v>
      </c>
      <c r="N8" t="n">
        <v>39.43</v>
      </c>
      <c r="O8" t="n">
        <v>24267.28</v>
      </c>
      <c r="P8" t="n">
        <v>189.15</v>
      </c>
      <c r="Q8" t="n">
        <v>942.24</v>
      </c>
      <c r="R8" t="n">
        <v>39.86</v>
      </c>
      <c r="S8" t="n">
        <v>27.17</v>
      </c>
      <c r="T8" t="n">
        <v>6513.79</v>
      </c>
      <c r="U8" t="n">
        <v>0.68</v>
      </c>
      <c r="V8" t="n">
        <v>0.97</v>
      </c>
      <c r="W8" t="n">
        <v>0.14</v>
      </c>
      <c r="X8" t="n">
        <v>0.41</v>
      </c>
      <c r="Y8" t="n">
        <v>0.5</v>
      </c>
      <c r="Z8" t="n">
        <v>10</v>
      </c>
      <c r="AA8" t="n">
        <v>435.8749819586135</v>
      </c>
      <c r="AB8" t="n">
        <v>596.3833797628334</v>
      </c>
      <c r="AC8" t="n">
        <v>539.4653870275986</v>
      </c>
      <c r="AD8" t="n">
        <v>435874.9819586135</v>
      </c>
      <c r="AE8" t="n">
        <v>596383.3797628335</v>
      </c>
      <c r="AF8" t="n">
        <v>1.222143691657149e-06</v>
      </c>
      <c r="AG8" t="n">
        <v>13</v>
      </c>
      <c r="AH8" t="n">
        <v>539465.3870275986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5.2285</v>
      </c>
      <c r="E9" t="n">
        <v>19.13</v>
      </c>
      <c r="F9" t="n">
        <v>15.99</v>
      </c>
      <c r="G9" t="n">
        <v>53.29</v>
      </c>
      <c r="H9" t="n">
        <v>0.72</v>
      </c>
      <c r="I9" t="n">
        <v>18</v>
      </c>
      <c r="J9" t="n">
        <v>196.41</v>
      </c>
      <c r="K9" t="n">
        <v>53.44</v>
      </c>
      <c r="L9" t="n">
        <v>8</v>
      </c>
      <c r="M9" t="n">
        <v>16</v>
      </c>
      <c r="N9" t="n">
        <v>39.98</v>
      </c>
      <c r="O9" t="n">
        <v>24458.36</v>
      </c>
      <c r="P9" t="n">
        <v>185.1</v>
      </c>
      <c r="Q9" t="n">
        <v>942.25</v>
      </c>
      <c r="R9" t="n">
        <v>39.92</v>
      </c>
      <c r="S9" t="n">
        <v>27.17</v>
      </c>
      <c r="T9" t="n">
        <v>6556.19</v>
      </c>
      <c r="U9" t="n">
        <v>0.68</v>
      </c>
      <c r="V9" t="n">
        <v>0.97</v>
      </c>
      <c r="W9" t="n">
        <v>0.13</v>
      </c>
      <c r="X9" t="n">
        <v>0.39</v>
      </c>
      <c r="Y9" t="n">
        <v>0.5</v>
      </c>
      <c r="Z9" t="n">
        <v>10</v>
      </c>
      <c r="AA9" t="n">
        <v>429.8105457484496</v>
      </c>
      <c r="AB9" t="n">
        <v>588.0857505960441</v>
      </c>
      <c r="AC9" t="n">
        <v>531.9596719426918</v>
      </c>
      <c r="AD9" t="n">
        <v>429810.5457484496</v>
      </c>
      <c r="AE9" t="n">
        <v>588085.7505960441</v>
      </c>
      <c r="AF9" t="n">
        <v>1.230166774185547e-06</v>
      </c>
      <c r="AG9" t="n">
        <v>13</v>
      </c>
      <c r="AH9" t="n">
        <v>531959.6719426918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5.2739</v>
      </c>
      <c r="E10" t="n">
        <v>18.96</v>
      </c>
      <c r="F10" t="n">
        <v>15.9</v>
      </c>
      <c r="G10" t="n">
        <v>59.61</v>
      </c>
      <c r="H10" t="n">
        <v>0.8100000000000001</v>
      </c>
      <c r="I10" t="n">
        <v>16</v>
      </c>
      <c r="J10" t="n">
        <v>197.97</v>
      </c>
      <c r="K10" t="n">
        <v>53.44</v>
      </c>
      <c r="L10" t="n">
        <v>9</v>
      </c>
      <c r="M10" t="n">
        <v>14</v>
      </c>
      <c r="N10" t="n">
        <v>40.53</v>
      </c>
      <c r="O10" t="n">
        <v>24650.18</v>
      </c>
      <c r="P10" t="n">
        <v>178.2</v>
      </c>
      <c r="Q10" t="n">
        <v>942.26</v>
      </c>
      <c r="R10" t="n">
        <v>36.71</v>
      </c>
      <c r="S10" t="n">
        <v>27.17</v>
      </c>
      <c r="T10" t="n">
        <v>4964.24</v>
      </c>
      <c r="U10" t="n">
        <v>0.74</v>
      </c>
      <c r="V10" t="n">
        <v>0.98</v>
      </c>
      <c r="W10" t="n">
        <v>0.13</v>
      </c>
      <c r="X10" t="n">
        <v>0.3</v>
      </c>
      <c r="Y10" t="n">
        <v>0.5</v>
      </c>
      <c r="Z10" t="n">
        <v>10</v>
      </c>
      <c r="AA10" t="n">
        <v>419.9343301112725</v>
      </c>
      <c r="AB10" t="n">
        <v>574.5726766533752</v>
      </c>
      <c r="AC10" t="n">
        <v>519.7362668113929</v>
      </c>
      <c r="AD10" t="n">
        <v>419934.3301112725</v>
      </c>
      <c r="AE10" t="n">
        <v>574572.6766533752</v>
      </c>
      <c r="AF10" t="n">
        <v>1.240848532155907e-06</v>
      </c>
      <c r="AG10" t="n">
        <v>13</v>
      </c>
      <c r="AH10" t="n">
        <v>519736.2668113929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5.3039</v>
      </c>
      <c r="E11" t="n">
        <v>18.85</v>
      </c>
      <c r="F11" t="n">
        <v>15.86</v>
      </c>
      <c r="G11" t="n">
        <v>67.98999999999999</v>
      </c>
      <c r="H11" t="n">
        <v>0.89</v>
      </c>
      <c r="I11" t="n">
        <v>14</v>
      </c>
      <c r="J11" t="n">
        <v>199.53</v>
      </c>
      <c r="K11" t="n">
        <v>53.44</v>
      </c>
      <c r="L11" t="n">
        <v>10</v>
      </c>
      <c r="M11" t="n">
        <v>12</v>
      </c>
      <c r="N11" t="n">
        <v>41.1</v>
      </c>
      <c r="O11" t="n">
        <v>24842.77</v>
      </c>
      <c r="P11" t="n">
        <v>173.33</v>
      </c>
      <c r="Q11" t="n">
        <v>942.25</v>
      </c>
      <c r="R11" t="n">
        <v>35.63</v>
      </c>
      <c r="S11" t="n">
        <v>27.17</v>
      </c>
      <c r="T11" t="n">
        <v>4432.9</v>
      </c>
      <c r="U11" t="n">
        <v>0.76</v>
      </c>
      <c r="V11" t="n">
        <v>0.98</v>
      </c>
      <c r="W11" t="n">
        <v>0.13</v>
      </c>
      <c r="X11" t="n">
        <v>0.27</v>
      </c>
      <c r="Y11" t="n">
        <v>0.5</v>
      </c>
      <c r="Z11" t="n">
        <v>10</v>
      </c>
      <c r="AA11" t="n">
        <v>413.2752444791582</v>
      </c>
      <c r="AB11" t="n">
        <v>565.4614219133924</v>
      </c>
      <c r="AC11" t="n">
        <v>511.4945774360676</v>
      </c>
      <c r="AD11" t="n">
        <v>413275.2444791582</v>
      </c>
      <c r="AE11" t="n">
        <v>565461.4219133924</v>
      </c>
      <c r="AF11" t="n">
        <v>1.247906962532796e-06</v>
      </c>
      <c r="AG11" t="n">
        <v>13</v>
      </c>
      <c r="AH11" t="n">
        <v>511494.5774360676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5.3384</v>
      </c>
      <c r="E12" t="n">
        <v>18.73</v>
      </c>
      <c r="F12" t="n">
        <v>15.82</v>
      </c>
      <c r="G12" t="n">
        <v>79.08</v>
      </c>
      <c r="H12" t="n">
        <v>0.97</v>
      </c>
      <c r="I12" t="n">
        <v>12</v>
      </c>
      <c r="J12" t="n">
        <v>201.1</v>
      </c>
      <c r="K12" t="n">
        <v>53.44</v>
      </c>
      <c r="L12" t="n">
        <v>11</v>
      </c>
      <c r="M12" t="n">
        <v>10</v>
      </c>
      <c r="N12" t="n">
        <v>41.66</v>
      </c>
      <c r="O12" t="n">
        <v>25036.12</v>
      </c>
      <c r="P12" t="n">
        <v>166.87</v>
      </c>
      <c r="Q12" t="n">
        <v>942.23</v>
      </c>
      <c r="R12" t="n">
        <v>34.22</v>
      </c>
      <c r="S12" t="n">
        <v>27.17</v>
      </c>
      <c r="T12" t="n">
        <v>3738.31</v>
      </c>
      <c r="U12" t="n">
        <v>0.79</v>
      </c>
      <c r="V12" t="n">
        <v>0.98</v>
      </c>
      <c r="W12" t="n">
        <v>0.13</v>
      </c>
      <c r="X12" t="n">
        <v>0.22</v>
      </c>
      <c r="Y12" t="n">
        <v>0.5</v>
      </c>
      <c r="Z12" t="n">
        <v>10</v>
      </c>
      <c r="AA12" t="n">
        <v>404.862085022907</v>
      </c>
      <c r="AB12" t="n">
        <v>553.9501659829493</v>
      </c>
      <c r="AC12" t="n">
        <v>501.0819396154769</v>
      </c>
      <c r="AD12" t="n">
        <v>404862.085022907</v>
      </c>
      <c r="AE12" t="n">
        <v>553950.1659829493</v>
      </c>
      <c r="AF12" t="n">
        <v>1.256024157466219e-06</v>
      </c>
      <c r="AG12" t="n">
        <v>13</v>
      </c>
      <c r="AH12" t="n">
        <v>501081.9396154769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5.3542</v>
      </c>
      <c r="E13" t="n">
        <v>18.68</v>
      </c>
      <c r="F13" t="n">
        <v>15.8</v>
      </c>
      <c r="G13" t="n">
        <v>86.18000000000001</v>
      </c>
      <c r="H13" t="n">
        <v>1.05</v>
      </c>
      <c r="I13" t="n">
        <v>11</v>
      </c>
      <c r="J13" t="n">
        <v>202.67</v>
      </c>
      <c r="K13" t="n">
        <v>53.44</v>
      </c>
      <c r="L13" t="n">
        <v>12</v>
      </c>
      <c r="M13" t="n">
        <v>2</v>
      </c>
      <c r="N13" t="n">
        <v>42.24</v>
      </c>
      <c r="O13" t="n">
        <v>25230.25</v>
      </c>
      <c r="P13" t="n">
        <v>162.56</v>
      </c>
      <c r="Q13" t="n">
        <v>942.25</v>
      </c>
      <c r="R13" t="n">
        <v>33.32</v>
      </c>
      <c r="S13" t="n">
        <v>27.17</v>
      </c>
      <c r="T13" t="n">
        <v>3293.01</v>
      </c>
      <c r="U13" t="n">
        <v>0.82</v>
      </c>
      <c r="V13" t="n">
        <v>0.98</v>
      </c>
      <c r="W13" t="n">
        <v>0.13</v>
      </c>
      <c r="X13" t="n">
        <v>0.2</v>
      </c>
      <c r="Y13" t="n">
        <v>0.5</v>
      </c>
      <c r="Z13" t="n">
        <v>10</v>
      </c>
      <c r="AA13" t="n">
        <v>399.6636951061955</v>
      </c>
      <c r="AB13" t="n">
        <v>546.8374995621274</v>
      </c>
      <c r="AC13" t="n">
        <v>494.6480960951682</v>
      </c>
      <c r="AD13" t="n">
        <v>399663.6951061955</v>
      </c>
      <c r="AE13" t="n">
        <v>546837.4995621274</v>
      </c>
      <c r="AF13" t="n">
        <v>1.259741597464714e-06</v>
      </c>
      <c r="AG13" t="n">
        <v>13</v>
      </c>
      <c r="AH13" t="n">
        <v>494648.0960951682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5.3513</v>
      </c>
      <c r="E14" t="n">
        <v>18.69</v>
      </c>
      <c r="F14" t="n">
        <v>15.81</v>
      </c>
      <c r="G14" t="n">
        <v>86.23</v>
      </c>
      <c r="H14" t="n">
        <v>1.13</v>
      </c>
      <c r="I14" t="n">
        <v>11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163.91</v>
      </c>
      <c r="Q14" t="n">
        <v>942.23</v>
      </c>
      <c r="R14" t="n">
        <v>33.59</v>
      </c>
      <c r="S14" t="n">
        <v>27.17</v>
      </c>
      <c r="T14" t="n">
        <v>3427.36</v>
      </c>
      <c r="U14" t="n">
        <v>0.8100000000000001</v>
      </c>
      <c r="V14" t="n">
        <v>0.98</v>
      </c>
      <c r="W14" t="n">
        <v>0.14</v>
      </c>
      <c r="X14" t="n">
        <v>0.21</v>
      </c>
      <c r="Y14" t="n">
        <v>0.5</v>
      </c>
      <c r="Z14" t="n">
        <v>10</v>
      </c>
      <c r="AA14" t="n">
        <v>401.2138473049246</v>
      </c>
      <c r="AB14" t="n">
        <v>548.9584861883169</v>
      </c>
      <c r="AC14" t="n">
        <v>496.5666587345776</v>
      </c>
      <c r="AD14" t="n">
        <v>401213.8473049246</v>
      </c>
      <c r="AE14" t="n">
        <v>548958.486188317</v>
      </c>
      <c r="AF14" t="n">
        <v>1.259059282528281e-06</v>
      </c>
      <c r="AG14" t="n">
        <v>13</v>
      </c>
      <c r="AH14" t="n">
        <v>496566.6587345776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4.2955</v>
      </c>
      <c r="E2" t="n">
        <v>23.28</v>
      </c>
      <c r="F2" t="n">
        <v>18.16</v>
      </c>
      <c r="G2" t="n">
        <v>8.58</v>
      </c>
      <c r="H2" t="n">
        <v>0.15</v>
      </c>
      <c r="I2" t="n">
        <v>127</v>
      </c>
      <c r="J2" t="n">
        <v>116.05</v>
      </c>
      <c r="K2" t="n">
        <v>43.4</v>
      </c>
      <c r="L2" t="n">
        <v>1</v>
      </c>
      <c r="M2" t="n">
        <v>125</v>
      </c>
      <c r="N2" t="n">
        <v>16.65</v>
      </c>
      <c r="O2" t="n">
        <v>14546.17</v>
      </c>
      <c r="P2" t="n">
        <v>175.28</v>
      </c>
      <c r="Q2" t="n">
        <v>942.35</v>
      </c>
      <c r="R2" t="n">
        <v>107.43</v>
      </c>
      <c r="S2" t="n">
        <v>27.17</v>
      </c>
      <c r="T2" t="n">
        <v>39768.04</v>
      </c>
      <c r="U2" t="n">
        <v>0.25</v>
      </c>
      <c r="V2" t="n">
        <v>0.86</v>
      </c>
      <c r="W2" t="n">
        <v>0.31</v>
      </c>
      <c r="X2" t="n">
        <v>2.57</v>
      </c>
      <c r="Y2" t="n">
        <v>0.5</v>
      </c>
      <c r="Z2" t="n">
        <v>10</v>
      </c>
      <c r="AA2" t="n">
        <v>488.6168773349922</v>
      </c>
      <c r="AB2" t="n">
        <v>668.547167825001</v>
      </c>
      <c r="AC2" t="n">
        <v>604.7419644396253</v>
      </c>
      <c r="AD2" t="n">
        <v>488616.8773349922</v>
      </c>
      <c r="AE2" t="n">
        <v>668547.1678250009</v>
      </c>
      <c r="AF2" t="n">
        <v>1.093368259668571e-06</v>
      </c>
      <c r="AG2" t="n">
        <v>16</v>
      </c>
      <c r="AH2" t="n">
        <v>604741.9644396254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4.9561</v>
      </c>
      <c r="E3" t="n">
        <v>20.18</v>
      </c>
      <c r="F3" t="n">
        <v>16.73</v>
      </c>
      <c r="G3" t="n">
        <v>17.61</v>
      </c>
      <c r="H3" t="n">
        <v>0.3</v>
      </c>
      <c r="I3" t="n">
        <v>57</v>
      </c>
      <c r="J3" t="n">
        <v>117.34</v>
      </c>
      <c r="K3" t="n">
        <v>43.4</v>
      </c>
      <c r="L3" t="n">
        <v>2</v>
      </c>
      <c r="M3" t="n">
        <v>55</v>
      </c>
      <c r="N3" t="n">
        <v>16.94</v>
      </c>
      <c r="O3" t="n">
        <v>14705.49</v>
      </c>
      <c r="P3" t="n">
        <v>154.35</v>
      </c>
      <c r="Q3" t="n">
        <v>942.3099999999999</v>
      </c>
      <c r="R3" t="n">
        <v>62.63</v>
      </c>
      <c r="S3" t="n">
        <v>27.17</v>
      </c>
      <c r="T3" t="n">
        <v>17716.68</v>
      </c>
      <c r="U3" t="n">
        <v>0.43</v>
      </c>
      <c r="V3" t="n">
        <v>0.93</v>
      </c>
      <c r="W3" t="n">
        <v>0.2</v>
      </c>
      <c r="X3" t="n">
        <v>1.14</v>
      </c>
      <c r="Y3" t="n">
        <v>0.5</v>
      </c>
      <c r="Z3" t="n">
        <v>10</v>
      </c>
      <c r="AA3" t="n">
        <v>396.332538207481</v>
      </c>
      <c r="AB3" t="n">
        <v>542.2796637330358</v>
      </c>
      <c r="AC3" t="n">
        <v>490.5252537206422</v>
      </c>
      <c r="AD3" t="n">
        <v>396332.538207481</v>
      </c>
      <c r="AE3" t="n">
        <v>542279.6637330358</v>
      </c>
      <c r="AF3" t="n">
        <v>1.261516105632267e-06</v>
      </c>
      <c r="AG3" t="n">
        <v>14</v>
      </c>
      <c r="AH3" t="n">
        <v>490525.2537206422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5.247</v>
      </c>
      <c r="E4" t="n">
        <v>19.06</v>
      </c>
      <c r="F4" t="n">
        <v>16.14</v>
      </c>
      <c r="G4" t="n">
        <v>27.67</v>
      </c>
      <c r="H4" t="n">
        <v>0.45</v>
      </c>
      <c r="I4" t="n">
        <v>35</v>
      </c>
      <c r="J4" t="n">
        <v>118.63</v>
      </c>
      <c r="K4" t="n">
        <v>43.4</v>
      </c>
      <c r="L4" t="n">
        <v>3</v>
      </c>
      <c r="M4" t="n">
        <v>33</v>
      </c>
      <c r="N4" t="n">
        <v>17.23</v>
      </c>
      <c r="O4" t="n">
        <v>14865.24</v>
      </c>
      <c r="P4" t="n">
        <v>141.27</v>
      </c>
      <c r="Q4" t="n">
        <v>942.25</v>
      </c>
      <c r="R4" t="n">
        <v>44.08</v>
      </c>
      <c r="S4" t="n">
        <v>27.17</v>
      </c>
      <c r="T4" t="n">
        <v>8553.610000000001</v>
      </c>
      <c r="U4" t="n">
        <v>0.62</v>
      </c>
      <c r="V4" t="n">
        <v>0.96</v>
      </c>
      <c r="W4" t="n">
        <v>0.15</v>
      </c>
      <c r="X4" t="n">
        <v>0.54</v>
      </c>
      <c r="Y4" t="n">
        <v>0.5</v>
      </c>
      <c r="Z4" t="n">
        <v>10</v>
      </c>
      <c r="AA4" t="n">
        <v>356.0842441381364</v>
      </c>
      <c r="AB4" t="n">
        <v>487.2101721579418</v>
      </c>
      <c r="AC4" t="n">
        <v>440.7115171309584</v>
      </c>
      <c r="AD4" t="n">
        <v>356084.2441381364</v>
      </c>
      <c r="AE4" t="n">
        <v>487210.1721579419</v>
      </c>
      <c r="AF4" t="n">
        <v>1.335561228839714e-06</v>
      </c>
      <c r="AG4" t="n">
        <v>13</v>
      </c>
      <c r="AH4" t="n">
        <v>440711.5171309584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5.3297</v>
      </c>
      <c r="E5" t="n">
        <v>18.76</v>
      </c>
      <c r="F5" t="n">
        <v>16.08</v>
      </c>
      <c r="G5" t="n">
        <v>38.6</v>
      </c>
      <c r="H5" t="n">
        <v>0.59</v>
      </c>
      <c r="I5" t="n">
        <v>25</v>
      </c>
      <c r="J5" t="n">
        <v>119.93</v>
      </c>
      <c r="K5" t="n">
        <v>43.4</v>
      </c>
      <c r="L5" t="n">
        <v>4</v>
      </c>
      <c r="M5" t="n">
        <v>23</v>
      </c>
      <c r="N5" t="n">
        <v>17.53</v>
      </c>
      <c r="O5" t="n">
        <v>15025.44</v>
      </c>
      <c r="P5" t="n">
        <v>133</v>
      </c>
      <c r="Q5" t="n">
        <v>942.25</v>
      </c>
      <c r="R5" t="n">
        <v>42.47</v>
      </c>
      <c r="S5" t="n">
        <v>27.17</v>
      </c>
      <c r="T5" t="n">
        <v>7799.3</v>
      </c>
      <c r="U5" t="n">
        <v>0.64</v>
      </c>
      <c r="V5" t="n">
        <v>0.97</v>
      </c>
      <c r="W5" t="n">
        <v>0.15</v>
      </c>
      <c r="X5" t="n">
        <v>0.49</v>
      </c>
      <c r="Y5" t="n">
        <v>0.5</v>
      </c>
      <c r="Z5" t="n">
        <v>10</v>
      </c>
      <c r="AA5" t="n">
        <v>344.16935690627</v>
      </c>
      <c r="AB5" t="n">
        <v>470.907697799576</v>
      </c>
      <c r="AC5" t="n">
        <v>425.9649280446886</v>
      </c>
      <c r="AD5" t="n">
        <v>344169.35690627</v>
      </c>
      <c r="AE5" t="n">
        <v>470907.697799576</v>
      </c>
      <c r="AF5" t="n">
        <v>1.356611526843343e-06</v>
      </c>
      <c r="AG5" t="n">
        <v>13</v>
      </c>
      <c r="AH5" t="n">
        <v>425964.9280446887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5.4017</v>
      </c>
      <c r="E6" t="n">
        <v>18.51</v>
      </c>
      <c r="F6" t="n">
        <v>15.97</v>
      </c>
      <c r="G6" t="n">
        <v>50.45</v>
      </c>
      <c r="H6" t="n">
        <v>0.73</v>
      </c>
      <c r="I6" t="n">
        <v>19</v>
      </c>
      <c r="J6" t="n">
        <v>121.23</v>
      </c>
      <c r="K6" t="n">
        <v>43.4</v>
      </c>
      <c r="L6" t="n">
        <v>5</v>
      </c>
      <c r="M6" t="n">
        <v>10</v>
      </c>
      <c r="N6" t="n">
        <v>17.83</v>
      </c>
      <c r="O6" t="n">
        <v>15186.08</v>
      </c>
      <c r="P6" t="n">
        <v>122.94</v>
      </c>
      <c r="Q6" t="n">
        <v>942.24</v>
      </c>
      <c r="R6" t="n">
        <v>38.77</v>
      </c>
      <c r="S6" t="n">
        <v>27.17</v>
      </c>
      <c r="T6" t="n">
        <v>5975.95</v>
      </c>
      <c r="U6" t="n">
        <v>0.7</v>
      </c>
      <c r="V6" t="n">
        <v>0.97</v>
      </c>
      <c r="W6" t="n">
        <v>0.15</v>
      </c>
      <c r="X6" t="n">
        <v>0.38</v>
      </c>
      <c r="Y6" t="n">
        <v>0.5</v>
      </c>
      <c r="Z6" t="n">
        <v>10</v>
      </c>
      <c r="AA6" t="n">
        <v>330.9947954155676</v>
      </c>
      <c r="AB6" t="n">
        <v>452.8816815473645</v>
      </c>
      <c r="AC6" t="n">
        <v>409.6592894839154</v>
      </c>
      <c r="AD6" t="n">
        <v>330994.7954155676</v>
      </c>
      <c r="AE6" t="n">
        <v>452881.6815473645</v>
      </c>
      <c r="AF6" t="n">
        <v>1.374938267547834e-06</v>
      </c>
      <c r="AG6" t="n">
        <v>13</v>
      </c>
      <c r="AH6" t="n">
        <v>409659.2894839154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5.3949</v>
      </c>
      <c r="E7" t="n">
        <v>18.54</v>
      </c>
      <c r="F7" t="n">
        <v>16</v>
      </c>
      <c r="G7" t="n">
        <v>50.52</v>
      </c>
      <c r="H7" t="n">
        <v>0.86</v>
      </c>
      <c r="I7" t="n">
        <v>19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123.47</v>
      </c>
      <c r="Q7" t="n">
        <v>942.24</v>
      </c>
      <c r="R7" t="n">
        <v>39.26</v>
      </c>
      <c r="S7" t="n">
        <v>27.17</v>
      </c>
      <c r="T7" t="n">
        <v>6221.6</v>
      </c>
      <c r="U7" t="n">
        <v>0.6899999999999999</v>
      </c>
      <c r="V7" t="n">
        <v>0.97</v>
      </c>
      <c r="W7" t="n">
        <v>0.16</v>
      </c>
      <c r="X7" t="n">
        <v>0.4</v>
      </c>
      <c r="Y7" t="n">
        <v>0.5</v>
      </c>
      <c r="Z7" t="n">
        <v>10</v>
      </c>
      <c r="AA7" t="n">
        <v>331.8740226449489</v>
      </c>
      <c r="AB7" t="n">
        <v>454.0846790313718</v>
      </c>
      <c r="AC7" t="n">
        <v>410.7474745764666</v>
      </c>
      <c r="AD7" t="n">
        <v>331874.0226449489</v>
      </c>
      <c r="AE7" t="n">
        <v>454084.6790313718</v>
      </c>
      <c r="AF7" t="n">
        <v>1.37320740870352e-06</v>
      </c>
      <c r="AG7" t="n">
        <v>13</v>
      </c>
      <c r="AH7" t="n">
        <v>410747.4745764666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4.6504</v>
      </c>
      <c r="E2" t="n">
        <v>21.5</v>
      </c>
      <c r="F2" t="n">
        <v>17.64</v>
      </c>
      <c r="G2" t="n">
        <v>10.37</v>
      </c>
      <c r="H2" t="n">
        <v>0.2</v>
      </c>
      <c r="I2" t="n">
        <v>102</v>
      </c>
      <c r="J2" t="n">
        <v>89.87</v>
      </c>
      <c r="K2" t="n">
        <v>37.55</v>
      </c>
      <c r="L2" t="n">
        <v>1</v>
      </c>
      <c r="M2" t="n">
        <v>100</v>
      </c>
      <c r="N2" t="n">
        <v>11.32</v>
      </c>
      <c r="O2" t="n">
        <v>11317.98</v>
      </c>
      <c r="P2" t="n">
        <v>140.61</v>
      </c>
      <c r="Q2" t="n">
        <v>942.28</v>
      </c>
      <c r="R2" t="n">
        <v>91.34</v>
      </c>
      <c r="S2" t="n">
        <v>27.17</v>
      </c>
      <c r="T2" t="n">
        <v>31847.27</v>
      </c>
      <c r="U2" t="n">
        <v>0.3</v>
      </c>
      <c r="V2" t="n">
        <v>0.88</v>
      </c>
      <c r="W2" t="n">
        <v>0.26</v>
      </c>
      <c r="X2" t="n">
        <v>2.04</v>
      </c>
      <c r="Y2" t="n">
        <v>0.5</v>
      </c>
      <c r="Z2" t="n">
        <v>10</v>
      </c>
      <c r="AA2" t="n">
        <v>383.9364019984779</v>
      </c>
      <c r="AB2" t="n">
        <v>525.318723292945</v>
      </c>
      <c r="AC2" t="n">
        <v>475.1830416313243</v>
      </c>
      <c r="AD2" t="n">
        <v>383936.4019984779</v>
      </c>
      <c r="AE2" t="n">
        <v>525318.7232929451</v>
      </c>
      <c r="AF2" t="n">
        <v>1.233026996671461e-06</v>
      </c>
      <c r="AG2" t="n">
        <v>14</v>
      </c>
      <c r="AH2" t="n">
        <v>475183.0416313243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5.1905</v>
      </c>
      <c r="E3" t="n">
        <v>19.27</v>
      </c>
      <c r="F3" t="n">
        <v>16.48</v>
      </c>
      <c r="G3" t="n">
        <v>21.97</v>
      </c>
      <c r="H3" t="n">
        <v>0.39</v>
      </c>
      <c r="I3" t="n">
        <v>45</v>
      </c>
      <c r="J3" t="n">
        <v>91.09999999999999</v>
      </c>
      <c r="K3" t="n">
        <v>37.55</v>
      </c>
      <c r="L3" t="n">
        <v>2</v>
      </c>
      <c r="M3" t="n">
        <v>43</v>
      </c>
      <c r="N3" t="n">
        <v>11.54</v>
      </c>
      <c r="O3" t="n">
        <v>11468.97</v>
      </c>
      <c r="P3" t="n">
        <v>121.6</v>
      </c>
      <c r="Q3" t="n">
        <v>942.26</v>
      </c>
      <c r="R3" t="n">
        <v>54.69</v>
      </c>
      <c r="S3" t="n">
        <v>27.17</v>
      </c>
      <c r="T3" t="n">
        <v>13805.92</v>
      </c>
      <c r="U3" t="n">
        <v>0.5</v>
      </c>
      <c r="V3" t="n">
        <v>0.9399999999999999</v>
      </c>
      <c r="W3" t="n">
        <v>0.18</v>
      </c>
      <c r="X3" t="n">
        <v>0.88</v>
      </c>
      <c r="Y3" t="n">
        <v>0.5</v>
      </c>
      <c r="Z3" t="n">
        <v>10</v>
      </c>
      <c r="AA3" t="n">
        <v>325.1193491422675</v>
      </c>
      <c r="AB3" t="n">
        <v>444.8426367498396</v>
      </c>
      <c r="AC3" t="n">
        <v>402.3874798389961</v>
      </c>
      <c r="AD3" t="n">
        <v>325119.3491422675</v>
      </c>
      <c r="AE3" t="n">
        <v>444842.6367498396</v>
      </c>
      <c r="AF3" t="n">
        <v>1.376231426591953e-06</v>
      </c>
      <c r="AG3" t="n">
        <v>13</v>
      </c>
      <c r="AH3" t="n">
        <v>402387.4798389961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5.3825</v>
      </c>
      <c r="E4" t="n">
        <v>18.58</v>
      </c>
      <c r="F4" t="n">
        <v>16.13</v>
      </c>
      <c r="G4" t="n">
        <v>35.84</v>
      </c>
      <c r="H4" t="n">
        <v>0.57</v>
      </c>
      <c r="I4" t="n">
        <v>27</v>
      </c>
      <c r="J4" t="n">
        <v>92.31999999999999</v>
      </c>
      <c r="K4" t="n">
        <v>37.55</v>
      </c>
      <c r="L4" t="n">
        <v>3</v>
      </c>
      <c r="M4" t="n">
        <v>20</v>
      </c>
      <c r="N4" t="n">
        <v>11.77</v>
      </c>
      <c r="O4" t="n">
        <v>11620.34</v>
      </c>
      <c r="P4" t="n">
        <v>107.91</v>
      </c>
      <c r="Q4" t="n">
        <v>942.25</v>
      </c>
      <c r="R4" t="n">
        <v>43.71</v>
      </c>
      <c r="S4" t="n">
        <v>27.17</v>
      </c>
      <c r="T4" t="n">
        <v>8405.959999999999</v>
      </c>
      <c r="U4" t="n">
        <v>0.62</v>
      </c>
      <c r="V4" t="n">
        <v>0.96</v>
      </c>
      <c r="W4" t="n">
        <v>0.16</v>
      </c>
      <c r="X4" t="n">
        <v>0.53</v>
      </c>
      <c r="Y4" t="n">
        <v>0.5</v>
      </c>
      <c r="Z4" t="n">
        <v>10</v>
      </c>
      <c r="AA4" t="n">
        <v>303.5482231467264</v>
      </c>
      <c r="AB4" t="n">
        <v>415.3280705118254</v>
      </c>
      <c r="AC4" t="n">
        <v>375.6897423787841</v>
      </c>
      <c r="AD4" t="n">
        <v>303548.2231467264</v>
      </c>
      <c r="AE4" t="n">
        <v>415328.0705118254</v>
      </c>
      <c r="AF4" t="n">
        <v>1.42713912987789e-06</v>
      </c>
      <c r="AG4" t="n">
        <v>13</v>
      </c>
      <c r="AH4" t="n">
        <v>375689.7423787841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5.4003</v>
      </c>
      <c r="E5" t="n">
        <v>18.52</v>
      </c>
      <c r="F5" t="n">
        <v>16.11</v>
      </c>
      <c r="G5" t="n">
        <v>38.65</v>
      </c>
      <c r="H5" t="n">
        <v>0.75</v>
      </c>
      <c r="I5" t="n">
        <v>25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106.05</v>
      </c>
      <c r="Q5" t="n">
        <v>942.23</v>
      </c>
      <c r="R5" t="n">
        <v>42.24</v>
      </c>
      <c r="S5" t="n">
        <v>27.17</v>
      </c>
      <c r="T5" t="n">
        <v>7681.47</v>
      </c>
      <c r="U5" t="n">
        <v>0.64</v>
      </c>
      <c r="V5" t="n">
        <v>0.96</v>
      </c>
      <c r="W5" t="n">
        <v>0.18</v>
      </c>
      <c r="X5" t="n">
        <v>0.51</v>
      </c>
      <c r="Y5" t="n">
        <v>0.5</v>
      </c>
      <c r="Z5" t="n">
        <v>10</v>
      </c>
      <c r="AA5" t="n">
        <v>301.0718543490352</v>
      </c>
      <c r="AB5" t="n">
        <v>411.9397934731435</v>
      </c>
      <c r="AC5" t="n">
        <v>372.6248377451972</v>
      </c>
      <c r="AD5" t="n">
        <v>301071.8543490352</v>
      </c>
      <c r="AE5" t="n">
        <v>411939.7934731435</v>
      </c>
      <c r="AF5" t="n">
        <v>1.431858698203357e-06</v>
      </c>
      <c r="AG5" t="n">
        <v>13</v>
      </c>
      <c r="AH5" t="n">
        <v>372624.8377451972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3.367</v>
      </c>
      <c r="E2" t="n">
        <v>29.7</v>
      </c>
      <c r="F2" t="n">
        <v>19.6</v>
      </c>
      <c r="G2" t="n">
        <v>6.03</v>
      </c>
      <c r="H2" t="n">
        <v>0.09</v>
      </c>
      <c r="I2" t="n">
        <v>195</v>
      </c>
      <c r="J2" t="n">
        <v>194.77</v>
      </c>
      <c r="K2" t="n">
        <v>54.38</v>
      </c>
      <c r="L2" t="n">
        <v>1</v>
      </c>
      <c r="M2" t="n">
        <v>193</v>
      </c>
      <c r="N2" t="n">
        <v>39.4</v>
      </c>
      <c r="O2" t="n">
        <v>24256.19</v>
      </c>
      <c r="P2" t="n">
        <v>269.96</v>
      </c>
      <c r="Q2" t="n">
        <v>942.4400000000001</v>
      </c>
      <c r="R2" t="n">
        <v>152.46</v>
      </c>
      <c r="S2" t="n">
        <v>27.17</v>
      </c>
      <c r="T2" t="n">
        <v>61942.02</v>
      </c>
      <c r="U2" t="n">
        <v>0.18</v>
      </c>
      <c r="V2" t="n">
        <v>0.79</v>
      </c>
      <c r="W2" t="n">
        <v>0.42</v>
      </c>
      <c r="X2" t="n">
        <v>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4.3262</v>
      </c>
      <c r="E3" t="n">
        <v>23.12</v>
      </c>
      <c r="F3" t="n">
        <v>17.29</v>
      </c>
      <c r="G3" t="n">
        <v>12.21</v>
      </c>
      <c r="H3" t="n">
        <v>0.18</v>
      </c>
      <c r="I3" t="n">
        <v>85</v>
      </c>
      <c r="J3" t="n">
        <v>196.32</v>
      </c>
      <c r="K3" t="n">
        <v>54.38</v>
      </c>
      <c r="L3" t="n">
        <v>2</v>
      </c>
      <c r="M3" t="n">
        <v>83</v>
      </c>
      <c r="N3" t="n">
        <v>39.95</v>
      </c>
      <c r="O3" t="n">
        <v>24447.22</v>
      </c>
      <c r="P3" t="n">
        <v>234.18</v>
      </c>
      <c r="Q3" t="n">
        <v>942.4</v>
      </c>
      <c r="R3" t="n">
        <v>80.2</v>
      </c>
      <c r="S3" t="n">
        <v>27.17</v>
      </c>
      <c r="T3" t="n">
        <v>26360.83</v>
      </c>
      <c r="U3" t="n">
        <v>0.34</v>
      </c>
      <c r="V3" t="n">
        <v>0.9</v>
      </c>
      <c r="W3" t="n">
        <v>0.24</v>
      </c>
      <c r="X3" t="n">
        <v>1.7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4.7007</v>
      </c>
      <c r="E4" t="n">
        <v>21.27</v>
      </c>
      <c r="F4" t="n">
        <v>16.66</v>
      </c>
      <c r="G4" t="n">
        <v>18.51</v>
      </c>
      <c r="H4" t="n">
        <v>0.27</v>
      </c>
      <c r="I4" t="n">
        <v>54</v>
      </c>
      <c r="J4" t="n">
        <v>197.88</v>
      </c>
      <c r="K4" t="n">
        <v>54.38</v>
      </c>
      <c r="L4" t="n">
        <v>3</v>
      </c>
      <c r="M4" t="n">
        <v>52</v>
      </c>
      <c r="N4" t="n">
        <v>40.5</v>
      </c>
      <c r="O4" t="n">
        <v>24639</v>
      </c>
      <c r="P4" t="n">
        <v>221.74</v>
      </c>
      <c r="Q4" t="n">
        <v>942.29</v>
      </c>
      <c r="R4" t="n">
        <v>60.31</v>
      </c>
      <c r="S4" t="n">
        <v>27.17</v>
      </c>
      <c r="T4" t="n">
        <v>16574.23</v>
      </c>
      <c r="U4" t="n">
        <v>0.45</v>
      </c>
      <c r="V4" t="n">
        <v>0.93</v>
      </c>
      <c r="W4" t="n">
        <v>0.19</v>
      </c>
      <c r="X4" t="n">
        <v>1.06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4.8914</v>
      </c>
      <c r="E5" t="n">
        <v>20.44</v>
      </c>
      <c r="F5" t="n">
        <v>16.37</v>
      </c>
      <c r="G5" t="n">
        <v>24.56</v>
      </c>
      <c r="H5" t="n">
        <v>0.36</v>
      </c>
      <c r="I5" t="n">
        <v>40</v>
      </c>
      <c r="J5" t="n">
        <v>199.44</v>
      </c>
      <c r="K5" t="n">
        <v>54.38</v>
      </c>
      <c r="L5" t="n">
        <v>4</v>
      </c>
      <c r="M5" t="n">
        <v>38</v>
      </c>
      <c r="N5" t="n">
        <v>41.06</v>
      </c>
      <c r="O5" t="n">
        <v>24831.54</v>
      </c>
      <c r="P5" t="n">
        <v>214.39</v>
      </c>
      <c r="Q5" t="n">
        <v>942.28</v>
      </c>
      <c r="R5" t="n">
        <v>51.38</v>
      </c>
      <c r="S5" t="n">
        <v>27.17</v>
      </c>
      <c r="T5" t="n">
        <v>12180.1</v>
      </c>
      <c r="U5" t="n">
        <v>0.53</v>
      </c>
      <c r="V5" t="n">
        <v>0.95</v>
      </c>
      <c r="W5" t="n">
        <v>0.17</v>
      </c>
      <c r="X5" t="n">
        <v>0.78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5.0149</v>
      </c>
      <c r="E6" t="n">
        <v>19.94</v>
      </c>
      <c r="F6" t="n">
        <v>16.22</v>
      </c>
      <c r="G6" t="n">
        <v>31.39</v>
      </c>
      <c r="H6" t="n">
        <v>0.44</v>
      </c>
      <c r="I6" t="n">
        <v>31</v>
      </c>
      <c r="J6" t="n">
        <v>201.01</v>
      </c>
      <c r="K6" t="n">
        <v>54.38</v>
      </c>
      <c r="L6" t="n">
        <v>5</v>
      </c>
      <c r="M6" t="n">
        <v>29</v>
      </c>
      <c r="N6" t="n">
        <v>41.63</v>
      </c>
      <c r="O6" t="n">
        <v>25024.84</v>
      </c>
      <c r="P6" t="n">
        <v>208.52</v>
      </c>
      <c r="Q6" t="n">
        <v>942.26</v>
      </c>
      <c r="R6" t="n">
        <v>46.82</v>
      </c>
      <c r="S6" t="n">
        <v>27.17</v>
      </c>
      <c r="T6" t="n">
        <v>9942.09</v>
      </c>
      <c r="U6" t="n">
        <v>0.58</v>
      </c>
      <c r="V6" t="n">
        <v>0.96</v>
      </c>
      <c r="W6" t="n">
        <v>0.16</v>
      </c>
      <c r="X6" t="n">
        <v>0.62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5.0935</v>
      </c>
      <c r="E7" t="n">
        <v>19.63</v>
      </c>
      <c r="F7" t="n">
        <v>16.11</v>
      </c>
      <c r="G7" t="n">
        <v>37.17</v>
      </c>
      <c r="H7" t="n">
        <v>0.53</v>
      </c>
      <c r="I7" t="n">
        <v>26</v>
      </c>
      <c r="J7" t="n">
        <v>202.58</v>
      </c>
      <c r="K7" t="n">
        <v>54.38</v>
      </c>
      <c r="L7" t="n">
        <v>6</v>
      </c>
      <c r="M7" t="n">
        <v>24</v>
      </c>
      <c r="N7" t="n">
        <v>42.2</v>
      </c>
      <c r="O7" t="n">
        <v>25218.93</v>
      </c>
      <c r="P7" t="n">
        <v>202.93</v>
      </c>
      <c r="Q7" t="n">
        <v>942.25</v>
      </c>
      <c r="R7" t="n">
        <v>43.21</v>
      </c>
      <c r="S7" t="n">
        <v>27.17</v>
      </c>
      <c r="T7" t="n">
        <v>8162.78</v>
      </c>
      <c r="U7" t="n">
        <v>0.63</v>
      </c>
      <c r="V7" t="n">
        <v>0.96</v>
      </c>
      <c r="W7" t="n">
        <v>0.15</v>
      </c>
      <c r="X7" t="n">
        <v>0.51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5.1576</v>
      </c>
      <c r="E8" t="n">
        <v>19.39</v>
      </c>
      <c r="F8" t="n">
        <v>16.02</v>
      </c>
      <c r="G8" t="n">
        <v>43.68</v>
      </c>
      <c r="H8" t="n">
        <v>0.61</v>
      </c>
      <c r="I8" t="n">
        <v>22</v>
      </c>
      <c r="J8" t="n">
        <v>204.16</v>
      </c>
      <c r="K8" t="n">
        <v>54.38</v>
      </c>
      <c r="L8" t="n">
        <v>7</v>
      </c>
      <c r="M8" t="n">
        <v>20</v>
      </c>
      <c r="N8" t="n">
        <v>42.78</v>
      </c>
      <c r="O8" t="n">
        <v>25413.94</v>
      </c>
      <c r="P8" t="n">
        <v>198.12</v>
      </c>
      <c r="Q8" t="n">
        <v>942.23</v>
      </c>
      <c r="R8" t="n">
        <v>40.5</v>
      </c>
      <c r="S8" t="n">
        <v>27.17</v>
      </c>
      <c r="T8" t="n">
        <v>6827.78</v>
      </c>
      <c r="U8" t="n">
        <v>0.67</v>
      </c>
      <c r="V8" t="n">
        <v>0.97</v>
      </c>
      <c r="W8" t="n">
        <v>0.14</v>
      </c>
      <c r="X8" t="n">
        <v>0.42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5.2141</v>
      </c>
      <c r="E9" t="n">
        <v>19.18</v>
      </c>
      <c r="F9" t="n">
        <v>15.92</v>
      </c>
      <c r="G9" t="n">
        <v>50.28</v>
      </c>
      <c r="H9" t="n">
        <v>0.6899999999999999</v>
      </c>
      <c r="I9" t="n">
        <v>19</v>
      </c>
      <c r="J9" t="n">
        <v>205.75</v>
      </c>
      <c r="K9" t="n">
        <v>54.38</v>
      </c>
      <c r="L9" t="n">
        <v>8</v>
      </c>
      <c r="M9" t="n">
        <v>17</v>
      </c>
      <c r="N9" t="n">
        <v>43.37</v>
      </c>
      <c r="O9" t="n">
        <v>25609.61</v>
      </c>
      <c r="P9" t="n">
        <v>192.98</v>
      </c>
      <c r="Q9" t="n">
        <v>942.23</v>
      </c>
      <c r="R9" t="n">
        <v>37.18</v>
      </c>
      <c r="S9" t="n">
        <v>27.17</v>
      </c>
      <c r="T9" t="n">
        <v>5183.93</v>
      </c>
      <c r="U9" t="n">
        <v>0.73</v>
      </c>
      <c r="V9" t="n">
        <v>0.98</v>
      </c>
      <c r="W9" t="n">
        <v>0.14</v>
      </c>
      <c r="X9" t="n">
        <v>0.33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5.2523</v>
      </c>
      <c r="E10" t="n">
        <v>19.04</v>
      </c>
      <c r="F10" t="n">
        <v>15.9</v>
      </c>
      <c r="G10" t="n">
        <v>59.63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14</v>
      </c>
      <c r="N10" t="n">
        <v>43.96</v>
      </c>
      <c r="O10" t="n">
        <v>25806.1</v>
      </c>
      <c r="P10" t="n">
        <v>187.95</v>
      </c>
      <c r="Q10" t="n">
        <v>942.23</v>
      </c>
      <c r="R10" t="n">
        <v>36.91</v>
      </c>
      <c r="S10" t="n">
        <v>27.17</v>
      </c>
      <c r="T10" t="n">
        <v>5065.22</v>
      </c>
      <c r="U10" t="n">
        <v>0.74</v>
      </c>
      <c r="V10" t="n">
        <v>0.98</v>
      </c>
      <c r="W10" t="n">
        <v>0.13</v>
      </c>
      <c r="X10" t="n">
        <v>0.31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5.2658</v>
      </c>
      <c r="E11" t="n">
        <v>18.99</v>
      </c>
      <c r="F11" t="n">
        <v>15.89</v>
      </c>
      <c r="G11" t="n">
        <v>63.56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182.97</v>
      </c>
      <c r="Q11" t="n">
        <v>942.27</v>
      </c>
      <c r="R11" t="n">
        <v>36.51</v>
      </c>
      <c r="S11" t="n">
        <v>27.17</v>
      </c>
      <c r="T11" t="n">
        <v>4867.29</v>
      </c>
      <c r="U11" t="n">
        <v>0.74</v>
      </c>
      <c r="V11" t="n">
        <v>0.98</v>
      </c>
      <c r="W11" t="n">
        <v>0.13</v>
      </c>
      <c r="X11" t="n">
        <v>0.3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5.3058</v>
      </c>
      <c r="E12" t="n">
        <v>18.85</v>
      </c>
      <c r="F12" t="n">
        <v>15.82</v>
      </c>
      <c r="G12" t="n">
        <v>73.04000000000001</v>
      </c>
      <c r="H12" t="n">
        <v>0.93</v>
      </c>
      <c r="I12" t="n">
        <v>13</v>
      </c>
      <c r="J12" t="n">
        <v>210.55</v>
      </c>
      <c r="K12" t="n">
        <v>54.38</v>
      </c>
      <c r="L12" t="n">
        <v>11</v>
      </c>
      <c r="M12" t="n">
        <v>11</v>
      </c>
      <c r="N12" t="n">
        <v>45.17</v>
      </c>
      <c r="O12" t="n">
        <v>26201.54</v>
      </c>
      <c r="P12" t="n">
        <v>178.27</v>
      </c>
      <c r="Q12" t="n">
        <v>942.23</v>
      </c>
      <c r="R12" t="n">
        <v>34.38</v>
      </c>
      <c r="S12" t="n">
        <v>27.17</v>
      </c>
      <c r="T12" t="n">
        <v>3814.71</v>
      </c>
      <c r="U12" t="n">
        <v>0.79</v>
      </c>
      <c r="V12" t="n">
        <v>0.98</v>
      </c>
      <c r="W12" t="n">
        <v>0.13</v>
      </c>
      <c r="X12" t="n">
        <v>0.23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5.3196</v>
      </c>
      <c r="E13" t="n">
        <v>18.8</v>
      </c>
      <c r="F13" t="n">
        <v>15.81</v>
      </c>
      <c r="G13" t="n">
        <v>79.08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171.79</v>
      </c>
      <c r="Q13" t="n">
        <v>942.23</v>
      </c>
      <c r="R13" t="n">
        <v>34.13</v>
      </c>
      <c r="S13" t="n">
        <v>27.17</v>
      </c>
      <c r="T13" t="n">
        <v>3690.63</v>
      </c>
      <c r="U13" t="n">
        <v>0.8</v>
      </c>
      <c r="V13" t="n">
        <v>0.98</v>
      </c>
      <c r="W13" t="n">
        <v>0.13</v>
      </c>
      <c r="X13" t="n">
        <v>0.22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5.3304</v>
      </c>
      <c r="E14" t="n">
        <v>18.76</v>
      </c>
      <c r="F14" t="n">
        <v>15.82</v>
      </c>
      <c r="G14" t="n">
        <v>86.27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1</v>
      </c>
      <c r="N14" t="n">
        <v>46.4</v>
      </c>
      <c r="O14" t="n">
        <v>26600.32</v>
      </c>
      <c r="P14" t="n">
        <v>169.73</v>
      </c>
      <c r="Q14" t="n">
        <v>942.23</v>
      </c>
      <c r="R14" t="n">
        <v>33.86</v>
      </c>
      <c r="S14" t="n">
        <v>27.17</v>
      </c>
      <c r="T14" t="n">
        <v>3564.29</v>
      </c>
      <c r="U14" t="n">
        <v>0.8</v>
      </c>
      <c r="V14" t="n">
        <v>0.98</v>
      </c>
      <c r="W14" t="n">
        <v>0.14</v>
      </c>
      <c r="X14" t="n">
        <v>0.22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5.3326</v>
      </c>
      <c r="E15" t="n">
        <v>18.75</v>
      </c>
      <c r="F15" t="n">
        <v>15.81</v>
      </c>
      <c r="G15" t="n">
        <v>86.23</v>
      </c>
      <c r="H15" t="n">
        <v>1.15</v>
      </c>
      <c r="I15" t="n">
        <v>11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170.64</v>
      </c>
      <c r="Q15" t="n">
        <v>942.23</v>
      </c>
      <c r="R15" t="n">
        <v>33.62</v>
      </c>
      <c r="S15" t="n">
        <v>27.17</v>
      </c>
      <c r="T15" t="n">
        <v>3442.94</v>
      </c>
      <c r="U15" t="n">
        <v>0.8100000000000001</v>
      </c>
      <c r="V15" t="n">
        <v>0.98</v>
      </c>
      <c r="W15" t="n">
        <v>0.14</v>
      </c>
      <c r="X15" t="n">
        <v>0.21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4.6504</v>
      </c>
      <c r="E16" t="n">
        <v>21.5</v>
      </c>
      <c r="F16" t="n">
        <v>17.64</v>
      </c>
      <c r="G16" t="n">
        <v>10.37</v>
      </c>
      <c r="H16" t="n">
        <v>0.2</v>
      </c>
      <c r="I16" t="n">
        <v>102</v>
      </c>
      <c r="J16" t="n">
        <v>89.87</v>
      </c>
      <c r="K16" t="n">
        <v>37.55</v>
      </c>
      <c r="L16" t="n">
        <v>1</v>
      </c>
      <c r="M16" t="n">
        <v>100</v>
      </c>
      <c r="N16" t="n">
        <v>11.32</v>
      </c>
      <c r="O16" t="n">
        <v>11317.98</v>
      </c>
      <c r="P16" t="n">
        <v>140.61</v>
      </c>
      <c r="Q16" t="n">
        <v>942.28</v>
      </c>
      <c r="R16" t="n">
        <v>91.34</v>
      </c>
      <c r="S16" t="n">
        <v>27.17</v>
      </c>
      <c r="T16" t="n">
        <v>31847.27</v>
      </c>
      <c r="U16" t="n">
        <v>0.3</v>
      </c>
      <c r="V16" t="n">
        <v>0.88</v>
      </c>
      <c r="W16" t="n">
        <v>0.26</v>
      </c>
      <c r="X16" t="n">
        <v>2.04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5.1905</v>
      </c>
      <c r="E17" t="n">
        <v>19.27</v>
      </c>
      <c r="F17" t="n">
        <v>16.48</v>
      </c>
      <c r="G17" t="n">
        <v>21.97</v>
      </c>
      <c r="H17" t="n">
        <v>0.39</v>
      </c>
      <c r="I17" t="n">
        <v>45</v>
      </c>
      <c r="J17" t="n">
        <v>91.09999999999999</v>
      </c>
      <c r="K17" t="n">
        <v>37.55</v>
      </c>
      <c r="L17" t="n">
        <v>2</v>
      </c>
      <c r="M17" t="n">
        <v>43</v>
      </c>
      <c r="N17" t="n">
        <v>11.54</v>
      </c>
      <c r="O17" t="n">
        <v>11468.97</v>
      </c>
      <c r="P17" t="n">
        <v>121.6</v>
      </c>
      <c r="Q17" t="n">
        <v>942.26</v>
      </c>
      <c r="R17" t="n">
        <v>54.69</v>
      </c>
      <c r="S17" t="n">
        <v>27.17</v>
      </c>
      <c r="T17" t="n">
        <v>13805.92</v>
      </c>
      <c r="U17" t="n">
        <v>0.5</v>
      </c>
      <c r="V17" t="n">
        <v>0.9399999999999999</v>
      </c>
      <c r="W17" t="n">
        <v>0.18</v>
      </c>
      <c r="X17" t="n">
        <v>0.88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5.3825</v>
      </c>
      <c r="E18" t="n">
        <v>18.58</v>
      </c>
      <c r="F18" t="n">
        <v>16.13</v>
      </c>
      <c r="G18" t="n">
        <v>35.84</v>
      </c>
      <c r="H18" t="n">
        <v>0.57</v>
      </c>
      <c r="I18" t="n">
        <v>27</v>
      </c>
      <c r="J18" t="n">
        <v>92.31999999999999</v>
      </c>
      <c r="K18" t="n">
        <v>37.55</v>
      </c>
      <c r="L18" t="n">
        <v>3</v>
      </c>
      <c r="M18" t="n">
        <v>20</v>
      </c>
      <c r="N18" t="n">
        <v>11.77</v>
      </c>
      <c r="O18" t="n">
        <v>11620.34</v>
      </c>
      <c r="P18" t="n">
        <v>107.91</v>
      </c>
      <c r="Q18" t="n">
        <v>942.25</v>
      </c>
      <c r="R18" t="n">
        <v>43.71</v>
      </c>
      <c r="S18" t="n">
        <v>27.17</v>
      </c>
      <c r="T18" t="n">
        <v>8405.959999999999</v>
      </c>
      <c r="U18" t="n">
        <v>0.62</v>
      </c>
      <c r="V18" t="n">
        <v>0.96</v>
      </c>
      <c r="W18" t="n">
        <v>0.16</v>
      </c>
      <c r="X18" t="n">
        <v>0.53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5.4003</v>
      </c>
      <c r="E19" t="n">
        <v>18.52</v>
      </c>
      <c r="F19" t="n">
        <v>16.11</v>
      </c>
      <c r="G19" t="n">
        <v>38.65</v>
      </c>
      <c r="H19" t="n">
        <v>0.75</v>
      </c>
      <c r="I19" t="n">
        <v>25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106.05</v>
      </c>
      <c r="Q19" t="n">
        <v>942.23</v>
      </c>
      <c r="R19" t="n">
        <v>42.24</v>
      </c>
      <c r="S19" t="n">
        <v>27.17</v>
      </c>
      <c r="T19" t="n">
        <v>7681.47</v>
      </c>
      <c r="U19" t="n">
        <v>0.64</v>
      </c>
      <c r="V19" t="n">
        <v>0.96</v>
      </c>
      <c r="W19" t="n">
        <v>0.18</v>
      </c>
      <c r="X19" t="n">
        <v>0.51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4.903</v>
      </c>
      <c r="E20" t="n">
        <v>20.4</v>
      </c>
      <c r="F20" t="n">
        <v>17.26</v>
      </c>
      <c r="G20" t="n">
        <v>12.48</v>
      </c>
      <c r="H20" t="n">
        <v>0.24</v>
      </c>
      <c r="I20" t="n">
        <v>83</v>
      </c>
      <c r="J20" t="n">
        <v>71.52</v>
      </c>
      <c r="K20" t="n">
        <v>32.27</v>
      </c>
      <c r="L20" t="n">
        <v>1</v>
      </c>
      <c r="M20" t="n">
        <v>81</v>
      </c>
      <c r="N20" t="n">
        <v>8.25</v>
      </c>
      <c r="O20" t="n">
        <v>9054.6</v>
      </c>
      <c r="P20" t="n">
        <v>114.17</v>
      </c>
      <c r="Q20" t="n">
        <v>942.25</v>
      </c>
      <c r="R20" t="n">
        <v>79.06</v>
      </c>
      <c r="S20" t="n">
        <v>27.17</v>
      </c>
      <c r="T20" t="n">
        <v>25801.51</v>
      </c>
      <c r="U20" t="n">
        <v>0.34</v>
      </c>
      <c r="V20" t="n">
        <v>0.9</v>
      </c>
      <c r="W20" t="n">
        <v>0.24</v>
      </c>
      <c r="X20" t="n">
        <v>1.67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5.4015</v>
      </c>
      <c r="E21" t="n">
        <v>18.51</v>
      </c>
      <c r="F21" t="n">
        <v>16.12</v>
      </c>
      <c r="G21" t="n">
        <v>27.64</v>
      </c>
      <c r="H21" t="n">
        <v>0.48</v>
      </c>
      <c r="I21" t="n">
        <v>35</v>
      </c>
      <c r="J21" t="n">
        <v>72.7</v>
      </c>
      <c r="K21" t="n">
        <v>32.27</v>
      </c>
      <c r="L21" t="n">
        <v>2</v>
      </c>
      <c r="M21" t="n">
        <v>22</v>
      </c>
      <c r="N21" t="n">
        <v>8.43</v>
      </c>
      <c r="O21" t="n">
        <v>9200.25</v>
      </c>
      <c r="P21" t="n">
        <v>93.22</v>
      </c>
      <c r="Q21" t="n">
        <v>942.24</v>
      </c>
      <c r="R21" t="n">
        <v>42.91</v>
      </c>
      <c r="S21" t="n">
        <v>27.17</v>
      </c>
      <c r="T21" t="n">
        <v>7968.32</v>
      </c>
      <c r="U21" t="n">
        <v>0.63</v>
      </c>
      <c r="V21" t="n">
        <v>0.96</v>
      </c>
      <c r="W21" t="n">
        <v>0.17</v>
      </c>
      <c r="X21" t="n">
        <v>0.53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5.3746</v>
      </c>
      <c r="E22" t="n">
        <v>18.61</v>
      </c>
      <c r="F22" t="n">
        <v>16.25</v>
      </c>
      <c r="G22" t="n">
        <v>29.54</v>
      </c>
      <c r="H22" t="n">
        <v>0.71</v>
      </c>
      <c r="I22" t="n">
        <v>33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93.83</v>
      </c>
      <c r="Q22" t="n">
        <v>942.23</v>
      </c>
      <c r="R22" t="n">
        <v>46.51</v>
      </c>
      <c r="S22" t="n">
        <v>27.17</v>
      </c>
      <c r="T22" t="n">
        <v>9777.190000000001</v>
      </c>
      <c r="U22" t="n">
        <v>0.58</v>
      </c>
      <c r="V22" t="n">
        <v>0.96</v>
      </c>
      <c r="W22" t="n">
        <v>0.19</v>
      </c>
      <c r="X22" t="n">
        <v>0.65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5.1693</v>
      </c>
      <c r="E23" t="n">
        <v>19.34</v>
      </c>
      <c r="F23" t="n">
        <v>16.94</v>
      </c>
      <c r="G23" t="n">
        <v>15.88</v>
      </c>
      <c r="H23" t="n">
        <v>0.43</v>
      </c>
      <c r="I23" t="n">
        <v>64</v>
      </c>
      <c r="J23" t="n">
        <v>39.78</v>
      </c>
      <c r="K23" t="n">
        <v>19.54</v>
      </c>
      <c r="L23" t="n">
        <v>1</v>
      </c>
      <c r="M23" t="n">
        <v>0</v>
      </c>
      <c r="N23" t="n">
        <v>4.24</v>
      </c>
      <c r="O23" t="n">
        <v>5140</v>
      </c>
      <c r="P23" t="n">
        <v>66</v>
      </c>
      <c r="Q23" t="n">
        <v>942.3</v>
      </c>
      <c r="R23" t="n">
        <v>66.56999999999999</v>
      </c>
      <c r="S23" t="n">
        <v>27.17</v>
      </c>
      <c r="T23" t="n">
        <v>19653.68</v>
      </c>
      <c r="U23" t="n">
        <v>0.41</v>
      </c>
      <c r="V23" t="n">
        <v>0.92</v>
      </c>
      <c r="W23" t="n">
        <v>0.29</v>
      </c>
      <c r="X23" t="n">
        <v>1.34</v>
      </c>
      <c r="Y23" t="n">
        <v>0.5</v>
      </c>
      <c r="Z23" t="n">
        <v>10</v>
      </c>
    </row>
    <row r="24">
      <c r="A24" t="n">
        <v>0</v>
      </c>
      <c r="B24" t="n">
        <v>70</v>
      </c>
      <c r="C24" t="inlineStr">
        <is>
          <t xml:space="preserve">CONCLUIDO	</t>
        </is>
      </c>
      <c r="D24" t="n">
        <v>3.9666</v>
      </c>
      <c r="E24" t="n">
        <v>25.21</v>
      </c>
      <c r="F24" t="n">
        <v>18.65</v>
      </c>
      <c r="G24" t="n">
        <v>7.46</v>
      </c>
      <c r="H24" t="n">
        <v>0.12</v>
      </c>
      <c r="I24" t="n">
        <v>150</v>
      </c>
      <c r="J24" t="n">
        <v>141.81</v>
      </c>
      <c r="K24" t="n">
        <v>47.83</v>
      </c>
      <c r="L24" t="n">
        <v>1</v>
      </c>
      <c r="M24" t="n">
        <v>148</v>
      </c>
      <c r="N24" t="n">
        <v>22.98</v>
      </c>
      <c r="O24" t="n">
        <v>17723.39</v>
      </c>
      <c r="P24" t="n">
        <v>207.32</v>
      </c>
      <c r="Q24" t="n">
        <v>942.35</v>
      </c>
      <c r="R24" t="n">
        <v>122.56</v>
      </c>
      <c r="S24" t="n">
        <v>27.17</v>
      </c>
      <c r="T24" t="n">
        <v>47220.16</v>
      </c>
      <c r="U24" t="n">
        <v>0.22</v>
      </c>
      <c r="V24" t="n">
        <v>0.83</v>
      </c>
      <c r="W24" t="n">
        <v>0.35</v>
      </c>
      <c r="X24" t="n">
        <v>3.05</v>
      </c>
      <c r="Y24" t="n">
        <v>0.5</v>
      </c>
      <c r="Z24" t="n">
        <v>10</v>
      </c>
    </row>
    <row r="25">
      <c r="A25" t="n">
        <v>1</v>
      </c>
      <c r="B25" t="n">
        <v>70</v>
      </c>
      <c r="C25" t="inlineStr">
        <is>
          <t xml:space="preserve">CONCLUIDO	</t>
        </is>
      </c>
      <c r="D25" t="n">
        <v>4.7399</v>
      </c>
      <c r="E25" t="n">
        <v>21.1</v>
      </c>
      <c r="F25" t="n">
        <v>16.93</v>
      </c>
      <c r="G25" t="n">
        <v>15.16</v>
      </c>
      <c r="H25" t="n">
        <v>0.25</v>
      </c>
      <c r="I25" t="n">
        <v>67</v>
      </c>
      <c r="J25" t="n">
        <v>143.17</v>
      </c>
      <c r="K25" t="n">
        <v>47.83</v>
      </c>
      <c r="L25" t="n">
        <v>2</v>
      </c>
      <c r="M25" t="n">
        <v>65</v>
      </c>
      <c r="N25" t="n">
        <v>23.34</v>
      </c>
      <c r="O25" t="n">
        <v>17891.86</v>
      </c>
      <c r="P25" t="n">
        <v>182.7</v>
      </c>
      <c r="Q25" t="n">
        <v>942.3</v>
      </c>
      <c r="R25" t="n">
        <v>68.95</v>
      </c>
      <c r="S25" t="n">
        <v>27.17</v>
      </c>
      <c r="T25" t="n">
        <v>20826.05</v>
      </c>
      <c r="U25" t="n">
        <v>0.39</v>
      </c>
      <c r="V25" t="n">
        <v>0.92</v>
      </c>
      <c r="W25" t="n">
        <v>0.22</v>
      </c>
      <c r="X25" t="n">
        <v>1.34</v>
      </c>
      <c r="Y25" t="n">
        <v>0.5</v>
      </c>
      <c r="Z25" t="n">
        <v>10</v>
      </c>
    </row>
    <row r="26">
      <c r="A26" t="n">
        <v>2</v>
      </c>
      <c r="B26" t="n">
        <v>70</v>
      </c>
      <c r="C26" t="inlineStr">
        <is>
          <t xml:space="preserve">CONCLUIDO	</t>
        </is>
      </c>
      <c r="D26" t="n">
        <v>5.0368</v>
      </c>
      <c r="E26" t="n">
        <v>19.85</v>
      </c>
      <c r="F26" t="n">
        <v>16.41</v>
      </c>
      <c r="G26" t="n">
        <v>23.45</v>
      </c>
      <c r="H26" t="n">
        <v>0.37</v>
      </c>
      <c r="I26" t="n">
        <v>42</v>
      </c>
      <c r="J26" t="n">
        <v>144.54</v>
      </c>
      <c r="K26" t="n">
        <v>47.83</v>
      </c>
      <c r="L26" t="n">
        <v>3</v>
      </c>
      <c r="M26" t="n">
        <v>40</v>
      </c>
      <c r="N26" t="n">
        <v>23.71</v>
      </c>
      <c r="O26" t="n">
        <v>18060.85</v>
      </c>
      <c r="P26" t="n">
        <v>171.19</v>
      </c>
      <c r="Q26" t="n">
        <v>942.23</v>
      </c>
      <c r="R26" t="n">
        <v>52.62</v>
      </c>
      <c r="S26" t="n">
        <v>27.17</v>
      </c>
      <c r="T26" t="n">
        <v>12785.55</v>
      </c>
      <c r="U26" t="n">
        <v>0.52</v>
      </c>
      <c r="V26" t="n">
        <v>0.95</v>
      </c>
      <c r="W26" t="n">
        <v>0.18</v>
      </c>
      <c r="X26" t="n">
        <v>0.82</v>
      </c>
      <c r="Y26" t="n">
        <v>0.5</v>
      </c>
      <c r="Z26" t="n">
        <v>10</v>
      </c>
    </row>
    <row r="27">
      <c r="A27" t="n">
        <v>3</v>
      </c>
      <c r="B27" t="n">
        <v>70</v>
      </c>
      <c r="C27" t="inlineStr">
        <is>
          <t xml:space="preserve">CONCLUIDO	</t>
        </is>
      </c>
      <c r="D27" t="n">
        <v>5.1717</v>
      </c>
      <c r="E27" t="n">
        <v>19.34</v>
      </c>
      <c r="F27" t="n">
        <v>16.21</v>
      </c>
      <c r="G27" t="n">
        <v>31.38</v>
      </c>
      <c r="H27" t="n">
        <v>0.49</v>
      </c>
      <c r="I27" t="n">
        <v>31</v>
      </c>
      <c r="J27" t="n">
        <v>145.92</v>
      </c>
      <c r="K27" t="n">
        <v>47.83</v>
      </c>
      <c r="L27" t="n">
        <v>4</v>
      </c>
      <c r="M27" t="n">
        <v>29</v>
      </c>
      <c r="N27" t="n">
        <v>24.09</v>
      </c>
      <c r="O27" t="n">
        <v>18230.35</v>
      </c>
      <c r="P27" t="n">
        <v>163.33</v>
      </c>
      <c r="Q27" t="n">
        <v>942.23</v>
      </c>
      <c r="R27" t="n">
        <v>46.61</v>
      </c>
      <c r="S27" t="n">
        <v>27.17</v>
      </c>
      <c r="T27" t="n">
        <v>9839.459999999999</v>
      </c>
      <c r="U27" t="n">
        <v>0.58</v>
      </c>
      <c r="V27" t="n">
        <v>0.96</v>
      </c>
      <c r="W27" t="n">
        <v>0.16</v>
      </c>
      <c r="X27" t="n">
        <v>0.62</v>
      </c>
      <c r="Y27" t="n">
        <v>0.5</v>
      </c>
      <c r="Z27" t="n">
        <v>10</v>
      </c>
    </row>
    <row r="28">
      <c r="A28" t="n">
        <v>4</v>
      </c>
      <c r="B28" t="n">
        <v>70</v>
      </c>
      <c r="C28" t="inlineStr">
        <is>
          <t xml:space="preserve">CONCLUIDO	</t>
        </is>
      </c>
      <c r="D28" t="n">
        <v>5.2699</v>
      </c>
      <c r="E28" t="n">
        <v>18.98</v>
      </c>
      <c r="F28" t="n">
        <v>16.05</v>
      </c>
      <c r="G28" t="n">
        <v>40.13</v>
      </c>
      <c r="H28" t="n">
        <v>0.6</v>
      </c>
      <c r="I28" t="n">
        <v>24</v>
      </c>
      <c r="J28" t="n">
        <v>147.3</v>
      </c>
      <c r="K28" t="n">
        <v>47.83</v>
      </c>
      <c r="L28" t="n">
        <v>5</v>
      </c>
      <c r="M28" t="n">
        <v>22</v>
      </c>
      <c r="N28" t="n">
        <v>24.47</v>
      </c>
      <c r="O28" t="n">
        <v>18400.38</v>
      </c>
      <c r="P28" t="n">
        <v>155.71</v>
      </c>
      <c r="Q28" t="n">
        <v>942.23</v>
      </c>
      <c r="R28" t="n">
        <v>41.52</v>
      </c>
      <c r="S28" t="n">
        <v>27.17</v>
      </c>
      <c r="T28" t="n">
        <v>7330.21</v>
      </c>
      <c r="U28" t="n">
        <v>0.65</v>
      </c>
      <c r="V28" t="n">
        <v>0.97</v>
      </c>
      <c r="W28" t="n">
        <v>0.15</v>
      </c>
      <c r="X28" t="n">
        <v>0.46</v>
      </c>
      <c r="Y28" t="n">
        <v>0.5</v>
      </c>
      <c r="Z28" t="n">
        <v>10</v>
      </c>
    </row>
    <row r="29">
      <c r="A29" t="n">
        <v>5</v>
      </c>
      <c r="B29" t="n">
        <v>70</v>
      </c>
      <c r="C29" t="inlineStr">
        <is>
          <t xml:space="preserve">CONCLUIDO	</t>
        </is>
      </c>
      <c r="D29" t="n">
        <v>5.3414</v>
      </c>
      <c r="E29" t="n">
        <v>18.72</v>
      </c>
      <c r="F29" t="n">
        <v>15.94</v>
      </c>
      <c r="G29" t="n">
        <v>50.35</v>
      </c>
      <c r="H29" t="n">
        <v>0.71</v>
      </c>
      <c r="I29" t="n">
        <v>19</v>
      </c>
      <c r="J29" t="n">
        <v>148.68</v>
      </c>
      <c r="K29" t="n">
        <v>47.83</v>
      </c>
      <c r="L29" t="n">
        <v>6</v>
      </c>
      <c r="M29" t="n">
        <v>17</v>
      </c>
      <c r="N29" t="n">
        <v>24.85</v>
      </c>
      <c r="O29" t="n">
        <v>18570.94</v>
      </c>
      <c r="P29" t="n">
        <v>147.81</v>
      </c>
      <c r="Q29" t="n">
        <v>942.3200000000001</v>
      </c>
      <c r="R29" t="n">
        <v>38</v>
      </c>
      <c r="S29" t="n">
        <v>27.17</v>
      </c>
      <c r="T29" t="n">
        <v>5595.23</v>
      </c>
      <c r="U29" t="n">
        <v>0.71</v>
      </c>
      <c r="V29" t="n">
        <v>0.97</v>
      </c>
      <c r="W29" t="n">
        <v>0.14</v>
      </c>
      <c r="X29" t="n">
        <v>0.35</v>
      </c>
      <c r="Y29" t="n">
        <v>0.5</v>
      </c>
      <c r="Z29" t="n">
        <v>10</v>
      </c>
    </row>
    <row r="30">
      <c r="A30" t="n">
        <v>6</v>
      </c>
      <c r="B30" t="n">
        <v>70</v>
      </c>
      <c r="C30" t="inlineStr">
        <is>
          <t xml:space="preserve">CONCLUIDO	</t>
        </is>
      </c>
      <c r="D30" t="n">
        <v>5.3773</v>
      </c>
      <c r="E30" t="n">
        <v>18.6</v>
      </c>
      <c r="F30" t="n">
        <v>15.91</v>
      </c>
      <c r="G30" t="n">
        <v>59.65</v>
      </c>
      <c r="H30" t="n">
        <v>0.83</v>
      </c>
      <c r="I30" t="n">
        <v>16</v>
      </c>
      <c r="J30" t="n">
        <v>150.07</v>
      </c>
      <c r="K30" t="n">
        <v>47.83</v>
      </c>
      <c r="L30" t="n">
        <v>7</v>
      </c>
      <c r="M30" t="n">
        <v>11</v>
      </c>
      <c r="N30" t="n">
        <v>25.24</v>
      </c>
      <c r="O30" t="n">
        <v>18742.03</v>
      </c>
      <c r="P30" t="n">
        <v>139.6</v>
      </c>
      <c r="Q30" t="n">
        <v>942.26</v>
      </c>
      <c r="R30" t="n">
        <v>36.8</v>
      </c>
      <c r="S30" t="n">
        <v>27.17</v>
      </c>
      <c r="T30" t="n">
        <v>5009.34</v>
      </c>
      <c r="U30" t="n">
        <v>0.74</v>
      </c>
      <c r="V30" t="n">
        <v>0.98</v>
      </c>
      <c r="W30" t="n">
        <v>0.14</v>
      </c>
      <c r="X30" t="n">
        <v>0.31</v>
      </c>
      <c r="Y30" t="n">
        <v>0.5</v>
      </c>
      <c r="Z30" t="n">
        <v>10</v>
      </c>
    </row>
    <row r="31">
      <c r="A31" t="n">
        <v>7</v>
      </c>
      <c r="B31" t="n">
        <v>70</v>
      </c>
      <c r="C31" t="inlineStr">
        <is>
          <t xml:space="preserve">CONCLUIDO	</t>
        </is>
      </c>
      <c r="D31" t="n">
        <v>5.3858</v>
      </c>
      <c r="E31" t="n">
        <v>18.57</v>
      </c>
      <c r="F31" t="n">
        <v>15.91</v>
      </c>
      <c r="G31" t="n">
        <v>63.62</v>
      </c>
      <c r="H31" t="n">
        <v>0.9399999999999999</v>
      </c>
      <c r="I31" t="n">
        <v>15</v>
      </c>
      <c r="J31" t="n">
        <v>151.46</v>
      </c>
      <c r="K31" t="n">
        <v>47.83</v>
      </c>
      <c r="L31" t="n">
        <v>8</v>
      </c>
      <c r="M31" t="n">
        <v>0</v>
      </c>
      <c r="N31" t="n">
        <v>25.63</v>
      </c>
      <c r="O31" t="n">
        <v>18913.66</v>
      </c>
      <c r="P31" t="n">
        <v>138.21</v>
      </c>
      <c r="Q31" t="n">
        <v>942.23</v>
      </c>
      <c r="R31" t="n">
        <v>36.46</v>
      </c>
      <c r="S31" t="n">
        <v>27.17</v>
      </c>
      <c r="T31" t="n">
        <v>4844.63</v>
      </c>
      <c r="U31" t="n">
        <v>0.75</v>
      </c>
      <c r="V31" t="n">
        <v>0.98</v>
      </c>
      <c r="W31" t="n">
        <v>0.15</v>
      </c>
      <c r="X31" t="n">
        <v>0.31</v>
      </c>
      <c r="Y31" t="n">
        <v>0.5</v>
      </c>
      <c r="Z31" t="n">
        <v>10</v>
      </c>
    </row>
    <row r="32">
      <c r="A32" t="n">
        <v>0</v>
      </c>
      <c r="B32" t="n">
        <v>90</v>
      </c>
      <c r="C32" t="inlineStr">
        <is>
          <t xml:space="preserve">CONCLUIDO	</t>
        </is>
      </c>
      <c r="D32" t="n">
        <v>3.5596</v>
      </c>
      <c r="E32" t="n">
        <v>28.09</v>
      </c>
      <c r="F32" t="n">
        <v>19.27</v>
      </c>
      <c r="G32" t="n">
        <v>6.42</v>
      </c>
      <c r="H32" t="n">
        <v>0.1</v>
      </c>
      <c r="I32" t="n">
        <v>180</v>
      </c>
      <c r="J32" t="n">
        <v>176.73</v>
      </c>
      <c r="K32" t="n">
        <v>52.44</v>
      </c>
      <c r="L32" t="n">
        <v>1</v>
      </c>
      <c r="M32" t="n">
        <v>178</v>
      </c>
      <c r="N32" t="n">
        <v>33.29</v>
      </c>
      <c r="O32" t="n">
        <v>22031.19</v>
      </c>
      <c r="P32" t="n">
        <v>248.84</v>
      </c>
      <c r="Q32" t="n">
        <v>942.29</v>
      </c>
      <c r="R32" t="n">
        <v>142.37</v>
      </c>
      <c r="S32" t="n">
        <v>27.17</v>
      </c>
      <c r="T32" t="n">
        <v>56974.29</v>
      </c>
      <c r="U32" t="n">
        <v>0.19</v>
      </c>
      <c r="V32" t="n">
        <v>0.8100000000000001</v>
      </c>
      <c r="W32" t="n">
        <v>0.39</v>
      </c>
      <c r="X32" t="n">
        <v>3.68</v>
      </c>
      <c r="Y32" t="n">
        <v>0.5</v>
      </c>
      <c r="Z32" t="n">
        <v>10</v>
      </c>
    </row>
    <row r="33">
      <c r="A33" t="n">
        <v>1</v>
      </c>
      <c r="B33" t="n">
        <v>90</v>
      </c>
      <c r="C33" t="inlineStr">
        <is>
          <t xml:space="preserve">CONCLUIDO	</t>
        </is>
      </c>
      <c r="D33" t="n">
        <v>4.4647</v>
      </c>
      <c r="E33" t="n">
        <v>22.4</v>
      </c>
      <c r="F33" t="n">
        <v>17.17</v>
      </c>
      <c r="G33" t="n">
        <v>13.04</v>
      </c>
      <c r="H33" t="n">
        <v>0.2</v>
      </c>
      <c r="I33" t="n">
        <v>79</v>
      </c>
      <c r="J33" t="n">
        <v>178.21</v>
      </c>
      <c r="K33" t="n">
        <v>52.44</v>
      </c>
      <c r="L33" t="n">
        <v>2</v>
      </c>
      <c r="M33" t="n">
        <v>77</v>
      </c>
      <c r="N33" t="n">
        <v>33.77</v>
      </c>
      <c r="O33" t="n">
        <v>22213.89</v>
      </c>
      <c r="P33" t="n">
        <v>217.29</v>
      </c>
      <c r="Q33" t="n">
        <v>942.3</v>
      </c>
      <c r="R33" t="n">
        <v>76.36</v>
      </c>
      <c r="S33" t="n">
        <v>27.17</v>
      </c>
      <c r="T33" t="n">
        <v>24474.7</v>
      </c>
      <c r="U33" t="n">
        <v>0.36</v>
      </c>
      <c r="V33" t="n">
        <v>0.9</v>
      </c>
      <c r="W33" t="n">
        <v>0.23</v>
      </c>
      <c r="X33" t="n">
        <v>1.57</v>
      </c>
      <c r="Y33" t="n">
        <v>0.5</v>
      </c>
      <c r="Z33" t="n">
        <v>10</v>
      </c>
    </row>
    <row r="34">
      <c r="A34" t="n">
        <v>2</v>
      </c>
      <c r="B34" t="n">
        <v>90</v>
      </c>
      <c r="C34" t="inlineStr">
        <is>
          <t xml:space="preserve">CONCLUIDO	</t>
        </is>
      </c>
      <c r="D34" t="n">
        <v>4.7983</v>
      </c>
      <c r="E34" t="n">
        <v>20.84</v>
      </c>
      <c r="F34" t="n">
        <v>16.61</v>
      </c>
      <c r="G34" t="n">
        <v>19.54</v>
      </c>
      <c r="H34" t="n">
        <v>0.3</v>
      </c>
      <c r="I34" t="n">
        <v>51</v>
      </c>
      <c r="J34" t="n">
        <v>179.7</v>
      </c>
      <c r="K34" t="n">
        <v>52.44</v>
      </c>
      <c r="L34" t="n">
        <v>3</v>
      </c>
      <c r="M34" t="n">
        <v>49</v>
      </c>
      <c r="N34" t="n">
        <v>34.26</v>
      </c>
      <c r="O34" t="n">
        <v>22397.24</v>
      </c>
      <c r="P34" t="n">
        <v>206.01</v>
      </c>
      <c r="Q34" t="n">
        <v>942.23</v>
      </c>
      <c r="R34" t="n">
        <v>59.05</v>
      </c>
      <c r="S34" t="n">
        <v>27.17</v>
      </c>
      <c r="T34" t="n">
        <v>15956.16</v>
      </c>
      <c r="U34" t="n">
        <v>0.46</v>
      </c>
      <c r="V34" t="n">
        <v>0.9399999999999999</v>
      </c>
      <c r="W34" t="n">
        <v>0.18</v>
      </c>
      <c r="X34" t="n">
        <v>1.01</v>
      </c>
      <c r="Y34" t="n">
        <v>0.5</v>
      </c>
      <c r="Z34" t="n">
        <v>10</v>
      </c>
    </row>
    <row r="35">
      <c r="A35" t="n">
        <v>3</v>
      </c>
      <c r="B35" t="n">
        <v>90</v>
      </c>
      <c r="C35" t="inlineStr">
        <is>
          <t xml:space="preserve">CONCLUIDO	</t>
        </is>
      </c>
      <c r="D35" t="n">
        <v>4.9994</v>
      </c>
      <c r="E35" t="n">
        <v>20</v>
      </c>
      <c r="F35" t="n">
        <v>16.27</v>
      </c>
      <c r="G35" t="n">
        <v>26.38</v>
      </c>
      <c r="H35" t="n">
        <v>0.39</v>
      </c>
      <c r="I35" t="n">
        <v>37</v>
      </c>
      <c r="J35" t="n">
        <v>181.19</v>
      </c>
      <c r="K35" t="n">
        <v>52.44</v>
      </c>
      <c r="L35" t="n">
        <v>4</v>
      </c>
      <c r="M35" t="n">
        <v>35</v>
      </c>
      <c r="N35" t="n">
        <v>34.75</v>
      </c>
      <c r="O35" t="n">
        <v>22581.25</v>
      </c>
      <c r="P35" t="n">
        <v>197.46</v>
      </c>
      <c r="Q35" t="n">
        <v>942.24</v>
      </c>
      <c r="R35" t="n">
        <v>47.75</v>
      </c>
      <c r="S35" t="n">
        <v>27.17</v>
      </c>
      <c r="T35" t="n">
        <v>10379.19</v>
      </c>
      <c r="U35" t="n">
        <v>0.57</v>
      </c>
      <c r="V35" t="n">
        <v>0.95</v>
      </c>
      <c r="W35" t="n">
        <v>0.17</v>
      </c>
      <c r="X35" t="n">
        <v>0.67</v>
      </c>
      <c r="Y35" t="n">
        <v>0.5</v>
      </c>
      <c r="Z35" t="n">
        <v>10</v>
      </c>
    </row>
    <row r="36">
      <c r="A36" t="n">
        <v>4</v>
      </c>
      <c r="B36" t="n">
        <v>90</v>
      </c>
      <c r="C36" t="inlineStr">
        <is>
          <t xml:space="preserve">CONCLUIDO	</t>
        </is>
      </c>
      <c r="D36" t="n">
        <v>5.0976</v>
      </c>
      <c r="E36" t="n">
        <v>19.62</v>
      </c>
      <c r="F36" t="n">
        <v>16.17</v>
      </c>
      <c r="G36" t="n">
        <v>33.45</v>
      </c>
      <c r="H36" t="n">
        <v>0.49</v>
      </c>
      <c r="I36" t="n">
        <v>29</v>
      </c>
      <c r="J36" t="n">
        <v>182.69</v>
      </c>
      <c r="K36" t="n">
        <v>52.44</v>
      </c>
      <c r="L36" t="n">
        <v>5</v>
      </c>
      <c r="M36" t="n">
        <v>27</v>
      </c>
      <c r="N36" t="n">
        <v>35.25</v>
      </c>
      <c r="O36" t="n">
        <v>22766.06</v>
      </c>
      <c r="P36" t="n">
        <v>191.89</v>
      </c>
      <c r="Q36" t="n">
        <v>942.26</v>
      </c>
      <c r="R36" t="n">
        <v>45.09</v>
      </c>
      <c r="S36" t="n">
        <v>27.17</v>
      </c>
      <c r="T36" t="n">
        <v>9090.049999999999</v>
      </c>
      <c r="U36" t="n">
        <v>0.6</v>
      </c>
      <c r="V36" t="n">
        <v>0.96</v>
      </c>
      <c r="W36" t="n">
        <v>0.15</v>
      </c>
      <c r="X36" t="n">
        <v>0.57</v>
      </c>
      <c r="Y36" t="n">
        <v>0.5</v>
      </c>
      <c r="Z36" t="n">
        <v>10</v>
      </c>
    </row>
    <row r="37">
      <c r="A37" t="n">
        <v>5</v>
      </c>
      <c r="B37" t="n">
        <v>90</v>
      </c>
      <c r="C37" t="inlineStr">
        <is>
          <t xml:space="preserve">CONCLUIDO	</t>
        </is>
      </c>
      <c r="D37" t="n">
        <v>5.172</v>
      </c>
      <c r="E37" t="n">
        <v>19.33</v>
      </c>
      <c r="F37" t="n">
        <v>16.06</v>
      </c>
      <c r="G37" t="n">
        <v>40.15</v>
      </c>
      <c r="H37" t="n">
        <v>0.58</v>
      </c>
      <c r="I37" t="n">
        <v>24</v>
      </c>
      <c r="J37" t="n">
        <v>184.19</v>
      </c>
      <c r="K37" t="n">
        <v>52.44</v>
      </c>
      <c r="L37" t="n">
        <v>6</v>
      </c>
      <c r="M37" t="n">
        <v>22</v>
      </c>
      <c r="N37" t="n">
        <v>35.75</v>
      </c>
      <c r="O37" t="n">
        <v>22951.43</v>
      </c>
      <c r="P37" t="n">
        <v>185.9</v>
      </c>
      <c r="Q37" t="n">
        <v>942.25</v>
      </c>
      <c r="R37" t="n">
        <v>41.76</v>
      </c>
      <c r="S37" t="n">
        <v>27.17</v>
      </c>
      <c r="T37" t="n">
        <v>7446.32</v>
      </c>
      <c r="U37" t="n">
        <v>0.65</v>
      </c>
      <c r="V37" t="n">
        <v>0.97</v>
      </c>
      <c r="W37" t="n">
        <v>0.15</v>
      </c>
      <c r="X37" t="n">
        <v>0.47</v>
      </c>
      <c r="Y37" t="n">
        <v>0.5</v>
      </c>
      <c r="Z37" t="n">
        <v>10</v>
      </c>
    </row>
    <row r="38">
      <c r="A38" t="n">
        <v>6</v>
      </c>
      <c r="B38" t="n">
        <v>90</v>
      </c>
      <c r="C38" t="inlineStr">
        <is>
          <t xml:space="preserve">CONCLUIDO	</t>
        </is>
      </c>
      <c r="D38" t="n">
        <v>5.2336</v>
      </c>
      <c r="E38" t="n">
        <v>19.11</v>
      </c>
      <c r="F38" t="n">
        <v>15.98</v>
      </c>
      <c r="G38" t="n">
        <v>47.93</v>
      </c>
      <c r="H38" t="n">
        <v>0.67</v>
      </c>
      <c r="I38" t="n">
        <v>20</v>
      </c>
      <c r="J38" t="n">
        <v>185.7</v>
      </c>
      <c r="K38" t="n">
        <v>52.44</v>
      </c>
      <c r="L38" t="n">
        <v>7</v>
      </c>
      <c r="M38" t="n">
        <v>18</v>
      </c>
      <c r="N38" t="n">
        <v>36.26</v>
      </c>
      <c r="O38" t="n">
        <v>23137.49</v>
      </c>
      <c r="P38" t="n">
        <v>180.17</v>
      </c>
      <c r="Q38" t="n">
        <v>942.26</v>
      </c>
      <c r="R38" t="n">
        <v>39.08</v>
      </c>
      <c r="S38" t="n">
        <v>27.17</v>
      </c>
      <c r="T38" t="n">
        <v>6127.94</v>
      </c>
      <c r="U38" t="n">
        <v>0.7</v>
      </c>
      <c r="V38" t="n">
        <v>0.97</v>
      </c>
      <c r="W38" t="n">
        <v>0.14</v>
      </c>
      <c r="X38" t="n">
        <v>0.38</v>
      </c>
      <c r="Y38" t="n">
        <v>0.5</v>
      </c>
      <c r="Z38" t="n">
        <v>10</v>
      </c>
    </row>
    <row r="39">
      <c r="A39" t="n">
        <v>7</v>
      </c>
      <c r="B39" t="n">
        <v>90</v>
      </c>
      <c r="C39" t="inlineStr">
        <is>
          <t xml:space="preserve">CONCLUIDO	</t>
        </is>
      </c>
      <c r="D39" t="n">
        <v>5.2778</v>
      </c>
      <c r="E39" t="n">
        <v>18.95</v>
      </c>
      <c r="F39" t="n">
        <v>15.92</v>
      </c>
      <c r="G39" t="n">
        <v>56.2</v>
      </c>
      <c r="H39" t="n">
        <v>0.76</v>
      </c>
      <c r="I39" t="n">
        <v>17</v>
      </c>
      <c r="J39" t="n">
        <v>187.22</v>
      </c>
      <c r="K39" t="n">
        <v>52.44</v>
      </c>
      <c r="L39" t="n">
        <v>8</v>
      </c>
      <c r="M39" t="n">
        <v>15</v>
      </c>
      <c r="N39" t="n">
        <v>36.78</v>
      </c>
      <c r="O39" t="n">
        <v>23324.24</v>
      </c>
      <c r="P39" t="n">
        <v>174.13</v>
      </c>
      <c r="Q39" t="n">
        <v>942.24</v>
      </c>
      <c r="R39" t="n">
        <v>37.56</v>
      </c>
      <c r="S39" t="n">
        <v>27.17</v>
      </c>
      <c r="T39" t="n">
        <v>5382.71</v>
      </c>
      <c r="U39" t="n">
        <v>0.72</v>
      </c>
      <c r="V39" t="n">
        <v>0.98</v>
      </c>
      <c r="W39" t="n">
        <v>0.13</v>
      </c>
      <c r="X39" t="n">
        <v>0.33</v>
      </c>
      <c r="Y39" t="n">
        <v>0.5</v>
      </c>
      <c r="Z39" t="n">
        <v>10</v>
      </c>
    </row>
    <row r="40">
      <c r="A40" t="n">
        <v>8</v>
      </c>
      <c r="B40" t="n">
        <v>90</v>
      </c>
      <c r="C40" t="inlineStr">
        <is>
          <t xml:space="preserve">CONCLUIDO	</t>
        </is>
      </c>
      <c r="D40" t="n">
        <v>5.3096</v>
      </c>
      <c r="E40" t="n">
        <v>18.83</v>
      </c>
      <c r="F40" t="n">
        <v>15.88</v>
      </c>
      <c r="G40" t="n">
        <v>63.52</v>
      </c>
      <c r="H40" t="n">
        <v>0.85</v>
      </c>
      <c r="I40" t="n">
        <v>15</v>
      </c>
      <c r="J40" t="n">
        <v>188.74</v>
      </c>
      <c r="K40" t="n">
        <v>52.44</v>
      </c>
      <c r="L40" t="n">
        <v>9</v>
      </c>
      <c r="M40" t="n">
        <v>13</v>
      </c>
      <c r="N40" t="n">
        <v>37.3</v>
      </c>
      <c r="O40" t="n">
        <v>23511.69</v>
      </c>
      <c r="P40" t="n">
        <v>168.74</v>
      </c>
      <c r="Q40" t="n">
        <v>942.26</v>
      </c>
      <c r="R40" t="n">
        <v>36.16</v>
      </c>
      <c r="S40" t="n">
        <v>27.17</v>
      </c>
      <c r="T40" t="n">
        <v>4691.5</v>
      </c>
      <c r="U40" t="n">
        <v>0.75</v>
      </c>
      <c r="V40" t="n">
        <v>0.98</v>
      </c>
      <c r="W40" t="n">
        <v>0.13</v>
      </c>
      <c r="X40" t="n">
        <v>0.29</v>
      </c>
      <c r="Y40" t="n">
        <v>0.5</v>
      </c>
      <c r="Z40" t="n">
        <v>10</v>
      </c>
    </row>
    <row r="41">
      <c r="A41" t="n">
        <v>9</v>
      </c>
      <c r="B41" t="n">
        <v>90</v>
      </c>
      <c r="C41" t="inlineStr">
        <is>
          <t xml:space="preserve">CONCLUIDO	</t>
        </is>
      </c>
      <c r="D41" t="n">
        <v>5.3481</v>
      </c>
      <c r="E41" t="n">
        <v>18.7</v>
      </c>
      <c r="F41" t="n">
        <v>15.82</v>
      </c>
      <c r="G41" t="n">
        <v>72.98999999999999</v>
      </c>
      <c r="H41" t="n">
        <v>0.93</v>
      </c>
      <c r="I41" t="n">
        <v>13</v>
      </c>
      <c r="J41" t="n">
        <v>190.26</v>
      </c>
      <c r="K41" t="n">
        <v>52.44</v>
      </c>
      <c r="L41" t="n">
        <v>10</v>
      </c>
      <c r="M41" t="n">
        <v>11</v>
      </c>
      <c r="N41" t="n">
        <v>37.82</v>
      </c>
      <c r="O41" t="n">
        <v>23699.85</v>
      </c>
      <c r="P41" t="n">
        <v>163.11</v>
      </c>
      <c r="Q41" t="n">
        <v>942.23</v>
      </c>
      <c r="R41" t="n">
        <v>34.01</v>
      </c>
      <c r="S41" t="n">
        <v>27.17</v>
      </c>
      <c r="T41" t="n">
        <v>3630.2</v>
      </c>
      <c r="U41" t="n">
        <v>0.8</v>
      </c>
      <c r="V41" t="n">
        <v>0.98</v>
      </c>
      <c r="W41" t="n">
        <v>0.13</v>
      </c>
      <c r="X41" t="n">
        <v>0.22</v>
      </c>
      <c r="Y41" t="n">
        <v>0.5</v>
      </c>
      <c r="Z41" t="n">
        <v>10</v>
      </c>
    </row>
    <row r="42">
      <c r="A42" t="n">
        <v>10</v>
      </c>
      <c r="B42" t="n">
        <v>90</v>
      </c>
      <c r="C42" t="inlineStr">
        <is>
          <t xml:space="preserve">CONCLUIDO	</t>
        </is>
      </c>
      <c r="D42" t="n">
        <v>5.3568</v>
      </c>
      <c r="E42" t="n">
        <v>18.67</v>
      </c>
      <c r="F42" t="n">
        <v>15.82</v>
      </c>
      <c r="G42" t="n">
        <v>79.09999999999999</v>
      </c>
      <c r="H42" t="n">
        <v>1.02</v>
      </c>
      <c r="I42" t="n">
        <v>12</v>
      </c>
      <c r="J42" t="n">
        <v>191.79</v>
      </c>
      <c r="K42" t="n">
        <v>52.44</v>
      </c>
      <c r="L42" t="n">
        <v>11</v>
      </c>
      <c r="M42" t="n">
        <v>3</v>
      </c>
      <c r="N42" t="n">
        <v>38.35</v>
      </c>
      <c r="O42" t="n">
        <v>23888.73</v>
      </c>
      <c r="P42" t="n">
        <v>159.07</v>
      </c>
      <c r="Q42" t="n">
        <v>942.23</v>
      </c>
      <c r="R42" t="n">
        <v>34.02</v>
      </c>
      <c r="S42" t="n">
        <v>27.17</v>
      </c>
      <c r="T42" t="n">
        <v>3638.64</v>
      </c>
      <c r="U42" t="n">
        <v>0.8</v>
      </c>
      <c r="V42" t="n">
        <v>0.98</v>
      </c>
      <c r="W42" t="n">
        <v>0.14</v>
      </c>
      <c r="X42" t="n">
        <v>0.23</v>
      </c>
      <c r="Y42" t="n">
        <v>0.5</v>
      </c>
      <c r="Z42" t="n">
        <v>10</v>
      </c>
    </row>
    <row r="43">
      <c r="A43" t="n">
        <v>11</v>
      </c>
      <c r="B43" t="n">
        <v>90</v>
      </c>
      <c r="C43" t="inlineStr">
        <is>
          <t xml:space="preserve">CONCLUIDO	</t>
        </is>
      </c>
      <c r="D43" t="n">
        <v>5.357</v>
      </c>
      <c r="E43" t="n">
        <v>18.67</v>
      </c>
      <c r="F43" t="n">
        <v>15.82</v>
      </c>
      <c r="G43" t="n">
        <v>79.09999999999999</v>
      </c>
      <c r="H43" t="n">
        <v>1.1</v>
      </c>
      <c r="I43" t="n">
        <v>12</v>
      </c>
      <c r="J43" t="n">
        <v>193.33</v>
      </c>
      <c r="K43" t="n">
        <v>52.44</v>
      </c>
      <c r="L43" t="n">
        <v>12</v>
      </c>
      <c r="M43" t="n">
        <v>0</v>
      </c>
      <c r="N43" t="n">
        <v>38.89</v>
      </c>
      <c r="O43" t="n">
        <v>24078.33</v>
      </c>
      <c r="P43" t="n">
        <v>159.79</v>
      </c>
      <c r="Q43" t="n">
        <v>942.23</v>
      </c>
      <c r="R43" t="n">
        <v>33.88</v>
      </c>
      <c r="S43" t="n">
        <v>27.17</v>
      </c>
      <c r="T43" t="n">
        <v>3566.49</v>
      </c>
      <c r="U43" t="n">
        <v>0.8</v>
      </c>
      <c r="V43" t="n">
        <v>0.98</v>
      </c>
      <c r="W43" t="n">
        <v>0.14</v>
      </c>
      <c r="X43" t="n">
        <v>0.23</v>
      </c>
      <c r="Y43" t="n">
        <v>0.5</v>
      </c>
      <c r="Z43" t="n">
        <v>10</v>
      </c>
    </row>
    <row r="44">
      <c r="A44" t="n">
        <v>0</v>
      </c>
      <c r="B44" t="n">
        <v>10</v>
      </c>
      <c r="C44" t="inlineStr">
        <is>
          <t xml:space="preserve">CONCLUIDO	</t>
        </is>
      </c>
      <c r="D44" t="n">
        <v>4.9133</v>
      </c>
      <c r="E44" t="n">
        <v>20.35</v>
      </c>
      <c r="F44" t="n">
        <v>17.64</v>
      </c>
      <c r="G44" t="n">
        <v>11.02</v>
      </c>
      <c r="H44" t="n">
        <v>0.64</v>
      </c>
      <c r="I44" t="n">
        <v>96</v>
      </c>
      <c r="J44" t="n">
        <v>26.11</v>
      </c>
      <c r="K44" t="n">
        <v>12.1</v>
      </c>
      <c r="L44" t="n">
        <v>1</v>
      </c>
      <c r="M44" t="n">
        <v>0</v>
      </c>
      <c r="N44" t="n">
        <v>3.01</v>
      </c>
      <c r="O44" t="n">
        <v>3454.41</v>
      </c>
      <c r="P44" t="n">
        <v>51.27</v>
      </c>
      <c r="Q44" t="n">
        <v>942.29</v>
      </c>
      <c r="R44" t="n">
        <v>87.31999999999999</v>
      </c>
      <c r="S44" t="n">
        <v>27.17</v>
      </c>
      <c r="T44" t="n">
        <v>29868.77</v>
      </c>
      <c r="U44" t="n">
        <v>0.31</v>
      </c>
      <c r="V44" t="n">
        <v>0.88</v>
      </c>
      <c r="W44" t="n">
        <v>0.38</v>
      </c>
      <c r="X44" t="n">
        <v>2.04</v>
      </c>
      <c r="Y44" t="n">
        <v>0.5</v>
      </c>
      <c r="Z44" t="n">
        <v>10</v>
      </c>
    </row>
    <row r="45">
      <c r="A45" t="n">
        <v>0</v>
      </c>
      <c r="B45" t="n">
        <v>45</v>
      </c>
      <c r="C45" t="inlineStr">
        <is>
          <t xml:space="preserve">CONCLUIDO	</t>
        </is>
      </c>
      <c r="D45" t="n">
        <v>4.5241</v>
      </c>
      <c r="E45" t="n">
        <v>22.1</v>
      </c>
      <c r="F45" t="n">
        <v>17.83</v>
      </c>
      <c r="G45" t="n">
        <v>9.640000000000001</v>
      </c>
      <c r="H45" t="n">
        <v>0.18</v>
      </c>
      <c r="I45" t="n">
        <v>111</v>
      </c>
      <c r="J45" t="n">
        <v>98.70999999999999</v>
      </c>
      <c r="K45" t="n">
        <v>39.72</v>
      </c>
      <c r="L45" t="n">
        <v>1</v>
      </c>
      <c r="M45" t="n">
        <v>109</v>
      </c>
      <c r="N45" t="n">
        <v>12.99</v>
      </c>
      <c r="O45" t="n">
        <v>12407.75</v>
      </c>
      <c r="P45" t="n">
        <v>152.66</v>
      </c>
      <c r="Q45" t="n">
        <v>942.28</v>
      </c>
      <c r="R45" t="n">
        <v>97.2</v>
      </c>
      <c r="S45" t="n">
        <v>27.17</v>
      </c>
      <c r="T45" t="n">
        <v>34731.45</v>
      </c>
      <c r="U45" t="n">
        <v>0.28</v>
      </c>
      <c r="V45" t="n">
        <v>0.87</v>
      </c>
      <c r="W45" t="n">
        <v>0.28</v>
      </c>
      <c r="X45" t="n">
        <v>2.24</v>
      </c>
      <c r="Y45" t="n">
        <v>0.5</v>
      </c>
      <c r="Z45" t="n">
        <v>10</v>
      </c>
    </row>
    <row r="46">
      <c r="A46" t="n">
        <v>1</v>
      </c>
      <c r="B46" t="n">
        <v>45</v>
      </c>
      <c r="C46" t="inlineStr">
        <is>
          <t xml:space="preserve">CONCLUIDO	</t>
        </is>
      </c>
      <c r="D46" t="n">
        <v>5.116</v>
      </c>
      <c r="E46" t="n">
        <v>19.55</v>
      </c>
      <c r="F46" t="n">
        <v>16.55</v>
      </c>
      <c r="G46" t="n">
        <v>20.27</v>
      </c>
      <c r="H46" t="n">
        <v>0.35</v>
      </c>
      <c r="I46" t="n">
        <v>49</v>
      </c>
      <c r="J46" t="n">
        <v>99.95</v>
      </c>
      <c r="K46" t="n">
        <v>39.72</v>
      </c>
      <c r="L46" t="n">
        <v>2</v>
      </c>
      <c r="M46" t="n">
        <v>47</v>
      </c>
      <c r="N46" t="n">
        <v>13.24</v>
      </c>
      <c r="O46" t="n">
        <v>12561.45</v>
      </c>
      <c r="P46" t="n">
        <v>133.19</v>
      </c>
      <c r="Q46" t="n">
        <v>942.29</v>
      </c>
      <c r="R46" t="n">
        <v>57.21</v>
      </c>
      <c r="S46" t="n">
        <v>27.17</v>
      </c>
      <c r="T46" t="n">
        <v>15046.96</v>
      </c>
      <c r="U46" t="n">
        <v>0.47</v>
      </c>
      <c r="V46" t="n">
        <v>0.9399999999999999</v>
      </c>
      <c r="W46" t="n">
        <v>0.18</v>
      </c>
      <c r="X46" t="n">
        <v>0.96</v>
      </c>
      <c r="Y46" t="n">
        <v>0.5</v>
      </c>
      <c r="Z46" t="n">
        <v>10</v>
      </c>
    </row>
    <row r="47">
      <c r="A47" t="n">
        <v>2</v>
      </c>
      <c r="B47" t="n">
        <v>45</v>
      </c>
      <c r="C47" t="inlineStr">
        <is>
          <t xml:space="preserve">CONCLUIDO	</t>
        </is>
      </c>
      <c r="D47" t="n">
        <v>5.3214</v>
      </c>
      <c r="E47" t="n">
        <v>18.79</v>
      </c>
      <c r="F47" t="n">
        <v>16.19</v>
      </c>
      <c r="G47" t="n">
        <v>32.37</v>
      </c>
      <c r="H47" t="n">
        <v>0.52</v>
      </c>
      <c r="I47" t="n">
        <v>30</v>
      </c>
      <c r="J47" t="n">
        <v>101.2</v>
      </c>
      <c r="K47" t="n">
        <v>39.72</v>
      </c>
      <c r="L47" t="n">
        <v>3</v>
      </c>
      <c r="M47" t="n">
        <v>28</v>
      </c>
      <c r="N47" t="n">
        <v>13.49</v>
      </c>
      <c r="O47" t="n">
        <v>12715.54</v>
      </c>
      <c r="P47" t="n">
        <v>120.6</v>
      </c>
      <c r="Q47" t="n">
        <v>942.24</v>
      </c>
      <c r="R47" t="n">
        <v>45.77</v>
      </c>
      <c r="S47" t="n">
        <v>27.17</v>
      </c>
      <c r="T47" t="n">
        <v>9420.530000000001</v>
      </c>
      <c r="U47" t="n">
        <v>0.59</v>
      </c>
      <c r="V47" t="n">
        <v>0.96</v>
      </c>
      <c r="W47" t="n">
        <v>0.16</v>
      </c>
      <c r="X47" t="n">
        <v>0.59</v>
      </c>
      <c r="Y47" t="n">
        <v>0.5</v>
      </c>
      <c r="Z47" t="n">
        <v>10</v>
      </c>
    </row>
    <row r="48">
      <c r="A48" t="n">
        <v>3</v>
      </c>
      <c r="B48" t="n">
        <v>45</v>
      </c>
      <c r="C48" t="inlineStr">
        <is>
          <t xml:space="preserve">CONCLUIDO	</t>
        </is>
      </c>
      <c r="D48" t="n">
        <v>5.3991</v>
      </c>
      <c r="E48" t="n">
        <v>18.52</v>
      </c>
      <c r="F48" t="n">
        <v>16.06</v>
      </c>
      <c r="G48" t="n">
        <v>41.9</v>
      </c>
      <c r="H48" t="n">
        <v>0.6899999999999999</v>
      </c>
      <c r="I48" t="n">
        <v>23</v>
      </c>
      <c r="J48" t="n">
        <v>102.45</v>
      </c>
      <c r="K48" t="n">
        <v>39.72</v>
      </c>
      <c r="L48" t="n">
        <v>4</v>
      </c>
      <c r="M48" t="n">
        <v>5</v>
      </c>
      <c r="N48" t="n">
        <v>13.74</v>
      </c>
      <c r="O48" t="n">
        <v>12870.03</v>
      </c>
      <c r="P48" t="n">
        <v>111.59</v>
      </c>
      <c r="Q48" t="n">
        <v>942.26</v>
      </c>
      <c r="R48" t="n">
        <v>41.13</v>
      </c>
      <c r="S48" t="n">
        <v>27.17</v>
      </c>
      <c r="T48" t="n">
        <v>7137.41</v>
      </c>
      <c r="U48" t="n">
        <v>0.66</v>
      </c>
      <c r="V48" t="n">
        <v>0.97</v>
      </c>
      <c r="W48" t="n">
        <v>0.17</v>
      </c>
      <c r="X48" t="n">
        <v>0.47</v>
      </c>
      <c r="Y48" t="n">
        <v>0.5</v>
      </c>
      <c r="Z48" t="n">
        <v>10</v>
      </c>
    </row>
    <row r="49">
      <c r="A49" t="n">
        <v>4</v>
      </c>
      <c r="B49" t="n">
        <v>45</v>
      </c>
      <c r="C49" t="inlineStr">
        <is>
          <t xml:space="preserve">CONCLUIDO	</t>
        </is>
      </c>
      <c r="D49" t="n">
        <v>5.413</v>
      </c>
      <c r="E49" t="n">
        <v>18.47</v>
      </c>
      <c r="F49" t="n">
        <v>16.03</v>
      </c>
      <c r="G49" t="n">
        <v>43.73</v>
      </c>
      <c r="H49" t="n">
        <v>0.85</v>
      </c>
      <c r="I49" t="n">
        <v>22</v>
      </c>
      <c r="J49" t="n">
        <v>103.71</v>
      </c>
      <c r="K49" t="n">
        <v>39.72</v>
      </c>
      <c r="L49" t="n">
        <v>5</v>
      </c>
      <c r="M49" t="n">
        <v>0</v>
      </c>
      <c r="N49" t="n">
        <v>14</v>
      </c>
      <c r="O49" t="n">
        <v>13024.91</v>
      </c>
      <c r="P49" t="n">
        <v>112.28</v>
      </c>
      <c r="Q49" t="n">
        <v>942.3200000000001</v>
      </c>
      <c r="R49" t="n">
        <v>39.99</v>
      </c>
      <c r="S49" t="n">
        <v>27.17</v>
      </c>
      <c r="T49" t="n">
        <v>6574.97</v>
      </c>
      <c r="U49" t="n">
        <v>0.68</v>
      </c>
      <c r="V49" t="n">
        <v>0.97</v>
      </c>
      <c r="W49" t="n">
        <v>0.17</v>
      </c>
      <c r="X49" t="n">
        <v>0.44</v>
      </c>
      <c r="Y49" t="n">
        <v>0.5</v>
      </c>
      <c r="Z49" t="n">
        <v>10</v>
      </c>
    </row>
    <row r="50">
      <c r="A50" t="n">
        <v>0</v>
      </c>
      <c r="B50" t="n">
        <v>60</v>
      </c>
      <c r="C50" t="inlineStr">
        <is>
          <t xml:space="preserve">CONCLUIDO	</t>
        </is>
      </c>
      <c r="D50" t="n">
        <v>4.1802</v>
      </c>
      <c r="E50" t="n">
        <v>23.92</v>
      </c>
      <c r="F50" t="n">
        <v>18.34</v>
      </c>
      <c r="G50" t="n">
        <v>8.15</v>
      </c>
      <c r="H50" t="n">
        <v>0.14</v>
      </c>
      <c r="I50" t="n">
        <v>135</v>
      </c>
      <c r="J50" t="n">
        <v>124.63</v>
      </c>
      <c r="K50" t="n">
        <v>45</v>
      </c>
      <c r="L50" t="n">
        <v>1</v>
      </c>
      <c r="M50" t="n">
        <v>133</v>
      </c>
      <c r="N50" t="n">
        <v>18.64</v>
      </c>
      <c r="O50" t="n">
        <v>15605.44</v>
      </c>
      <c r="P50" t="n">
        <v>186.27</v>
      </c>
      <c r="Q50" t="n">
        <v>942.39</v>
      </c>
      <c r="R50" t="n">
        <v>112.94</v>
      </c>
      <c r="S50" t="n">
        <v>27.17</v>
      </c>
      <c r="T50" t="n">
        <v>42484.99</v>
      </c>
      <c r="U50" t="n">
        <v>0.24</v>
      </c>
      <c r="V50" t="n">
        <v>0.85</v>
      </c>
      <c r="W50" t="n">
        <v>0.32</v>
      </c>
      <c r="X50" t="n">
        <v>2.74</v>
      </c>
      <c r="Y50" t="n">
        <v>0.5</v>
      </c>
      <c r="Z50" t="n">
        <v>10</v>
      </c>
    </row>
    <row r="51">
      <c r="A51" t="n">
        <v>1</v>
      </c>
      <c r="B51" t="n">
        <v>60</v>
      </c>
      <c r="C51" t="inlineStr">
        <is>
          <t xml:space="preserve">CONCLUIDO	</t>
        </is>
      </c>
      <c r="D51" t="n">
        <v>4.8894</v>
      </c>
      <c r="E51" t="n">
        <v>20.45</v>
      </c>
      <c r="F51" t="n">
        <v>16.79</v>
      </c>
      <c r="G51" t="n">
        <v>16.79</v>
      </c>
      <c r="H51" t="n">
        <v>0.28</v>
      </c>
      <c r="I51" t="n">
        <v>60</v>
      </c>
      <c r="J51" t="n">
        <v>125.95</v>
      </c>
      <c r="K51" t="n">
        <v>45</v>
      </c>
      <c r="L51" t="n">
        <v>2</v>
      </c>
      <c r="M51" t="n">
        <v>58</v>
      </c>
      <c r="N51" t="n">
        <v>18.95</v>
      </c>
      <c r="O51" t="n">
        <v>15767.7</v>
      </c>
      <c r="P51" t="n">
        <v>164.07</v>
      </c>
      <c r="Q51" t="n">
        <v>942.24</v>
      </c>
      <c r="R51" t="n">
        <v>64.31999999999999</v>
      </c>
      <c r="S51" t="n">
        <v>27.17</v>
      </c>
      <c r="T51" t="n">
        <v>18546.35</v>
      </c>
      <c r="U51" t="n">
        <v>0.42</v>
      </c>
      <c r="V51" t="n">
        <v>0.93</v>
      </c>
      <c r="W51" t="n">
        <v>0.21</v>
      </c>
      <c r="X51" t="n">
        <v>1.19</v>
      </c>
      <c r="Y51" t="n">
        <v>0.5</v>
      </c>
      <c r="Z51" t="n">
        <v>10</v>
      </c>
    </row>
    <row r="52">
      <c r="A52" t="n">
        <v>2</v>
      </c>
      <c r="B52" t="n">
        <v>60</v>
      </c>
      <c r="C52" t="inlineStr">
        <is>
          <t xml:space="preserve">CONCLUIDO	</t>
        </is>
      </c>
      <c r="D52" t="n">
        <v>5.1506</v>
      </c>
      <c r="E52" t="n">
        <v>19.42</v>
      </c>
      <c r="F52" t="n">
        <v>16.31</v>
      </c>
      <c r="G52" t="n">
        <v>25.76</v>
      </c>
      <c r="H52" t="n">
        <v>0.42</v>
      </c>
      <c r="I52" t="n">
        <v>38</v>
      </c>
      <c r="J52" t="n">
        <v>127.27</v>
      </c>
      <c r="K52" t="n">
        <v>45</v>
      </c>
      <c r="L52" t="n">
        <v>3</v>
      </c>
      <c r="M52" t="n">
        <v>36</v>
      </c>
      <c r="N52" t="n">
        <v>19.27</v>
      </c>
      <c r="O52" t="n">
        <v>15930.42</v>
      </c>
      <c r="P52" t="n">
        <v>152.69</v>
      </c>
      <c r="Q52" t="n">
        <v>942.27</v>
      </c>
      <c r="R52" t="n">
        <v>49.58</v>
      </c>
      <c r="S52" t="n">
        <v>27.17</v>
      </c>
      <c r="T52" t="n">
        <v>11289.85</v>
      </c>
      <c r="U52" t="n">
        <v>0.55</v>
      </c>
      <c r="V52" t="n">
        <v>0.95</v>
      </c>
      <c r="W52" t="n">
        <v>0.17</v>
      </c>
      <c r="X52" t="n">
        <v>0.72</v>
      </c>
      <c r="Y52" t="n">
        <v>0.5</v>
      </c>
      <c r="Z52" t="n">
        <v>10</v>
      </c>
    </row>
    <row r="53">
      <c r="A53" t="n">
        <v>3</v>
      </c>
      <c r="B53" t="n">
        <v>60</v>
      </c>
      <c r="C53" t="inlineStr">
        <is>
          <t xml:space="preserve">CONCLUIDO	</t>
        </is>
      </c>
      <c r="D53" t="n">
        <v>5.2802</v>
      </c>
      <c r="E53" t="n">
        <v>18.94</v>
      </c>
      <c r="F53" t="n">
        <v>16.12</v>
      </c>
      <c r="G53" t="n">
        <v>35.81</v>
      </c>
      <c r="H53" t="n">
        <v>0.55</v>
      </c>
      <c r="I53" t="n">
        <v>27</v>
      </c>
      <c r="J53" t="n">
        <v>128.59</v>
      </c>
      <c r="K53" t="n">
        <v>45</v>
      </c>
      <c r="L53" t="n">
        <v>4</v>
      </c>
      <c r="M53" t="n">
        <v>25</v>
      </c>
      <c r="N53" t="n">
        <v>19.59</v>
      </c>
      <c r="O53" t="n">
        <v>16093.6</v>
      </c>
      <c r="P53" t="n">
        <v>143.75</v>
      </c>
      <c r="Q53" t="n">
        <v>942.28</v>
      </c>
      <c r="R53" t="n">
        <v>43.48</v>
      </c>
      <c r="S53" t="n">
        <v>27.17</v>
      </c>
      <c r="T53" t="n">
        <v>8290.969999999999</v>
      </c>
      <c r="U53" t="n">
        <v>0.62</v>
      </c>
      <c r="V53" t="n">
        <v>0.96</v>
      </c>
      <c r="W53" t="n">
        <v>0.15</v>
      </c>
      <c r="X53" t="n">
        <v>0.52</v>
      </c>
      <c r="Y53" t="n">
        <v>0.5</v>
      </c>
      <c r="Z53" t="n">
        <v>10</v>
      </c>
    </row>
    <row r="54">
      <c r="A54" t="n">
        <v>4</v>
      </c>
      <c r="B54" t="n">
        <v>60</v>
      </c>
      <c r="C54" t="inlineStr">
        <is>
          <t xml:space="preserve">CONCLUIDO	</t>
        </is>
      </c>
      <c r="D54" t="n">
        <v>5.358</v>
      </c>
      <c r="E54" t="n">
        <v>18.66</v>
      </c>
      <c r="F54" t="n">
        <v>15.99</v>
      </c>
      <c r="G54" t="n">
        <v>45.7</v>
      </c>
      <c r="H54" t="n">
        <v>0.68</v>
      </c>
      <c r="I54" t="n">
        <v>21</v>
      </c>
      <c r="J54" t="n">
        <v>129.92</v>
      </c>
      <c r="K54" t="n">
        <v>45</v>
      </c>
      <c r="L54" t="n">
        <v>5</v>
      </c>
      <c r="M54" t="n">
        <v>19</v>
      </c>
      <c r="N54" t="n">
        <v>19.92</v>
      </c>
      <c r="O54" t="n">
        <v>16257.24</v>
      </c>
      <c r="P54" t="n">
        <v>134.48</v>
      </c>
      <c r="Q54" t="n">
        <v>942.23</v>
      </c>
      <c r="R54" t="n">
        <v>39.7</v>
      </c>
      <c r="S54" t="n">
        <v>27.17</v>
      </c>
      <c r="T54" t="n">
        <v>6432.35</v>
      </c>
      <c r="U54" t="n">
        <v>0.68</v>
      </c>
      <c r="V54" t="n">
        <v>0.97</v>
      </c>
      <c r="W54" t="n">
        <v>0.14</v>
      </c>
      <c r="X54" t="n">
        <v>0.4</v>
      </c>
      <c r="Y54" t="n">
        <v>0.5</v>
      </c>
      <c r="Z54" t="n">
        <v>10</v>
      </c>
    </row>
    <row r="55">
      <c r="A55" t="n">
        <v>5</v>
      </c>
      <c r="B55" t="n">
        <v>60</v>
      </c>
      <c r="C55" t="inlineStr">
        <is>
          <t xml:space="preserve">CONCLUIDO	</t>
        </is>
      </c>
      <c r="D55" t="n">
        <v>5.4065</v>
      </c>
      <c r="E55" t="n">
        <v>18.5</v>
      </c>
      <c r="F55" t="n">
        <v>15.93</v>
      </c>
      <c r="G55" t="n">
        <v>56.22</v>
      </c>
      <c r="H55" t="n">
        <v>0.8100000000000001</v>
      </c>
      <c r="I55" t="n">
        <v>17</v>
      </c>
      <c r="J55" t="n">
        <v>131.25</v>
      </c>
      <c r="K55" t="n">
        <v>45</v>
      </c>
      <c r="L55" t="n">
        <v>6</v>
      </c>
      <c r="M55" t="n">
        <v>4</v>
      </c>
      <c r="N55" t="n">
        <v>20.25</v>
      </c>
      <c r="O55" t="n">
        <v>16421.36</v>
      </c>
      <c r="P55" t="n">
        <v>127.92</v>
      </c>
      <c r="Q55" t="n">
        <v>942.23</v>
      </c>
      <c r="R55" t="n">
        <v>37.36</v>
      </c>
      <c r="S55" t="n">
        <v>27.17</v>
      </c>
      <c r="T55" t="n">
        <v>5283.66</v>
      </c>
      <c r="U55" t="n">
        <v>0.73</v>
      </c>
      <c r="V55" t="n">
        <v>0.97</v>
      </c>
      <c r="W55" t="n">
        <v>0.15</v>
      </c>
      <c r="X55" t="n">
        <v>0.34</v>
      </c>
      <c r="Y55" t="n">
        <v>0.5</v>
      </c>
      <c r="Z55" t="n">
        <v>10</v>
      </c>
    </row>
    <row r="56">
      <c r="A56" t="n">
        <v>6</v>
      </c>
      <c r="B56" t="n">
        <v>60</v>
      </c>
      <c r="C56" t="inlineStr">
        <is>
          <t xml:space="preserve">CONCLUIDO	</t>
        </is>
      </c>
      <c r="D56" t="n">
        <v>5.4106</v>
      </c>
      <c r="E56" t="n">
        <v>18.48</v>
      </c>
      <c r="F56" t="n">
        <v>15.92</v>
      </c>
      <c r="G56" t="n">
        <v>56.17</v>
      </c>
      <c r="H56" t="n">
        <v>0.93</v>
      </c>
      <c r="I56" t="n">
        <v>17</v>
      </c>
      <c r="J56" t="n">
        <v>132.58</v>
      </c>
      <c r="K56" t="n">
        <v>45</v>
      </c>
      <c r="L56" t="n">
        <v>7</v>
      </c>
      <c r="M56" t="n">
        <v>0</v>
      </c>
      <c r="N56" t="n">
        <v>20.59</v>
      </c>
      <c r="O56" t="n">
        <v>16585.95</v>
      </c>
      <c r="P56" t="n">
        <v>128.91</v>
      </c>
      <c r="Q56" t="n">
        <v>942.23</v>
      </c>
      <c r="R56" t="n">
        <v>36.64</v>
      </c>
      <c r="S56" t="n">
        <v>27.17</v>
      </c>
      <c r="T56" t="n">
        <v>4921.26</v>
      </c>
      <c r="U56" t="n">
        <v>0.74</v>
      </c>
      <c r="V56" t="n">
        <v>0.98</v>
      </c>
      <c r="W56" t="n">
        <v>0.15</v>
      </c>
      <c r="X56" t="n">
        <v>0.32</v>
      </c>
      <c r="Y56" t="n">
        <v>0.5</v>
      </c>
      <c r="Z56" t="n">
        <v>10</v>
      </c>
    </row>
    <row r="57">
      <c r="A57" t="n">
        <v>0</v>
      </c>
      <c r="B57" t="n">
        <v>80</v>
      </c>
      <c r="C57" t="inlineStr">
        <is>
          <t xml:space="preserve">CONCLUIDO	</t>
        </is>
      </c>
      <c r="D57" t="n">
        <v>3.7592</v>
      </c>
      <c r="E57" t="n">
        <v>26.6</v>
      </c>
      <c r="F57" t="n">
        <v>18.96</v>
      </c>
      <c r="G57" t="n">
        <v>6.89</v>
      </c>
      <c r="H57" t="n">
        <v>0.11</v>
      </c>
      <c r="I57" t="n">
        <v>165</v>
      </c>
      <c r="J57" t="n">
        <v>159.12</v>
      </c>
      <c r="K57" t="n">
        <v>50.28</v>
      </c>
      <c r="L57" t="n">
        <v>1</v>
      </c>
      <c r="M57" t="n">
        <v>163</v>
      </c>
      <c r="N57" t="n">
        <v>27.84</v>
      </c>
      <c r="O57" t="n">
        <v>19859.16</v>
      </c>
      <c r="P57" t="n">
        <v>228.08</v>
      </c>
      <c r="Q57" t="n">
        <v>942.37</v>
      </c>
      <c r="R57" t="n">
        <v>132.51</v>
      </c>
      <c r="S57" t="n">
        <v>27.17</v>
      </c>
      <c r="T57" t="n">
        <v>52118.12</v>
      </c>
      <c r="U57" t="n">
        <v>0.21</v>
      </c>
      <c r="V57" t="n">
        <v>0.82</v>
      </c>
      <c r="W57" t="n">
        <v>0.37</v>
      </c>
      <c r="X57" t="n">
        <v>3.36</v>
      </c>
      <c r="Y57" t="n">
        <v>0.5</v>
      </c>
      <c r="Z57" t="n">
        <v>10</v>
      </c>
    </row>
    <row r="58">
      <c r="A58" t="n">
        <v>1</v>
      </c>
      <c r="B58" t="n">
        <v>80</v>
      </c>
      <c r="C58" t="inlineStr">
        <is>
          <t xml:space="preserve">CONCLUIDO	</t>
        </is>
      </c>
      <c r="D58" t="n">
        <v>4.6043</v>
      </c>
      <c r="E58" t="n">
        <v>21.72</v>
      </c>
      <c r="F58" t="n">
        <v>17.04</v>
      </c>
      <c r="G58" t="n">
        <v>14.01</v>
      </c>
      <c r="H58" t="n">
        <v>0.22</v>
      </c>
      <c r="I58" t="n">
        <v>73</v>
      </c>
      <c r="J58" t="n">
        <v>160.54</v>
      </c>
      <c r="K58" t="n">
        <v>50.28</v>
      </c>
      <c r="L58" t="n">
        <v>2</v>
      </c>
      <c r="M58" t="n">
        <v>71</v>
      </c>
      <c r="N58" t="n">
        <v>28.26</v>
      </c>
      <c r="O58" t="n">
        <v>20034.4</v>
      </c>
      <c r="P58" t="n">
        <v>200.16</v>
      </c>
      <c r="Q58" t="n">
        <v>942.3</v>
      </c>
      <c r="R58" t="n">
        <v>72.51000000000001</v>
      </c>
      <c r="S58" t="n">
        <v>27.17</v>
      </c>
      <c r="T58" t="n">
        <v>22578.39</v>
      </c>
      <c r="U58" t="n">
        <v>0.37</v>
      </c>
      <c r="V58" t="n">
        <v>0.91</v>
      </c>
      <c r="W58" t="n">
        <v>0.22</v>
      </c>
      <c r="X58" t="n">
        <v>1.45</v>
      </c>
      <c r="Y58" t="n">
        <v>0.5</v>
      </c>
      <c r="Z58" t="n">
        <v>10</v>
      </c>
    </row>
    <row r="59">
      <c r="A59" t="n">
        <v>2</v>
      </c>
      <c r="B59" t="n">
        <v>80</v>
      </c>
      <c r="C59" t="inlineStr">
        <is>
          <t xml:space="preserve">CONCLUIDO	</t>
        </is>
      </c>
      <c r="D59" t="n">
        <v>4.9106</v>
      </c>
      <c r="E59" t="n">
        <v>20.36</v>
      </c>
      <c r="F59" t="n">
        <v>16.53</v>
      </c>
      <c r="G59" t="n">
        <v>21.1</v>
      </c>
      <c r="H59" t="n">
        <v>0.33</v>
      </c>
      <c r="I59" t="n">
        <v>47</v>
      </c>
      <c r="J59" t="n">
        <v>161.97</v>
      </c>
      <c r="K59" t="n">
        <v>50.28</v>
      </c>
      <c r="L59" t="n">
        <v>3</v>
      </c>
      <c r="M59" t="n">
        <v>45</v>
      </c>
      <c r="N59" t="n">
        <v>28.69</v>
      </c>
      <c r="O59" t="n">
        <v>20210.21</v>
      </c>
      <c r="P59" t="n">
        <v>189.2</v>
      </c>
      <c r="Q59" t="n">
        <v>942.3</v>
      </c>
      <c r="R59" t="n">
        <v>56.23</v>
      </c>
      <c r="S59" t="n">
        <v>27.17</v>
      </c>
      <c r="T59" t="n">
        <v>14566.42</v>
      </c>
      <c r="U59" t="n">
        <v>0.48</v>
      </c>
      <c r="V59" t="n">
        <v>0.9399999999999999</v>
      </c>
      <c r="W59" t="n">
        <v>0.18</v>
      </c>
      <c r="X59" t="n">
        <v>0.93</v>
      </c>
      <c r="Y59" t="n">
        <v>0.5</v>
      </c>
      <c r="Z59" t="n">
        <v>10</v>
      </c>
    </row>
    <row r="60">
      <c r="A60" t="n">
        <v>3</v>
      </c>
      <c r="B60" t="n">
        <v>80</v>
      </c>
      <c r="C60" t="inlineStr">
        <is>
          <t xml:space="preserve">CONCLUIDO	</t>
        </is>
      </c>
      <c r="D60" t="n">
        <v>5.0693</v>
      </c>
      <c r="E60" t="n">
        <v>19.73</v>
      </c>
      <c r="F60" t="n">
        <v>16.31</v>
      </c>
      <c r="G60" t="n">
        <v>28.78</v>
      </c>
      <c r="H60" t="n">
        <v>0.43</v>
      </c>
      <c r="I60" t="n">
        <v>34</v>
      </c>
      <c r="J60" t="n">
        <v>163.4</v>
      </c>
      <c r="K60" t="n">
        <v>50.28</v>
      </c>
      <c r="L60" t="n">
        <v>4</v>
      </c>
      <c r="M60" t="n">
        <v>32</v>
      </c>
      <c r="N60" t="n">
        <v>29.12</v>
      </c>
      <c r="O60" t="n">
        <v>20386.62</v>
      </c>
      <c r="P60" t="n">
        <v>181.83</v>
      </c>
      <c r="Q60" t="n">
        <v>942.25</v>
      </c>
      <c r="R60" t="n">
        <v>49.63</v>
      </c>
      <c r="S60" t="n">
        <v>27.17</v>
      </c>
      <c r="T60" t="n">
        <v>11331.33</v>
      </c>
      <c r="U60" t="n">
        <v>0.55</v>
      </c>
      <c r="V60" t="n">
        <v>0.95</v>
      </c>
      <c r="W60" t="n">
        <v>0.16</v>
      </c>
      <c r="X60" t="n">
        <v>0.71</v>
      </c>
      <c r="Y60" t="n">
        <v>0.5</v>
      </c>
      <c r="Z60" t="n">
        <v>10</v>
      </c>
    </row>
    <row r="61">
      <c r="A61" t="n">
        <v>4</v>
      </c>
      <c r="B61" t="n">
        <v>80</v>
      </c>
      <c r="C61" t="inlineStr">
        <is>
          <t xml:space="preserve">CONCLUIDO	</t>
        </is>
      </c>
      <c r="D61" t="n">
        <v>5.192</v>
      </c>
      <c r="E61" t="n">
        <v>19.26</v>
      </c>
      <c r="F61" t="n">
        <v>16.1</v>
      </c>
      <c r="G61" t="n">
        <v>37.15</v>
      </c>
      <c r="H61" t="n">
        <v>0.54</v>
      </c>
      <c r="I61" t="n">
        <v>26</v>
      </c>
      <c r="J61" t="n">
        <v>164.83</v>
      </c>
      <c r="K61" t="n">
        <v>50.28</v>
      </c>
      <c r="L61" t="n">
        <v>5</v>
      </c>
      <c r="M61" t="n">
        <v>24</v>
      </c>
      <c r="N61" t="n">
        <v>29.55</v>
      </c>
      <c r="O61" t="n">
        <v>20563.61</v>
      </c>
      <c r="P61" t="n">
        <v>173.96</v>
      </c>
      <c r="Q61" t="n">
        <v>942.28</v>
      </c>
      <c r="R61" t="n">
        <v>43.04</v>
      </c>
      <c r="S61" t="n">
        <v>27.17</v>
      </c>
      <c r="T61" t="n">
        <v>8078.28</v>
      </c>
      <c r="U61" t="n">
        <v>0.63</v>
      </c>
      <c r="V61" t="n">
        <v>0.96</v>
      </c>
      <c r="W61" t="n">
        <v>0.15</v>
      </c>
      <c r="X61" t="n">
        <v>0.5</v>
      </c>
      <c r="Y61" t="n">
        <v>0.5</v>
      </c>
      <c r="Z61" t="n">
        <v>10</v>
      </c>
    </row>
    <row r="62">
      <c r="A62" t="n">
        <v>5</v>
      </c>
      <c r="B62" t="n">
        <v>80</v>
      </c>
      <c r="C62" t="inlineStr">
        <is>
          <t xml:space="preserve">CONCLUIDO	</t>
        </is>
      </c>
      <c r="D62" t="n">
        <v>5.2637</v>
      </c>
      <c r="E62" t="n">
        <v>19</v>
      </c>
      <c r="F62" t="n">
        <v>16</v>
      </c>
      <c r="G62" t="n">
        <v>45.71</v>
      </c>
      <c r="H62" t="n">
        <v>0.64</v>
      </c>
      <c r="I62" t="n">
        <v>21</v>
      </c>
      <c r="J62" t="n">
        <v>166.27</v>
      </c>
      <c r="K62" t="n">
        <v>50.28</v>
      </c>
      <c r="L62" t="n">
        <v>6</v>
      </c>
      <c r="M62" t="n">
        <v>19</v>
      </c>
      <c r="N62" t="n">
        <v>29.99</v>
      </c>
      <c r="O62" t="n">
        <v>20741.2</v>
      </c>
      <c r="P62" t="n">
        <v>167.63</v>
      </c>
      <c r="Q62" t="n">
        <v>942.25</v>
      </c>
      <c r="R62" t="n">
        <v>39.69</v>
      </c>
      <c r="S62" t="n">
        <v>27.17</v>
      </c>
      <c r="T62" t="n">
        <v>6425.72</v>
      </c>
      <c r="U62" t="n">
        <v>0.68</v>
      </c>
      <c r="V62" t="n">
        <v>0.97</v>
      </c>
      <c r="W62" t="n">
        <v>0.14</v>
      </c>
      <c r="X62" t="n">
        <v>0.4</v>
      </c>
      <c r="Y62" t="n">
        <v>0.5</v>
      </c>
      <c r="Z62" t="n">
        <v>10</v>
      </c>
    </row>
    <row r="63">
      <c r="A63" t="n">
        <v>6</v>
      </c>
      <c r="B63" t="n">
        <v>80</v>
      </c>
      <c r="C63" t="inlineStr">
        <is>
          <t xml:space="preserve">CONCLUIDO	</t>
        </is>
      </c>
      <c r="D63" t="n">
        <v>5.293</v>
      </c>
      <c r="E63" t="n">
        <v>18.89</v>
      </c>
      <c r="F63" t="n">
        <v>15.99</v>
      </c>
      <c r="G63" t="n">
        <v>53.3</v>
      </c>
      <c r="H63" t="n">
        <v>0.74</v>
      </c>
      <c r="I63" t="n">
        <v>18</v>
      </c>
      <c r="J63" t="n">
        <v>167.72</v>
      </c>
      <c r="K63" t="n">
        <v>50.28</v>
      </c>
      <c r="L63" t="n">
        <v>7</v>
      </c>
      <c r="M63" t="n">
        <v>16</v>
      </c>
      <c r="N63" t="n">
        <v>30.44</v>
      </c>
      <c r="O63" t="n">
        <v>20919.39</v>
      </c>
      <c r="P63" t="n">
        <v>162.22</v>
      </c>
      <c r="Q63" t="n">
        <v>942.23</v>
      </c>
      <c r="R63" t="n">
        <v>39.99</v>
      </c>
      <c r="S63" t="n">
        <v>27.17</v>
      </c>
      <c r="T63" t="n">
        <v>6595.05</v>
      </c>
      <c r="U63" t="n">
        <v>0.68</v>
      </c>
      <c r="V63" t="n">
        <v>0.97</v>
      </c>
      <c r="W63" t="n">
        <v>0.13</v>
      </c>
      <c r="X63" t="n">
        <v>0.39</v>
      </c>
      <c r="Y63" t="n">
        <v>0.5</v>
      </c>
      <c r="Z63" t="n">
        <v>10</v>
      </c>
    </row>
    <row r="64">
      <c r="A64" t="n">
        <v>7</v>
      </c>
      <c r="B64" t="n">
        <v>80</v>
      </c>
      <c r="C64" t="inlineStr">
        <is>
          <t xml:space="preserve">CONCLUIDO	</t>
        </is>
      </c>
      <c r="D64" t="n">
        <v>5.3528</v>
      </c>
      <c r="E64" t="n">
        <v>18.68</v>
      </c>
      <c r="F64" t="n">
        <v>15.87</v>
      </c>
      <c r="G64" t="n">
        <v>63.5</v>
      </c>
      <c r="H64" t="n">
        <v>0.84</v>
      </c>
      <c r="I64" t="n">
        <v>15</v>
      </c>
      <c r="J64" t="n">
        <v>169.17</v>
      </c>
      <c r="K64" t="n">
        <v>50.28</v>
      </c>
      <c r="L64" t="n">
        <v>8</v>
      </c>
      <c r="M64" t="n">
        <v>13</v>
      </c>
      <c r="N64" t="n">
        <v>30.89</v>
      </c>
      <c r="O64" t="n">
        <v>21098.19</v>
      </c>
      <c r="P64" t="n">
        <v>153.79</v>
      </c>
      <c r="Q64" t="n">
        <v>942.23</v>
      </c>
      <c r="R64" t="n">
        <v>35.99</v>
      </c>
      <c r="S64" t="n">
        <v>27.17</v>
      </c>
      <c r="T64" t="n">
        <v>4605.63</v>
      </c>
      <c r="U64" t="n">
        <v>0.75</v>
      </c>
      <c r="V64" t="n">
        <v>0.98</v>
      </c>
      <c r="W64" t="n">
        <v>0.13</v>
      </c>
      <c r="X64" t="n">
        <v>0.28</v>
      </c>
      <c r="Y64" t="n">
        <v>0.5</v>
      </c>
      <c r="Z64" t="n">
        <v>10</v>
      </c>
    </row>
    <row r="65">
      <c r="A65" t="n">
        <v>8</v>
      </c>
      <c r="B65" t="n">
        <v>80</v>
      </c>
      <c r="C65" t="inlineStr">
        <is>
          <t xml:space="preserve">CONCLUIDO	</t>
        </is>
      </c>
      <c r="D65" t="n">
        <v>5.3797</v>
      </c>
      <c r="E65" t="n">
        <v>18.59</v>
      </c>
      <c r="F65" t="n">
        <v>15.85</v>
      </c>
      <c r="G65" t="n">
        <v>73.13</v>
      </c>
      <c r="H65" t="n">
        <v>0.9399999999999999</v>
      </c>
      <c r="I65" t="n">
        <v>13</v>
      </c>
      <c r="J65" t="n">
        <v>170.62</v>
      </c>
      <c r="K65" t="n">
        <v>50.28</v>
      </c>
      <c r="L65" t="n">
        <v>9</v>
      </c>
      <c r="M65" t="n">
        <v>2</v>
      </c>
      <c r="N65" t="n">
        <v>31.34</v>
      </c>
      <c r="O65" t="n">
        <v>21277.6</v>
      </c>
      <c r="P65" t="n">
        <v>147.66</v>
      </c>
      <c r="Q65" t="n">
        <v>942.25</v>
      </c>
      <c r="R65" t="n">
        <v>34.68</v>
      </c>
      <c r="S65" t="n">
        <v>27.17</v>
      </c>
      <c r="T65" t="n">
        <v>3964.26</v>
      </c>
      <c r="U65" t="n">
        <v>0.78</v>
      </c>
      <c r="V65" t="n">
        <v>0.98</v>
      </c>
      <c r="W65" t="n">
        <v>0.14</v>
      </c>
      <c r="X65" t="n">
        <v>0.25</v>
      </c>
      <c r="Y65" t="n">
        <v>0.5</v>
      </c>
      <c r="Z65" t="n">
        <v>10</v>
      </c>
    </row>
    <row r="66">
      <c r="A66" t="n">
        <v>9</v>
      </c>
      <c r="B66" t="n">
        <v>80</v>
      </c>
      <c r="C66" t="inlineStr">
        <is>
          <t xml:space="preserve">CONCLUIDO	</t>
        </is>
      </c>
      <c r="D66" t="n">
        <v>5.3778</v>
      </c>
      <c r="E66" t="n">
        <v>18.6</v>
      </c>
      <c r="F66" t="n">
        <v>15.85</v>
      </c>
      <c r="G66" t="n">
        <v>73.16</v>
      </c>
      <c r="H66" t="n">
        <v>1.03</v>
      </c>
      <c r="I66" t="n">
        <v>13</v>
      </c>
      <c r="J66" t="n">
        <v>172.08</v>
      </c>
      <c r="K66" t="n">
        <v>50.28</v>
      </c>
      <c r="L66" t="n">
        <v>10</v>
      </c>
      <c r="M66" t="n">
        <v>0</v>
      </c>
      <c r="N66" t="n">
        <v>31.8</v>
      </c>
      <c r="O66" t="n">
        <v>21457.64</v>
      </c>
      <c r="P66" t="n">
        <v>148.95</v>
      </c>
      <c r="Q66" t="n">
        <v>942.23</v>
      </c>
      <c r="R66" t="n">
        <v>34.82</v>
      </c>
      <c r="S66" t="n">
        <v>27.17</v>
      </c>
      <c r="T66" t="n">
        <v>4034.06</v>
      </c>
      <c r="U66" t="n">
        <v>0.78</v>
      </c>
      <c r="V66" t="n">
        <v>0.98</v>
      </c>
      <c r="W66" t="n">
        <v>0.14</v>
      </c>
      <c r="X66" t="n">
        <v>0.26</v>
      </c>
      <c r="Y66" t="n">
        <v>0.5</v>
      </c>
      <c r="Z66" t="n">
        <v>10</v>
      </c>
    </row>
    <row r="67">
      <c r="A67" t="n">
        <v>0</v>
      </c>
      <c r="B67" t="n">
        <v>35</v>
      </c>
      <c r="C67" t="inlineStr">
        <is>
          <t xml:space="preserve">CONCLUIDO	</t>
        </is>
      </c>
      <c r="D67" t="n">
        <v>4.7708</v>
      </c>
      <c r="E67" t="n">
        <v>20.96</v>
      </c>
      <c r="F67" t="n">
        <v>17.47</v>
      </c>
      <c r="G67" t="n">
        <v>11.27</v>
      </c>
      <c r="H67" t="n">
        <v>0.22</v>
      </c>
      <c r="I67" t="n">
        <v>93</v>
      </c>
      <c r="J67" t="n">
        <v>80.84</v>
      </c>
      <c r="K67" t="n">
        <v>35.1</v>
      </c>
      <c r="L67" t="n">
        <v>1</v>
      </c>
      <c r="M67" t="n">
        <v>91</v>
      </c>
      <c r="N67" t="n">
        <v>9.74</v>
      </c>
      <c r="O67" t="n">
        <v>10204.21</v>
      </c>
      <c r="P67" t="n">
        <v>128.08</v>
      </c>
      <c r="Q67" t="n">
        <v>942.3099999999999</v>
      </c>
      <c r="R67" t="n">
        <v>85.53</v>
      </c>
      <c r="S67" t="n">
        <v>27.17</v>
      </c>
      <c r="T67" t="n">
        <v>28987.08</v>
      </c>
      <c r="U67" t="n">
        <v>0.32</v>
      </c>
      <c r="V67" t="n">
        <v>0.89</v>
      </c>
      <c r="W67" t="n">
        <v>0.26</v>
      </c>
      <c r="X67" t="n">
        <v>1.87</v>
      </c>
      <c r="Y67" t="n">
        <v>0.5</v>
      </c>
      <c r="Z67" t="n">
        <v>10</v>
      </c>
    </row>
    <row r="68">
      <c r="A68" t="n">
        <v>1</v>
      </c>
      <c r="B68" t="n">
        <v>35</v>
      </c>
      <c r="C68" t="inlineStr">
        <is>
          <t xml:space="preserve">CONCLUIDO	</t>
        </is>
      </c>
      <c r="D68" t="n">
        <v>5.2805</v>
      </c>
      <c r="E68" t="n">
        <v>18.94</v>
      </c>
      <c r="F68" t="n">
        <v>16.36</v>
      </c>
      <c r="G68" t="n">
        <v>24.54</v>
      </c>
      <c r="H68" t="n">
        <v>0.43</v>
      </c>
      <c r="I68" t="n">
        <v>40</v>
      </c>
      <c r="J68" t="n">
        <v>82.04000000000001</v>
      </c>
      <c r="K68" t="n">
        <v>35.1</v>
      </c>
      <c r="L68" t="n">
        <v>2</v>
      </c>
      <c r="M68" t="n">
        <v>38</v>
      </c>
      <c r="N68" t="n">
        <v>9.94</v>
      </c>
      <c r="O68" t="n">
        <v>10352.53</v>
      </c>
      <c r="P68" t="n">
        <v>108.56</v>
      </c>
      <c r="Q68" t="n">
        <v>942.24</v>
      </c>
      <c r="R68" t="n">
        <v>50.91</v>
      </c>
      <c r="S68" t="n">
        <v>27.17</v>
      </c>
      <c r="T68" t="n">
        <v>11943.91</v>
      </c>
      <c r="U68" t="n">
        <v>0.53</v>
      </c>
      <c r="V68" t="n">
        <v>0.95</v>
      </c>
      <c r="W68" t="n">
        <v>0.17</v>
      </c>
      <c r="X68" t="n">
        <v>0.76</v>
      </c>
      <c r="Y68" t="n">
        <v>0.5</v>
      </c>
      <c r="Z68" t="n">
        <v>10</v>
      </c>
    </row>
    <row r="69">
      <c r="A69" t="n">
        <v>2</v>
      </c>
      <c r="B69" t="n">
        <v>35</v>
      </c>
      <c r="C69" t="inlineStr">
        <is>
          <t xml:space="preserve">CONCLUIDO	</t>
        </is>
      </c>
      <c r="D69" t="n">
        <v>5.3879</v>
      </c>
      <c r="E69" t="n">
        <v>18.56</v>
      </c>
      <c r="F69" t="n">
        <v>16.19</v>
      </c>
      <c r="G69" t="n">
        <v>34.68</v>
      </c>
      <c r="H69" t="n">
        <v>0.63</v>
      </c>
      <c r="I69" t="n">
        <v>28</v>
      </c>
      <c r="J69" t="n">
        <v>83.25</v>
      </c>
      <c r="K69" t="n">
        <v>35.1</v>
      </c>
      <c r="L69" t="n">
        <v>3</v>
      </c>
      <c r="M69" t="n">
        <v>0</v>
      </c>
      <c r="N69" t="n">
        <v>10.15</v>
      </c>
      <c r="O69" t="n">
        <v>10501.19</v>
      </c>
      <c r="P69" t="n">
        <v>99.52</v>
      </c>
      <c r="Q69" t="n">
        <v>942.25</v>
      </c>
      <c r="R69" t="n">
        <v>44.68</v>
      </c>
      <c r="S69" t="n">
        <v>27.17</v>
      </c>
      <c r="T69" t="n">
        <v>8886.139999999999</v>
      </c>
      <c r="U69" t="n">
        <v>0.61</v>
      </c>
      <c r="V69" t="n">
        <v>0.96</v>
      </c>
      <c r="W69" t="n">
        <v>0.19</v>
      </c>
      <c r="X69" t="n">
        <v>0.59</v>
      </c>
      <c r="Y69" t="n">
        <v>0.5</v>
      </c>
      <c r="Z69" t="n">
        <v>10</v>
      </c>
    </row>
    <row r="70">
      <c r="A70" t="n">
        <v>0</v>
      </c>
      <c r="B70" t="n">
        <v>50</v>
      </c>
      <c r="C70" t="inlineStr">
        <is>
          <t xml:space="preserve">CONCLUIDO	</t>
        </is>
      </c>
      <c r="D70" t="n">
        <v>4.4088</v>
      </c>
      <c r="E70" t="n">
        <v>22.68</v>
      </c>
      <c r="F70" t="n">
        <v>18</v>
      </c>
      <c r="G70" t="n">
        <v>9.08</v>
      </c>
      <c r="H70" t="n">
        <v>0.16</v>
      </c>
      <c r="I70" t="n">
        <v>119</v>
      </c>
      <c r="J70" t="n">
        <v>107.41</v>
      </c>
      <c r="K70" t="n">
        <v>41.65</v>
      </c>
      <c r="L70" t="n">
        <v>1</v>
      </c>
      <c r="M70" t="n">
        <v>117</v>
      </c>
      <c r="N70" t="n">
        <v>14.77</v>
      </c>
      <c r="O70" t="n">
        <v>13481.73</v>
      </c>
      <c r="P70" t="n">
        <v>164.25</v>
      </c>
      <c r="Q70" t="n">
        <v>942.29</v>
      </c>
      <c r="R70" t="n">
        <v>102.37</v>
      </c>
      <c r="S70" t="n">
        <v>27.17</v>
      </c>
      <c r="T70" t="n">
        <v>37275.5</v>
      </c>
      <c r="U70" t="n">
        <v>0.27</v>
      </c>
      <c r="V70" t="n">
        <v>0.86</v>
      </c>
      <c r="W70" t="n">
        <v>0.3</v>
      </c>
      <c r="X70" t="n">
        <v>2.41</v>
      </c>
      <c r="Y70" t="n">
        <v>0.5</v>
      </c>
      <c r="Z70" t="n">
        <v>10</v>
      </c>
    </row>
    <row r="71">
      <c r="A71" t="n">
        <v>1</v>
      </c>
      <c r="B71" t="n">
        <v>50</v>
      </c>
      <c r="C71" t="inlineStr">
        <is>
          <t xml:space="preserve">CONCLUIDO	</t>
        </is>
      </c>
      <c r="D71" t="n">
        <v>5.0394</v>
      </c>
      <c r="E71" t="n">
        <v>19.84</v>
      </c>
      <c r="F71" t="n">
        <v>16.63</v>
      </c>
      <c r="G71" t="n">
        <v>18.83</v>
      </c>
      <c r="H71" t="n">
        <v>0.32</v>
      </c>
      <c r="I71" t="n">
        <v>53</v>
      </c>
      <c r="J71" t="n">
        <v>108.68</v>
      </c>
      <c r="K71" t="n">
        <v>41.65</v>
      </c>
      <c r="L71" t="n">
        <v>2</v>
      </c>
      <c r="M71" t="n">
        <v>51</v>
      </c>
      <c r="N71" t="n">
        <v>15.03</v>
      </c>
      <c r="O71" t="n">
        <v>13638.32</v>
      </c>
      <c r="P71" t="n">
        <v>144.2</v>
      </c>
      <c r="Q71" t="n">
        <v>942.25</v>
      </c>
      <c r="R71" t="n">
        <v>59.46</v>
      </c>
      <c r="S71" t="n">
        <v>27.17</v>
      </c>
      <c r="T71" t="n">
        <v>16151.38</v>
      </c>
      <c r="U71" t="n">
        <v>0.46</v>
      </c>
      <c r="V71" t="n">
        <v>0.93</v>
      </c>
      <c r="W71" t="n">
        <v>0.19</v>
      </c>
      <c r="X71" t="n">
        <v>1.04</v>
      </c>
      <c r="Y71" t="n">
        <v>0.5</v>
      </c>
      <c r="Z71" t="n">
        <v>10</v>
      </c>
    </row>
    <row r="72">
      <c r="A72" t="n">
        <v>2</v>
      </c>
      <c r="B72" t="n">
        <v>50</v>
      </c>
      <c r="C72" t="inlineStr">
        <is>
          <t xml:space="preserve">CONCLUIDO	</t>
        </is>
      </c>
      <c r="D72" t="n">
        <v>5.2503</v>
      </c>
      <c r="E72" t="n">
        <v>19.05</v>
      </c>
      <c r="F72" t="n">
        <v>16.28</v>
      </c>
      <c r="G72" t="n">
        <v>29.59</v>
      </c>
      <c r="H72" t="n">
        <v>0.48</v>
      </c>
      <c r="I72" t="n">
        <v>33</v>
      </c>
      <c r="J72" t="n">
        <v>109.96</v>
      </c>
      <c r="K72" t="n">
        <v>41.65</v>
      </c>
      <c r="L72" t="n">
        <v>3</v>
      </c>
      <c r="M72" t="n">
        <v>31</v>
      </c>
      <c r="N72" t="n">
        <v>15.31</v>
      </c>
      <c r="O72" t="n">
        <v>13795.21</v>
      </c>
      <c r="P72" t="n">
        <v>132.75</v>
      </c>
      <c r="Q72" t="n">
        <v>942.23</v>
      </c>
      <c r="R72" t="n">
        <v>48.58</v>
      </c>
      <c r="S72" t="n">
        <v>27.17</v>
      </c>
      <c r="T72" t="n">
        <v>10813.3</v>
      </c>
      <c r="U72" t="n">
        <v>0.5600000000000001</v>
      </c>
      <c r="V72" t="n">
        <v>0.95</v>
      </c>
      <c r="W72" t="n">
        <v>0.16</v>
      </c>
      <c r="X72" t="n">
        <v>0.68</v>
      </c>
      <c r="Y72" t="n">
        <v>0.5</v>
      </c>
      <c r="Z72" t="n">
        <v>10</v>
      </c>
    </row>
    <row r="73">
      <c r="A73" t="n">
        <v>3</v>
      </c>
      <c r="B73" t="n">
        <v>50</v>
      </c>
      <c r="C73" t="inlineStr">
        <is>
          <t xml:space="preserve">CONCLUIDO	</t>
        </is>
      </c>
      <c r="D73" t="n">
        <v>5.378</v>
      </c>
      <c r="E73" t="n">
        <v>18.59</v>
      </c>
      <c r="F73" t="n">
        <v>16.05</v>
      </c>
      <c r="G73" t="n">
        <v>41.86</v>
      </c>
      <c r="H73" t="n">
        <v>0.63</v>
      </c>
      <c r="I73" t="n">
        <v>23</v>
      </c>
      <c r="J73" t="n">
        <v>111.23</v>
      </c>
      <c r="K73" t="n">
        <v>41.65</v>
      </c>
      <c r="L73" t="n">
        <v>4</v>
      </c>
      <c r="M73" t="n">
        <v>20</v>
      </c>
      <c r="N73" t="n">
        <v>15.58</v>
      </c>
      <c r="O73" t="n">
        <v>13952.52</v>
      </c>
      <c r="P73" t="n">
        <v>121.19</v>
      </c>
      <c r="Q73" t="n">
        <v>942.27</v>
      </c>
      <c r="R73" t="n">
        <v>41.36</v>
      </c>
      <c r="S73" t="n">
        <v>27.17</v>
      </c>
      <c r="T73" t="n">
        <v>7254.38</v>
      </c>
      <c r="U73" t="n">
        <v>0.66</v>
      </c>
      <c r="V73" t="n">
        <v>0.97</v>
      </c>
      <c r="W73" t="n">
        <v>0.15</v>
      </c>
      <c r="X73" t="n">
        <v>0.45</v>
      </c>
      <c r="Y73" t="n">
        <v>0.5</v>
      </c>
      <c r="Z73" t="n">
        <v>10</v>
      </c>
    </row>
    <row r="74">
      <c r="A74" t="n">
        <v>4</v>
      </c>
      <c r="B74" t="n">
        <v>50</v>
      </c>
      <c r="C74" t="inlineStr">
        <is>
          <t xml:space="preserve">CONCLUIDO	</t>
        </is>
      </c>
      <c r="D74" t="n">
        <v>5.4115</v>
      </c>
      <c r="E74" t="n">
        <v>18.48</v>
      </c>
      <c r="F74" t="n">
        <v>16</v>
      </c>
      <c r="G74" t="n">
        <v>48</v>
      </c>
      <c r="H74" t="n">
        <v>0.78</v>
      </c>
      <c r="I74" t="n">
        <v>20</v>
      </c>
      <c r="J74" t="n">
        <v>112.51</v>
      </c>
      <c r="K74" t="n">
        <v>41.65</v>
      </c>
      <c r="L74" t="n">
        <v>5</v>
      </c>
      <c r="M74" t="n">
        <v>1</v>
      </c>
      <c r="N74" t="n">
        <v>15.86</v>
      </c>
      <c r="O74" t="n">
        <v>14110.24</v>
      </c>
      <c r="P74" t="n">
        <v>117.27</v>
      </c>
      <c r="Q74" t="n">
        <v>942.23</v>
      </c>
      <c r="R74" t="n">
        <v>39.23</v>
      </c>
      <c r="S74" t="n">
        <v>27.17</v>
      </c>
      <c r="T74" t="n">
        <v>6202.35</v>
      </c>
      <c r="U74" t="n">
        <v>0.6899999999999999</v>
      </c>
      <c r="V74" t="n">
        <v>0.97</v>
      </c>
      <c r="W74" t="n">
        <v>0.16</v>
      </c>
      <c r="X74" t="n">
        <v>0.4</v>
      </c>
      <c r="Y74" t="n">
        <v>0.5</v>
      </c>
      <c r="Z74" t="n">
        <v>10</v>
      </c>
    </row>
    <row r="75">
      <c r="A75" t="n">
        <v>5</v>
      </c>
      <c r="B75" t="n">
        <v>50</v>
      </c>
      <c r="C75" t="inlineStr">
        <is>
          <t xml:space="preserve">CONCLUIDO	</t>
        </is>
      </c>
      <c r="D75" t="n">
        <v>5.4101</v>
      </c>
      <c r="E75" t="n">
        <v>18.48</v>
      </c>
      <c r="F75" t="n">
        <v>16</v>
      </c>
      <c r="G75" t="n">
        <v>48.01</v>
      </c>
      <c r="H75" t="n">
        <v>0.93</v>
      </c>
      <c r="I75" t="n">
        <v>20</v>
      </c>
      <c r="J75" t="n">
        <v>113.79</v>
      </c>
      <c r="K75" t="n">
        <v>41.65</v>
      </c>
      <c r="L75" t="n">
        <v>6</v>
      </c>
      <c r="M75" t="n">
        <v>0</v>
      </c>
      <c r="N75" t="n">
        <v>16.14</v>
      </c>
      <c r="O75" t="n">
        <v>14268.39</v>
      </c>
      <c r="P75" t="n">
        <v>118.66</v>
      </c>
      <c r="Q75" t="n">
        <v>942.27</v>
      </c>
      <c r="R75" t="n">
        <v>39.32</v>
      </c>
      <c r="S75" t="n">
        <v>27.17</v>
      </c>
      <c r="T75" t="n">
        <v>6245.78</v>
      </c>
      <c r="U75" t="n">
        <v>0.6899999999999999</v>
      </c>
      <c r="V75" t="n">
        <v>0.97</v>
      </c>
      <c r="W75" t="n">
        <v>0.16</v>
      </c>
      <c r="X75" t="n">
        <v>0.41</v>
      </c>
      <c r="Y75" t="n">
        <v>0.5</v>
      </c>
      <c r="Z75" t="n">
        <v>10</v>
      </c>
    </row>
    <row r="76">
      <c r="A76" t="n">
        <v>0</v>
      </c>
      <c r="B76" t="n">
        <v>25</v>
      </c>
      <c r="C76" t="inlineStr">
        <is>
          <t xml:space="preserve">CONCLUIDO	</t>
        </is>
      </c>
      <c r="D76" t="n">
        <v>5.0439</v>
      </c>
      <c r="E76" t="n">
        <v>19.83</v>
      </c>
      <c r="F76" t="n">
        <v>17.03</v>
      </c>
      <c r="G76" t="n">
        <v>14.19</v>
      </c>
      <c r="H76" t="n">
        <v>0.28</v>
      </c>
      <c r="I76" t="n">
        <v>72</v>
      </c>
      <c r="J76" t="n">
        <v>61.76</v>
      </c>
      <c r="K76" t="n">
        <v>28.92</v>
      </c>
      <c r="L76" t="n">
        <v>1</v>
      </c>
      <c r="M76" t="n">
        <v>70</v>
      </c>
      <c r="N76" t="n">
        <v>6.84</v>
      </c>
      <c r="O76" t="n">
        <v>7851.41</v>
      </c>
      <c r="P76" t="n">
        <v>98.63</v>
      </c>
      <c r="Q76" t="n">
        <v>942.27</v>
      </c>
      <c r="R76" t="n">
        <v>71.95999999999999</v>
      </c>
      <c r="S76" t="n">
        <v>27.17</v>
      </c>
      <c r="T76" t="n">
        <v>22307.27</v>
      </c>
      <c r="U76" t="n">
        <v>0.38</v>
      </c>
      <c r="V76" t="n">
        <v>0.91</v>
      </c>
      <c r="W76" t="n">
        <v>0.23</v>
      </c>
      <c r="X76" t="n">
        <v>1.44</v>
      </c>
      <c r="Y76" t="n">
        <v>0.5</v>
      </c>
      <c r="Z76" t="n">
        <v>10</v>
      </c>
    </row>
    <row r="77">
      <c r="A77" t="n">
        <v>1</v>
      </c>
      <c r="B77" t="n">
        <v>25</v>
      </c>
      <c r="C77" t="inlineStr">
        <is>
          <t xml:space="preserve">CONCLUIDO	</t>
        </is>
      </c>
      <c r="D77" t="n">
        <v>5.3374</v>
      </c>
      <c r="E77" t="n">
        <v>18.74</v>
      </c>
      <c r="F77" t="n">
        <v>16.4</v>
      </c>
      <c r="G77" t="n">
        <v>25.23</v>
      </c>
      <c r="H77" t="n">
        <v>0.55</v>
      </c>
      <c r="I77" t="n">
        <v>39</v>
      </c>
      <c r="J77" t="n">
        <v>62.92</v>
      </c>
      <c r="K77" t="n">
        <v>28.92</v>
      </c>
      <c r="L77" t="n">
        <v>2</v>
      </c>
      <c r="M77" t="n">
        <v>0</v>
      </c>
      <c r="N77" t="n">
        <v>7</v>
      </c>
      <c r="O77" t="n">
        <v>7994.37</v>
      </c>
      <c r="P77" t="n">
        <v>85.67</v>
      </c>
      <c r="Q77" t="n">
        <v>942.23</v>
      </c>
      <c r="R77" t="n">
        <v>50.85</v>
      </c>
      <c r="S77" t="n">
        <v>27.17</v>
      </c>
      <c r="T77" t="n">
        <v>11917.39</v>
      </c>
      <c r="U77" t="n">
        <v>0.53</v>
      </c>
      <c r="V77" t="n">
        <v>0.95</v>
      </c>
      <c r="W77" t="n">
        <v>0.22</v>
      </c>
      <c r="X77" t="n">
        <v>0.8</v>
      </c>
      <c r="Y77" t="n">
        <v>0.5</v>
      </c>
      <c r="Z77" t="n">
        <v>10</v>
      </c>
    </row>
    <row r="78">
      <c r="A78" t="n">
        <v>0</v>
      </c>
      <c r="B78" t="n">
        <v>85</v>
      </c>
      <c r="C78" t="inlineStr">
        <is>
          <t xml:space="preserve">CONCLUIDO	</t>
        </is>
      </c>
      <c r="D78" t="n">
        <v>3.6626</v>
      </c>
      <c r="E78" t="n">
        <v>27.3</v>
      </c>
      <c r="F78" t="n">
        <v>19.1</v>
      </c>
      <c r="G78" t="n">
        <v>6.66</v>
      </c>
      <c r="H78" t="n">
        <v>0.11</v>
      </c>
      <c r="I78" t="n">
        <v>172</v>
      </c>
      <c r="J78" t="n">
        <v>167.88</v>
      </c>
      <c r="K78" t="n">
        <v>51.39</v>
      </c>
      <c r="L78" t="n">
        <v>1</v>
      </c>
      <c r="M78" t="n">
        <v>170</v>
      </c>
      <c r="N78" t="n">
        <v>30.49</v>
      </c>
      <c r="O78" t="n">
        <v>20939.59</v>
      </c>
      <c r="P78" t="n">
        <v>238.29</v>
      </c>
      <c r="Q78" t="n">
        <v>942.38</v>
      </c>
      <c r="R78" t="n">
        <v>137.06</v>
      </c>
      <c r="S78" t="n">
        <v>27.17</v>
      </c>
      <c r="T78" t="n">
        <v>54358</v>
      </c>
      <c r="U78" t="n">
        <v>0.2</v>
      </c>
      <c r="V78" t="n">
        <v>0.8100000000000001</v>
      </c>
      <c r="W78" t="n">
        <v>0.37</v>
      </c>
      <c r="X78" t="n">
        <v>3.51</v>
      </c>
      <c r="Y78" t="n">
        <v>0.5</v>
      </c>
      <c r="Z78" t="n">
        <v>10</v>
      </c>
    </row>
    <row r="79">
      <c r="A79" t="n">
        <v>1</v>
      </c>
      <c r="B79" t="n">
        <v>85</v>
      </c>
      <c r="C79" t="inlineStr">
        <is>
          <t xml:space="preserve">CONCLUIDO	</t>
        </is>
      </c>
      <c r="D79" t="n">
        <v>4.5338</v>
      </c>
      <c r="E79" t="n">
        <v>22.06</v>
      </c>
      <c r="F79" t="n">
        <v>17.11</v>
      </c>
      <c r="G79" t="n">
        <v>13.51</v>
      </c>
      <c r="H79" t="n">
        <v>0.21</v>
      </c>
      <c r="I79" t="n">
        <v>76</v>
      </c>
      <c r="J79" t="n">
        <v>169.33</v>
      </c>
      <c r="K79" t="n">
        <v>51.39</v>
      </c>
      <c r="L79" t="n">
        <v>2</v>
      </c>
      <c r="M79" t="n">
        <v>74</v>
      </c>
      <c r="N79" t="n">
        <v>30.94</v>
      </c>
      <c r="O79" t="n">
        <v>21118.46</v>
      </c>
      <c r="P79" t="n">
        <v>208.69</v>
      </c>
      <c r="Q79" t="n">
        <v>942.33</v>
      </c>
      <c r="R79" t="n">
        <v>74.47</v>
      </c>
      <c r="S79" t="n">
        <v>27.17</v>
      </c>
      <c r="T79" t="n">
        <v>23543.79</v>
      </c>
      <c r="U79" t="n">
        <v>0.36</v>
      </c>
      <c r="V79" t="n">
        <v>0.91</v>
      </c>
      <c r="W79" t="n">
        <v>0.23</v>
      </c>
      <c r="X79" t="n">
        <v>1.51</v>
      </c>
      <c r="Y79" t="n">
        <v>0.5</v>
      </c>
      <c r="Z79" t="n">
        <v>10</v>
      </c>
    </row>
    <row r="80">
      <c r="A80" t="n">
        <v>2</v>
      </c>
      <c r="B80" t="n">
        <v>85</v>
      </c>
      <c r="C80" t="inlineStr">
        <is>
          <t xml:space="preserve">CONCLUIDO	</t>
        </is>
      </c>
      <c r="D80" t="n">
        <v>4.8713</v>
      </c>
      <c r="E80" t="n">
        <v>20.53</v>
      </c>
      <c r="F80" t="n">
        <v>16.53</v>
      </c>
      <c r="G80" t="n">
        <v>20.66</v>
      </c>
      <c r="H80" t="n">
        <v>0.31</v>
      </c>
      <c r="I80" t="n">
        <v>48</v>
      </c>
      <c r="J80" t="n">
        <v>170.79</v>
      </c>
      <c r="K80" t="n">
        <v>51.39</v>
      </c>
      <c r="L80" t="n">
        <v>3</v>
      </c>
      <c r="M80" t="n">
        <v>46</v>
      </c>
      <c r="N80" t="n">
        <v>31.4</v>
      </c>
      <c r="O80" t="n">
        <v>21297.94</v>
      </c>
      <c r="P80" t="n">
        <v>197.06</v>
      </c>
      <c r="Q80" t="n">
        <v>942.24</v>
      </c>
      <c r="R80" t="n">
        <v>56.41</v>
      </c>
      <c r="S80" t="n">
        <v>27.17</v>
      </c>
      <c r="T80" t="n">
        <v>14651.48</v>
      </c>
      <c r="U80" t="n">
        <v>0.48</v>
      </c>
      <c r="V80" t="n">
        <v>0.9399999999999999</v>
      </c>
      <c r="W80" t="n">
        <v>0.18</v>
      </c>
      <c r="X80" t="n">
        <v>0.9399999999999999</v>
      </c>
      <c r="Y80" t="n">
        <v>0.5</v>
      </c>
      <c r="Z80" t="n">
        <v>10</v>
      </c>
    </row>
    <row r="81">
      <c r="A81" t="n">
        <v>3</v>
      </c>
      <c r="B81" t="n">
        <v>85</v>
      </c>
      <c r="C81" t="inlineStr">
        <is>
          <t xml:space="preserve">CONCLUIDO	</t>
        </is>
      </c>
      <c r="D81" t="n">
        <v>5.0751</v>
      </c>
      <c r="E81" t="n">
        <v>19.7</v>
      </c>
      <c r="F81" t="n">
        <v>16.15</v>
      </c>
      <c r="G81" t="n">
        <v>27.68</v>
      </c>
      <c r="H81" t="n">
        <v>0.41</v>
      </c>
      <c r="I81" t="n">
        <v>35</v>
      </c>
      <c r="J81" t="n">
        <v>172.25</v>
      </c>
      <c r="K81" t="n">
        <v>51.39</v>
      </c>
      <c r="L81" t="n">
        <v>4</v>
      </c>
      <c r="M81" t="n">
        <v>33</v>
      </c>
      <c r="N81" t="n">
        <v>31.86</v>
      </c>
      <c r="O81" t="n">
        <v>21478.05</v>
      </c>
      <c r="P81" t="n">
        <v>187.79</v>
      </c>
      <c r="Q81" t="n">
        <v>942.23</v>
      </c>
      <c r="R81" t="n">
        <v>44.49</v>
      </c>
      <c r="S81" t="n">
        <v>27.17</v>
      </c>
      <c r="T81" t="n">
        <v>8760.1</v>
      </c>
      <c r="U81" t="n">
        <v>0.61</v>
      </c>
      <c r="V81" t="n">
        <v>0.96</v>
      </c>
      <c r="W81" t="n">
        <v>0.15</v>
      </c>
      <c r="X81" t="n">
        <v>0.55</v>
      </c>
      <c r="Y81" t="n">
        <v>0.5</v>
      </c>
      <c r="Z81" t="n">
        <v>10</v>
      </c>
    </row>
    <row r="82">
      <c r="A82" t="n">
        <v>4</v>
      </c>
      <c r="B82" t="n">
        <v>85</v>
      </c>
      <c r="C82" t="inlineStr">
        <is>
          <t xml:space="preserve">CONCLUIDO	</t>
        </is>
      </c>
      <c r="D82" t="n">
        <v>5.1367</v>
      </c>
      <c r="E82" t="n">
        <v>19.47</v>
      </c>
      <c r="F82" t="n">
        <v>16.15</v>
      </c>
      <c r="G82" t="n">
        <v>34.6</v>
      </c>
      <c r="H82" t="n">
        <v>0.51</v>
      </c>
      <c r="I82" t="n">
        <v>28</v>
      </c>
      <c r="J82" t="n">
        <v>173.71</v>
      </c>
      <c r="K82" t="n">
        <v>51.39</v>
      </c>
      <c r="L82" t="n">
        <v>5</v>
      </c>
      <c r="M82" t="n">
        <v>26</v>
      </c>
      <c r="N82" t="n">
        <v>32.32</v>
      </c>
      <c r="O82" t="n">
        <v>21658.78</v>
      </c>
      <c r="P82" t="n">
        <v>183.29</v>
      </c>
      <c r="Q82" t="n">
        <v>942.25</v>
      </c>
      <c r="R82" t="n">
        <v>44.6</v>
      </c>
      <c r="S82" t="n">
        <v>27.17</v>
      </c>
      <c r="T82" t="n">
        <v>8849.83</v>
      </c>
      <c r="U82" t="n">
        <v>0.61</v>
      </c>
      <c r="V82" t="n">
        <v>0.96</v>
      </c>
      <c r="W82" t="n">
        <v>0.15</v>
      </c>
      <c r="X82" t="n">
        <v>0.55</v>
      </c>
      <c r="Y82" t="n">
        <v>0.5</v>
      </c>
      <c r="Z82" t="n">
        <v>10</v>
      </c>
    </row>
    <row r="83">
      <c r="A83" t="n">
        <v>5</v>
      </c>
      <c r="B83" t="n">
        <v>85</v>
      </c>
      <c r="C83" t="inlineStr">
        <is>
          <t xml:space="preserve">CONCLUIDO	</t>
        </is>
      </c>
      <c r="D83" t="n">
        <v>5.2087</v>
      </c>
      <c r="E83" t="n">
        <v>19.2</v>
      </c>
      <c r="F83" t="n">
        <v>16.05</v>
      </c>
      <c r="G83" t="n">
        <v>41.86</v>
      </c>
      <c r="H83" t="n">
        <v>0.61</v>
      </c>
      <c r="I83" t="n">
        <v>23</v>
      </c>
      <c r="J83" t="n">
        <v>175.18</v>
      </c>
      <c r="K83" t="n">
        <v>51.39</v>
      </c>
      <c r="L83" t="n">
        <v>6</v>
      </c>
      <c r="M83" t="n">
        <v>21</v>
      </c>
      <c r="N83" t="n">
        <v>32.79</v>
      </c>
      <c r="O83" t="n">
        <v>21840.16</v>
      </c>
      <c r="P83" t="n">
        <v>176.85</v>
      </c>
      <c r="Q83" t="n">
        <v>942.23</v>
      </c>
      <c r="R83" t="n">
        <v>41.46</v>
      </c>
      <c r="S83" t="n">
        <v>27.17</v>
      </c>
      <c r="T83" t="n">
        <v>7301.87</v>
      </c>
      <c r="U83" t="n">
        <v>0.66</v>
      </c>
      <c r="V83" t="n">
        <v>0.97</v>
      </c>
      <c r="W83" t="n">
        <v>0.14</v>
      </c>
      <c r="X83" t="n">
        <v>0.45</v>
      </c>
      <c r="Y83" t="n">
        <v>0.5</v>
      </c>
      <c r="Z83" t="n">
        <v>10</v>
      </c>
    </row>
    <row r="84">
      <c r="A84" t="n">
        <v>6</v>
      </c>
      <c r="B84" t="n">
        <v>85</v>
      </c>
      <c r="C84" t="inlineStr">
        <is>
          <t xml:space="preserve">CONCLUIDO	</t>
        </is>
      </c>
      <c r="D84" t="n">
        <v>5.2775</v>
      </c>
      <c r="E84" t="n">
        <v>18.95</v>
      </c>
      <c r="F84" t="n">
        <v>15.93</v>
      </c>
      <c r="G84" t="n">
        <v>50.31</v>
      </c>
      <c r="H84" t="n">
        <v>0.7</v>
      </c>
      <c r="I84" t="n">
        <v>19</v>
      </c>
      <c r="J84" t="n">
        <v>176.66</v>
      </c>
      <c r="K84" t="n">
        <v>51.39</v>
      </c>
      <c r="L84" t="n">
        <v>7</v>
      </c>
      <c r="M84" t="n">
        <v>17</v>
      </c>
      <c r="N84" t="n">
        <v>33.27</v>
      </c>
      <c r="O84" t="n">
        <v>22022.17</v>
      </c>
      <c r="P84" t="n">
        <v>170.76</v>
      </c>
      <c r="Q84" t="n">
        <v>942.25</v>
      </c>
      <c r="R84" t="n">
        <v>37.54</v>
      </c>
      <c r="S84" t="n">
        <v>27.17</v>
      </c>
      <c r="T84" t="n">
        <v>5362.36</v>
      </c>
      <c r="U84" t="n">
        <v>0.72</v>
      </c>
      <c r="V84" t="n">
        <v>0.97</v>
      </c>
      <c r="W84" t="n">
        <v>0.14</v>
      </c>
      <c r="X84" t="n">
        <v>0.34</v>
      </c>
      <c r="Y84" t="n">
        <v>0.5</v>
      </c>
      <c r="Z84" t="n">
        <v>10</v>
      </c>
    </row>
    <row r="85">
      <c r="A85" t="n">
        <v>7</v>
      </c>
      <c r="B85" t="n">
        <v>85</v>
      </c>
      <c r="C85" t="inlineStr">
        <is>
          <t xml:space="preserve">CONCLUIDO	</t>
        </is>
      </c>
      <c r="D85" t="n">
        <v>5.3159</v>
      </c>
      <c r="E85" t="n">
        <v>18.81</v>
      </c>
      <c r="F85" t="n">
        <v>15.9</v>
      </c>
      <c r="G85" t="n">
        <v>59.61</v>
      </c>
      <c r="H85" t="n">
        <v>0.8</v>
      </c>
      <c r="I85" t="n">
        <v>16</v>
      </c>
      <c r="J85" t="n">
        <v>178.14</v>
      </c>
      <c r="K85" t="n">
        <v>51.39</v>
      </c>
      <c r="L85" t="n">
        <v>8</v>
      </c>
      <c r="M85" t="n">
        <v>14</v>
      </c>
      <c r="N85" t="n">
        <v>33.75</v>
      </c>
      <c r="O85" t="n">
        <v>22204.83</v>
      </c>
      <c r="P85" t="n">
        <v>164.79</v>
      </c>
      <c r="Q85" t="n">
        <v>942.23</v>
      </c>
      <c r="R85" t="n">
        <v>36.75</v>
      </c>
      <c r="S85" t="n">
        <v>27.17</v>
      </c>
      <c r="T85" t="n">
        <v>4980.61</v>
      </c>
      <c r="U85" t="n">
        <v>0.74</v>
      </c>
      <c r="V85" t="n">
        <v>0.98</v>
      </c>
      <c r="W85" t="n">
        <v>0.13</v>
      </c>
      <c r="X85" t="n">
        <v>0.3</v>
      </c>
      <c r="Y85" t="n">
        <v>0.5</v>
      </c>
      <c r="Z85" t="n">
        <v>10</v>
      </c>
    </row>
    <row r="86">
      <c r="A86" t="n">
        <v>8</v>
      </c>
      <c r="B86" t="n">
        <v>85</v>
      </c>
      <c r="C86" t="inlineStr">
        <is>
          <t xml:space="preserve">CONCLUIDO	</t>
        </is>
      </c>
      <c r="D86" t="n">
        <v>5.3439</v>
      </c>
      <c r="E86" t="n">
        <v>18.71</v>
      </c>
      <c r="F86" t="n">
        <v>15.87</v>
      </c>
      <c r="G86" t="n">
        <v>68</v>
      </c>
      <c r="H86" t="n">
        <v>0.89</v>
      </c>
      <c r="I86" t="n">
        <v>14</v>
      </c>
      <c r="J86" t="n">
        <v>179.63</v>
      </c>
      <c r="K86" t="n">
        <v>51.39</v>
      </c>
      <c r="L86" t="n">
        <v>9</v>
      </c>
      <c r="M86" t="n">
        <v>12</v>
      </c>
      <c r="N86" t="n">
        <v>34.24</v>
      </c>
      <c r="O86" t="n">
        <v>22388.15</v>
      </c>
      <c r="P86" t="n">
        <v>158.35</v>
      </c>
      <c r="Q86" t="n">
        <v>942.24</v>
      </c>
      <c r="R86" t="n">
        <v>35.7</v>
      </c>
      <c r="S86" t="n">
        <v>27.17</v>
      </c>
      <c r="T86" t="n">
        <v>4467.36</v>
      </c>
      <c r="U86" t="n">
        <v>0.76</v>
      </c>
      <c r="V86" t="n">
        <v>0.98</v>
      </c>
      <c r="W86" t="n">
        <v>0.13</v>
      </c>
      <c r="X86" t="n">
        <v>0.27</v>
      </c>
      <c r="Y86" t="n">
        <v>0.5</v>
      </c>
      <c r="Z86" t="n">
        <v>10</v>
      </c>
    </row>
    <row r="87">
      <c r="A87" t="n">
        <v>9</v>
      </c>
      <c r="B87" t="n">
        <v>85</v>
      </c>
      <c r="C87" t="inlineStr">
        <is>
          <t xml:space="preserve">CONCLUIDO	</t>
        </is>
      </c>
      <c r="D87" t="n">
        <v>5.3731</v>
      </c>
      <c r="E87" t="n">
        <v>18.61</v>
      </c>
      <c r="F87" t="n">
        <v>15.8</v>
      </c>
      <c r="G87" t="n">
        <v>72.91</v>
      </c>
      <c r="H87" t="n">
        <v>0.98</v>
      </c>
      <c r="I87" t="n">
        <v>13</v>
      </c>
      <c r="J87" t="n">
        <v>181.12</v>
      </c>
      <c r="K87" t="n">
        <v>51.39</v>
      </c>
      <c r="L87" t="n">
        <v>10</v>
      </c>
      <c r="M87" t="n">
        <v>3</v>
      </c>
      <c r="N87" t="n">
        <v>34.73</v>
      </c>
      <c r="O87" t="n">
        <v>22572.13</v>
      </c>
      <c r="P87" t="n">
        <v>152.93</v>
      </c>
      <c r="Q87" t="n">
        <v>942.23</v>
      </c>
      <c r="R87" t="n">
        <v>32.9</v>
      </c>
      <c r="S87" t="n">
        <v>27.17</v>
      </c>
      <c r="T87" t="n">
        <v>3072.98</v>
      </c>
      <c r="U87" t="n">
        <v>0.83</v>
      </c>
      <c r="V87" t="n">
        <v>0.98</v>
      </c>
      <c r="W87" t="n">
        <v>0.14</v>
      </c>
      <c r="X87" t="n">
        <v>0.2</v>
      </c>
      <c r="Y87" t="n">
        <v>0.5</v>
      </c>
      <c r="Z87" t="n">
        <v>10</v>
      </c>
    </row>
    <row r="88">
      <c r="A88" t="n">
        <v>10</v>
      </c>
      <c r="B88" t="n">
        <v>85</v>
      </c>
      <c r="C88" t="inlineStr">
        <is>
          <t xml:space="preserve">CONCLUIDO	</t>
        </is>
      </c>
      <c r="D88" t="n">
        <v>5.3722</v>
      </c>
      <c r="E88" t="n">
        <v>18.61</v>
      </c>
      <c r="F88" t="n">
        <v>15.8</v>
      </c>
      <c r="G88" t="n">
        <v>72.93000000000001</v>
      </c>
      <c r="H88" t="n">
        <v>1.07</v>
      </c>
      <c r="I88" t="n">
        <v>13</v>
      </c>
      <c r="J88" t="n">
        <v>182.62</v>
      </c>
      <c r="K88" t="n">
        <v>51.39</v>
      </c>
      <c r="L88" t="n">
        <v>11</v>
      </c>
      <c r="M88" t="n">
        <v>0</v>
      </c>
      <c r="N88" t="n">
        <v>35.22</v>
      </c>
      <c r="O88" t="n">
        <v>22756.91</v>
      </c>
      <c r="P88" t="n">
        <v>153.56</v>
      </c>
      <c r="Q88" t="n">
        <v>942.3</v>
      </c>
      <c r="R88" t="n">
        <v>33.01</v>
      </c>
      <c r="S88" t="n">
        <v>27.17</v>
      </c>
      <c r="T88" t="n">
        <v>3129.84</v>
      </c>
      <c r="U88" t="n">
        <v>0.82</v>
      </c>
      <c r="V88" t="n">
        <v>0.98</v>
      </c>
      <c r="W88" t="n">
        <v>0.14</v>
      </c>
      <c r="X88" t="n">
        <v>0.21</v>
      </c>
      <c r="Y88" t="n">
        <v>0.5</v>
      </c>
      <c r="Z88" t="n">
        <v>10</v>
      </c>
    </row>
    <row r="89">
      <c r="A89" t="n">
        <v>0</v>
      </c>
      <c r="B89" t="n">
        <v>20</v>
      </c>
      <c r="C89" t="inlineStr">
        <is>
          <t xml:space="preserve">CONCLUIDO	</t>
        </is>
      </c>
      <c r="D89" t="n">
        <v>5.2007</v>
      </c>
      <c r="E89" t="n">
        <v>19.23</v>
      </c>
      <c r="F89" t="n">
        <v>16.76</v>
      </c>
      <c r="G89" t="n">
        <v>17.04</v>
      </c>
      <c r="H89" t="n">
        <v>0.34</v>
      </c>
      <c r="I89" t="n">
        <v>59</v>
      </c>
      <c r="J89" t="n">
        <v>51.33</v>
      </c>
      <c r="K89" t="n">
        <v>24.83</v>
      </c>
      <c r="L89" t="n">
        <v>1</v>
      </c>
      <c r="M89" t="n">
        <v>56</v>
      </c>
      <c r="N89" t="n">
        <v>5.51</v>
      </c>
      <c r="O89" t="n">
        <v>6564.78</v>
      </c>
      <c r="P89" t="n">
        <v>80.54000000000001</v>
      </c>
      <c r="Q89" t="n">
        <v>942.3</v>
      </c>
      <c r="R89" t="n">
        <v>63.59</v>
      </c>
      <c r="S89" t="n">
        <v>27.17</v>
      </c>
      <c r="T89" t="n">
        <v>18185.61</v>
      </c>
      <c r="U89" t="n">
        <v>0.43</v>
      </c>
      <c r="V89" t="n">
        <v>0.93</v>
      </c>
      <c r="W89" t="n">
        <v>0.2</v>
      </c>
      <c r="X89" t="n">
        <v>1.16</v>
      </c>
      <c r="Y89" t="n">
        <v>0.5</v>
      </c>
      <c r="Z89" t="n">
        <v>10</v>
      </c>
    </row>
    <row r="90">
      <c r="A90" t="n">
        <v>1</v>
      </c>
      <c r="B90" t="n">
        <v>20</v>
      </c>
      <c r="C90" t="inlineStr">
        <is>
          <t xml:space="preserve">CONCLUIDO	</t>
        </is>
      </c>
      <c r="D90" t="n">
        <v>5.2711</v>
      </c>
      <c r="E90" t="n">
        <v>18.97</v>
      </c>
      <c r="F90" t="n">
        <v>16.62</v>
      </c>
      <c r="G90" t="n">
        <v>20.36</v>
      </c>
      <c r="H90" t="n">
        <v>0.66</v>
      </c>
      <c r="I90" t="n">
        <v>49</v>
      </c>
      <c r="J90" t="n">
        <v>52.47</v>
      </c>
      <c r="K90" t="n">
        <v>24.83</v>
      </c>
      <c r="L90" t="n">
        <v>2</v>
      </c>
      <c r="M90" t="n">
        <v>0</v>
      </c>
      <c r="N90" t="n">
        <v>5.64</v>
      </c>
      <c r="O90" t="n">
        <v>6705.1</v>
      </c>
      <c r="P90" t="n">
        <v>77.8</v>
      </c>
      <c r="Q90" t="n">
        <v>942.28</v>
      </c>
      <c r="R90" t="n">
        <v>57.52</v>
      </c>
      <c r="S90" t="n">
        <v>27.17</v>
      </c>
      <c r="T90" t="n">
        <v>15203.63</v>
      </c>
      <c r="U90" t="n">
        <v>0.47</v>
      </c>
      <c r="V90" t="n">
        <v>0.93</v>
      </c>
      <c r="W90" t="n">
        <v>0.25</v>
      </c>
      <c r="X90" t="n">
        <v>1.03</v>
      </c>
      <c r="Y90" t="n">
        <v>0.5</v>
      </c>
      <c r="Z90" t="n">
        <v>10</v>
      </c>
    </row>
    <row r="91">
      <c r="A91" t="n">
        <v>0</v>
      </c>
      <c r="B91" t="n">
        <v>65</v>
      </c>
      <c r="C91" t="inlineStr">
        <is>
          <t xml:space="preserve">CONCLUIDO	</t>
        </is>
      </c>
      <c r="D91" t="n">
        <v>4.0777</v>
      </c>
      <c r="E91" t="n">
        <v>24.52</v>
      </c>
      <c r="F91" t="n">
        <v>18.48</v>
      </c>
      <c r="G91" t="n">
        <v>7.81</v>
      </c>
      <c r="H91" t="n">
        <v>0.13</v>
      </c>
      <c r="I91" t="n">
        <v>142</v>
      </c>
      <c r="J91" t="n">
        <v>133.21</v>
      </c>
      <c r="K91" t="n">
        <v>46.47</v>
      </c>
      <c r="L91" t="n">
        <v>1</v>
      </c>
      <c r="M91" t="n">
        <v>140</v>
      </c>
      <c r="N91" t="n">
        <v>20.75</v>
      </c>
      <c r="O91" t="n">
        <v>16663.42</v>
      </c>
      <c r="P91" t="n">
        <v>196.67</v>
      </c>
      <c r="Q91" t="n">
        <v>942.29</v>
      </c>
      <c r="R91" t="n">
        <v>117.32</v>
      </c>
      <c r="S91" t="n">
        <v>27.17</v>
      </c>
      <c r="T91" t="n">
        <v>44638.43</v>
      </c>
      <c r="U91" t="n">
        <v>0.23</v>
      </c>
      <c r="V91" t="n">
        <v>0.84</v>
      </c>
      <c r="W91" t="n">
        <v>0.33</v>
      </c>
      <c r="X91" t="n">
        <v>2.88</v>
      </c>
      <c r="Y91" t="n">
        <v>0.5</v>
      </c>
      <c r="Z91" t="n">
        <v>10</v>
      </c>
    </row>
    <row r="92">
      <c r="A92" t="n">
        <v>1</v>
      </c>
      <c r="B92" t="n">
        <v>65</v>
      </c>
      <c r="C92" t="inlineStr">
        <is>
          <t xml:space="preserve">CONCLUIDO	</t>
        </is>
      </c>
      <c r="D92" t="n">
        <v>4.8077</v>
      </c>
      <c r="E92" t="n">
        <v>20.8</v>
      </c>
      <c r="F92" t="n">
        <v>16.88</v>
      </c>
      <c r="G92" t="n">
        <v>15.82</v>
      </c>
      <c r="H92" t="n">
        <v>0.26</v>
      </c>
      <c r="I92" t="n">
        <v>64</v>
      </c>
      <c r="J92" t="n">
        <v>134.55</v>
      </c>
      <c r="K92" t="n">
        <v>46.47</v>
      </c>
      <c r="L92" t="n">
        <v>2</v>
      </c>
      <c r="M92" t="n">
        <v>62</v>
      </c>
      <c r="N92" t="n">
        <v>21.09</v>
      </c>
      <c r="O92" t="n">
        <v>16828.84</v>
      </c>
      <c r="P92" t="n">
        <v>173.7</v>
      </c>
      <c r="Q92" t="n">
        <v>942.34</v>
      </c>
      <c r="R92" t="n">
        <v>67.17</v>
      </c>
      <c r="S92" t="n">
        <v>27.17</v>
      </c>
      <c r="T92" t="n">
        <v>19954.12</v>
      </c>
      <c r="U92" t="n">
        <v>0.4</v>
      </c>
      <c r="V92" t="n">
        <v>0.92</v>
      </c>
      <c r="W92" t="n">
        <v>0.21</v>
      </c>
      <c r="X92" t="n">
        <v>1.28</v>
      </c>
      <c r="Y92" t="n">
        <v>0.5</v>
      </c>
      <c r="Z92" t="n">
        <v>10</v>
      </c>
    </row>
    <row r="93">
      <c r="A93" t="n">
        <v>2</v>
      </c>
      <c r="B93" t="n">
        <v>65</v>
      </c>
      <c r="C93" t="inlineStr">
        <is>
          <t xml:space="preserve">CONCLUIDO	</t>
        </is>
      </c>
      <c r="D93" t="n">
        <v>5.0942</v>
      </c>
      <c r="E93" t="n">
        <v>19.63</v>
      </c>
      <c r="F93" t="n">
        <v>16.36</v>
      </c>
      <c r="G93" t="n">
        <v>24.54</v>
      </c>
      <c r="H93" t="n">
        <v>0.39</v>
      </c>
      <c r="I93" t="n">
        <v>40</v>
      </c>
      <c r="J93" t="n">
        <v>135.9</v>
      </c>
      <c r="K93" t="n">
        <v>46.47</v>
      </c>
      <c r="L93" t="n">
        <v>3</v>
      </c>
      <c r="M93" t="n">
        <v>38</v>
      </c>
      <c r="N93" t="n">
        <v>21.43</v>
      </c>
      <c r="O93" t="n">
        <v>16994.64</v>
      </c>
      <c r="P93" t="n">
        <v>162.22</v>
      </c>
      <c r="Q93" t="n">
        <v>942.27</v>
      </c>
      <c r="R93" t="n">
        <v>51.08</v>
      </c>
      <c r="S93" t="n">
        <v>27.17</v>
      </c>
      <c r="T93" t="n">
        <v>12027.19</v>
      </c>
      <c r="U93" t="n">
        <v>0.53</v>
      </c>
      <c r="V93" t="n">
        <v>0.95</v>
      </c>
      <c r="W93" t="n">
        <v>0.17</v>
      </c>
      <c r="X93" t="n">
        <v>0.77</v>
      </c>
      <c r="Y93" t="n">
        <v>0.5</v>
      </c>
      <c r="Z93" t="n">
        <v>10</v>
      </c>
    </row>
    <row r="94">
      <c r="A94" t="n">
        <v>3</v>
      </c>
      <c r="B94" t="n">
        <v>65</v>
      </c>
      <c r="C94" t="inlineStr">
        <is>
          <t xml:space="preserve">CONCLUIDO	</t>
        </is>
      </c>
      <c r="D94" t="n">
        <v>5.2265</v>
      </c>
      <c r="E94" t="n">
        <v>19.13</v>
      </c>
      <c r="F94" t="n">
        <v>16.16</v>
      </c>
      <c r="G94" t="n">
        <v>33.44</v>
      </c>
      <c r="H94" t="n">
        <v>0.52</v>
      </c>
      <c r="I94" t="n">
        <v>29</v>
      </c>
      <c r="J94" t="n">
        <v>137.25</v>
      </c>
      <c r="K94" t="n">
        <v>46.47</v>
      </c>
      <c r="L94" t="n">
        <v>4</v>
      </c>
      <c r="M94" t="n">
        <v>27</v>
      </c>
      <c r="N94" t="n">
        <v>21.78</v>
      </c>
      <c r="O94" t="n">
        <v>17160.92</v>
      </c>
      <c r="P94" t="n">
        <v>153.91</v>
      </c>
      <c r="Q94" t="n">
        <v>942.26</v>
      </c>
      <c r="R94" t="n">
        <v>45.07</v>
      </c>
      <c r="S94" t="n">
        <v>27.17</v>
      </c>
      <c r="T94" t="n">
        <v>9080.120000000001</v>
      </c>
      <c r="U94" t="n">
        <v>0.6</v>
      </c>
      <c r="V94" t="n">
        <v>0.96</v>
      </c>
      <c r="W94" t="n">
        <v>0.15</v>
      </c>
      <c r="X94" t="n">
        <v>0.57</v>
      </c>
      <c r="Y94" t="n">
        <v>0.5</v>
      </c>
      <c r="Z94" t="n">
        <v>10</v>
      </c>
    </row>
    <row r="95">
      <c r="A95" t="n">
        <v>4</v>
      </c>
      <c r="B95" t="n">
        <v>65</v>
      </c>
      <c r="C95" t="inlineStr">
        <is>
          <t xml:space="preserve">CONCLUIDO	</t>
        </is>
      </c>
      <c r="D95" t="n">
        <v>5.3197</v>
      </c>
      <c r="E95" t="n">
        <v>18.8</v>
      </c>
      <c r="F95" t="n">
        <v>16.02</v>
      </c>
      <c r="G95" t="n">
        <v>43.69</v>
      </c>
      <c r="H95" t="n">
        <v>0.64</v>
      </c>
      <c r="I95" t="n">
        <v>22</v>
      </c>
      <c r="J95" t="n">
        <v>138.6</v>
      </c>
      <c r="K95" t="n">
        <v>46.47</v>
      </c>
      <c r="L95" t="n">
        <v>5</v>
      </c>
      <c r="M95" t="n">
        <v>20</v>
      </c>
      <c r="N95" t="n">
        <v>22.13</v>
      </c>
      <c r="O95" t="n">
        <v>17327.69</v>
      </c>
      <c r="P95" t="n">
        <v>144.82</v>
      </c>
      <c r="Q95" t="n">
        <v>942.27</v>
      </c>
      <c r="R95" t="n">
        <v>40.48</v>
      </c>
      <c r="S95" t="n">
        <v>27.17</v>
      </c>
      <c r="T95" t="n">
        <v>6816.02</v>
      </c>
      <c r="U95" t="n">
        <v>0.67</v>
      </c>
      <c r="V95" t="n">
        <v>0.97</v>
      </c>
      <c r="W95" t="n">
        <v>0.14</v>
      </c>
      <c r="X95" t="n">
        <v>0.42</v>
      </c>
      <c r="Y95" t="n">
        <v>0.5</v>
      </c>
      <c r="Z95" t="n">
        <v>10</v>
      </c>
    </row>
    <row r="96">
      <c r="A96" t="n">
        <v>5</v>
      </c>
      <c r="B96" t="n">
        <v>65</v>
      </c>
      <c r="C96" t="inlineStr">
        <is>
          <t xml:space="preserve">CONCLUIDO	</t>
        </is>
      </c>
      <c r="D96" t="n">
        <v>5.3639</v>
      </c>
      <c r="E96" t="n">
        <v>18.64</v>
      </c>
      <c r="F96" t="n">
        <v>15.97</v>
      </c>
      <c r="G96" t="n">
        <v>53.24</v>
      </c>
      <c r="H96" t="n">
        <v>0.76</v>
      </c>
      <c r="I96" t="n">
        <v>18</v>
      </c>
      <c r="J96" t="n">
        <v>139.95</v>
      </c>
      <c r="K96" t="n">
        <v>46.47</v>
      </c>
      <c r="L96" t="n">
        <v>6</v>
      </c>
      <c r="M96" t="n">
        <v>16</v>
      </c>
      <c r="N96" t="n">
        <v>22.49</v>
      </c>
      <c r="O96" t="n">
        <v>17494.97</v>
      </c>
      <c r="P96" t="n">
        <v>137.23</v>
      </c>
      <c r="Q96" t="n">
        <v>942.25</v>
      </c>
      <c r="R96" t="n">
        <v>39.17</v>
      </c>
      <c r="S96" t="n">
        <v>27.17</v>
      </c>
      <c r="T96" t="n">
        <v>6185.17</v>
      </c>
      <c r="U96" t="n">
        <v>0.6899999999999999</v>
      </c>
      <c r="V96" t="n">
        <v>0.97</v>
      </c>
      <c r="W96" t="n">
        <v>0.14</v>
      </c>
      <c r="X96" t="n">
        <v>0.38</v>
      </c>
      <c r="Y96" t="n">
        <v>0.5</v>
      </c>
      <c r="Z96" t="n">
        <v>10</v>
      </c>
    </row>
    <row r="97">
      <c r="A97" t="n">
        <v>6</v>
      </c>
      <c r="B97" t="n">
        <v>65</v>
      </c>
      <c r="C97" t="inlineStr">
        <is>
          <t xml:space="preserve">CONCLUIDO	</t>
        </is>
      </c>
      <c r="D97" t="n">
        <v>5.3982</v>
      </c>
      <c r="E97" t="n">
        <v>18.52</v>
      </c>
      <c r="F97" t="n">
        <v>15.91</v>
      </c>
      <c r="G97" t="n">
        <v>59.66</v>
      </c>
      <c r="H97" t="n">
        <v>0.88</v>
      </c>
      <c r="I97" t="n">
        <v>16</v>
      </c>
      <c r="J97" t="n">
        <v>141.31</v>
      </c>
      <c r="K97" t="n">
        <v>46.47</v>
      </c>
      <c r="L97" t="n">
        <v>7</v>
      </c>
      <c r="M97" t="n">
        <v>0</v>
      </c>
      <c r="N97" t="n">
        <v>22.85</v>
      </c>
      <c r="O97" t="n">
        <v>17662.75</v>
      </c>
      <c r="P97" t="n">
        <v>133.6</v>
      </c>
      <c r="Q97" t="n">
        <v>942.26</v>
      </c>
      <c r="R97" t="n">
        <v>36.49</v>
      </c>
      <c r="S97" t="n">
        <v>27.17</v>
      </c>
      <c r="T97" t="n">
        <v>4850.91</v>
      </c>
      <c r="U97" t="n">
        <v>0.74</v>
      </c>
      <c r="V97" t="n">
        <v>0.98</v>
      </c>
      <c r="W97" t="n">
        <v>0.15</v>
      </c>
      <c r="X97" t="n">
        <v>0.31</v>
      </c>
      <c r="Y97" t="n">
        <v>0.5</v>
      </c>
      <c r="Z97" t="n">
        <v>10</v>
      </c>
    </row>
    <row r="98">
      <c r="A98" t="n">
        <v>0</v>
      </c>
      <c r="B98" t="n">
        <v>75</v>
      </c>
      <c r="C98" t="inlineStr">
        <is>
          <t xml:space="preserve">CONCLUIDO	</t>
        </is>
      </c>
      <c r="D98" t="n">
        <v>3.8667</v>
      </c>
      <c r="E98" t="n">
        <v>25.86</v>
      </c>
      <c r="F98" t="n">
        <v>18.79</v>
      </c>
      <c r="G98" t="n">
        <v>7.18</v>
      </c>
      <c r="H98" t="n">
        <v>0.12</v>
      </c>
      <c r="I98" t="n">
        <v>157</v>
      </c>
      <c r="J98" t="n">
        <v>150.44</v>
      </c>
      <c r="K98" t="n">
        <v>49.1</v>
      </c>
      <c r="L98" t="n">
        <v>1</v>
      </c>
      <c r="M98" t="n">
        <v>155</v>
      </c>
      <c r="N98" t="n">
        <v>25.34</v>
      </c>
      <c r="O98" t="n">
        <v>18787.76</v>
      </c>
      <c r="P98" t="n">
        <v>217.57</v>
      </c>
      <c r="Q98" t="n">
        <v>942.4</v>
      </c>
      <c r="R98" t="n">
        <v>126.87</v>
      </c>
      <c r="S98" t="n">
        <v>27.17</v>
      </c>
      <c r="T98" t="n">
        <v>49340.11</v>
      </c>
      <c r="U98" t="n">
        <v>0.21</v>
      </c>
      <c r="V98" t="n">
        <v>0.83</v>
      </c>
      <c r="W98" t="n">
        <v>0.36</v>
      </c>
      <c r="X98" t="n">
        <v>3.19</v>
      </c>
      <c r="Y98" t="n">
        <v>0.5</v>
      </c>
      <c r="Z98" t="n">
        <v>10</v>
      </c>
    </row>
    <row r="99">
      <c r="A99" t="n">
        <v>1</v>
      </c>
      <c r="B99" t="n">
        <v>75</v>
      </c>
      <c r="C99" t="inlineStr">
        <is>
          <t xml:space="preserve">CONCLUIDO	</t>
        </is>
      </c>
      <c r="D99" t="n">
        <v>4.6682</v>
      </c>
      <c r="E99" t="n">
        <v>21.42</v>
      </c>
      <c r="F99" t="n">
        <v>17.01</v>
      </c>
      <c r="G99" t="n">
        <v>14.58</v>
      </c>
      <c r="H99" t="n">
        <v>0.23</v>
      </c>
      <c r="I99" t="n">
        <v>70</v>
      </c>
      <c r="J99" t="n">
        <v>151.83</v>
      </c>
      <c r="K99" t="n">
        <v>49.1</v>
      </c>
      <c r="L99" t="n">
        <v>2</v>
      </c>
      <c r="M99" t="n">
        <v>68</v>
      </c>
      <c r="N99" t="n">
        <v>25.73</v>
      </c>
      <c r="O99" t="n">
        <v>18959.54</v>
      </c>
      <c r="P99" t="n">
        <v>191.69</v>
      </c>
      <c r="Q99" t="n">
        <v>942.29</v>
      </c>
      <c r="R99" t="n">
        <v>71.34999999999999</v>
      </c>
      <c r="S99" t="n">
        <v>27.17</v>
      </c>
      <c r="T99" t="n">
        <v>22013.65</v>
      </c>
      <c r="U99" t="n">
        <v>0.38</v>
      </c>
      <c r="V99" t="n">
        <v>0.91</v>
      </c>
      <c r="W99" t="n">
        <v>0.22</v>
      </c>
      <c r="X99" t="n">
        <v>1.41</v>
      </c>
      <c r="Y99" t="n">
        <v>0.5</v>
      </c>
      <c r="Z99" t="n">
        <v>10</v>
      </c>
    </row>
    <row r="100">
      <c r="A100" t="n">
        <v>2</v>
      </c>
      <c r="B100" t="n">
        <v>75</v>
      </c>
      <c r="C100" t="inlineStr">
        <is>
          <t xml:space="preserve">CONCLUIDO	</t>
        </is>
      </c>
      <c r="D100" t="n">
        <v>4.9823</v>
      </c>
      <c r="E100" t="n">
        <v>20.07</v>
      </c>
      <c r="F100" t="n">
        <v>16.45</v>
      </c>
      <c r="G100" t="n">
        <v>22.43</v>
      </c>
      <c r="H100" t="n">
        <v>0.35</v>
      </c>
      <c r="I100" t="n">
        <v>44</v>
      </c>
      <c r="J100" t="n">
        <v>153.23</v>
      </c>
      <c r="K100" t="n">
        <v>49.1</v>
      </c>
      <c r="L100" t="n">
        <v>3</v>
      </c>
      <c r="M100" t="n">
        <v>42</v>
      </c>
      <c r="N100" t="n">
        <v>26.13</v>
      </c>
      <c r="O100" t="n">
        <v>19131.85</v>
      </c>
      <c r="P100" t="n">
        <v>180.11</v>
      </c>
      <c r="Q100" t="n">
        <v>942.27</v>
      </c>
      <c r="R100" t="n">
        <v>53.82</v>
      </c>
      <c r="S100" t="n">
        <v>27.17</v>
      </c>
      <c r="T100" t="n">
        <v>13376.62</v>
      </c>
      <c r="U100" t="n">
        <v>0.5</v>
      </c>
      <c r="V100" t="n">
        <v>0.9399999999999999</v>
      </c>
      <c r="W100" t="n">
        <v>0.18</v>
      </c>
      <c r="X100" t="n">
        <v>0.86</v>
      </c>
      <c r="Y100" t="n">
        <v>0.5</v>
      </c>
      <c r="Z100" t="n">
        <v>10</v>
      </c>
    </row>
    <row r="101">
      <c r="A101" t="n">
        <v>3</v>
      </c>
      <c r="B101" t="n">
        <v>75</v>
      </c>
      <c r="C101" t="inlineStr">
        <is>
          <t xml:space="preserve">CONCLUIDO	</t>
        </is>
      </c>
      <c r="D101" t="n">
        <v>5.1276</v>
      </c>
      <c r="E101" t="n">
        <v>19.5</v>
      </c>
      <c r="F101" t="n">
        <v>16.25</v>
      </c>
      <c r="G101" t="n">
        <v>30.47</v>
      </c>
      <c r="H101" t="n">
        <v>0.46</v>
      </c>
      <c r="I101" t="n">
        <v>32</v>
      </c>
      <c r="J101" t="n">
        <v>154.63</v>
      </c>
      <c r="K101" t="n">
        <v>49.1</v>
      </c>
      <c r="L101" t="n">
        <v>4</v>
      </c>
      <c r="M101" t="n">
        <v>30</v>
      </c>
      <c r="N101" t="n">
        <v>26.53</v>
      </c>
      <c r="O101" t="n">
        <v>19304.72</v>
      </c>
      <c r="P101" t="n">
        <v>172.56</v>
      </c>
      <c r="Q101" t="n">
        <v>942.27</v>
      </c>
      <c r="R101" t="n">
        <v>47.77</v>
      </c>
      <c r="S101" t="n">
        <v>27.17</v>
      </c>
      <c r="T101" t="n">
        <v>10411.01</v>
      </c>
      <c r="U101" t="n">
        <v>0.57</v>
      </c>
      <c r="V101" t="n">
        <v>0.96</v>
      </c>
      <c r="W101" t="n">
        <v>0.16</v>
      </c>
      <c r="X101" t="n">
        <v>0.65</v>
      </c>
      <c r="Y101" t="n">
        <v>0.5</v>
      </c>
      <c r="Z101" t="n">
        <v>10</v>
      </c>
    </row>
    <row r="102">
      <c r="A102" t="n">
        <v>4</v>
      </c>
      <c r="B102" t="n">
        <v>75</v>
      </c>
      <c r="C102" t="inlineStr">
        <is>
          <t xml:space="preserve">CONCLUIDO	</t>
        </is>
      </c>
      <c r="D102" t="n">
        <v>5.2296</v>
      </c>
      <c r="E102" t="n">
        <v>19.12</v>
      </c>
      <c r="F102" t="n">
        <v>16.08</v>
      </c>
      <c r="G102" t="n">
        <v>38.6</v>
      </c>
      <c r="H102" t="n">
        <v>0.57</v>
      </c>
      <c r="I102" t="n">
        <v>25</v>
      </c>
      <c r="J102" t="n">
        <v>156.03</v>
      </c>
      <c r="K102" t="n">
        <v>49.1</v>
      </c>
      <c r="L102" t="n">
        <v>5</v>
      </c>
      <c r="M102" t="n">
        <v>23</v>
      </c>
      <c r="N102" t="n">
        <v>26.94</v>
      </c>
      <c r="O102" t="n">
        <v>19478.15</v>
      </c>
      <c r="P102" t="n">
        <v>165.48</v>
      </c>
      <c r="Q102" t="n">
        <v>942.26</v>
      </c>
      <c r="R102" t="n">
        <v>42.5</v>
      </c>
      <c r="S102" t="n">
        <v>27.17</v>
      </c>
      <c r="T102" t="n">
        <v>7812.21</v>
      </c>
      <c r="U102" t="n">
        <v>0.64</v>
      </c>
      <c r="V102" t="n">
        <v>0.97</v>
      </c>
      <c r="W102" t="n">
        <v>0.15</v>
      </c>
      <c r="X102" t="n">
        <v>0.49</v>
      </c>
      <c r="Y102" t="n">
        <v>0.5</v>
      </c>
      <c r="Z102" t="n">
        <v>10</v>
      </c>
    </row>
    <row r="103">
      <c r="A103" t="n">
        <v>5</v>
      </c>
      <c r="B103" t="n">
        <v>75</v>
      </c>
      <c r="C103" t="inlineStr">
        <is>
          <t xml:space="preserve">CONCLUIDO	</t>
        </is>
      </c>
      <c r="D103" t="n">
        <v>5.3018</v>
      </c>
      <c r="E103" t="n">
        <v>18.86</v>
      </c>
      <c r="F103" t="n">
        <v>15.97</v>
      </c>
      <c r="G103" t="n">
        <v>47.92</v>
      </c>
      <c r="H103" t="n">
        <v>0.67</v>
      </c>
      <c r="I103" t="n">
        <v>20</v>
      </c>
      <c r="J103" t="n">
        <v>157.44</v>
      </c>
      <c r="K103" t="n">
        <v>49.1</v>
      </c>
      <c r="L103" t="n">
        <v>6</v>
      </c>
      <c r="M103" t="n">
        <v>18</v>
      </c>
      <c r="N103" t="n">
        <v>27.35</v>
      </c>
      <c r="O103" t="n">
        <v>19652.13</v>
      </c>
      <c r="P103" t="n">
        <v>157.93</v>
      </c>
      <c r="Q103" t="n">
        <v>942.23</v>
      </c>
      <c r="R103" t="n">
        <v>39.08</v>
      </c>
      <c r="S103" t="n">
        <v>27.17</v>
      </c>
      <c r="T103" t="n">
        <v>6130.46</v>
      </c>
      <c r="U103" t="n">
        <v>0.7</v>
      </c>
      <c r="V103" t="n">
        <v>0.97</v>
      </c>
      <c r="W103" t="n">
        <v>0.14</v>
      </c>
      <c r="X103" t="n">
        <v>0.38</v>
      </c>
      <c r="Y103" t="n">
        <v>0.5</v>
      </c>
      <c r="Z103" t="n">
        <v>10</v>
      </c>
    </row>
    <row r="104">
      <c r="A104" t="n">
        <v>6</v>
      </c>
      <c r="B104" t="n">
        <v>75</v>
      </c>
      <c r="C104" t="inlineStr">
        <is>
          <t xml:space="preserve">CONCLUIDO	</t>
        </is>
      </c>
      <c r="D104" t="n">
        <v>5.3412</v>
      </c>
      <c r="E104" t="n">
        <v>18.72</v>
      </c>
      <c r="F104" t="n">
        <v>15.93</v>
      </c>
      <c r="G104" t="n">
        <v>56.21</v>
      </c>
      <c r="H104" t="n">
        <v>0.78</v>
      </c>
      <c r="I104" t="n">
        <v>17</v>
      </c>
      <c r="J104" t="n">
        <v>158.86</v>
      </c>
      <c r="K104" t="n">
        <v>49.1</v>
      </c>
      <c r="L104" t="n">
        <v>7</v>
      </c>
      <c r="M104" t="n">
        <v>15</v>
      </c>
      <c r="N104" t="n">
        <v>27.77</v>
      </c>
      <c r="O104" t="n">
        <v>19826.68</v>
      </c>
      <c r="P104" t="n">
        <v>150.97</v>
      </c>
      <c r="Q104" t="n">
        <v>942.3</v>
      </c>
      <c r="R104" t="n">
        <v>37.61</v>
      </c>
      <c r="S104" t="n">
        <v>27.17</v>
      </c>
      <c r="T104" t="n">
        <v>5409.38</v>
      </c>
      <c r="U104" t="n">
        <v>0.72</v>
      </c>
      <c r="V104" t="n">
        <v>0.98</v>
      </c>
      <c r="W104" t="n">
        <v>0.14</v>
      </c>
      <c r="X104" t="n">
        <v>0.33</v>
      </c>
      <c r="Y104" t="n">
        <v>0.5</v>
      </c>
      <c r="Z104" t="n">
        <v>10</v>
      </c>
    </row>
    <row r="105">
      <c r="A105" t="n">
        <v>7</v>
      </c>
      <c r="B105" t="n">
        <v>75</v>
      </c>
      <c r="C105" t="inlineStr">
        <is>
          <t xml:space="preserve">CONCLUIDO	</t>
        </is>
      </c>
      <c r="D105" t="n">
        <v>5.3705</v>
      </c>
      <c r="E105" t="n">
        <v>18.62</v>
      </c>
      <c r="F105" t="n">
        <v>15.89</v>
      </c>
      <c r="G105" t="n">
        <v>63.54</v>
      </c>
      <c r="H105" t="n">
        <v>0.88</v>
      </c>
      <c r="I105" t="n">
        <v>15</v>
      </c>
      <c r="J105" t="n">
        <v>160.28</v>
      </c>
      <c r="K105" t="n">
        <v>49.1</v>
      </c>
      <c r="L105" t="n">
        <v>8</v>
      </c>
      <c r="M105" t="n">
        <v>7</v>
      </c>
      <c r="N105" t="n">
        <v>28.19</v>
      </c>
      <c r="O105" t="n">
        <v>20001.93</v>
      </c>
      <c r="P105" t="n">
        <v>143.81</v>
      </c>
      <c r="Q105" t="n">
        <v>942.25</v>
      </c>
      <c r="R105" t="n">
        <v>36.11</v>
      </c>
      <c r="S105" t="n">
        <v>27.17</v>
      </c>
      <c r="T105" t="n">
        <v>4666.76</v>
      </c>
      <c r="U105" t="n">
        <v>0.75</v>
      </c>
      <c r="V105" t="n">
        <v>0.98</v>
      </c>
      <c r="W105" t="n">
        <v>0.14</v>
      </c>
      <c r="X105" t="n">
        <v>0.29</v>
      </c>
      <c r="Y105" t="n">
        <v>0.5</v>
      </c>
      <c r="Z105" t="n">
        <v>10</v>
      </c>
    </row>
    <row r="106">
      <c r="A106" t="n">
        <v>8</v>
      </c>
      <c r="B106" t="n">
        <v>75</v>
      </c>
      <c r="C106" t="inlineStr">
        <is>
          <t xml:space="preserve">CONCLUIDO	</t>
        </is>
      </c>
      <c r="D106" t="n">
        <v>5.381</v>
      </c>
      <c r="E106" t="n">
        <v>18.58</v>
      </c>
      <c r="F106" t="n">
        <v>15.88</v>
      </c>
      <c r="G106" t="n">
        <v>68.06</v>
      </c>
      <c r="H106" t="n">
        <v>0.99</v>
      </c>
      <c r="I106" t="n">
        <v>14</v>
      </c>
      <c r="J106" t="n">
        <v>161.71</v>
      </c>
      <c r="K106" t="n">
        <v>49.1</v>
      </c>
      <c r="L106" t="n">
        <v>9</v>
      </c>
      <c r="M106" t="n">
        <v>0</v>
      </c>
      <c r="N106" t="n">
        <v>28.61</v>
      </c>
      <c r="O106" t="n">
        <v>20177.64</v>
      </c>
      <c r="P106" t="n">
        <v>144.4</v>
      </c>
      <c r="Q106" t="n">
        <v>942.25</v>
      </c>
      <c r="R106" t="n">
        <v>35.68</v>
      </c>
      <c r="S106" t="n">
        <v>27.17</v>
      </c>
      <c r="T106" t="n">
        <v>4455.68</v>
      </c>
      <c r="U106" t="n">
        <v>0.76</v>
      </c>
      <c r="V106" t="n">
        <v>0.98</v>
      </c>
      <c r="W106" t="n">
        <v>0.15</v>
      </c>
      <c r="X106" t="n">
        <v>0.29</v>
      </c>
      <c r="Y106" t="n">
        <v>0.5</v>
      </c>
      <c r="Z106" t="n">
        <v>10</v>
      </c>
    </row>
    <row r="107">
      <c r="A107" t="n">
        <v>0</v>
      </c>
      <c r="B107" t="n">
        <v>95</v>
      </c>
      <c r="C107" t="inlineStr">
        <is>
          <t xml:space="preserve">CONCLUIDO	</t>
        </is>
      </c>
      <c r="D107" t="n">
        <v>3.4669</v>
      </c>
      <c r="E107" t="n">
        <v>28.84</v>
      </c>
      <c r="F107" t="n">
        <v>19.41</v>
      </c>
      <c r="G107" t="n">
        <v>6.23</v>
      </c>
      <c r="H107" t="n">
        <v>0.1</v>
      </c>
      <c r="I107" t="n">
        <v>187</v>
      </c>
      <c r="J107" t="n">
        <v>185.69</v>
      </c>
      <c r="K107" t="n">
        <v>53.44</v>
      </c>
      <c r="L107" t="n">
        <v>1</v>
      </c>
      <c r="M107" t="n">
        <v>185</v>
      </c>
      <c r="N107" t="n">
        <v>36.26</v>
      </c>
      <c r="O107" t="n">
        <v>23136.14</v>
      </c>
      <c r="P107" t="n">
        <v>259.06</v>
      </c>
      <c r="Q107" t="n">
        <v>942.33</v>
      </c>
      <c r="R107" t="n">
        <v>146.77</v>
      </c>
      <c r="S107" t="n">
        <v>27.17</v>
      </c>
      <c r="T107" t="n">
        <v>59138.52</v>
      </c>
      <c r="U107" t="n">
        <v>0.19</v>
      </c>
      <c r="V107" t="n">
        <v>0.8</v>
      </c>
      <c r="W107" t="n">
        <v>0.4</v>
      </c>
      <c r="X107" t="n">
        <v>3.82</v>
      </c>
      <c r="Y107" t="n">
        <v>0.5</v>
      </c>
      <c r="Z107" t="n">
        <v>10</v>
      </c>
    </row>
    <row r="108">
      <c r="A108" t="n">
        <v>1</v>
      </c>
      <c r="B108" t="n">
        <v>95</v>
      </c>
      <c r="C108" t="inlineStr">
        <is>
          <t xml:space="preserve">CONCLUIDO	</t>
        </is>
      </c>
      <c r="D108" t="n">
        <v>4.3965</v>
      </c>
      <c r="E108" t="n">
        <v>22.75</v>
      </c>
      <c r="F108" t="n">
        <v>17.22</v>
      </c>
      <c r="G108" t="n">
        <v>12.6</v>
      </c>
      <c r="H108" t="n">
        <v>0.19</v>
      </c>
      <c r="I108" t="n">
        <v>82</v>
      </c>
      <c r="J108" t="n">
        <v>187.21</v>
      </c>
      <c r="K108" t="n">
        <v>53.44</v>
      </c>
      <c r="L108" t="n">
        <v>2</v>
      </c>
      <c r="M108" t="n">
        <v>80</v>
      </c>
      <c r="N108" t="n">
        <v>36.77</v>
      </c>
      <c r="O108" t="n">
        <v>23322.88</v>
      </c>
      <c r="P108" t="n">
        <v>225.72</v>
      </c>
      <c r="Q108" t="n">
        <v>942.28</v>
      </c>
      <c r="R108" t="n">
        <v>78.2</v>
      </c>
      <c r="S108" t="n">
        <v>27.17</v>
      </c>
      <c r="T108" t="n">
        <v>25378.61</v>
      </c>
      <c r="U108" t="n">
        <v>0.35</v>
      </c>
      <c r="V108" t="n">
        <v>0.9</v>
      </c>
      <c r="W108" t="n">
        <v>0.24</v>
      </c>
      <c r="X108" t="n">
        <v>1.63</v>
      </c>
      <c r="Y108" t="n">
        <v>0.5</v>
      </c>
      <c r="Z108" t="n">
        <v>10</v>
      </c>
    </row>
    <row r="109">
      <c r="A109" t="n">
        <v>2</v>
      </c>
      <c r="B109" t="n">
        <v>95</v>
      </c>
      <c r="C109" t="inlineStr">
        <is>
          <t xml:space="preserve">CONCLUIDO	</t>
        </is>
      </c>
      <c r="D109" t="n">
        <v>4.7604</v>
      </c>
      <c r="E109" t="n">
        <v>21.01</v>
      </c>
      <c r="F109" t="n">
        <v>16.6</v>
      </c>
      <c r="G109" t="n">
        <v>19.16</v>
      </c>
      <c r="H109" t="n">
        <v>0.28</v>
      </c>
      <c r="I109" t="n">
        <v>52</v>
      </c>
      <c r="J109" t="n">
        <v>188.73</v>
      </c>
      <c r="K109" t="n">
        <v>53.44</v>
      </c>
      <c r="L109" t="n">
        <v>3</v>
      </c>
      <c r="M109" t="n">
        <v>50</v>
      </c>
      <c r="N109" t="n">
        <v>37.29</v>
      </c>
      <c r="O109" t="n">
        <v>23510.33</v>
      </c>
      <c r="P109" t="n">
        <v>213.46</v>
      </c>
      <c r="Q109" t="n">
        <v>942.25</v>
      </c>
      <c r="R109" t="n">
        <v>58.69</v>
      </c>
      <c r="S109" t="n">
        <v>27.17</v>
      </c>
      <c r="T109" t="n">
        <v>15772.65</v>
      </c>
      <c r="U109" t="n">
        <v>0.46</v>
      </c>
      <c r="V109" t="n">
        <v>0.9399999999999999</v>
      </c>
      <c r="W109" t="n">
        <v>0.19</v>
      </c>
      <c r="X109" t="n">
        <v>1.01</v>
      </c>
      <c r="Y109" t="n">
        <v>0.5</v>
      </c>
      <c r="Z109" t="n">
        <v>10</v>
      </c>
    </row>
    <row r="110">
      <c r="A110" t="n">
        <v>3</v>
      </c>
      <c r="B110" t="n">
        <v>95</v>
      </c>
      <c r="C110" t="inlineStr">
        <is>
          <t xml:space="preserve">CONCLUIDO	</t>
        </is>
      </c>
      <c r="D110" t="n">
        <v>4.9506</v>
      </c>
      <c r="E110" t="n">
        <v>20.2</v>
      </c>
      <c r="F110" t="n">
        <v>16.32</v>
      </c>
      <c r="G110" t="n">
        <v>25.76</v>
      </c>
      <c r="H110" t="n">
        <v>0.37</v>
      </c>
      <c r="I110" t="n">
        <v>38</v>
      </c>
      <c r="J110" t="n">
        <v>190.25</v>
      </c>
      <c r="K110" t="n">
        <v>53.44</v>
      </c>
      <c r="L110" t="n">
        <v>4</v>
      </c>
      <c r="M110" t="n">
        <v>36</v>
      </c>
      <c r="N110" t="n">
        <v>37.82</v>
      </c>
      <c r="O110" t="n">
        <v>23698.48</v>
      </c>
      <c r="P110" t="n">
        <v>205.88</v>
      </c>
      <c r="Q110" t="n">
        <v>942.33</v>
      </c>
      <c r="R110" t="n">
        <v>49.53</v>
      </c>
      <c r="S110" t="n">
        <v>27.17</v>
      </c>
      <c r="T110" t="n">
        <v>11260.81</v>
      </c>
      <c r="U110" t="n">
        <v>0.55</v>
      </c>
      <c r="V110" t="n">
        <v>0.95</v>
      </c>
      <c r="W110" t="n">
        <v>0.17</v>
      </c>
      <c r="X110" t="n">
        <v>0.72</v>
      </c>
      <c r="Y110" t="n">
        <v>0.5</v>
      </c>
      <c r="Z110" t="n">
        <v>10</v>
      </c>
    </row>
    <row r="111">
      <c r="A111" t="n">
        <v>4</v>
      </c>
      <c r="B111" t="n">
        <v>95</v>
      </c>
      <c r="C111" t="inlineStr">
        <is>
          <t xml:space="preserve">CONCLUIDO	</t>
        </is>
      </c>
      <c r="D111" t="n">
        <v>5.0574</v>
      </c>
      <c r="E111" t="n">
        <v>19.77</v>
      </c>
      <c r="F111" t="n">
        <v>16.19</v>
      </c>
      <c r="G111" t="n">
        <v>32.38</v>
      </c>
      <c r="H111" t="n">
        <v>0.46</v>
      </c>
      <c r="I111" t="n">
        <v>30</v>
      </c>
      <c r="J111" t="n">
        <v>191.78</v>
      </c>
      <c r="K111" t="n">
        <v>53.44</v>
      </c>
      <c r="L111" t="n">
        <v>5</v>
      </c>
      <c r="M111" t="n">
        <v>28</v>
      </c>
      <c r="N111" t="n">
        <v>38.35</v>
      </c>
      <c r="O111" t="n">
        <v>23887.36</v>
      </c>
      <c r="P111" t="n">
        <v>200.17</v>
      </c>
      <c r="Q111" t="n">
        <v>942.23</v>
      </c>
      <c r="R111" t="n">
        <v>45.79</v>
      </c>
      <c r="S111" t="n">
        <v>27.17</v>
      </c>
      <c r="T111" t="n">
        <v>9434.17</v>
      </c>
      <c r="U111" t="n">
        <v>0.59</v>
      </c>
      <c r="V111" t="n">
        <v>0.96</v>
      </c>
      <c r="W111" t="n">
        <v>0.16</v>
      </c>
      <c r="X111" t="n">
        <v>0.59</v>
      </c>
      <c r="Y111" t="n">
        <v>0.5</v>
      </c>
      <c r="Z111" t="n">
        <v>10</v>
      </c>
    </row>
    <row r="112">
      <c r="A112" t="n">
        <v>5</v>
      </c>
      <c r="B112" t="n">
        <v>95</v>
      </c>
      <c r="C112" t="inlineStr">
        <is>
          <t xml:space="preserve">CONCLUIDO	</t>
        </is>
      </c>
      <c r="D112" t="n">
        <v>5.1332</v>
      </c>
      <c r="E112" t="n">
        <v>19.48</v>
      </c>
      <c r="F112" t="n">
        <v>16.08</v>
      </c>
      <c r="G112" t="n">
        <v>38.6</v>
      </c>
      <c r="H112" t="n">
        <v>0.55</v>
      </c>
      <c r="I112" t="n">
        <v>25</v>
      </c>
      <c r="J112" t="n">
        <v>193.32</v>
      </c>
      <c r="K112" t="n">
        <v>53.44</v>
      </c>
      <c r="L112" t="n">
        <v>6</v>
      </c>
      <c r="M112" t="n">
        <v>23</v>
      </c>
      <c r="N112" t="n">
        <v>38.89</v>
      </c>
      <c r="O112" t="n">
        <v>24076.95</v>
      </c>
      <c r="P112" t="n">
        <v>194.67</v>
      </c>
      <c r="Q112" t="n">
        <v>942.24</v>
      </c>
      <c r="R112" t="n">
        <v>42.49</v>
      </c>
      <c r="S112" t="n">
        <v>27.17</v>
      </c>
      <c r="T112" t="n">
        <v>7808.6</v>
      </c>
      <c r="U112" t="n">
        <v>0.64</v>
      </c>
      <c r="V112" t="n">
        <v>0.97</v>
      </c>
      <c r="W112" t="n">
        <v>0.15</v>
      </c>
      <c r="X112" t="n">
        <v>0.49</v>
      </c>
      <c r="Y112" t="n">
        <v>0.5</v>
      </c>
      <c r="Z112" t="n">
        <v>10</v>
      </c>
    </row>
    <row r="113">
      <c r="A113" t="n">
        <v>6</v>
      </c>
      <c r="B113" t="n">
        <v>95</v>
      </c>
      <c r="C113" t="inlineStr">
        <is>
          <t xml:space="preserve">CONCLUIDO	</t>
        </is>
      </c>
      <c r="D113" t="n">
        <v>5.1944</v>
      </c>
      <c r="E113" t="n">
        <v>19.25</v>
      </c>
      <c r="F113" t="n">
        <v>16</v>
      </c>
      <c r="G113" t="n">
        <v>45.72</v>
      </c>
      <c r="H113" t="n">
        <v>0.64</v>
      </c>
      <c r="I113" t="n">
        <v>21</v>
      </c>
      <c r="J113" t="n">
        <v>194.86</v>
      </c>
      <c r="K113" t="n">
        <v>53.44</v>
      </c>
      <c r="L113" t="n">
        <v>7</v>
      </c>
      <c r="M113" t="n">
        <v>19</v>
      </c>
      <c r="N113" t="n">
        <v>39.43</v>
      </c>
      <c r="O113" t="n">
        <v>24267.28</v>
      </c>
      <c r="P113" t="n">
        <v>189.15</v>
      </c>
      <c r="Q113" t="n">
        <v>942.24</v>
      </c>
      <c r="R113" t="n">
        <v>39.86</v>
      </c>
      <c r="S113" t="n">
        <v>27.17</v>
      </c>
      <c r="T113" t="n">
        <v>6513.79</v>
      </c>
      <c r="U113" t="n">
        <v>0.68</v>
      </c>
      <c r="V113" t="n">
        <v>0.97</v>
      </c>
      <c r="W113" t="n">
        <v>0.14</v>
      </c>
      <c r="X113" t="n">
        <v>0.41</v>
      </c>
      <c r="Y113" t="n">
        <v>0.5</v>
      </c>
      <c r="Z113" t="n">
        <v>10</v>
      </c>
    </row>
    <row r="114">
      <c r="A114" t="n">
        <v>7</v>
      </c>
      <c r="B114" t="n">
        <v>95</v>
      </c>
      <c r="C114" t="inlineStr">
        <is>
          <t xml:space="preserve">CONCLUIDO	</t>
        </is>
      </c>
      <c r="D114" t="n">
        <v>5.2285</v>
      </c>
      <c r="E114" t="n">
        <v>19.13</v>
      </c>
      <c r="F114" t="n">
        <v>15.99</v>
      </c>
      <c r="G114" t="n">
        <v>53.29</v>
      </c>
      <c r="H114" t="n">
        <v>0.72</v>
      </c>
      <c r="I114" t="n">
        <v>18</v>
      </c>
      <c r="J114" t="n">
        <v>196.41</v>
      </c>
      <c r="K114" t="n">
        <v>53.44</v>
      </c>
      <c r="L114" t="n">
        <v>8</v>
      </c>
      <c r="M114" t="n">
        <v>16</v>
      </c>
      <c r="N114" t="n">
        <v>39.98</v>
      </c>
      <c r="O114" t="n">
        <v>24458.36</v>
      </c>
      <c r="P114" t="n">
        <v>185.1</v>
      </c>
      <c r="Q114" t="n">
        <v>942.25</v>
      </c>
      <c r="R114" t="n">
        <v>39.92</v>
      </c>
      <c r="S114" t="n">
        <v>27.17</v>
      </c>
      <c r="T114" t="n">
        <v>6556.19</v>
      </c>
      <c r="U114" t="n">
        <v>0.68</v>
      </c>
      <c r="V114" t="n">
        <v>0.97</v>
      </c>
      <c r="W114" t="n">
        <v>0.13</v>
      </c>
      <c r="X114" t="n">
        <v>0.39</v>
      </c>
      <c r="Y114" t="n">
        <v>0.5</v>
      </c>
      <c r="Z114" t="n">
        <v>10</v>
      </c>
    </row>
    <row r="115">
      <c r="A115" t="n">
        <v>8</v>
      </c>
      <c r="B115" t="n">
        <v>95</v>
      </c>
      <c r="C115" t="inlineStr">
        <is>
          <t xml:space="preserve">CONCLUIDO	</t>
        </is>
      </c>
      <c r="D115" t="n">
        <v>5.2739</v>
      </c>
      <c r="E115" t="n">
        <v>18.96</v>
      </c>
      <c r="F115" t="n">
        <v>15.9</v>
      </c>
      <c r="G115" t="n">
        <v>59.61</v>
      </c>
      <c r="H115" t="n">
        <v>0.8100000000000001</v>
      </c>
      <c r="I115" t="n">
        <v>16</v>
      </c>
      <c r="J115" t="n">
        <v>197.97</v>
      </c>
      <c r="K115" t="n">
        <v>53.44</v>
      </c>
      <c r="L115" t="n">
        <v>9</v>
      </c>
      <c r="M115" t="n">
        <v>14</v>
      </c>
      <c r="N115" t="n">
        <v>40.53</v>
      </c>
      <c r="O115" t="n">
        <v>24650.18</v>
      </c>
      <c r="P115" t="n">
        <v>178.2</v>
      </c>
      <c r="Q115" t="n">
        <v>942.26</v>
      </c>
      <c r="R115" t="n">
        <v>36.71</v>
      </c>
      <c r="S115" t="n">
        <v>27.17</v>
      </c>
      <c r="T115" t="n">
        <v>4964.24</v>
      </c>
      <c r="U115" t="n">
        <v>0.74</v>
      </c>
      <c r="V115" t="n">
        <v>0.98</v>
      </c>
      <c r="W115" t="n">
        <v>0.13</v>
      </c>
      <c r="X115" t="n">
        <v>0.3</v>
      </c>
      <c r="Y115" t="n">
        <v>0.5</v>
      </c>
      <c r="Z115" t="n">
        <v>10</v>
      </c>
    </row>
    <row r="116">
      <c r="A116" t="n">
        <v>9</v>
      </c>
      <c r="B116" t="n">
        <v>95</v>
      </c>
      <c r="C116" t="inlineStr">
        <is>
          <t xml:space="preserve">CONCLUIDO	</t>
        </is>
      </c>
      <c r="D116" t="n">
        <v>5.3039</v>
      </c>
      <c r="E116" t="n">
        <v>18.85</v>
      </c>
      <c r="F116" t="n">
        <v>15.86</v>
      </c>
      <c r="G116" t="n">
        <v>67.98999999999999</v>
      </c>
      <c r="H116" t="n">
        <v>0.89</v>
      </c>
      <c r="I116" t="n">
        <v>14</v>
      </c>
      <c r="J116" t="n">
        <v>199.53</v>
      </c>
      <c r="K116" t="n">
        <v>53.44</v>
      </c>
      <c r="L116" t="n">
        <v>10</v>
      </c>
      <c r="M116" t="n">
        <v>12</v>
      </c>
      <c r="N116" t="n">
        <v>41.1</v>
      </c>
      <c r="O116" t="n">
        <v>24842.77</v>
      </c>
      <c r="P116" t="n">
        <v>173.33</v>
      </c>
      <c r="Q116" t="n">
        <v>942.25</v>
      </c>
      <c r="R116" t="n">
        <v>35.63</v>
      </c>
      <c r="S116" t="n">
        <v>27.17</v>
      </c>
      <c r="T116" t="n">
        <v>4432.9</v>
      </c>
      <c r="U116" t="n">
        <v>0.76</v>
      </c>
      <c r="V116" t="n">
        <v>0.98</v>
      </c>
      <c r="W116" t="n">
        <v>0.13</v>
      </c>
      <c r="X116" t="n">
        <v>0.27</v>
      </c>
      <c r="Y116" t="n">
        <v>0.5</v>
      </c>
      <c r="Z116" t="n">
        <v>10</v>
      </c>
    </row>
    <row r="117">
      <c r="A117" t="n">
        <v>10</v>
      </c>
      <c r="B117" t="n">
        <v>95</v>
      </c>
      <c r="C117" t="inlineStr">
        <is>
          <t xml:space="preserve">CONCLUIDO	</t>
        </is>
      </c>
      <c r="D117" t="n">
        <v>5.3384</v>
      </c>
      <c r="E117" t="n">
        <v>18.73</v>
      </c>
      <c r="F117" t="n">
        <v>15.82</v>
      </c>
      <c r="G117" t="n">
        <v>79.08</v>
      </c>
      <c r="H117" t="n">
        <v>0.97</v>
      </c>
      <c r="I117" t="n">
        <v>12</v>
      </c>
      <c r="J117" t="n">
        <v>201.1</v>
      </c>
      <c r="K117" t="n">
        <v>53.44</v>
      </c>
      <c r="L117" t="n">
        <v>11</v>
      </c>
      <c r="M117" t="n">
        <v>10</v>
      </c>
      <c r="N117" t="n">
        <v>41.66</v>
      </c>
      <c r="O117" t="n">
        <v>25036.12</v>
      </c>
      <c r="P117" t="n">
        <v>166.87</v>
      </c>
      <c r="Q117" t="n">
        <v>942.23</v>
      </c>
      <c r="R117" t="n">
        <v>34.22</v>
      </c>
      <c r="S117" t="n">
        <v>27.17</v>
      </c>
      <c r="T117" t="n">
        <v>3738.31</v>
      </c>
      <c r="U117" t="n">
        <v>0.79</v>
      </c>
      <c r="V117" t="n">
        <v>0.98</v>
      </c>
      <c r="W117" t="n">
        <v>0.13</v>
      </c>
      <c r="X117" t="n">
        <v>0.22</v>
      </c>
      <c r="Y117" t="n">
        <v>0.5</v>
      </c>
      <c r="Z117" t="n">
        <v>10</v>
      </c>
    </row>
    <row r="118">
      <c r="A118" t="n">
        <v>11</v>
      </c>
      <c r="B118" t="n">
        <v>95</v>
      </c>
      <c r="C118" t="inlineStr">
        <is>
          <t xml:space="preserve">CONCLUIDO	</t>
        </is>
      </c>
      <c r="D118" t="n">
        <v>5.3542</v>
      </c>
      <c r="E118" t="n">
        <v>18.68</v>
      </c>
      <c r="F118" t="n">
        <v>15.8</v>
      </c>
      <c r="G118" t="n">
        <v>86.18000000000001</v>
      </c>
      <c r="H118" t="n">
        <v>1.05</v>
      </c>
      <c r="I118" t="n">
        <v>11</v>
      </c>
      <c r="J118" t="n">
        <v>202.67</v>
      </c>
      <c r="K118" t="n">
        <v>53.44</v>
      </c>
      <c r="L118" t="n">
        <v>12</v>
      </c>
      <c r="M118" t="n">
        <v>2</v>
      </c>
      <c r="N118" t="n">
        <v>42.24</v>
      </c>
      <c r="O118" t="n">
        <v>25230.25</v>
      </c>
      <c r="P118" t="n">
        <v>162.56</v>
      </c>
      <c r="Q118" t="n">
        <v>942.25</v>
      </c>
      <c r="R118" t="n">
        <v>33.32</v>
      </c>
      <c r="S118" t="n">
        <v>27.17</v>
      </c>
      <c r="T118" t="n">
        <v>3293.01</v>
      </c>
      <c r="U118" t="n">
        <v>0.82</v>
      </c>
      <c r="V118" t="n">
        <v>0.98</v>
      </c>
      <c r="W118" t="n">
        <v>0.13</v>
      </c>
      <c r="X118" t="n">
        <v>0.2</v>
      </c>
      <c r="Y118" t="n">
        <v>0.5</v>
      </c>
      <c r="Z118" t="n">
        <v>10</v>
      </c>
    </row>
    <row r="119">
      <c r="A119" t="n">
        <v>12</v>
      </c>
      <c r="B119" t="n">
        <v>95</v>
      </c>
      <c r="C119" t="inlineStr">
        <is>
          <t xml:space="preserve">CONCLUIDO	</t>
        </is>
      </c>
      <c r="D119" t="n">
        <v>5.3513</v>
      </c>
      <c r="E119" t="n">
        <v>18.69</v>
      </c>
      <c r="F119" t="n">
        <v>15.81</v>
      </c>
      <c r="G119" t="n">
        <v>86.23</v>
      </c>
      <c r="H119" t="n">
        <v>1.13</v>
      </c>
      <c r="I119" t="n">
        <v>11</v>
      </c>
      <c r="J119" t="n">
        <v>204.25</v>
      </c>
      <c r="K119" t="n">
        <v>53.44</v>
      </c>
      <c r="L119" t="n">
        <v>13</v>
      </c>
      <c r="M119" t="n">
        <v>0</v>
      </c>
      <c r="N119" t="n">
        <v>42.82</v>
      </c>
      <c r="O119" t="n">
        <v>25425.3</v>
      </c>
      <c r="P119" t="n">
        <v>163.91</v>
      </c>
      <c r="Q119" t="n">
        <v>942.23</v>
      </c>
      <c r="R119" t="n">
        <v>33.59</v>
      </c>
      <c r="S119" t="n">
        <v>27.17</v>
      </c>
      <c r="T119" t="n">
        <v>3427.36</v>
      </c>
      <c r="U119" t="n">
        <v>0.8100000000000001</v>
      </c>
      <c r="V119" t="n">
        <v>0.98</v>
      </c>
      <c r="W119" t="n">
        <v>0.14</v>
      </c>
      <c r="X119" t="n">
        <v>0.21</v>
      </c>
      <c r="Y119" t="n">
        <v>0.5</v>
      </c>
      <c r="Z119" t="n">
        <v>10</v>
      </c>
    </row>
    <row r="120">
      <c r="A120" t="n">
        <v>0</v>
      </c>
      <c r="B120" t="n">
        <v>55</v>
      </c>
      <c r="C120" t="inlineStr">
        <is>
          <t xml:space="preserve">CONCLUIDO	</t>
        </is>
      </c>
      <c r="D120" t="n">
        <v>4.2955</v>
      </c>
      <c r="E120" t="n">
        <v>23.28</v>
      </c>
      <c r="F120" t="n">
        <v>18.16</v>
      </c>
      <c r="G120" t="n">
        <v>8.58</v>
      </c>
      <c r="H120" t="n">
        <v>0.15</v>
      </c>
      <c r="I120" t="n">
        <v>127</v>
      </c>
      <c r="J120" t="n">
        <v>116.05</v>
      </c>
      <c r="K120" t="n">
        <v>43.4</v>
      </c>
      <c r="L120" t="n">
        <v>1</v>
      </c>
      <c r="M120" t="n">
        <v>125</v>
      </c>
      <c r="N120" t="n">
        <v>16.65</v>
      </c>
      <c r="O120" t="n">
        <v>14546.17</v>
      </c>
      <c r="P120" t="n">
        <v>175.28</v>
      </c>
      <c r="Q120" t="n">
        <v>942.35</v>
      </c>
      <c r="R120" t="n">
        <v>107.43</v>
      </c>
      <c r="S120" t="n">
        <v>27.17</v>
      </c>
      <c r="T120" t="n">
        <v>39768.04</v>
      </c>
      <c r="U120" t="n">
        <v>0.25</v>
      </c>
      <c r="V120" t="n">
        <v>0.86</v>
      </c>
      <c r="W120" t="n">
        <v>0.31</v>
      </c>
      <c r="X120" t="n">
        <v>2.57</v>
      </c>
      <c r="Y120" t="n">
        <v>0.5</v>
      </c>
      <c r="Z120" t="n">
        <v>10</v>
      </c>
    </row>
    <row r="121">
      <c r="A121" t="n">
        <v>1</v>
      </c>
      <c r="B121" t="n">
        <v>55</v>
      </c>
      <c r="C121" t="inlineStr">
        <is>
          <t xml:space="preserve">CONCLUIDO	</t>
        </is>
      </c>
      <c r="D121" t="n">
        <v>4.9561</v>
      </c>
      <c r="E121" t="n">
        <v>20.18</v>
      </c>
      <c r="F121" t="n">
        <v>16.73</v>
      </c>
      <c r="G121" t="n">
        <v>17.61</v>
      </c>
      <c r="H121" t="n">
        <v>0.3</v>
      </c>
      <c r="I121" t="n">
        <v>57</v>
      </c>
      <c r="J121" t="n">
        <v>117.34</v>
      </c>
      <c r="K121" t="n">
        <v>43.4</v>
      </c>
      <c r="L121" t="n">
        <v>2</v>
      </c>
      <c r="M121" t="n">
        <v>55</v>
      </c>
      <c r="N121" t="n">
        <v>16.94</v>
      </c>
      <c r="O121" t="n">
        <v>14705.49</v>
      </c>
      <c r="P121" t="n">
        <v>154.35</v>
      </c>
      <c r="Q121" t="n">
        <v>942.3099999999999</v>
      </c>
      <c r="R121" t="n">
        <v>62.63</v>
      </c>
      <c r="S121" t="n">
        <v>27.17</v>
      </c>
      <c r="T121" t="n">
        <v>17716.68</v>
      </c>
      <c r="U121" t="n">
        <v>0.43</v>
      </c>
      <c r="V121" t="n">
        <v>0.93</v>
      </c>
      <c r="W121" t="n">
        <v>0.2</v>
      </c>
      <c r="X121" t="n">
        <v>1.14</v>
      </c>
      <c r="Y121" t="n">
        <v>0.5</v>
      </c>
      <c r="Z121" t="n">
        <v>10</v>
      </c>
    </row>
    <row r="122">
      <c r="A122" t="n">
        <v>2</v>
      </c>
      <c r="B122" t="n">
        <v>55</v>
      </c>
      <c r="C122" t="inlineStr">
        <is>
          <t xml:space="preserve">CONCLUIDO	</t>
        </is>
      </c>
      <c r="D122" t="n">
        <v>5.247</v>
      </c>
      <c r="E122" t="n">
        <v>19.06</v>
      </c>
      <c r="F122" t="n">
        <v>16.14</v>
      </c>
      <c r="G122" t="n">
        <v>27.67</v>
      </c>
      <c r="H122" t="n">
        <v>0.45</v>
      </c>
      <c r="I122" t="n">
        <v>35</v>
      </c>
      <c r="J122" t="n">
        <v>118.63</v>
      </c>
      <c r="K122" t="n">
        <v>43.4</v>
      </c>
      <c r="L122" t="n">
        <v>3</v>
      </c>
      <c r="M122" t="n">
        <v>33</v>
      </c>
      <c r="N122" t="n">
        <v>17.23</v>
      </c>
      <c r="O122" t="n">
        <v>14865.24</v>
      </c>
      <c r="P122" t="n">
        <v>141.27</v>
      </c>
      <c r="Q122" t="n">
        <v>942.25</v>
      </c>
      <c r="R122" t="n">
        <v>44.08</v>
      </c>
      <c r="S122" t="n">
        <v>27.17</v>
      </c>
      <c r="T122" t="n">
        <v>8553.610000000001</v>
      </c>
      <c r="U122" t="n">
        <v>0.62</v>
      </c>
      <c r="V122" t="n">
        <v>0.96</v>
      </c>
      <c r="W122" t="n">
        <v>0.15</v>
      </c>
      <c r="X122" t="n">
        <v>0.54</v>
      </c>
      <c r="Y122" t="n">
        <v>0.5</v>
      </c>
      <c r="Z122" t="n">
        <v>10</v>
      </c>
    </row>
    <row r="123">
      <c r="A123" t="n">
        <v>3</v>
      </c>
      <c r="B123" t="n">
        <v>55</v>
      </c>
      <c r="C123" t="inlineStr">
        <is>
          <t xml:space="preserve">CONCLUIDO	</t>
        </is>
      </c>
      <c r="D123" t="n">
        <v>5.3297</v>
      </c>
      <c r="E123" t="n">
        <v>18.76</v>
      </c>
      <c r="F123" t="n">
        <v>16.08</v>
      </c>
      <c r="G123" t="n">
        <v>38.6</v>
      </c>
      <c r="H123" t="n">
        <v>0.59</v>
      </c>
      <c r="I123" t="n">
        <v>25</v>
      </c>
      <c r="J123" t="n">
        <v>119.93</v>
      </c>
      <c r="K123" t="n">
        <v>43.4</v>
      </c>
      <c r="L123" t="n">
        <v>4</v>
      </c>
      <c r="M123" t="n">
        <v>23</v>
      </c>
      <c r="N123" t="n">
        <v>17.53</v>
      </c>
      <c r="O123" t="n">
        <v>15025.44</v>
      </c>
      <c r="P123" t="n">
        <v>133</v>
      </c>
      <c r="Q123" t="n">
        <v>942.25</v>
      </c>
      <c r="R123" t="n">
        <v>42.47</v>
      </c>
      <c r="S123" t="n">
        <v>27.17</v>
      </c>
      <c r="T123" t="n">
        <v>7799.3</v>
      </c>
      <c r="U123" t="n">
        <v>0.64</v>
      </c>
      <c r="V123" t="n">
        <v>0.97</v>
      </c>
      <c r="W123" t="n">
        <v>0.15</v>
      </c>
      <c r="X123" t="n">
        <v>0.49</v>
      </c>
      <c r="Y123" t="n">
        <v>0.5</v>
      </c>
      <c r="Z123" t="n">
        <v>10</v>
      </c>
    </row>
    <row r="124">
      <c r="A124" t="n">
        <v>4</v>
      </c>
      <c r="B124" t="n">
        <v>55</v>
      </c>
      <c r="C124" t="inlineStr">
        <is>
          <t xml:space="preserve">CONCLUIDO	</t>
        </is>
      </c>
      <c r="D124" t="n">
        <v>5.4017</v>
      </c>
      <c r="E124" t="n">
        <v>18.51</v>
      </c>
      <c r="F124" t="n">
        <v>15.97</v>
      </c>
      <c r="G124" t="n">
        <v>50.45</v>
      </c>
      <c r="H124" t="n">
        <v>0.73</v>
      </c>
      <c r="I124" t="n">
        <v>19</v>
      </c>
      <c r="J124" t="n">
        <v>121.23</v>
      </c>
      <c r="K124" t="n">
        <v>43.4</v>
      </c>
      <c r="L124" t="n">
        <v>5</v>
      </c>
      <c r="M124" t="n">
        <v>10</v>
      </c>
      <c r="N124" t="n">
        <v>17.83</v>
      </c>
      <c r="O124" t="n">
        <v>15186.08</v>
      </c>
      <c r="P124" t="n">
        <v>122.94</v>
      </c>
      <c r="Q124" t="n">
        <v>942.24</v>
      </c>
      <c r="R124" t="n">
        <v>38.77</v>
      </c>
      <c r="S124" t="n">
        <v>27.17</v>
      </c>
      <c r="T124" t="n">
        <v>5975.95</v>
      </c>
      <c r="U124" t="n">
        <v>0.7</v>
      </c>
      <c r="V124" t="n">
        <v>0.97</v>
      </c>
      <c r="W124" t="n">
        <v>0.15</v>
      </c>
      <c r="X124" t="n">
        <v>0.38</v>
      </c>
      <c r="Y124" t="n">
        <v>0.5</v>
      </c>
      <c r="Z124" t="n">
        <v>10</v>
      </c>
    </row>
    <row r="125">
      <c r="A125" t="n">
        <v>5</v>
      </c>
      <c r="B125" t="n">
        <v>55</v>
      </c>
      <c r="C125" t="inlineStr">
        <is>
          <t xml:space="preserve">CONCLUIDO	</t>
        </is>
      </c>
      <c r="D125" t="n">
        <v>5.3949</v>
      </c>
      <c r="E125" t="n">
        <v>18.54</v>
      </c>
      <c r="F125" t="n">
        <v>16</v>
      </c>
      <c r="G125" t="n">
        <v>50.52</v>
      </c>
      <c r="H125" t="n">
        <v>0.86</v>
      </c>
      <c r="I125" t="n">
        <v>19</v>
      </c>
      <c r="J125" t="n">
        <v>122.54</v>
      </c>
      <c r="K125" t="n">
        <v>43.4</v>
      </c>
      <c r="L125" t="n">
        <v>6</v>
      </c>
      <c r="M125" t="n">
        <v>0</v>
      </c>
      <c r="N125" t="n">
        <v>18.14</v>
      </c>
      <c r="O125" t="n">
        <v>15347.16</v>
      </c>
      <c r="P125" t="n">
        <v>123.47</v>
      </c>
      <c r="Q125" t="n">
        <v>942.24</v>
      </c>
      <c r="R125" t="n">
        <v>39.26</v>
      </c>
      <c r="S125" t="n">
        <v>27.17</v>
      </c>
      <c r="T125" t="n">
        <v>6221.6</v>
      </c>
      <c r="U125" t="n">
        <v>0.6899999999999999</v>
      </c>
      <c r="V125" t="n">
        <v>0.97</v>
      </c>
      <c r="W125" t="n">
        <v>0.16</v>
      </c>
      <c r="X125" t="n">
        <v>0.4</v>
      </c>
      <c r="Y125" t="n">
        <v>0.5</v>
      </c>
      <c r="Z12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INDEX(resultados!$A$2:$ZZ$125, 1, MATCH($B$1, resultados!$A$1:$ZZ$1, 0))</f>
        <v/>
      </c>
      <c r="B7">
        <f>INDEX(resultados!$A$2:$ZZ$125, 1, MATCH($B$2, resultados!$A$1:$ZZ$1, 0))</f>
        <v/>
      </c>
      <c r="C7">
        <f>INDEX(resultados!$A$2:$ZZ$125, 1, MATCH($B$3, resultados!$A$1:$ZZ$1, 0))</f>
        <v/>
      </c>
    </row>
    <row r="8">
      <c r="A8">
        <f>INDEX(resultados!$A$2:$ZZ$125, 2, MATCH($B$1, resultados!$A$1:$ZZ$1, 0))</f>
        <v/>
      </c>
      <c r="B8">
        <f>INDEX(resultados!$A$2:$ZZ$125, 2, MATCH($B$2, resultados!$A$1:$ZZ$1, 0))</f>
        <v/>
      </c>
      <c r="C8">
        <f>INDEX(resultados!$A$2:$ZZ$125, 2, MATCH($B$3, resultados!$A$1:$ZZ$1, 0))</f>
        <v/>
      </c>
    </row>
    <row r="9">
      <c r="A9">
        <f>INDEX(resultados!$A$2:$ZZ$125, 3, MATCH($B$1, resultados!$A$1:$ZZ$1, 0))</f>
        <v/>
      </c>
      <c r="B9">
        <f>INDEX(resultados!$A$2:$ZZ$125, 3, MATCH($B$2, resultados!$A$1:$ZZ$1, 0))</f>
        <v/>
      </c>
      <c r="C9">
        <f>INDEX(resultados!$A$2:$ZZ$125, 3, MATCH($B$3, resultados!$A$1:$ZZ$1, 0))</f>
        <v/>
      </c>
    </row>
    <row r="10">
      <c r="A10">
        <f>INDEX(resultados!$A$2:$ZZ$125, 4, MATCH($B$1, resultados!$A$1:$ZZ$1, 0))</f>
        <v/>
      </c>
      <c r="B10">
        <f>INDEX(resultados!$A$2:$ZZ$125, 4, MATCH($B$2, resultados!$A$1:$ZZ$1, 0))</f>
        <v/>
      </c>
      <c r="C10">
        <f>INDEX(resultados!$A$2:$ZZ$125, 4, MATCH($B$3, resultados!$A$1:$ZZ$1, 0))</f>
        <v/>
      </c>
    </row>
    <row r="11">
      <c r="A11">
        <f>INDEX(resultados!$A$2:$ZZ$125, 5, MATCH($B$1, resultados!$A$1:$ZZ$1, 0))</f>
        <v/>
      </c>
      <c r="B11">
        <f>INDEX(resultados!$A$2:$ZZ$125, 5, MATCH($B$2, resultados!$A$1:$ZZ$1, 0))</f>
        <v/>
      </c>
      <c r="C11">
        <f>INDEX(resultados!$A$2:$ZZ$125, 5, MATCH($B$3, resultados!$A$1:$ZZ$1, 0))</f>
        <v/>
      </c>
    </row>
    <row r="12">
      <c r="A12">
        <f>INDEX(resultados!$A$2:$ZZ$125, 6, MATCH($B$1, resultados!$A$1:$ZZ$1, 0))</f>
        <v/>
      </c>
      <c r="B12">
        <f>INDEX(resultados!$A$2:$ZZ$125, 6, MATCH($B$2, resultados!$A$1:$ZZ$1, 0))</f>
        <v/>
      </c>
      <c r="C12">
        <f>INDEX(resultados!$A$2:$ZZ$125, 6, MATCH($B$3, resultados!$A$1:$ZZ$1, 0))</f>
        <v/>
      </c>
    </row>
    <row r="13">
      <c r="A13">
        <f>INDEX(resultados!$A$2:$ZZ$125, 7, MATCH($B$1, resultados!$A$1:$ZZ$1, 0))</f>
        <v/>
      </c>
      <c r="B13">
        <f>INDEX(resultados!$A$2:$ZZ$125, 7, MATCH($B$2, resultados!$A$1:$ZZ$1, 0))</f>
        <v/>
      </c>
      <c r="C13">
        <f>INDEX(resultados!$A$2:$ZZ$125, 7, MATCH($B$3, resultados!$A$1:$ZZ$1, 0))</f>
        <v/>
      </c>
    </row>
    <row r="14">
      <c r="A14">
        <f>INDEX(resultados!$A$2:$ZZ$125, 8, MATCH($B$1, resultados!$A$1:$ZZ$1, 0))</f>
        <v/>
      </c>
      <c r="B14">
        <f>INDEX(resultados!$A$2:$ZZ$125, 8, MATCH($B$2, resultados!$A$1:$ZZ$1, 0))</f>
        <v/>
      </c>
      <c r="C14">
        <f>INDEX(resultados!$A$2:$ZZ$125, 8, MATCH($B$3, resultados!$A$1:$ZZ$1, 0))</f>
        <v/>
      </c>
    </row>
    <row r="15">
      <c r="A15">
        <f>INDEX(resultados!$A$2:$ZZ$125, 9, MATCH($B$1, resultados!$A$1:$ZZ$1, 0))</f>
        <v/>
      </c>
      <c r="B15">
        <f>INDEX(resultados!$A$2:$ZZ$125, 9, MATCH($B$2, resultados!$A$1:$ZZ$1, 0))</f>
        <v/>
      </c>
      <c r="C15">
        <f>INDEX(resultados!$A$2:$ZZ$125, 9, MATCH($B$3, resultados!$A$1:$ZZ$1, 0))</f>
        <v/>
      </c>
    </row>
    <row r="16">
      <c r="A16">
        <f>INDEX(resultados!$A$2:$ZZ$125, 10, MATCH($B$1, resultados!$A$1:$ZZ$1, 0))</f>
        <v/>
      </c>
      <c r="B16">
        <f>INDEX(resultados!$A$2:$ZZ$125, 10, MATCH($B$2, resultados!$A$1:$ZZ$1, 0))</f>
        <v/>
      </c>
      <c r="C16">
        <f>INDEX(resultados!$A$2:$ZZ$125, 10, MATCH($B$3, resultados!$A$1:$ZZ$1, 0))</f>
        <v/>
      </c>
    </row>
    <row r="17">
      <c r="A17">
        <f>INDEX(resultados!$A$2:$ZZ$125, 11, MATCH($B$1, resultados!$A$1:$ZZ$1, 0))</f>
        <v/>
      </c>
      <c r="B17">
        <f>INDEX(resultados!$A$2:$ZZ$125, 11, MATCH($B$2, resultados!$A$1:$ZZ$1, 0))</f>
        <v/>
      </c>
      <c r="C17">
        <f>INDEX(resultados!$A$2:$ZZ$125, 11, MATCH($B$3, resultados!$A$1:$ZZ$1, 0))</f>
        <v/>
      </c>
    </row>
    <row r="18">
      <c r="A18">
        <f>INDEX(resultados!$A$2:$ZZ$125, 12, MATCH($B$1, resultados!$A$1:$ZZ$1, 0))</f>
        <v/>
      </c>
      <c r="B18">
        <f>INDEX(resultados!$A$2:$ZZ$125, 12, MATCH($B$2, resultados!$A$1:$ZZ$1, 0))</f>
        <v/>
      </c>
      <c r="C18">
        <f>INDEX(resultados!$A$2:$ZZ$125, 12, MATCH($B$3, resultados!$A$1:$ZZ$1, 0))</f>
        <v/>
      </c>
    </row>
    <row r="19">
      <c r="A19">
        <f>INDEX(resultados!$A$2:$ZZ$125, 13, MATCH($B$1, resultados!$A$1:$ZZ$1, 0))</f>
        <v/>
      </c>
      <c r="B19">
        <f>INDEX(resultados!$A$2:$ZZ$125, 13, MATCH($B$2, resultados!$A$1:$ZZ$1, 0))</f>
        <v/>
      </c>
      <c r="C19">
        <f>INDEX(resultados!$A$2:$ZZ$125, 13, MATCH($B$3, resultados!$A$1:$ZZ$1, 0))</f>
        <v/>
      </c>
    </row>
    <row r="20">
      <c r="A20">
        <f>INDEX(resultados!$A$2:$ZZ$125, 14, MATCH($B$1, resultados!$A$1:$ZZ$1, 0))</f>
        <v/>
      </c>
      <c r="B20">
        <f>INDEX(resultados!$A$2:$ZZ$125, 14, MATCH($B$2, resultados!$A$1:$ZZ$1, 0))</f>
        <v/>
      </c>
      <c r="C20">
        <f>INDEX(resultados!$A$2:$ZZ$125, 14, MATCH($B$3, resultados!$A$1:$ZZ$1, 0))</f>
        <v/>
      </c>
    </row>
    <row r="21">
      <c r="A21">
        <f>INDEX(resultados!$A$2:$ZZ$125, 15, MATCH($B$1, resultados!$A$1:$ZZ$1, 0))</f>
        <v/>
      </c>
      <c r="B21">
        <f>INDEX(resultados!$A$2:$ZZ$125, 15, MATCH($B$2, resultados!$A$1:$ZZ$1, 0))</f>
        <v/>
      </c>
      <c r="C21">
        <f>INDEX(resultados!$A$2:$ZZ$125, 15, MATCH($B$3, resultados!$A$1:$ZZ$1, 0))</f>
        <v/>
      </c>
    </row>
    <row r="22">
      <c r="A22">
        <f>INDEX(resultados!$A$2:$ZZ$125, 16, MATCH($B$1, resultados!$A$1:$ZZ$1, 0))</f>
        <v/>
      </c>
      <c r="B22">
        <f>INDEX(resultados!$A$2:$ZZ$125, 16, MATCH($B$2, resultados!$A$1:$ZZ$1, 0))</f>
        <v/>
      </c>
      <c r="C22">
        <f>INDEX(resultados!$A$2:$ZZ$125, 16, MATCH($B$3, resultados!$A$1:$ZZ$1, 0))</f>
        <v/>
      </c>
    </row>
    <row r="23">
      <c r="A23">
        <f>INDEX(resultados!$A$2:$ZZ$125, 17, MATCH($B$1, resultados!$A$1:$ZZ$1, 0))</f>
        <v/>
      </c>
      <c r="B23">
        <f>INDEX(resultados!$A$2:$ZZ$125, 17, MATCH($B$2, resultados!$A$1:$ZZ$1, 0))</f>
        <v/>
      </c>
      <c r="C23">
        <f>INDEX(resultados!$A$2:$ZZ$125, 17, MATCH($B$3, resultados!$A$1:$ZZ$1, 0))</f>
        <v/>
      </c>
    </row>
    <row r="24">
      <c r="A24">
        <f>INDEX(resultados!$A$2:$ZZ$125, 18, MATCH($B$1, resultados!$A$1:$ZZ$1, 0))</f>
        <v/>
      </c>
      <c r="B24">
        <f>INDEX(resultados!$A$2:$ZZ$125, 18, MATCH($B$2, resultados!$A$1:$ZZ$1, 0))</f>
        <v/>
      </c>
      <c r="C24">
        <f>INDEX(resultados!$A$2:$ZZ$125, 18, MATCH($B$3, resultados!$A$1:$ZZ$1, 0))</f>
        <v/>
      </c>
    </row>
    <row r="25">
      <c r="A25">
        <f>INDEX(resultados!$A$2:$ZZ$125, 19, MATCH($B$1, resultados!$A$1:$ZZ$1, 0))</f>
        <v/>
      </c>
      <c r="B25">
        <f>INDEX(resultados!$A$2:$ZZ$125, 19, MATCH($B$2, resultados!$A$1:$ZZ$1, 0))</f>
        <v/>
      </c>
      <c r="C25">
        <f>INDEX(resultados!$A$2:$ZZ$125, 19, MATCH($B$3, resultados!$A$1:$ZZ$1, 0))</f>
        <v/>
      </c>
    </row>
    <row r="26">
      <c r="A26">
        <f>INDEX(resultados!$A$2:$ZZ$125, 20, MATCH($B$1, resultados!$A$1:$ZZ$1, 0))</f>
        <v/>
      </c>
      <c r="B26">
        <f>INDEX(resultados!$A$2:$ZZ$125, 20, MATCH($B$2, resultados!$A$1:$ZZ$1, 0))</f>
        <v/>
      </c>
      <c r="C26">
        <f>INDEX(resultados!$A$2:$ZZ$125, 20, MATCH($B$3, resultados!$A$1:$ZZ$1, 0))</f>
        <v/>
      </c>
    </row>
    <row r="27">
      <c r="A27">
        <f>INDEX(resultados!$A$2:$ZZ$125, 21, MATCH($B$1, resultados!$A$1:$ZZ$1, 0))</f>
        <v/>
      </c>
      <c r="B27">
        <f>INDEX(resultados!$A$2:$ZZ$125, 21, MATCH($B$2, resultados!$A$1:$ZZ$1, 0))</f>
        <v/>
      </c>
      <c r="C27">
        <f>INDEX(resultados!$A$2:$ZZ$125, 21, MATCH($B$3, resultados!$A$1:$ZZ$1, 0))</f>
        <v/>
      </c>
    </row>
    <row r="28">
      <c r="A28">
        <f>INDEX(resultados!$A$2:$ZZ$125, 22, MATCH($B$1, resultados!$A$1:$ZZ$1, 0))</f>
        <v/>
      </c>
      <c r="B28">
        <f>INDEX(resultados!$A$2:$ZZ$125, 22, MATCH($B$2, resultados!$A$1:$ZZ$1, 0))</f>
        <v/>
      </c>
      <c r="C28">
        <f>INDEX(resultados!$A$2:$ZZ$125, 22, MATCH($B$3, resultados!$A$1:$ZZ$1, 0))</f>
        <v/>
      </c>
    </row>
    <row r="29">
      <c r="A29">
        <f>INDEX(resultados!$A$2:$ZZ$125, 23, MATCH($B$1, resultados!$A$1:$ZZ$1, 0))</f>
        <v/>
      </c>
      <c r="B29">
        <f>INDEX(resultados!$A$2:$ZZ$125, 23, MATCH($B$2, resultados!$A$1:$ZZ$1, 0))</f>
        <v/>
      </c>
      <c r="C29">
        <f>INDEX(resultados!$A$2:$ZZ$125, 23, MATCH($B$3, resultados!$A$1:$ZZ$1, 0))</f>
        <v/>
      </c>
    </row>
    <row r="30">
      <c r="A30">
        <f>INDEX(resultados!$A$2:$ZZ$125, 24, MATCH($B$1, resultados!$A$1:$ZZ$1, 0))</f>
        <v/>
      </c>
      <c r="B30">
        <f>INDEX(resultados!$A$2:$ZZ$125, 24, MATCH($B$2, resultados!$A$1:$ZZ$1, 0))</f>
        <v/>
      </c>
      <c r="C30">
        <f>INDEX(resultados!$A$2:$ZZ$125, 24, MATCH($B$3, resultados!$A$1:$ZZ$1, 0))</f>
        <v/>
      </c>
    </row>
    <row r="31">
      <c r="A31">
        <f>INDEX(resultados!$A$2:$ZZ$125, 25, MATCH($B$1, resultados!$A$1:$ZZ$1, 0))</f>
        <v/>
      </c>
      <c r="B31">
        <f>INDEX(resultados!$A$2:$ZZ$125, 25, MATCH($B$2, resultados!$A$1:$ZZ$1, 0))</f>
        <v/>
      </c>
      <c r="C31">
        <f>INDEX(resultados!$A$2:$ZZ$125, 25, MATCH($B$3, resultados!$A$1:$ZZ$1, 0))</f>
        <v/>
      </c>
    </row>
    <row r="32">
      <c r="A32">
        <f>INDEX(resultados!$A$2:$ZZ$125, 26, MATCH($B$1, resultados!$A$1:$ZZ$1, 0))</f>
        <v/>
      </c>
      <c r="B32">
        <f>INDEX(resultados!$A$2:$ZZ$125, 26, MATCH($B$2, resultados!$A$1:$ZZ$1, 0))</f>
        <v/>
      </c>
      <c r="C32">
        <f>INDEX(resultados!$A$2:$ZZ$125, 26, MATCH($B$3, resultados!$A$1:$ZZ$1, 0))</f>
        <v/>
      </c>
    </row>
    <row r="33">
      <c r="A33">
        <f>INDEX(resultados!$A$2:$ZZ$125, 27, MATCH($B$1, resultados!$A$1:$ZZ$1, 0))</f>
        <v/>
      </c>
      <c r="B33">
        <f>INDEX(resultados!$A$2:$ZZ$125, 27, MATCH($B$2, resultados!$A$1:$ZZ$1, 0))</f>
        <v/>
      </c>
      <c r="C33">
        <f>INDEX(resultados!$A$2:$ZZ$125, 27, MATCH($B$3, resultados!$A$1:$ZZ$1, 0))</f>
        <v/>
      </c>
    </row>
    <row r="34">
      <c r="A34">
        <f>INDEX(resultados!$A$2:$ZZ$125, 28, MATCH($B$1, resultados!$A$1:$ZZ$1, 0))</f>
        <v/>
      </c>
      <c r="B34">
        <f>INDEX(resultados!$A$2:$ZZ$125, 28, MATCH($B$2, resultados!$A$1:$ZZ$1, 0))</f>
        <v/>
      </c>
      <c r="C34">
        <f>INDEX(resultados!$A$2:$ZZ$125, 28, MATCH($B$3, resultados!$A$1:$ZZ$1, 0))</f>
        <v/>
      </c>
    </row>
    <row r="35">
      <c r="A35">
        <f>INDEX(resultados!$A$2:$ZZ$125, 29, MATCH($B$1, resultados!$A$1:$ZZ$1, 0))</f>
        <v/>
      </c>
      <c r="B35">
        <f>INDEX(resultados!$A$2:$ZZ$125, 29, MATCH($B$2, resultados!$A$1:$ZZ$1, 0))</f>
        <v/>
      </c>
      <c r="C35">
        <f>INDEX(resultados!$A$2:$ZZ$125, 29, MATCH($B$3, resultados!$A$1:$ZZ$1, 0))</f>
        <v/>
      </c>
    </row>
    <row r="36">
      <c r="A36">
        <f>INDEX(resultados!$A$2:$ZZ$125, 30, MATCH($B$1, resultados!$A$1:$ZZ$1, 0))</f>
        <v/>
      </c>
      <c r="B36">
        <f>INDEX(resultados!$A$2:$ZZ$125, 30, MATCH($B$2, resultados!$A$1:$ZZ$1, 0))</f>
        <v/>
      </c>
      <c r="C36">
        <f>INDEX(resultados!$A$2:$ZZ$125, 30, MATCH($B$3, resultados!$A$1:$ZZ$1, 0))</f>
        <v/>
      </c>
    </row>
    <row r="37">
      <c r="A37">
        <f>INDEX(resultados!$A$2:$ZZ$125, 31, MATCH($B$1, resultados!$A$1:$ZZ$1, 0))</f>
        <v/>
      </c>
      <c r="B37">
        <f>INDEX(resultados!$A$2:$ZZ$125, 31, MATCH($B$2, resultados!$A$1:$ZZ$1, 0))</f>
        <v/>
      </c>
      <c r="C37">
        <f>INDEX(resultados!$A$2:$ZZ$125, 31, MATCH($B$3, resultados!$A$1:$ZZ$1, 0))</f>
        <v/>
      </c>
    </row>
    <row r="38">
      <c r="A38">
        <f>INDEX(resultados!$A$2:$ZZ$125, 32, MATCH($B$1, resultados!$A$1:$ZZ$1, 0))</f>
        <v/>
      </c>
      <c r="B38">
        <f>INDEX(resultados!$A$2:$ZZ$125, 32, MATCH($B$2, resultados!$A$1:$ZZ$1, 0))</f>
        <v/>
      </c>
      <c r="C38">
        <f>INDEX(resultados!$A$2:$ZZ$125, 32, MATCH($B$3, resultados!$A$1:$ZZ$1, 0))</f>
        <v/>
      </c>
    </row>
    <row r="39">
      <c r="A39">
        <f>INDEX(resultados!$A$2:$ZZ$125, 33, MATCH($B$1, resultados!$A$1:$ZZ$1, 0))</f>
        <v/>
      </c>
      <c r="B39">
        <f>INDEX(resultados!$A$2:$ZZ$125, 33, MATCH($B$2, resultados!$A$1:$ZZ$1, 0))</f>
        <v/>
      </c>
      <c r="C39">
        <f>INDEX(resultados!$A$2:$ZZ$125, 33, MATCH($B$3, resultados!$A$1:$ZZ$1, 0))</f>
        <v/>
      </c>
    </row>
    <row r="40">
      <c r="A40">
        <f>INDEX(resultados!$A$2:$ZZ$125, 34, MATCH($B$1, resultados!$A$1:$ZZ$1, 0))</f>
        <v/>
      </c>
      <c r="B40">
        <f>INDEX(resultados!$A$2:$ZZ$125, 34, MATCH($B$2, resultados!$A$1:$ZZ$1, 0))</f>
        <v/>
      </c>
      <c r="C40">
        <f>INDEX(resultados!$A$2:$ZZ$125, 34, MATCH($B$3, resultados!$A$1:$ZZ$1, 0))</f>
        <v/>
      </c>
    </row>
    <row r="41">
      <c r="A41">
        <f>INDEX(resultados!$A$2:$ZZ$125, 35, MATCH($B$1, resultados!$A$1:$ZZ$1, 0))</f>
        <v/>
      </c>
      <c r="B41">
        <f>INDEX(resultados!$A$2:$ZZ$125, 35, MATCH($B$2, resultados!$A$1:$ZZ$1, 0))</f>
        <v/>
      </c>
      <c r="C41">
        <f>INDEX(resultados!$A$2:$ZZ$125, 35, MATCH($B$3, resultados!$A$1:$ZZ$1, 0))</f>
        <v/>
      </c>
    </row>
    <row r="42">
      <c r="A42">
        <f>INDEX(resultados!$A$2:$ZZ$125, 36, MATCH($B$1, resultados!$A$1:$ZZ$1, 0))</f>
        <v/>
      </c>
      <c r="B42">
        <f>INDEX(resultados!$A$2:$ZZ$125, 36, MATCH($B$2, resultados!$A$1:$ZZ$1, 0))</f>
        <v/>
      </c>
      <c r="C42">
        <f>INDEX(resultados!$A$2:$ZZ$125, 36, MATCH($B$3, resultados!$A$1:$ZZ$1, 0))</f>
        <v/>
      </c>
    </row>
    <row r="43">
      <c r="A43">
        <f>INDEX(resultados!$A$2:$ZZ$125, 37, MATCH($B$1, resultados!$A$1:$ZZ$1, 0))</f>
        <v/>
      </c>
      <c r="B43">
        <f>INDEX(resultados!$A$2:$ZZ$125, 37, MATCH($B$2, resultados!$A$1:$ZZ$1, 0))</f>
        <v/>
      </c>
      <c r="C43">
        <f>INDEX(resultados!$A$2:$ZZ$125, 37, MATCH($B$3, resultados!$A$1:$ZZ$1, 0))</f>
        <v/>
      </c>
    </row>
    <row r="44">
      <c r="A44">
        <f>INDEX(resultados!$A$2:$ZZ$125, 38, MATCH($B$1, resultados!$A$1:$ZZ$1, 0))</f>
        <v/>
      </c>
      <c r="B44">
        <f>INDEX(resultados!$A$2:$ZZ$125, 38, MATCH($B$2, resultados!$A$1:$ZZ$1, 0))</f>
        <v/>
      </c>
      <c r="C44">
        <f>INDEX(resultados!$A$2:$ZZ$125, 38, MATCH($B$3, resultados!$A$1:$ZZ$1, 0))</f>
        <v/>
      </c>
    </row>
    <row r="45">
      <c r="A45">
        <f>INDEX(resultados!$A$2:$ZZ$125, 39, MATCH($B$1, resultados!$A$1:$ZZ$1, 0))</f>
        <v/>
      </c>
      <c r="B45">
        <f>INDEX(resultados!$A$2:$ZZ$125, 39, MATCH($B$2, resultados!$A$1:$ZZ$1, 0))</f>
        <v/>
      </c>
      <c r="C45">
        <f>INDEX(resultados!$A$2:$ZZ$125, 39, MATCH($B$3, resultados!$A$1:$ZZ$1, 0))</f>
        <v/>
      </c>
    </row>
    <row r="46">
      <c r="A46">
        <f>INDEX(resultados!$A$2:$ZZ$125, 40, MATCH($B$1, resultados!$A$1:$ZZ$1, 0))</f>
        <v/>
      </c>
      <c r="B46">
        <f>INDEX(resultados!$A$2:$ZZ$125, 40, MATCH($B$2, resultados!$A$1:$ZZ$1, 0))</f>
        <v/>
      </c>
      <c r="C46">
        <f>INDEX(resultados!$A$2:$ZZ$125, 40, MATCH($B$3, resultados!$A$1:$ZZ$1, 0))</f>
        <v/>
      </c>
    </row>
    <row r="47">
      <c r="A47">
        <f>INDEX(resultados!$A$2:$ZZ$125, 41, MATCH($B$1, resultados!$A$1:$ZZ$1, 0))</f>
        <v/>
      </c>
      <c r="B47">
        <f>INDEX(resultados!$A$2:$ZZ$125, 41, MATCH($B$2, resultados!$A$1:$ZZ$1, 0))</f>
        <v/>
      </c>
      <c r="C47">
        <f>INDEX(resultados!$A$2:$ZZ$125, 41, MATCH($B$3, resultados!$A$1:$ZZ$1, 0))</f>
        <v/>
      </c>
    </row>
    <row r="48">
      <c r="A48">
        <f>INDEX(resultados!$A$2:$ZZ$125, 42, MATCH($B$1, resultados!$A$1:$ZZ$1, 0))</f>
        <v/>
      </c>
      <c r="B48">
        <f>INDEX(resultados!$A$2:$ZZ$125, 42, MATCH($B$2, resultados!$A$1:$ZZ$1, 0))</f>
        <v/>
      </c>
      <c r="C48">
        <f>INDEX(resultados!$A$2:$ZZ$125, 42, MATCH($B$3, resultados!$A$1:$ZZ$1, 0))</f>
        <v/>
      </c>
    </row>
    <row r="49">
      <c r="A49">
        <f>INDEX(resultados!$A$2:$ZZ$125, 43, MATCH($B$1, resultados!$A$1:$ZZ$1, 0))</f>
        <v/>
      </c>
      <c r="B49">
        <f>INDEX(resultados!$A$2:$ZZ$125, 43, MATCH($B$2, resultados!$A$1:$ZZ$1, 0))</f>
        <v/>
      </c>
      <c r="C49">
        <f>INDEX(resultados!$A$2:$ZZ$125, 43, MATCH($B$3, resultados!$A$1:$ZZ$1, 0))</f>
        <v/>
      </c>
    </row>
    <row r="50">
      <c r="A50">
        <f>INDEX(resultados!$A$2:$ZZ$125, 44, MATCH($B$1, resultados!$A$1:$ZZ$1, 0))</f>
        <v/>
      </c>
      <c r="B50">
        <f>INDEX(resultados!$A$2:$ZZ$125, 44, MATCH($B$2, resultados!$A$1:$ZZ$1, 0))</f>
        <v/>
      </c>
      <c r="C50">
        <f>INDEX(resultados!$A$2:$ZZ$125, 44, MATCH($B$3, resultados!$A$1:$ZZ$1, 0))</f>
        <v/>
      </c>
    </row>
    <row r="51">
      <c r="A51">
        <f>INDEX(resultados!$A$2:$ZZ$125, 45, MATCH($B$1, resultados!$A$1:$ZZ$1, 0))</f>
        <v/>
      </c>
      <c r="B51">
        <f>INDEX(resultados!$A$2:$ZZ$125, 45, MATCH($B$2, resultados!$A$1:$ZZ$1, 0))</f>
        <v/>
      </c>
      <c r="C51">
        <f>INDEX(resultados!$A$2:$ZZ$125, 45, MATCH($B$3, resultados!$A$1:$ZZ$1, 0))</f>
        <v/>
      </c>
    </row>
    <row r="52">
      <c r="A52">
        <f>INDEX(resultados!$A$2:$ZZ$125, 46, MATCH($B$1, resultados!$A$1:$ZZ$1, 0))</f>
        <v/>
      </c>
      <c r="B52">
        <f>INDEX(resultados!$A$2:$ZZ$125, 46, MATCH($B$2, resultados!$A$1:$ZZ$1, 0))</f>
        <v/>
      </c>
      <c r="C52">
        <f>INDEX(resultados!$A$2:$ZZ$125, 46, MATCH($B$3, resultados!$A$1:$ZZ$1, 0))</f>
        <v/>
      </c>
    </row>
    <row r="53">
      <c r="A53">
        <f>INDEX(resultados!$A$2:$ZZ$125, 47, MATCH($B$1, resultados!$A$1:$ZZ$1, 0))</f>
        <v/>
      </c>
      <c r="B53">
        <f>INDEX(resultados!$A$2:$ZZ$125, 47, MATCH($B$2, resultados!$A$1:$ZZ$1, 0))</f>
        <v/>
      </c>
      <c r="C53">
        <f>INDEX(resultados!$A$2:$ZZ$125, 47, MATCH($B$3, resultados!$A$1:$ZZ$1, 0))</f>
        <v/>
      </c>
    </row>
    <row r="54">
      <c r="A54">
        <f>INDEX(resultados!$A$2:$ZZ$125, 48, MATCH($B$1, resultados!$A$1:$ZZ$1, 0))</f>
        <v/>
      </c>
      <c r="B54">
        <f>INDEX(resultados!$A$2:$ZZ$125, 48, MATCH($B$2, resultados!$A$1:$ZZ$1, 0))</f>
        <v/>
      </c>
      <c r="C54">
        <f>INDEX(resultados!$A$2:$ZZ$125, 48, MATCH($B$3, resultados!$A$1:$ZZ$1, 0))</f>
        <v/>
      </c>
    </row>
    <row r="55">
      <c r="A55">
        <f>INDEX(resultados!$A$2:$ZZ$125, 49, MATCH($B$1, resultados!$A$1:$ZZ$1, 0))</f>
        <v/>
      </c>
      <c r="B55">
        <f>INDEX(resultados!$A$2:$ZZ$125, 49, MATCH($B$2, resultados!$A$1:$ZZ$1, 0))</f>
        <v/>
      </c>
      <c r="C55">
        <f>INDEX(resultados!$A$2:$ZZ$125, 49, MATCH($B$3, resultados!$A$1:$ZZ$1, 0))</f>
        <v/>
      </c>
    </row>
    <row r="56">
      <c r="A56">
        <f>INDEX(resultados!$A$2:$ZZ$125, 50, MATCH($B$1, resultados!$A$1:$ZZ$1, 0))</f>
        <v/>
      </c>
      <c r="B56">
        <f>INDEX(resultados!$A$2:$ZZ$125, 50, MATCH($B$2, resultados!$A$1:$ZZ$1, 0))</f>
        <v/>
      </c>
      <c r="C56">
        <f>INDEX(resultados!$A$2:$ZZ$125, 50, MATCH($B$3, resultados!$A$1:$ZZ$1, 0))</f>
        <v/>
      </c>
    </row>
    <row r="57">
      <c r="A57">
        <f>INDEX(resultados!$A$2:$ZZ$125, 51, MATCH($B$1, resultados!$A$1:$ZZ$1, 0))</f>
        <v/>
      </c>
      <c r="B57">
        <f>INDEX(resultados!$A$2:$ZZ$125, 51, MATCH($B$2, resultados!$A$1:$ZZ$1, 0))</f>
        <v/>
      </c>
      <c r="C57">
        <f>INDEX(resultados!$A$2:$ZZ$125, 51, MATCH($B$3, resultados!$A$1:$ZZ$1, 0))</f>
        <v/>
      </c>
    </row>
    <row r="58">
      <c r="A58">
        <f>INDEX(resultados!$A$2:$ZZ$125, 52, MATCH($B$1, resultados!$A$1:$ZZ$1, 0))</f>
        <v/>
      </c>
      <c r="B58">
        <f>INDEX(resultados!$A$2:$ZZ$125, 52, MATCH($B$2, resultados!$A$1:$ZZ$1, 0))</f>
        <v/>
      </c>
      <c r="C58">
        <f>INDEX(resultados!$A$2:$ZZ$125, 52, MATCH($B$3, resultados!$A$1:$ZZ$1, 0))</f>
        <v/>
      </c>
    </row>
    <row r="59">
      <c r="A59">
        <f>INDEX(resultados!$A$2:$ZZ$125, 53, MATCH($B$1, resultados!$A$1:$ZZ$1, 0))</f>
        <v/>
      </c>
      <c r="B59">
        <f>INDEX(resultados!$A$2:$ZZ$125, 53, MATCH($B$2, resultados!$A$1:$ZZ$1, 0))</f>
        <v/>
      </c>
      <c r="C59">
        <f>INDEX(resultados!$A$2:$ZZ$125, 53, MATCH($B$3, resultados!$A$1:$ZZ$1, 0))</f>
        <v/>
      </c>
    </row>
    <row r="60">
      <c r="A60">
        <f>INDEX(resultados!$A$2:$ZZ$125, 54, MATCH($B$1, resultados!$A$1:$ZZ$1, 0))</f>
        <v/>
      </c>
      <c r="B60">
        <f>INDEX(resultados!$A$2:$ZZ$125, 54, MATCH($B$2, resultados!$A$1:$ZZ$1, 0))</f>
        <v/>
      </c>
      <c r="C60">
        <f>INDEX(resultados!$A$2:$ZZ$125, 54, MATCH($B$3, resultados!$A$1:$ZZ$1, 0))</f>
        <v/>
      </c>
    </row>
    <row r="61">
      <c r="A61">
        <f>INDEX(resultados!$A$2:$ZZ$125, 55, MATCH($B$1, resultados!$A$1:$ZZ$1, 0))</f>
        <v/>
      </c>
      <c r="B61">
        <f>INDEX(resultados!$A$2:$ZZ$125, 55, MATCH($B$2, resultados!$A$1:$ZZ$1, 0))</f>
        <v/>
      </c>
      <c r="C61">
        <f>INDEX(resultados!$A$2:$ZZ$125, 55, MATCH($B$3, resultados!$A$1:$ZZ$1, 0))</f>
        <v/>
      </c>
    </row>
    <row r="62">
      <c r="A62">
        <f>INDEX(resultados!$A$2:$ZZ$125, 56, MATCH($B$1, resultados!$A$1:$ZZ$1, 0))</f>
        <v/>
      </c>
      <c r="B62">
        <f>INDEX(resultados!$A$2:$ZZ$125, 56, MATCH($B$2, resultados!$A$1:$ZZ$1, 0))</f>
        <v/>
      </c>
      <c r="C62">
        <f>INDEX(resultados!$A$2:$ZZ$125, 56, MATCH($B$3, resultados!$A$1:$ZZ$1, 0))</f>
        <v/>
      </c>
    </row>
    <row r="63">
      <c r="A63">
        <f>INDEX(resultados!$A$2:$ZZ$125, 57, MATCH($B$1, resultados!$A$1:$ZZ$1, 0))</f>
        <v/>
      </c>
      <c r="B63">
        <f>INDEX(resultados!$A$2:$ZZ$125, 57, MATCH($B$2, resultados!$A$1:$ZZ$1, 0))</f>
        <v/>
      </c>
      <c r="C63">
        <f>INDEX(resultados!$A$2:$ZZ$125, 57, MATCH($B$3, resultados!$A$1:$ZZ$1, 0))</f>
        <v/>
      </c>
    </row>
    <row r="64">
      <c r="A64">
        <f>INDEX(resultados!$A$2:$ZZ$125, 58, MATCH($B$1, resultados!$A$1:$ZZ$1, 0))</f>
        <v/>
      </c>
      <c r="B64">
        <f>INDEX(resultados!$A$2:$ZZ$125, 58, MATCH($B$2, resultados!$A$1:$ZZ$1, 0))</f>
        <v/>
      </c>
      <c r="C64">
        <f>INDEX(resultados!$A$2:$ZZ$125, 58, MATCH($B$3, resultados!$A$1:$ZZ$1, 0))</f>
        <v/>
      </c>
    </row>
    <row r="65">
      <c r="A65">
        <f>INDEX(resultados!$A$2:$ZZ$125, 59, MATCH($B$1, resultados!$A$1:$ZZ$1, 0))</f>
        <v/>
      </c>
      <c r="B65">
        <f>INDEX(resultados!$A$2:$ZZ$125, 59, MATCH($B$2, resultados!$A$1:$ZZ$1, 0))</f>
        <v/>
      </c>
      <c r="C65">
        <f>INDEX(resultados!$A$2:$ZZ$125, 59, MATCH($B$3, resultados!$A$1:$ZZ$1, 0))</f>
        <v/>
      </c>
    </row>
    <row r="66">
      <c r="A66">
        <f>INDEX(resultados!$A$2:$ZZ$125, 60, MATCH($B$1, resultados!$A$1:$ZZ$1, 0))</f>
        <v/>
      </c>
      <c r="B66">
        <f>INDEX(resultados!$A$2:$ZZ$125, 60, MATCH($B$2, resultados!$A$1:$ZZ$1, 0))</f>
        <v/>
      </c>
      <c r="C66">
        <f>INDEX(resultados!$A$2:$ZZ$125, 60, MATCH($B$3, resultados!$A$1:$ZZ$1, 0))</f>
        <v/>
      </c>
    </row>
    <row r="67">
      <c r="A67">
        <f>INDEX(resultados!$A$2:$ZZ$125, 61, MATCH($B$1, resultados!$A$1:$ZZ$1, 0))</f>
        <v/>
      </c>
      <c r="B67">
        <f>INDEX(resultados!$A$2:$ZZ$125, 61, MATCH($B$2, resultados!$A$1:$ZZ$1, 0))</f>
        <v/>
      </c>
      <c r="C67">
        <f>INDEX(resultados!$A$2:$ZZ$125, 61, MATCH($B$3, resultados!$A$1:$ZZ$1, 0))</f>
        <v/>
      </c>
    </row>
    <row r="68">
      <c r="A68">
        <f>INDEX(resultados!$A$2:$ZZ$125, 62, MATCH($B$1, resultados!$A$1:$ZZ$1, 0))</f>
        <v/>
      </c>
      <c r="B68">
        <f>INDEX(resultados!$A$2:$ZZ$125, 62, MATCH($B$2, resultados!$A$1:$ZZ$1, 0))</f>
        <v/>
      </c>
      <c r="C68">
        <f>INDEX(resultados!$A$2:$ZZ$125, 62, MATCH($B$3, resultados!$A$1:$ZZ$1, 0))</f>
        <v/>
      </c>
    </row>
    <row r="69">
      <c r="A69">
        <f>INDEX(resultados!$A$2:$ZZ$125, 63, MATCH($B$1, resultados!$A$1:$ZZ$1, 0))</f>
        <v/>
      </c>
      <c r="B69">
        <f>INDEX(resultados!$A$2:$ZZ$125, 63, MATCH($B$2, resultados!$A$1:$ZZ$1, 0))</f>
        <v/>
      </c>
      <c r="C69">
        <f>INDEX(resultados!$A$2:$ZZ$125, 63, MATCH($B$3, resultados!$A$1:$ZZ$1, 0))</f>
        <v/>
      </c>
    </row>
    <row r="70">
      <c r="A70">
        <f>INDEX(resultados!$A$2:$ZZ$125, 64, MATCH($B$1, resultados!$A$1:$ZZ$1, 0))</f>
        <v/>
      </c>
      <c r="B70">
        <f>INDEX(resultados!$A$2:$ZZ$125, 64, MATCH($B$2, resultados!$A$1:$ZZ$1, 0))</f>
        <v/>
      </c>
      <c r="C70">
        <f>INDEX(resultados!$A$2:$ZZ$125, 64, MATCH($B$3, resultados!$A$1:$ZZ$1, 0))</f>
        <v/>
      </c>
    </row>
    <row r="71">
      <c r="A71">
        <f>INDEX(resultados!$A$2:$ZZ$125, 65, MATCH($B$1, resultados!$A$1:$ZZ$1, 0))</f>
        <v/>
      </c>
      <c r="B71">
        <f>INDEX(resultados!$A$2:$ZZ$125, 65, MATCH($B$2, resultados!$A$1:$ZZ$1, 0))</f>
        <v/>
      </c>
      <c r="C71">
        <f>INDEX(resultados!$A$2:$ZZ$125, 65, MATCH($B$3, resultados!$A$1:$ZZ$1, 0))</f>
        <v/>
      </c>
    </row>
    <row r="72">
      <c r="A72">
        <f>INDEX(resultados!$A$2:$ZZ$125, 66, MATCH($B$1, resultados!$A$1:$ZZ$1, 0))</f>
        <v/>
      </c>
      <c r="B72">
        <f>INDEX(resultados!$A$2:$ZZ$125, 66, MATCH($B$2, resultados!$A$1:$ZZ$1, 0))</f>
        <v/>
      </c>
      <c r="C72">
        <f>INDEX(resultados!$A$2:$ZZ$125, 66, MATCH($B$3, resultados!$A$1:$ZZ$1, 0))</f>
        <v/>
      </c>
    </row>
    <row r="73">
      <c r="A73">
        <f>INDEX(resultados!$A$2:$ZZ$125, 67, MATCH($B$1, resultados!$A$1:$ZZ$1, 0))</f>
        <v/>
      </c>
      <c r="B73">
        <f>INDEX(resultados!$A$2:$ZZ$125, 67, MATCH($B$2, resultados!$A$1:$ZZ$1, 0))</f>
        <v/>
      </c>
      <c r="C73">
        <f>INDEX(resultados!$A$2:$ZZ$125, 67, MATCH($B$3, resultados!$A$1:$ZZ$1, 0))</f>
        <v/>
      </c>
    </row>
    <row r="74">
      <c r="A74">
        <f>INDEX(resultados!$A$2:$ZZ$125, 68, MATCH($B$1, resultados!$A$1:$ZZ$1, 0))</f>
        <v/>
      </c>
      <c r="B74">
        <f>INDEX(resultados!$A$2:$ZZ$125, 68, MATCH($B$2, resultados!$A$1:$ZZ$1, 0))</f>
        <v/>
      </c>
      <c r="C74">
        <f>INDEX(resultados!$A$2:$ZZ$125, 68, MATCH($B$3, resultados!$A$1:$ZZ$1, 0))</f>
        <v/>
      </c>
    </row>
    <row r="75">
      <c r="A75">
        <f>INDEX(resultados!$A$2:$ZZ$125, 69, MATCH($B$1, resultados!$A$1:$ZZ$1, 0))</f>
        <v/>
      </c>
      <c r="B75">
        <f>INDEX(resultados!$A$2:$ZZ$125, 69, MATCH($B$2, resultados!$A$1:$ZZ$1, 0))</f>
        <v/>
      </c>
      <c r="C75">
        <f>INDEX(resultados!$A$2:$ZZ$125, 69, MATCH($B$3, resultados!$A$1:$ZZ$1, 0))</f>
        <v/>
      </c>
    </row>
    <row r="76">
      <c r="A76">
        <f>INDEX(resultados!$A$2:$ZZ$125, 70, MATCH($B$1, resultados!$A$1:$ZZ$1, 0))</f>
        <v/>
      </c>
      <c r="B76">
        <f>INDEX(resultados!$A$2:$ZZ$125, 70, MATCH($B$2, resultados!$A$1:$ZZ$1, 0))</f>
        <v/>
      </c>
      <c r="C76">
        <f>INDEX(resultados!$A$2:$ZZ$125, 70, MATCH($B$3, resultados!$A$1:$ZZ$1, 0))</f>
        <v/>
      </c>
    </row>
    <row r="77">
      <c r="A77">
        <f>INDEX(resultados!$A$2:$ZZ$125, 71, MATCH($B$1, resultados!$A$1:$ZZ$1, 0))</f>
        <v/>
      </c>
      <c r="B77">
        <f>INDEX(resultados!$A$2:$ZZ$125, 71, MATCH($B$2, resultados!$A$1:$ZZ$1, 0))</f>
        <v/>
      </c>
      <c r="C77">
        <f>INDEX(resultados!$A$2:$ZZ$125, 71, MATCH($B$3, resultados!$A$1:$ZZ$1, 0))</f>
        <v/>
      </c>
    </row>
    <row r="78">
      <c r="A78">
        <f>INDEX(resultados!$A$2:$ZZ$125, 72, MATCH($B$1, resultados!$A$1:$ZZ$1, 0))</f>
        <v/>
      </c>
      <c r="B78">
        <f>INDEX(resultados!$A$2:$ZZ$125, 72, MATCH($B$2, resultados!$A$1:$ZZ$1, 0))</f>
        <v/>
      </c>
      <c r="C78">
        <f>INDEX(resultados!$A$2:$ZZ$125, 72, MATCH($B$3, resultados!$A$1:$ZZ$1, 0))</f>
        <v/>
      </c>
    </row>
    <row r="79">
      <c r="A79">
        <f>INDEX(resultados!$A$2:$ZZ$125, 73, MATCH($B$1, resultados!$A$1:$ZZ$1, 0))</f>
        <v/>
      </c>
      <c r="B79">
        <f>INDEX(resultados!$A$2:$ZZ$125, 73, MATCH($B$2, resultados!$A$1:$ZZ$1, 0))</f>
        <v/>
      </c>
      <c r="C79">
        <f>INDEX(resultados!$A$2:$ZZ$125, 73, MATCH($B$3, resultados!$A$1:$ZZ$1, 0))</f>
        <v/>
      </c>
    </row>
    <row r="80">
      <c r="A80">
        <f>INDEX(resultados!$A$2:$ZZ$125, 74, MATCH($B$1, resultados!$A$1:$ZZ$1, 0))</f>
        <v/>
      </c>
      <c r="B80">
        <f>INDEX(resultados!$A$2:$ZZ$125, 74, MATCH($B$2, resultados!$A$1:$ZZ$1, 0))</f>
        <v/>
      </c>
      <c r="C80">
        <f>INDEX(resultados!$A$2:$ZZ$125, 74, MATCH($B$3, resultados!$A$1:$ZZ$1, 0))</f>
        <v/>
      </c>
    </row>
    <row r="81">
      <c r="A81">
        <f>INDEX(resultados!$A$2:$ZZ$125, 75, MATCH($B$1, resultados!$A$1:$ZZ$1, 0))</f>
        <v/>
      </c>
      <c r="B81">
        <f>INDEX(resultados!$A$2:$ZZ$125, 75, MATCH($B$2, resultados!$A$1:$ZZ$1, 0))</f>
        <v/>
      </c>
      <c r="C81">
        <f>INDEX(resultados!$A$2:$ZZ$125, 75, MATCH($B$3, resultados!$A$1:$ZZ$1, 0))</f>
        <v/>
      </c>
    </row>
    <row r="82">
      <c r="A82">
        <f>INDEX(resultados!$A$2:$ZZ$125, 76, MATCH($B$1, resultados!$A$1:$ZZ$1, 0))</f>
        <v/>
      </c>
      <c r="B82">
        <f>INDEX(resultados!$A$2:$ZZ$125, 76, MATCH($B$2, resultados!$A$1:$ZZ$1, 0))</f>
        <v/>
      </c>
      <c r="C82">
        <f>INDEX(resultados!$A$2:$ZZ$125, 76, MATCH($B$3, resultados!$A$1:$ZZ$1, 0))</f>
        <v/>
      </c>
    </row>
    <row r="83">
      <c r="A83">
        <f>INDEX(resultados!$A$2:$ZZ$125, 77, MATCH($B$1, resultados!$A$1:$ZZ$1, 0))</f>
        <v/>
      </c>
      <c r="B83">
        <f>INDEX(resultados!$A$2:$ZZ$125, 77, MATCH($B$2, resultados!$A$1:$ZZ$1, 0))</f>
        <v/>
      </c>
      <c r="C83">
        <f>INDEX(resultados!$A$2:$ZZ$125, 77, MATCH($B$3, resultados!$A$1:$ZZ$1, 0))</f>
        <v/>
      </c>
    </row>
    <row r="84">
      <c r="A84">
        <f>INDEX(resultados!$A$2:$ZZ$125, 78, MATCH($B$1, resultados!$A$1:$ZZ$1, 0))</f>
        <v/>
      </c>
      <c r="B84">
        <f>INDEX(resultados!$A$2:$ZZ$125, 78, MATCH($B$2, resultados!$A$1:$ZZ$1, 0))</f>
        <v/>
      </c>
      <c r="C84">
        <f>INDEX(resultados!$A$2:$ZZ$125, 78, MATCH($B$3, resultados!$A$1:$ZZ$1, 0))</f>
        <v/>
      </c>
    </row>
    <row r="85">
      <c r="A85">
        <f>INDEX(resultados!$A$2:$ZZ$125, 79, MATCH($B$1, resultados!$A$1:$ZZ$1, 0))</f>
        <v/>
      </c>
      <c r="B85">
        <f>INDEX(resultados!$A$2:$ZZ$125, 79, MATCH($B$2, resultados!$A$1:$ZZ$1, 0))</f>
        <v/>
      </c>
      <c r="C85">
        <f>INDEX(resultados!$A$2:$ZZ$125, 79, MATCH($B$3, resultados!$A$1:$ZZ$1, 0))</f>
        <v/>
      </c>
    </row>
    <row r="86">
      <c r="A86">
        <f>INDEX(resultados!$A$2:$ZZ$125, 80, MATCH($B$1, resultados!$A$1:$ZZ$1, 0))</f>
        <v/>
      </c>
      <c r="B86">
        <f>INDEX(resultados!$A$2:$ZZ$125, 80, MATCH($B$2, resultados!$A$1:$ZZ$1, 0))</f>
        <v/>
      </c>
      <c r="C86">
        <f>INDEX(resultados!$A$2:$ZZ$125, 80, MATCH($B$3, resultados!$A$1:$ZZ$1, 0))</f>
        <v/>
      </c>
    </row>
    <row r="87">
      <c r="A87">
        <f>INDEX(resultados!$A$2:$ZZ$125, 81, MATCH($B$1, resultados!$A$1:$ZZ$1, 0))</f>
        <v/>
      </c>
      <c r="B87">
        <f>INDEX(resultados!$A$2:$ZZ$125, 81, MATCH($B$2, resultados!$A$1:$ZZ$1, 0))</f>
        <v/>
      </c>
      <c r="C87">
        <f>INDEX(resultados!$A$2:$ZZ$125, 81, MATCH($B$3, resultados!$A$1:$ZZ$1, 0))</f>
        <v/>
      </c>
    </row>
    <row r="88">
      <c r="A88">
        <f>INDEX(resultados!$A$2:$ZZ$125, 82, MATCH($B$1, resultados!$A$1:$ZZ$1, 0))</f>
        <v/>
      </c>
      <c r="B88">
        <f>INDEX(resultados!$A$2:$ZZ$125, 82, MATCH($B$2, resultados!$A$1:$ZZ$1, 0))</f>
        <v/>
      </c>
      <c r="C88">
        <f>INDEX(resultados!$A$2:$ZZ$125, 82, MATCH($B$3, resultados!$A$1:$ZZ$1, 0))</f>
        <v/>
      </c>
    </row>
    <row r="89">
      <c r="A89">
        <f>INDEX(resultados!$A$2:$ZZ$125, 83, MATCH($B$1, resultados!$A$1:$ZZ$1, 0))</f>
        <v/>
      </c>
      <c r="B89">
        <f>INDEX(resultados!$A$2:$ZZ$125, 83, MATCH($B$2, resultados!$A$1:$ZZ$1, 0))</f>
        <v/>
      </c>
      <c r="C89">
        <f>INDEX(resultados!$A$2:$ZZ$125, 83, MATCH($B$3, resultados!$A$1:$ZZ$1, 0))</f>
        <v/>
      </c>
    </row>
    <row r="90">
      <c r="A90">
        <f>INDEX(resultados!$A$2:$ZZ$125, 84, MATCH($B$1, resultados!$A$1:$ZZ$1, 0))</f>
        <v/>
      </c>
      <c r="B90">
        <f>INDEX(resultados!$A$2:$ZZ$125, 84, MATCH($B$2, resultados!$A$1:$ZZ$1, 0))</f>
        <v/>
      </c>
      <c r="C90">
        <f>INDEX(resultados!$A$2:$ZZ$125, 84, MATCH($B$3, resultados!$A$1:$ZZ$1, 0))</f>
        <v/>
      </c>
    </row>
    <row r="91">
      <c r="A91">
        <f>INDEX(resultados!$A$2:$ZZ$125, 85, MATCH($B$1, resultados!$A$1:$ZZ$1, 0))</f>
        <v/>
      </c>
      <c r="B91">
        <f>INDEX(resultados!$A$2:$ZZ$125, 85, MATCH($B$2, resultados!$A$1:$ZZ$1, 0))</f>
        <v/>
      </c>
      <c r="C91">
        <f>INDEX(resultados!$A$2:$ZZ$125, 85, MATCH($B$3, resultados!$A$1:$ZZ$1, 0))</f>
        <v/>
      </c>
    </row>
    <row r="92">
      <c r="A92">
        <f>INDEX(resultados!$A$2:$ZZ$125, 86, MATCH($B$1, resultados!$A$1:$ZZ$1, 0))</f>
        <v/>
      </c>
      <c r="B92">
        <f>INDEX(resultados!$A$2:$ZZ$125, 86, MATCH($B$2, resultados!$A$1:$ZZ$1, 0))</f>
        <v/>
      </c>
      <c r="C92">
        <f>INDEX(resultados!$A$2:$ZZ$125, 86, MATCH($B$3, resultados!$A$1:$ZZ$1, 0))</f>
        <v/>
      </c>
    </row>
    <row r="93">
      <c r="A93">
        <f>INDEX(resultados!$A$2:$ZZ$125, 87, MATCH($B$1, resultados!$A$1:$ZZ$1, 0))</f>
        <v/>
      </c>
      <c r="B93">
        <f>INDEX(resultados!$A$2:$ZZ$125, 87, MATCH($B$2, resultados!$A$1:$ZZ$1, 0))</f>
        <v/>
      </c>
      <c r="C93">
        <f>INDEX(resultados!$A$2:$ZZ$125, 87, MATCH($B$3, resultados!$A$1:$ZZ$1, 0))</f>
        <v/>
      </c>
    </row>
    <row r="94">
      <c r="A94">
        <f>INDEX(resultados!$A$2:$ZZ$125, 88, MATCH($B$1, resultados!$A$1:$ZZ$1, 0))</f>
        <v/>
      </c>
      <c r="B94">
        <f>INDEX(resultados!$A$2:$ZZ$125, 88, MATCH($B$2, resultados!$A$1:$ZZ$1, 0))</f>
        <v/>
      </c>
      <c r="C94">
        <f>INDEX(resultados!$A$2:$ZZ$125, 88, MATCH($B$3, resultados!$A$1:$ZZ$1, 0))</f>
        <v/>
      </c>
    </row>
    <row r="95">
      <c r="A95">
        <f>INDEX(resultados!$A$2:$ZZ$125, 89, MATCH($B$1, resultados!$A$1:$ZZ$1, 0))</f>
        <v/>
      </c>
      <c r="B95">
        <f>INDEX(resultados!$A$2:$ZZ$125, 89, MATCH($B$2, resultados!$A$1:$ZZ$1, 0))</f>
        <v/>
      </c>
      <c r="C95">
        <f>INDEX(resultados!$A$2:$ZZ$125, 89, MATCH($B$3, resultados!$A$1:$ZZ$1, 0))</f>
        <v/>
      </c>
    </row>
    <row r="96">
      <c r="A96">
        <f>INDEX(resultados!$A$2:$ZZ$125, 90, MATCH($B$1, resultados!$A$1:$ZZ$1, 0))</f>
        <v/>
      </c>
      <c r="B96">
        <f>INDEX(resultados!$A$2:$ZZ$125, 90, MATCH($B$2, resultados!$A$1:$ZZ$1, 0))</f>
        <v/>
      </c>
      <c r="C96">
        <f>INDEX(resultados!$A$2:$ZZ$125, 90, MATCH($B$3, resultados!$A$1:$ZZ$1, 0))</f>
        <v/>
      </c>
    </row>
    <row r="97">
      <c r="A97">
        <f>INDEX(resultados!$A$2:$ZZ$125, 91, MATCH($B$1, resultados!$A$1:$ZZ$1, 0))</f>
        <v/>
      </c>
      <c r="B97">
        <f>INDEX(resultados!$A$2:$ZZ$125, 91, MATCH($B$2, resultados!$A$1:$ZZ$1, 0))</f>
        <v/>
      </c>
      <c r="C97">
        <f>INDEX(resultados!$A$2:$ZZ$125, 91, MATCH($B$3, resultados!$A$1:$ZZ$1, 0))</f>
        <v/>
      </c>
    </row>
    <row r="98">
      <c r="A98">
        <f>INDEX(resultados!$A$2:$ZZ$125, 92, MATCH($B$1, resultados!$A$1:$ZZ$1, 0))</f>
        <v/>
      </c>
      <c r="B98">
        <f>INDEX(resultados!$A$2:$ZZ$125, 92, MATCH($B$2, resultados!$A$1:$ZZ$1, 0))</f>
        <v/>
      </c>
      <c r="C98">
        <f>INDEX(resultados!$A$2:$ZZ$125, 92, MATCH($B$3, resultados!$A$1:$ZZ$1, 0))</f>
        <v/>
      </c>
    </row>
    <row r="99">
      <c r="A99">
        <f>INDEX(resultados!$A$2:$ZZ$125, 93, MATCH($B$1, resultados!$A$1:$ZZ$1, 0))</f>
        <v/>
      </c>
      <c r="B99">
        <f>INDEX(resultados!$A$2:$ZZ$125, 93, MATCH($B$2, resultados!$A$1:$ZZ$1, 0))</f>
        <v/>
      </c>
      <c r="C99">
        <f>INDEX(resultados!$A$2:$ZZ$125, 93, MATCH($B$3, resultados!$A$1:$ZZ$1, 0))</f>
        <v/>
      </c>
    </row>
    <row r="100">
      <c r="A100">
        <f>INDEX(resultados!$A$2:$ZZ$125, 94, MATCH($B$1, resultados!$A$1:$ZZ$1, 0))</f>
        <v/>
      </c>
      <c r="B100">
        <f>INDEX(resultados!$A$2:$ZZ$125, 94, MATCH($B$2, resultados!$A$1:$ZZ$1, 0))</f>
        <v/>
      </c>
      <c r="C100">
        <f>INDEX(resultados!$A$2:$ZZ$125, 94, MATCH($B$3, resultados!$A$1:$ZZ$1, 0))</f>
        <v/>
      </c>
    </row>
    <row r="101">
      <c r="A101">
        <f>INDEX(resultados!$A$2:$ZZ$125, 95, MATCH($B$1, resultados!$A$1:$ZZ$1, 0))</f>
        <v/>
      </c>
      <c r="B101">
        <f>INDEX(resultados!$A$2:$ZZ$125, 95, MATCH($B$2, resultados!$A$1:$ZZ$1, 0))</f>
        <v/>
      </c>
      <c r="C101">
        <f>INDEX(resultados!$A$2:$ZZ$125, 95, MATCH($B$3, resultados!$A$1:$ZZ$1, 0))</f>
        <v/>
      </c>
    </row>
    <row r="102">
      <c r="A102">
        <f>INDEX(resultados!$A$2:$ZZ$125, 96, MATCH($B$1, resultados!$A$1:$ZZ$1, 0))</f>
        <v/>
      </c>
      <c r="B102">
        <f>INDEX(resultados!$A$2:$ZZ$125, 96, MATCH($B$2, resultados!$A$1:$ZZ$1, 0))</f>
        <v/>
      </c>
      <c r="C102">
        <f>INDEX(resultados!$A$2:$ZZ$125, 96, MATCH($B$3, resultados!$A$1:$ZZ$1, 0))</f>
        <v/>
      </c>
    </row>
    <row r="103">
      <c r="A103">
        <f>INDEX(resultados!$A$2:$ZZ$125, 97, MATCH($B$1, resultados!$A$1:$ZZ$1, 0))</f>
        <v/>
      </c>
      <c r="B103">
        <f>INDEX(resultados!$A$2:$ZZ$125, 97, MATCH($B$2, resultados!$A$1:$ZZ$1, 0))</f>
        <v/>
      </c>
      <c r="C103">
        <f>INDEX(resultados!$A$2:$ZZ$125, 97, MATCH($B$3, resultados!$A$1:$ZZ$1, 0))</f>
        <v/>
      </c>
    </row>
    <row r="104">
      <c r="A104">
        <f>INDEX(resultados!$A$2:$ZZ$125, 98, MATCH($B$1, resultados!$A$1:$ZZ$1, 0))</f>
        <v/>
      </c>
      <c r="B104">
        <f>INDEX(resultados!$A$2:$ZZ$125, 98, MATCH($B$2, resultados!$A$1:$ZZ$1, 0))</f>
        <v/>
      </c>
      <c r="C104">
        <f>INDEX(resultados!$A$2:$ZZ$125, 98, MATCH($B$3, resultados!$A$1:$ZZ$1, 0))</f>
        <v/>
      </c>
    </row>
    <row r="105">
      <c r="A105">
        <f>INDEX(resultados!$A$2:$ZZ$125, 99, MATCH($B$1, resultados!$A$1:$ZZ$1, 0))</f>
        <v/>
      </c>
      <c r="B105">
        <f>INDEX(resultados!$A$2:$ZZ$125, 99, MATCH($B$2, resultados!$A$1:$ZZ$1, 0))</f>
        <v/>
      </c>
      <c r="C105">
        <f>INDEX(resultados!$A$2:$ZZ$125, 99, MATCH($B$3, resultados!$A$1:$ZZ$1, 0))</f>
        <v/>
      </c>
    </row>
    <row r="106">
      <c r="A106">
        <f>INDEX(resultados!$A$2:$ZZ$125, 100, MATCH($B$1, resultados!$A$1:$ZZ$1, 0))</f>
        <v/>
      </c>
      <c r="B106">
        <f>INDEX(resultados!$A$2:$ZZ$125, 100, MATCH($B$2, resultados!$A$1:$ZZ$1, 0))</f>
        <v/>
      </c>
      <c r="C106">
        <f>INDEX(resultados!$A$2:$ZZ$125, 100, MATCH($B$3, resultados!$A$1:$ZZ$1, 0))</f>
        <v/>
      </c>
    </row>
    <row r="107">
      <c r="A107">
        <f>INDEX(resultados!$A$2:$ZZ$125, 101, MATCH($B$1, resultados!$A$1:$ZZ$1, 0))</f>
        <v/>
      </c>
      <c r="B107">
        <f>INDEX(resultados!$A$2:$ZZ$125, 101, MATCH($B$2, resultados!$A$1:$ZZ$1, 0))</f>
        <v/>
      </c>
      <c r="C107">
        <f>INDEX(resultados!$A$2:$ZZ$125, 101, MATCH($B$3, resultados!$A$1:$ZZ$1, 0))</f>
        <v/>
      </c>
    </row>
    <row r="108">
      <c r="A108">
        <f>INDEX(resultados!$A$2:$ZZ$125, 102, MATCH($B$1, resultados!$A$1:$ZZ$1, 0))</f>
        <v/>
      </c>
      <c r="B108">
        <f>INDEX(resultados!$A$2:$ZZ$125, 102, MATCH($B$2, resultados!$A$1:$ZZ$1, 0))</f>
        <v/>
      </c>
      <c r="C108">
        <f>INDEX(resultados!$A$2:$ZZ$125, 102, MATCH($B$3, resultados!$A$1:$ZZ$1, 0))</f>
        <v/>
      </c>
    </row>
    <row r="109">
      <c r="A109">
        <f>INDEX(resultados!$A$2:$ZZ$125, 103, MATCH($B$1, resultados!$A$1:$ZZ$1, 0))</f>
        <v/>
      </c>
      <c r="B109">
        <f>INDEX(resultados!$A$2:$ZZ$125, 103, MATCH($B$2, resultados!$A$1:$ZZ$1, 0))</f>
        <v/>
      </c>
      <c r="C109">
        <f>INDEX(resultados!$A$2:$ZZ$125, 103, MATCH($B$3, resultados!$A$1:$ZZ$1, 0))</f>
        <v/>
      </c>
    </row>
    <row r="110">
      <c r="A110">
        <f>INDEX(resultados!$A$2:$ZZ$125, 104, MATCH($B$1, resultados!$A$1:$ZZ$1, 0))</f>
        <v/>
      </c>
      <c r="B110">
        <f>INDEX(resultados!$A$2:$ZZ$125, 104, MATCH($B$2, resultados!$A$1:$ZZ$1, 0))</f>
        <v/>
      </c>
      <c r="C110">
        <f>INDEX(resultados!$A$2:$ZZ$125, 104, MATCH($B$3, resultados!$A$1:$ZZ$1, 0))</f>
        <v/>
      </c>
    </row>
    <row r="111">
      <c r="A111">
        <f>INDEX(resultados!$A$2:$ZZ$125, 105, MATCH($B$1, resultados!$A$1:$ZZ$1, 0))</f>
        <v/>
      </c>
      <c r="B111">
        <f>INDEX(resultados!$A$2:$ZZ$125, 105, MATCH($B$2, resultados!$A$1:$ZZ$1, 0))</f>
        <v/>
      </c>
      <c r="C111">
        <f>INDEX(resultados!$A$2:$ZZ$125, 105, MATCH($B$3, resultados!$A$1:$ZZ$1, 0))</f>
        <v/>
      </c>
    </row>
    <row r="112">
      <c r="A112">
        <f>INDEX(resultados!$A$2:$ZZ$125, 106, MATCH($B$1, resultados!$A$1:$ZZ$1, 0))</f>
        <v/>
      </c>
      <c r="B112">
        <f>INDEX(resultados!$A$2:$ZZ$125, 106, MATCH($B$2, resultados!$A$1:$ZZ$1, 0))</f>
        <v/>
      </c>
      <c r="C112">
        <f>INDEX(resultados!$A$2:$ZZ$125, 106, MATCH($B$3, resultados!$A$1:$ZZ$1, 0))</f>
        <v/>
      </c>
    </row>
    <row r="113">
      <c r="A113">
        <f>INDEX(resultados!$A$2:$ZZ$125, 107, MATCH($B$1, resultados!$A$1:$ZZ$1, 0))</f>
        <v/>
      </c>
      <c r="B113">
        <f>INDEX(resultados!$A$2:$ZZ$125, 107, MATCH($B$2, resultados!$A$1:$ZZ$1, 0))</f>
        <v/>
      </c>
      <c r="C113">
        <f>INDEX(resultados!$A$2:$ZZ$125, 107, MATCH($B$3, resultados!$A$1:$ZZ$1, 0))</f>
        <v/>
      </c>
    </row>
    <row r="114">
      <c r="A114">
        <f>INDEX(resultados!$A$2:$ZZ$125, 108, MATCH($B$1, resultados!$A$1:$ZZ$1, 0))</f>
        <v/>
      </c>
      <c r="B114">
        <f>INDEX(resultados!$A$2:$ZZ$125, 108, MATCH($B$2, resultados!$A$1:$ZZ$1, 0))</f>
        <v/>
      </c>
      <c r="C114">
        <f>INDEX(resultados!$A$2:$ZZ$125, 108, MATCH($B$3, resultados!$A$1:$ZZ$1, 0))</f>
        <v/>
      </c>
    </row>
    <row r="115">
      <c r="A115">
        <f>INDEX(resultados!$A$2:$ZZ$125, 109, MATCH($B$1, resultados!$A$1:$ZZ$1, 0))</f>
        <v/>
      </c>
      <c r="B115">
        <f>INDEX(resultados!$A$2:$ZZ$125, 109, MATCH($B$2, resultados!$A$1:$ZZ$1, 0))</f>
        <v/>
      </c>
      <c r="C115">
        <f>INDEX(resultados!$A$2:$ZZ$125, 109, MATCH($B$3, resultados!$A$1:$ZZ$1, 0))</f>
        <v/>
      </c>
    </row>
    <row r="116">
      <c r="A116">
        <f>INDEX(resultados!$A$2:$ZZ$125, 110, MATCH($B$1, resultados!$A$1:$ZZ$1, 0))</f>
        <v/>
      </c>
      <c r="B116">
        <f>INDEX(resultados!$A$2:$ZZ$125, 110, MATCH($B$2, resultados!$A$1:$ZZ$1, 0))</f>
        <v/>
      </c>
      <c r="C116">
        <f>INDEX(resultados!$A$2:$ZZ$125, 110, MATCH($B$3, resultados!$A$1:$ZZ$1, 0))</f>
        <v/>
      </c>
    </row>
    <row r="117">
      <c r="A117">
        <f>INDEX(resultados!$A$2:$ZZ$125, 111, MATCH($B$1, resultados!$A$1:$ZZ$1, 0))</f>
        <v/>
      </c>
      <c r="B117">
        <f>INDEX(resultados!$A$2:$ZZ$125, 111, MATCH($B$2, resultados!$A$1:$ZZ$1, 0))</f>
        <v/>
      </c>
      <c r="C117">
        <f>INDEX(resultados!$A$2:$ZZ$125, 111, MATCH($B$3, resultados!$A$1:$ZZ$1, 0))</f>
        <v/>
      </c>
    </row>
    <row r="118">
      <c r="A118">
        <f>INDEX(resultados!$A$2:$ZZ$125, 112, MATCH($B$1, resultados!$A$1:$ZZ$1, 0))</f>
        <v/>
      </c>
      <c r="B118">
        <f>INDEX(resultados!$A$2:$ZZ$125, 112, MATCH($B$2, resultados!$A$1:$ZZ$1, 0))</f>
        <v/>
      </c>
      <c r="C118">
        <f>INDEX(resultados!$A$2:$ZZ$125, 112, MATCH($B$3, resultados!$A$1:$ZZ$1, 0))</f>
        <v/>
      </c>
    </row>
    <row r="119">
      <c r="A119">
        <f>INDEX(resultados!$A$2:$ZZ$125, 113, MATCH($B$1, resultados!$A$1:$ZZ$1, 0))</f>
        <v/>
      </c>
      <c r="B119">
        <f>INDEX(resultados!$A$2:$ZZ$125, 113, MATCH($B$2, resultados!$A$1:$ZZ$1, 0))</f>
        <v/>
      </c>
      <c r="C119">
        <f>INDEX(resultados!$A$2:$ZZ$125, 113, MATCH($B$3, resultados!$A$1:$ZZ$1, 0))</f>
        <v/>
      </c>
    </row>
    <row r="120">
      <c r="A120">
        <f>INDEX(resultados!$A$2:$ZZ$125, 114, MATCH($B$1, resultados!$A$1:$ZZ$1, 0))</f>
        <v/>
      </c>
      <c r="B120">
        <f>INDEX(resultados!$A$2:$ZZ$125, 114, MATCH($B$2, resultados!$A$1:$ZZ$1, 0))</f>
        <v/>
      </c>
      <c r="C120">
        <f>INDEX(resultados!$A$2:$ZZ$125, 114, MATCH($B$3, resultados!$A$1:$ZZ$1, 0))</f>
        <v/>
      </c>
    </row>
    <row r="121">
      <c r="A121">
        <f>INDEX(resultados!$A$2:$ZZ$125, 115, MATCH($B$1, resultados!$A$1:$ZZ$1, 0))</f>
        <v/>
      </c>
      <c r="B121">
        <f>INDEX(resultados!$A$2:$ZZ$125, 115, MATCH($B$2, resultados!$A$1:$ZZ$1, 0))</f>
        <v/>
      </c>
      <c r="C121">
        <f>INDEX(resultados!$A$2:$ZZ$125, 115, MATCH($B$3, resultados!$A$1:$ZZ$1, 0))</f>
        <v/>
      </c>
    </row>
    <row r="122">
      <c r="A122">
        <f>INDEX(resultados!$A$2:$ZZ$125, 116, MATCH($B$1, resultados!$A$1:$ZZ$1, 0))</f>
        <v/>
      </c>
      <c r="B122">
        <f>INDEX(resultados!$A$2:$ZZ$125, 116, MATCH($B$2, resultados!$A$1:$ZZ$1, 0))</f>
        <v/>
      </c>
      <c r="C122">
        <f>INDEX(resultados!$A$2:$ZZ$125, 116, MATCH($B$3, resultados!$A$1:$ZZ$1, 0))</f>
        <v/>
      </c>
    </row>
    <row r="123">
      <c r="A123">
        <f>INDEX(resultados!$A$2:$ZZ$125, 117, MATCH($B$1, resultados!$A$1:$ZZ$1, 0))</f>
        <v/>
      </c>
      <c r="B123">
        <f>INDEX(resultados!$A$2:$ZZ$125, 117, MATCH($B$2, resultados!$A$1:$ZZ$1, 0))</f>
        <v/>
      </c>
      <c r="C123">
        <f>INDEX(resultados!$A$2:$ZZ$125, 117, MATCH($B$3, resultados!$A$1:$ZZ$1, 0))</f>
        <v/>
      </c>
    </row>
    <row r="124">
      <c r="A124">
        <f>INDEX(resultados!$A$2:$ZZ$125, 118, MATCH($B$1, resultados!$A$1:$ZZ$1, 0))</f>
        <v/>
      </c>
      <c r="B124">
        <f>INDEX(resultados!$A$2:$ZZ$125, 118, MATCH($B$2, resultados!$A$1:$ZZ$1, 0))</f>
        <v/>
      </c>
      <c r="C124">
        <f>INDEX(resultados!$A$2:$ZZ$125, 118, MATCH($B$3, resultados!$A$1:$ZZ$1, 0))</f>
        <v/>
      </c>
    </row>
    <row r="125">
      <c r="A125">
        <f>INDEX(resultados!$A$2:$ZZ$125, 119, MATCH($B$1, resultados!$A$1:$ZZ$1, 0))</f>
        <v/>
      </c>
      <c r="B125">
        <f>INDEX(resultados!$A$2:$ZZ$125, 119, MATCH($B$2, resultados!$A$1:$ZZ$1, 0))</f>
        <v/>
      </c>
      <c r="C125">
        <f>INDEX(resultados!$A$2:$ZZ$125, 119, MATCH($B$3, resultados!$A$1:$ZZ$1, 0))</f>
        <v/>
      </c>
    </row>
    <row r="126">
      <c r="A126">
        <f>INDEX(resultados!$A$2:$ZZ$125, 120, MATCH($B$1, resultados!$A$1:$ZZ$1, 0))</f>
        <v/>
      </c>
      <c r="B126">
        <f>INDEX(resultados!$A$2:$ZZ$125, 120, MATCH($B$2, resultados!$A$1:$ZZ$1, 0))</f>
        <v/>
      </c>
      <c r="C126">
        <f>INDEX(resultados!$A$2:$ZZ$125, 120, MATCH($B$3, resultados!$A$1:$ZZ$1, 0))</f>
        <v/>
      </c>
    </row>
    <row r="127">
      <c r="A127">
        <f>INDEX(resultados!$A$2:$ZZ$125, 121, MATCH($B$1, resultados!$A$1:$ZZ$1, 0))</f>
        <v/>
      </c>
      <c r="B127">
        <f>INDEX(resultados!$A$2:$ZZ$125, 121, MATCH($B$2, resultados!$A$1:$ZZ$1, 0))</f>
        <v/>
      </c>
      <c r="C127">
        <f>INDEX(resultados!$A$2:$ZZ$125, 121, MATCH($B$3, resultados!$A$1:$ZZ$1, 0))</f>
        <v/>
      </c>
    </row>
    <row r="128">
      <c r="A128">
        <f>INDEX(resultados!$A$2:$ZZ$125, 122, MATCH($B$1, resultados!$A$1:$ZZ$1, 0))</f>
        <v/>
      </c>
      <c r="B128">
        <f>INDEX(resultados!$A$2:$ZZ$125, 122, MATCH($B$2, resultados!$A$1:$ZZ$1, 0))</f>
        <v/>
      </c>
      <c r="C128">
        <f>INDEX(resultados!$A$2:$ZZ$125, 122, MATCH($B$3, resultados!$A$1:$ZZ$1, 0))</f>
        <v/>
      </c>
    </row>
    <row r="129">
      <c r="A129">
        <f>INDEX(resultados!$A$2:$ZZ$125, 123, MATCH($B$1, resultados!$A$1:$ZZ$1, 0))</f>
        <v/>
      </c>
      <c r="B129">
        <f>INDEX(resultados!$A$2:$ZZ$125, 123, MATCH($B$2, resultados!$A$1:$ZZ$1, 0))</f>
        <v/>
      </c>
      <c r="C129">
        <f>INDEX(resultados!$A$2:$ZZ$125, 123, MATCH($B$3, resultados!$A$1:$ZZ$1, 0))</f>
        <v/>
      </c>
    </row>
    <row r="130">
      <c r="A130">
        <f>INDEX(resultados!$A$2:$ZZ$125, 124, MATCH($B$1, resultados!$A$1:$ZZ$1, 0))</f>
        <v/>
      </c>
      <c r="B130">
        <f>INDEX(resultados!$A$2:$ZZ$125, 124, MATCH($B$2, resultados!$A$1:$ZZ$1, 0))</f>
        <v/>
      </c>
      <c r="C130">
        <f>INDEX(resultados!$A$2:$ZZ$125, 124,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4.903</v>
      </c>
      <c r="E2" t="n">
        <v>20.4</v>
      </c>
      <c r="F2" t="n">
        <v>17.26</v>
      </c>
      <c r="G2" t="n">
        <v>12.48</v>
      </c>
      <c r="H2" t="n">
        <v>0.24</v>
      </c>
      <c r="I2" t="n">
        <v>83</v>
      </c>
      <c r="J2" t="n">
        <v>71.52</v>
      </c>
      <c r="K2" t="n">
        <v>32.27</v>
      </c>
      <c r="L2" t="n">
        <v>1</v>
      </c>
      <c r="M2" t="n">
        <v>81</v>
      </c>
      <c r="N2" t="n">
        <v>8.25</v>
      </c>
      <c r="O2" t="n">
        <v>9054.6</v>
      </c>
      <c r="P2" t="n">
        <v>114.17</v>
      </c>
      <c r="Q2" t="n">
        <v>942.25</v>
      </c>
      <c r="R2" t="n">
        <v>79.06</v>
      </c>
      <c r="S2" t="n">
        <v>27.17</v>
      </c>
      <c r="T2" t="n">
        <v>25801.51</v>
      </c>
      <c r="U2" t="n">
        <v>0.34</v>
      </c>
      <c r="V2" t="n">
        <v>0.9</v>
      </c>
      <c r="W2" t="n">
        <v>0.24</v>
      </c>
      <c r="X2" t="n">
        <v>1.67</v>
      </c>
      <c r="Y2" t="n">
        <v>0.5</v>
      </c>
      <c r="Z2" t="n">
        <v>10</v>
      </c>
      <c r="AA2" t="n">
        <v>329.0391013505015</v>
      </c>
      <c r="AB2" t="n">
        <v>450.2058146484081</v>
      </c>
      <c r="AC2" t="n">
        <v>407.2388035661928</v>
      </c>
      <c r="AD2" t="n">
        <v>329039.1013505015</v>
      </c>
      <c r="AE2" t="n">
        <v>450205.8146484082</v>
      </c>
      <c r="AF2" t="n">
        <v>1.344792674791387e-06</v>
      </c>
      <c r="AG2" t="n">
        <v>14</v>
      </c>
      <c r="AH2" t="n">
        <v>407238.8035661927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5.4015</v>
      </c>
      <c r="E3" t="n">
        <v>18.51</v>
      </c>
      <c r="F3" t="n">
        <v>16.12</v>
      </c>
      <c r="G3" t="n">
        <v>27.64</v>
      </c>
      <c r="H3" t="n">
        <v>0.48</v>
      </c>
      <c r="I3" t="n">
        <v>35</v>
      </c>
      <c r="J3" t="n">
        <v>72.7</v>
      </c>
      <c r="K3" t="n">
        <v>32.27</v>
      </c>
      <c r="L3" t="n">
        <v>2</v>
      </c>
      <c r="M3" t="n">
        <v>22</v>
      </c>
      <c r="N3" t="n">
        <v>8.43</v>
      </c>
      <c r="O3" t="n">
        <v>9200.25</v>
      </c>
      <c r="P3" t="n">
        <v>93.22</v>
      </c>
      <c r="Q3" t="n">
        <v>942.24</v>
      </c>
      <c r="R3" t="n">
        <v>42.91</v>
      </c>
      <c r="S3" t="n">
        <v>27.17</v>
      </c>
      <c r="T3" t="n">
        <v>7968.32</v>
      </c>
      <c r="U3" t="n">
        <v>0.63</v>
      </c>
      <c r="V3" t="n">
        <v>0.96</v>
      </c>
      <c r="W3" t="n">
        <v>0.17</v>
      </c>
      <c r="X3" t="n">
        <v>0.53</v>
      </c>
      <c r="Y3" t="n">
        <v>0.5</v>
      </c>
      <c r="Z3" t="n">
        <v>10</v>
      </c>
      <c r="AA3" t="n">
        <v>277.3689151382494</v>
      </c>
      <c r="AB3" t="n">
        <v>379.5083863450702</v>
      </c>
      <c r="AC3" t="n">
        <v>343.2886385956614</v>
      </c>
      <c r="AD3" t="n">
        <v>277368.9151382494</v>
      </c>
      <c r="AE3" t="n">
        <v>379508.3863450701</v>
      </c>
      <c r="AF3" t="n">
        <v>1.481521034649333e-06</v>
      </c>
      <c r="AG3" t="n">
        <v>13</v>
      </c>
      <c r="AH3" t="n">
        <v>343288.6385956614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5.3746</v>
      </c>
      <c r="E4" t="n">
        <v>18.61</v>
      </c>
      <c r="F4" t="n">
        <v>16.25</v>
      </c>
      <c r="G4" t="n">
        <v>29.54</v>
      </c>
      <c r="H4" t="n">
        <v>0.71</v>
      </c>
      <c r="I4" t="n">
        <v>33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93.83</v>
      </c>
      <c r="Q4" t="n">
        <v>942.23</v>
      </c>
      <c r="R4" t="n">
        <v>46.51</v>
      </c>
      <c r="S4" t="n">
        <v>27.17</v>
      </c>
      <c r="T4" t="n">
        <v>9777.190000000001</v>
      </c>
      <c r="U4" t="n">
        <v>0.58</v>
      </c>
      <c r="V4" t="n">
        <v>0.96</v>
      </c>
      <c r="W4" t="n">
        <v>0.19</v>
      </c>
      <c r="X4" t="n">
        <v>0.65</v>
      </c>
      <c r="Y4" t="n">
        <v>0.5</v>
      </c>
      <c r="Z4" t="n">
        <v>10</v>
      </c>
      <c r="AA4" t="n">
        <v>279.0784434472181</v>
      </c>
      <c r="AB4" t="n">
        <v>381.8474383964672</v>
      </c>
      <c r="AC4" t="n">
        <v>345.4044548021534</v>
      </c>
      <c r="AD4" t="n">
        <v>279078.4434472181</v>
      </c>
      <c r="AE4" t="n">
        <v>381847.4383964672</v>
      </c>
      <c r="AF4" t="n">
        <v>1.474142914528613e-06</v>
      </c>
      <c r="AG4" t="n">
        <v>13</v>
      </c>
      <c r="AH4" t="n">
        <v>345404.4548021534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5.1693</v>
      </c>
      <c r="E2" t="n">
        <v>19.34</v>
      </c>
      <c r="F2" t="n">
        <v>16.94</v>
      </c>
      <c r="G2" t="n">
        <v>15.88</v>
      </c>
      <c r="H2" t="n">
        <v>0.43</v>
      </c>
      <c r="I2" t="n">
        <v>64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66</v>
      </c>
      <c r="Q2" t="n">
        <v>942.3</v>
      </c>
      <c r="R2" t="n">
        <v>66.56999999999999</v>
      </c>
      <c r="S2" t="n">
        <v>27.17</v>
      </c>
      <c r="T2" t="n">
        <v>19653.68</v>
      </c>
      <c r="U2" t="n">
        <v>0.41</v>
      </c>
      <c r="V2" t="n">
        <v>0.92</v>
      </c>
      <c r="W2" t="n">
        <v>0.29</v>
      </c>
      <c r="X2" t="n">
        <v>1.34</v>
      </c>
      <c r="Y2" t="n">
        <v>0.5</v>
      </c>
      <c r="Z2" t="n">
        <v>10</v>
      </c>
      <c r="AA2" t="n">
        <v>235.0909811274445</v>
      </c>
      <c r="AB2" t="n">
        <v>321.6618518605243</v>
      </c>
      <c r="AC2" t="n">
        <v>290.9628961742959</v>
      </c>
      <c r="AD2" t="n">
        <v>235090.9811274445</v>
      </c>
      <c r="AE2" t="n">
        <v>321661.8518605243</v>
      </c>
      <c r="AF2" t="n">
        <v>1.521767666106533e-06</v>
      </c>
      <c r="AG2" t="n">
        <v>13</v>
      </c>
      <c r="AH2" t="n">
        <v>290962.8961742959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3.9666</v>
      </c>
      <c r="E2" t="n">
        <v>25.21</v>
      </c>
      <c r="F2" t="n">
        <v>18.65</v>
      </c>
      <c r="G2" t="n">
        <v>7.46</v>
      </c>
      <c r="H2" t="n">
        <v>0.12</v>
      </c>
      <c r="I2" t="n">
        <v>150</v>
      </c>
      <c r="J2" t="n">
        <v>141.81</v>
      </c>
      <c r="K2" t="n">
        <v>47.83</v>
      </c>
      <c r="L2" t="n">
        <v>1</v>
      </c>
      <c r="M2" t="n">
        <v>148</v>
      </c>
      <c r="N2" t="n">
        <v>22.98</v>
      </c>
      <c r="O2" t="n">
        <v>17723.39</v>
      </c>
      <c r="P2" t="n">
        <v>207.32</v>
      </c>
      <c r="Q2" t="n">
        <v>942.35</v>
      </c>
      <c r="R2" t="n">
        <v>122.56</v>
      </c>
      <c r="S2" t="n">
        <v>27.17</v>
      </c>
      <c r="T2" t="n">
        <v>47220.16</v>
      </c>
      <c r="U2" t="n">
        <v>0.22</v>
      </c>
      <c r="V2" t="n">
        <v>0.83</v>
      </c>
      <c r="W2" t="n">
        <v>0.35</v>
      </c>
      <c r="X2" t="n">
        <v>3.05</v>
      </c>
      <c r="Y2" t="n">
        <v>0.5</v>
      </c>
      <c r="Z2" t="n">
        <v>10</v>
      </c>
      <c r="AA2" t="n">
        <v>588.4102876713305</v>
      </c>
      <c r="AB2" t="n">
        <v>805.0889144217249</v>
      </c>
      <c r="AC2" t="n">
        <v>728.252358378703</v>
      </c>
      <c r="AD2" t="n">
        <v>588410.2876713305</v>
      </c>
      <c r="AE2" t="n">
        <v>805088.9144217249</v>
      </c>
      <c r="AF2" t="n">
        <v>9.765435046016178e-07</v>
      </c>
      <c r="AG2" t="n">
        <v>17</v>
      </c>
      <c r="AH2" t="n">
        <v>728252.358378703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4.7399</v>
      </c>
      <c r="E3" t="n">
        <v>21.1</v>
      </c>
      <c r="F3" t="n">
        <v>16.93</v>
      </c>
      <c r="G3" t="n">
        <v>15.16</v>
      </c>
      <c r="H3" t="n">
        <v>0.25</v>
      </c>
      <c r="I3" t="n">
        <v>67</v>
      </c>
      <c r="J3" t="n">
        <v>143.17</v>
      </c>
      <c r="K3" t="n">
        <v>47.83</v>
      </c>
      <c r="L3" t="n">
        <v>2</v>
      </c>
      <c r="M3" t="n">
        <v>65</v>
      </c>
      <c r="N3" t="n">
        <v>23.34</v>
      </c>
      <c r="O3" t="n">
        <v>17891.86</v>
      </c>
      <c r="P3" t="n">
        <v>182.7</v>
      </c>
      <c r="Q3" t="n">
        <v>942.3</v>
      </c>
      <c r="R3" t="n">
        <v>68.95</v>
      </c>
      <c r="S3" t="n">
        <v>27.17</v>
      </c>
      <c r="T3" t="n">
        <v>20826.05</v>
      </c>
      <c r="U3" t="n">
        <v>0.39</v>
      </c>
      <c r="V3" t="n">
        <v>0.92</v>
      </c>
      <c r="W3" t="n">
        <v>0.22</v>
      </c>
      <c r="X3" t="n">
        <v>1.34</v>
      </c>
      <c r="Y3" t="n">
        <v>0.5</v>
      </c>
      <c r="Z3" t="n">
        <v>10</v>
      </c>
      <c r="AA3" t="n">
        <v>453.6383967491208</v>
      </c>
      <c r="AB3" t="n">
        <v>620.6880675457579</v>
      </c>
      <c r="AC3" t="n">
        <v>561.4504695203641</v>
      </c>
      <c r="AD3" t="n">
        <v>453638.3967491208</v>
      </c>
      <c r="AE3" t="n">
        <v>620688.0675457579</v>
      </c>
      <c r="AF3" t="n">
        <v>1.166923450174257e-06</v>
      </c>
      <c r="AG3" t="n">
        <v>14</v>
      </c>
      <c r="AH3" t="n">
        <v>561450.4695203641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5.0368</v>
      </c>
      <c r="E4" t="n">
        <v>19.85</v>
      </c>
      <c r="F4" t="n">
        <v>16.41</v>
      </c>
      <c r="G4" t="n">
        <v>23.45</v>
      </c>
      <c r="H4" t="n">
        <v>0.37</v>
      </c>
      <c r="I4" t="n">
        <v>42</v>
      </c>
      <c r="J4" t="n">
        <v>144.54</v>
      </c>
      <c r="K4" t="n">
        <v>47.83</v>
      </c>
      <c r="L4" t="n">
        <v>3</v>
      </c>
      <c r="M4" t="n">
        <v>40</v>
      </c>
      <c r="N4" t="n">
        <v>23.71</v>
      </c>
      <c r="O4" t="n">
        <v>18060.85</v>
      </c>
      <c r="P4" t="n">
        <v>171.19</v>
      </c>
      <c r="Q4" t="n">
        <v>942.23</v>
      </c>
      <c r="R4" t="n">
        <v>52.62</v>
      </c>
      <c r="S4" t="n">
        <v>27.17</v>
      </c>
      <c r="T4" t="n">
        <v>12785.55</v>
      </c>
      <c r="U4" t="n">
        <v>0.52</v>
      </c>
      <c r="V4" t="n">
        <v>0.95</v>
      </c>
      <c r="W4" t="n">
        <v>0.18</v>
      </c>
      <c r="X4" t="n">
        <v>0.82</v>
      </c>
      <c r="Y4" t="n">
        <v>0.5</v>
      </c>
      <c r="Z4" t="n">
        <v>10</v>
      </c>
      <c r="AA4" t="n">
        <v>410.2105033304757</v>
      </c>
      <c r="AB4" t="n">
        <v>561.2681078669277</v>
      </c>
      <c r="AC4" t="n">
        <v>507.7014673968443</v>
      </c>
      <c r="AD4" t="n">
        <v>410210.5033304757</v>
      </c>
      <c r="AE4" t="n">
        <v>561268.1078669277</v>
      </c>
      <c r="AF4" t="n">
        <v>1.240017729031773e-06</v>
      </c>
      <c r="AG4" t="n">
        <v>13</v>
      </c>
      <c r="AH4" t="n">
        <v>507701.4673968443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5.1717</v>
      </c>
      <c r="E5" t="n">
        <v>19.34</v>
      </c>
      <c r="F5" t="n">
        <v>16.21</v>
      </c>
      <c r="G5" t="n">
        <v>31.38</v>
      </c>
      <c r="H5" t="n">
        <v>0.49</v>
      </c>
      <c r="I5" t="n">
        <v>31</v>
      </c>
      <c r="J5" t="n">
        <v>145.92</v>
      </c>
      <c r="K5" t="n">
        <v>47.83</v>
      </c>
      <c r="L5" t="n">
        <v>4</v>
      </c>
      <c r="M5" t="n">
        <v>29</v>
      </c>
      <c r="N5" t="n">
        <v>24.09</v>
      </c>
      <c r="O5" t="n">
        <v>18230.35</v>
      </c>
      <c r="P5" t="n">
        <v>163.33</v>
      </c>
      <c r="Q5" t="n">
        <v>942.23</v>
      </c>
      <c r="R5" t="n">
        <v>46.61</v>
      </c>
      <c r="S5" t="n">
        <v>27.17</v>
      </c>
      <c r="T5" t="n">
        <v>9839.459999999999</v>
      </c>
      <c r="U5" t="n">
        <v>0.58</v>
      </c>
      <c r="V5" t="n">
        <v>0.96</v>
      </c>
      <c r="W5" t="n">
        <v>0.16</v>
      </c>
      <c r="X5" t="n">
        <v>0.62</v>
      </c>
      <c r="Y5" t="n">
        <v>0.5</v>
      </c>
      <c r="Z5" t="n">
        <v>10</v>
      </c>
      <c r="AA5" t="n">
        <v>394.3491739461017</v>
      </c>
      <c r="AB5" t="n">
        <v>539.5659372507608</v>
      </c>
      <c r="AC5" t="n">
        <v>488.0705214850965</v>
      </c>
      <c r="AD5" t="n">
        <v>394349.1739461017</v>
      </c>
      <c r="AE5" t="n">
        <v>539565.9372507608</v>
      </c>
      <c r="AF5" t="n">
        <v>1.273228972608326e-06</v>
      </c>
      <c r="AG5" t="n">
        <v>13</v>
      </c>
      <c r="AH5" t="n">
        <v>488070.5214850965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5.2699</v>
      </c>
      <c r="E6" t="n">
        <v>18.98</v>
      </c>
      <c r="F6" t="n">
        <v>16.05</v>
      </c>
      <c r="G6" t="n">
        <v>40.13</v>
      </c>
      <c r="H6" t="n">
        <v>0.6</v>
      </c>
      <c r="I6" t="n">
        <v>24</v>
      </c>
      <c r="J6" t="n">
        <v>147.3</v>
      </c>
      <c r="K6" t="n">
        <v>47.83</v>
      </c>
      <c r="L6" t="n">
        <v>5</v>
      </c>
      <c r="M6" t="n">
        <v>22</v>
      </c>
      <c r="N6" t="n">
        <v>24.47</v>
      </c>
      <c r="O6" t="n">
        <v>18400.38</v>
      </c>
      <c r="P6" t="n">
        <v>155.71</v>
      </c>
      <c r="Q6" t="n">
        <v>942.23</v>
      </c>
      <c r="R6" t="n">
        <v>41.52</v>
      </c>
      <c r="S6" t="n">
        <v>27.17</v>
      </c>
      <c r="T6" t="n">
        <v>7330.21</v>
      </c>
      <c r="U6" t="n">
        <v>0.65</v>
      </c>
      <c r="V6" t="n">
        <v>0.97</v>
      </c>
      <c r="W6" t="n">
        <v>0.15</v>
      </c>
      <c r="X6" t="n">
        <v>0.46</v>
      </c>
      <c r="Y6" t="n">
        <v>0.5</v>
      </c>
      <c r="Z6" t="n">
        <v>10</v>
      </c>
      <c r="AA6" t="n">
        <v>381.2922008729236</v>
      </c>
      <c r="AB6" t="n">
        <v>521.7008106590408</v>
      </c>
      <c r="AC6" t="n">
        <v>471.9104175014277</v>
      </c>
      <c r="AD6" t="n">
        <v>381292.2008729235</v>
      </c>
      <c r="AE6" t="n">
        <v>521700.8106590408</v>
      </c>
      <c r="AF6" t="n">
        <v>1.297404985352712e-06</v>
      </c>
      <c r="AG6" t="n">
        <v>13</v>
      </c>
      <c r="AH6" t="n">
        <v>471910.4175014277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5.3414</v>
      </c>
      <c r="E7" t="n">
        <v>18.72</v>
      </c>
      <c r="F7" t="n">
        <v>15.94</v>
      </c>
      <c r="G7" t="n">
        <v>50.35</v>
      </c>
      <c r="H7" t="n">
        <v>0.71</v>
      </c>
      <c r="I7" t="n">
        <v>19</v>
      </c>
      <c r="J7" t="n">
        <v>148.68</v>
      </c>
      <c r="K7" t="n">
        <v>47.83</v>
      </c>
      <c r="L7" t="n">
        <v>6</v>
      </c>
      <c r="M7" t="n">
        <v>17</v>
      </c>
      <c r="N7" t="n">
        <v>24.85</v>
      </c>
      <c r="O7" t="n">
        <v>18570.94</v>
      </c>
      <c r="P7" t="n">
        <v>147.81</v>
      </c>
      <c r="Q7" t="n">
        <v>942.3200000000001</v>
      </c>
      <c r="R7" t="n">
        <v>38</v>
      </c>
      <c r="S7" t="n">
        <v>27.17</v>
      </c>
      <c r="T7" t="n">
        <v>5595.23</v>
      </c>
      <c r="U7" t="n">
        <v>0.71</v>
      </c>
      <c r="V7" t="n">
        <v>0.97</v>
      </c>
      <c r="W7" t="n">
        <v>0.14</v>
      </c>
      <c r="X7" t="n">
        <v>0.35</v>
      </c>
      <c r="Y7" t="n">
        <v>0.5</v>
      </c>
      <c r="Z7" t="n">
        <v>10</v>
      </c>
      <c r="AA7" t="n">
        <v>369.7184801407967</v>
      </c>
      <c r="AB7" t="n">
        <v>505.8651353568223</v>
      </c>
      <c r="AC7" t="n">
        <v>457.5860768245431</v>
      </c>
      <c r="AD7" t="n">
        <v>369718.4801407966</v>
      </c>
      <c r="AE7" t="n">
        <v>505865.1353568223</v>
      </c>
      <c r="AF7" t="n">
        <v>1.315007683023013e-06</v>
      </c>
      <c r="AG7" t="n">
        <v>13</v>
      </c>
      <c r="AH7" t="n">
        <v>457586.0768245431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5.3773</v>
      </c>
      <c r="E8" t="n">
        <v>18.6</v>
      </c>
      <c r="F8" t="n">
        <v>15.91</v>
      </c>
      <c r="G8" t="n">
        <v>59.65</v>
      </c>
      <c r="H8" t="n">
        <v>0.83</v>
      </c>
      <c r="I8" t="n">
        <v>16</v>
      </c>
      <c r="J8" t="n">
        <v>150.07</v>
      </c>
      <c r="K8" t="n">
        <v>47.83</v>
      </c>
      <c r="L8" t="n">
        <v>7</v>
      </c>
      <c r="M8" t="n">
        <v>11</v>
      </c>
      <c r="N8" t="n">
        <v>25.24</v>
      </c>
      <c r="O8" t="n">
        <v>18742.03</v>
      </c>
      <c r="P8" t="n">
        <v>139.6</v>
      </c>
      <c r="Q8" t="n">
        <v>942.26</v>
      </c>
      <c r="R8" t="n">
        <v>36.8</v>
      </c>
      <c r="S8" t="n">
        <v>27.17</v>
      </c>
      <c r="T8" t="n">
        <v>5009.34</v>
      </c>
      <c r="U8" t="n">
        <v>0.74</v>
      </c>
      <c r="V8" t="n">
        <v>0.98</v>
      </c>
      <c r="W8" t="n">
        <v>0.14</v>
      </c>
      <c r="X8" t="n">
        <v>0.31</v>
      </c>
      <c r="Y8" t="n">
        <v>0.5</v>
      </c>
      <c r="Z8" t="n">
        <v>10</v>
      </c>
      <c r="AA8" t="n">
        <v>359.833910153497</v>
      </c>
      <c r="AB8" t="n">
        <v>492.3406306237478</v>
      </c>
      <c r="AC8" t="n">
        <v>445.3523318414316</v>
      </c>
      <c r="AD8" t="n">
        <v>359833.910153497</v>
      </c>
      <c r="AE8" t="n">
        <v>492340.6306237478</v>
      </c>
      <c r="AF8" t="n">
        <v>1.323845960594534e-06</v>
      </c>
      <c r="AG8" t="n">
        <v>13</v>
      </c>
      <c r="AH8" t="n">
        <v>445352.3318414316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5.3858</v>
      </c>
      <c r="E9" t="n">
        <v>18.57</v>
      </c>
      <c r="F9" t="n">
        <v>15.91</v>
      </c>
      <c r="G9" t="n">
        <v>63.62</v>
      </c>
      <c r="H9" t="n">
        <v>0.9399999999999999</v>
      </c>
      <c r="I9" t="n">
        <v>15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138.21</v>
      </c>
      <c r="Q9" t="n">
        <v>942.23</v>
      </c>
      <c r="R9" t="n">
        <v>36.46</v>
      </c>
      <c r="S9" t="n">
        <v>27.17</v>
      </c>
      <c r="T9" t="n">
        <v>4844.63</v>
      </c>
      <c r="U9" t="n">
        <v>0.75</v>
      </c>
      <c r="V9" t="n">
        <v>0.98</v>
      </c>
      <c r="W9" t="n">
        <v>0.15</v>
      </c>
      <c r="X9" t="n">
        <v>0.31</v>
      </c>
      <c r="Y9" t="n">
        <v>0.5</v>
      </c>
      <c r="Z9" t="n">
        <v>10</v>
      </c>
      <c r="AA9" t="n">
        <v>358.1019944530012</v>
      </c>
      <c r="AB9" t="n">
        <v>489.9709471556012</v>
      </c>
      <c r="AC9" t="n">
        <v>443.2088076376133</v>
      </c>
      <c r="AD9" t="n">
        <v>358101.9944530012</v>
      </c>
      <c r="AE9" t="n">
        <v>489970.9471556012</v>
      </c>
      <c r="AF9" t="n">
        <v>1.325938588988906e-06</v>
      </c>
      <c r="AG9" t="n">
        <v>13</v>
      </c>
      <c r="AH9" t="n">
        <v>443208.8076376133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3.5596</v>
      </c>
      <c r="E2" t="n">
        <v>28.09</v>
      </c>
      <c r="F2" t="n">
        <v>19.27</v>
      </c>
      <c r="G2" t="n">
        <v>6.42</v>
      </c>
      <c r="H2" t="n">
        <v>0.1</v>
      </c>
      <c r="I2" t="n">
        <v>180</v>
      </c>
      <c r="J2" t="n">
        <v>176.73</v>
      </c>
      <c r="K2" t="n">
        <v>52.44</v>
      </c>
      <c r="L2" t="n">
        <v>1</v>
      </c>
      <c r="M2" t="n">
        <v>178</v>
      </c>
      <c r="N2" t="n">
        <v>33.29</v>
      </c>
      <c r="O2" t="n">
        <v>22031.19</v>
      </c>
      <c r="P2" t="n">
        <v>248.84</v>
      </c>
      <c r="Q2" t="n">
        <v>942.29</v>
      </c>
      <c r="R2" t="n">
        <v>142.37</v>
      </c>
      <c r="S2" t="n">
        <v>27.17</v>
      </c>
      <c r="T2" t="n">
        <v>56974.29</v>
      </c>
      <c r="U2" t="n">
        <v>0.19</v>
      </c>
      <c r="V2" t="n">
        <v>0.8100000000000001</v>
      </c>
      <c r="W2" t="n">
        <v>0.39</v>
      </c>
      <c r="X2" t="n">
        <v>3.68</v>
      </c>
      <c r="Y2" t="n">
        <v>0.5</v>
      </c>
      <c r="Z2" t="n">
        <v>10</v>
      </c>
      <c r="AA2" t="n">
        <v>745.2737876010788</v>
      </c>
      <c r="AB2" t="n">
        <v>1019.716475354811</v>
      </c>
      <c r="AC2" t="n">
        <v>922.3961661280089</v>
      </c>
      <c r="AD2" t="n">
        <v>745273.7876010787</v>
      </c>
      <c r="AE2" t="n">
        <v>1019716.475354811</v>
      </c>
      <c r="AF2" t="n">
        <v>8.444725153614078e-07</v>
      </c>
      <c r="AG2" t="n">
        <v>19</v>
      </c>
      <c r="AH2" t="n">
        <v>922396.1661280089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4.4647</v>
      </c>
      <c r="E3" t="n">
        <v>22.4</v>
      </c>
      <c r="F3" t="n">
        <v>17.17</v>
      </c>
      <c r="G3" t="n">
        <v>13.04</v>
      </c>
      <c r="H3" t="n">
        <v>0.2</v>
      </c>
      <c r="I3" t="n">
        <v>79</v>
      </c>
      <c r="J3" t="n">
        <v>178.21</v>
      </c>
      <c r="K3" t="n">
        <v>52.44</v>
      </c>
      <c r="L3" t="n">
        <v>2</v>
      </c>
      <c r="M3" t="n">
        <v>77</v>
      </c>
      <c r="N3" t="n">
        <v>33.77</v>
      </c>
      <c r="O3" t="n">
        <v>22213.89</v>
      </c>
      <c r="P3" t="n">
        <v>217.29</v>
      </c>
      <c r="Q3" t="n">
        <v>942.3</v>
      </c>
      <c r="R3" t="n">
        <v>76.36</v>
      </c>
      <c r="S3" t="n">
        <v>27.17</v>
      </c>
      <c r="T3" t="n">
        <v>24474.7</v>
      </c>
      <c r="U3" t="n">
        <v>0.36</v>
      </c>
      <c r="V3" t="n">
        <v>0.9</v>
      </c>
      <c r="W3" t="n">
        <v>0.23</v>
      </c>
      <c r="X3" t="n">
        <v>1.57</v>
      </c>
      <c r="Y3" t="n">
        <v>0.5</v>
      </c>
      <c r="Z3" t="n">
        <v>10</v>
      </c>
      <c r="AA3" t="n">
        <v>542.5962351035181</v>
      </c>
      <c r="AB3" t="n">
        <v>742.4041065250922</v>
      </c>
      <c r="AC3" t="n">
        <v>671.5501005690444</v>
      </c>
      <c r="AD3" t="n">
        <v>542596.2351035181</v>
      </c>
      <c r="AE3" t="n">
        <v>742404.1065250922</v>
      </c>
      <c r="AF3" t="n">
        <v>1.059196662359276e-06</v>
      </c>
      <c r="AG3" t="n">
        <v>15</v>
      </c>
      <c r="AH3" t="n">
        <v>671550.1005690444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4.7983</v>
      </c>
      <c r="E4" t="n">
        <v>20.84</v>
      </c>
      <c r="F4" t="n">
        <v>16.61</v>
      </c>
      <c r="G4" t="n">
        <v>19.54</v>
      </c>
      <c r="H4" t="n">
        <v>0.3</v>
      </c>
      <c r="I4" t="n">
        <v>51</v>
      </c>
      <c r="J4" t="n">
        <v>179.7</v>
      </c>
      <c r="K4" t="n">
        <v>52.44</v>
      </c>
      <c r="L4" t="n">
        <v>3</v>
      </c>
      <c r="M4" t="n">
        <v>49</v>
      </c>
      <c r="N4" t="n">
        <v>34.26</v>
      </c>
      <c r="O4" t="n">
        <v>22397.24</v>
      </c>
      <c r="P4" t="n">
        <v>206.01</v>
      </c>
      <c r="Q4" t="n">
        <v>942.23</v>
      </c>
      <c r="R4" t="n">
        <v>59.05</v>
      </c>
      <c r="S4" t="n">
        <v>27.17</v>
      </c>
      <c r="T4" t="n">
        <v>15956.16</v>
      </c>
      <c r="U4" t="n">
        <v>0.46</v>
      </c>
      <c r="V4" t="n">
        <v>0.9399999999999999</v>
      </c>
      <c r="W4" t="n">
        <v>0.18</v>
      </c>
      <c r="X4" t="n">
        <v>1.01</v>
      </c>
      <c r="Y4" t="n">
        <v>0.5</v>
      </c>
      <c r="Z4" t="n">
        <v>10</v>
      </c>
      <c r="AA4" t="n">
        <v>489.8093263192718</v>
      </c>
      <c r="AB4" t="n">
        <v>670.1787291324288</v>
      </c>
      <c r="AC4" t="n">
        <v>606.217811825783</v>
      </c>
      <c r="AD4" t="n">
        <v>489809.3263192718</v>
      </c>
      <c r="AE4" t="n">
        <v>670178.7291324288</v>
      </c>
      <c r="AF4" t="n">
        <v>1.138339271395281e-06</v>
      </c>
      <c r="AG4" t="n">
        <v>14</v>
      </c>
      <c r="AH4" t="n">
        <v>606217.811825783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4.9994</v>
      </c>
      <c r="E5" t="n">
        <v>20</v>
      </c>
      <c r="F5" t="n">
        <v>16.27</v>
      </c>
      <c r="G5" t="n">
        <v>26.38</v>
      </c>
      <c r="H5" t="n">
        <v>0.39</v>
      </c>
      <c r="I5" t="n">
        <v>37</v>
      </c>
      <c r="J5" t="n">
        <v>181.19</v>
      </c>
      <c r="K5" t="n">
        <v>52.44</v>
      </c>
      <c r="L5" t="n">
        <v>4</v>
      </c>
      <c r="M5" t="n">
        <v>35</v>
      </c>
      <c r="N5" t="n">
        <v>34.75</v>
      </c>
      <c r="O5" t="n">
        <v>22581.25</v>
      </c>
      <c r="P5" t="n">
        <v>197.46</v>
      </c>
      <c r="Q5" t="n">
        <v>942.24</v>
      </c>
      <c r="R5" t="n">
        <v>47.75</v>
      </c>
      <c r="S5" t="n">
        <v>27.17</v>
      </c>
      <c r="T5" t="n">
        <v>10379.19</v>
      </c>
      <c r="U5" t="n">
        <v>0.57</v>
      </c>
      <c r="V5" t="n">
        <v>0.95</v>
      </c>
      <c r="W5" t="n">
        <v>0.17</v>
      </c>
      <c r="X5" t="n">
        <v>0.67</v>
      </c>
      <c r="Y5" t="n">
        <v>0.5</v>
      </c>
      <c r="Z5" t="n">
        <v>10</v>
      </c>
      <c r="AA5" t="n">
        <v>465.9735254996317</v>
      </c>
      <c r="AB5" t="n">
        <v>637.5655348896805</v>
      </c>
      <c r="AC5" t="n">
        <v>576.717175068657</v>
      </c>
      <c r="AD5" t="n">
        <v>465973.5254996317</v>
      </c>
      <c r="AE5" t="n">
        <v>637565.5348896806</v>
      </c>
      <c r="AF5" t="n">
        <v>1.186047840571363e-06</v>
      </c>
      <c r="AG5" t="n">
        <v>14</v>
      </c>
      <c r="AH5" t="n">
        <v>576717.1750686569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5.0976</v>
      </c>
      <c r="E6" t="n">
        <v>19.62</v>
      </c>
      <c r="F6" t="n">
        <v>16.17</v>
      </c>
      <c r="G6" t="n">
        <v>33.45</v>
      </c>
      <c r="H6" t="n">
        <v>0.49</v>
      </c>
      <c r="I6" t="n">
        <v>29</v>
      </c>
      <c r="J6" t="n">
        <v>182.69</v>
      </c>
      <c r="K6" t="n">
        <v>52.44</v>
      </c>
      <c r="L6" t="n">
        <v>5</v>
      </c>
      <c r="M6" t="n">
        <v>27</v>
      </c>
      <c r="N6" t="n">
        <v>35.25</v>
      </c>
      <c r="O6" t="n">
        <v>22766.06</v>
      </c>
      <c r="P6" t="n">
        <v>191.89</v>
      </c>
      <c r="Q6" t="n">
        <v>942.26</v>
      </c>
      <c r="R6" t="n">
        <v>45.09</v>
      </c>
      <c r="S6" t="n">
        <v>27.17</v>
      </c>
      <c r="T6" t="n">
        <v>9090.049999999999</v>
      </c>
      <c r="U6" t="n">
        <v>0.6</v>
      </c>
      <c r="V6" t="n">
        <v>0.96</v>
      </c>
      <c r="W6" t="n">
        <v>0.15</v>
      </c>
      <c r="X6" t="n">
        <v>0.57</v>
      </c>
      <c r="Y6" t="n">
        <v>0.5</v>
      </c>
      <c r="Z6" t="n">
        <v>10</v>
      </c>
      <c r="AA6" t="n">
        <v>441.7770654123911</v>
      </c>
      <c r="AB6" t="n">
        <v>604.4588707258373</v>
      </c>
      <c r="AC6" t="n">
        <v>546.770164467116</v>
      </c>
      <c r="AD6" t="n">
        <v>441777.0654123911</v>
      </c>
      <c r="AE6" t="n">
        <v>604458.8707258373</v>
      </c>
      <c r="AF6" t="n">
        <v>1.209344615773208e-06</v>
      </c>
      <c r="AG6" t="n">
        <v>13</v>
      </c>
      <c r="AH6" t="n">
        <v>546770.164467116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5.172</v>
      </c>
      <c r="E7" t="n">
        <v>19.33</v>
      </c>
      <c r="F7" t="n">
        <v>16.06</v>
      </c>
      <c r="G7" t="n">
        <v>40.15</v>
      </c>
      <c r="H7" t="n">
        <v>0.58</v>
      </c>
      <c r="I7" t="n">
        <v>24</v>
      </c>
      <c r="J7" t="n">
        <v>184.19</v>
      </c>
      <c r="K7" t="n">
        <v>52.44</v>
      </c>
      <c r="L7" t="n">
        <v>6</v>
      </c>
      <c r="M7" t="n">
        <v>22</v>
      </c>
      <c r="N7" t="n">
        <v>35.75</v>
      </c>
      <c r="O7" t="n">
        <v>22951.43</v>
      </c>
      <c r="P7" t="n">
        <v>185.9</v>
      </c>
      <c r="Q7" t="n">
        <v>942.25</v>
      </c>
      <c r="R7" t="n">
        <v>41.76</v>
      </c>
      <c r="S7" t="n">
        <v>27.17</v>
      </c>
      <c r="T7" t="n">
        <v>7446.32</v>
      </c>
      <c r="U7" t="n">
        <v>0.65</v>
      </c>
      <c r="V7" t="n">
        <v>0.97</v>
      </c>
      <c r="W7" t="n">
        <v>0.15</v>
      </c>
      <c r="X7" t="n">
        <v>0.47</v>
      </c>
      <c r="Y7" t="n">
        <v>0.5</v>
      </c>
      <c r="Z7" t="n">
        <v>10</v>
      </c>
      <c r="AA7" t="n">
        <v>430.8714542468816</v>
      </c>
      <c r="AB7" t="n">
        <v>589.5373324075783</v>
      </c>
      <c r="AC7" t="n">
        <v>533.2727168234412</v>
      </c>
      <c r="AD7" t="n">
        <v>430871.4542468816</v>
      </c>
      <c r="AE7" t="n">
        <v>589537.3324075784</v>
      </c>
      <c r="AF7" t="n">
        <v>1.226995125702101e-06</v>
      </c>
      <c r="AG7" t="n">
        <v>13</v>
      </c>
      <c r="AH7" t="n">
        <v>533272.7168234412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5.2336</v>
      </c>
      <c r="E8" t="n">
        <v>19.11</v>
      </c>
      <c r="F8" t="n">
        <v>15.98</v>
      </c>
      <c r="G8" t="n">
        <v>47.93</v>
      </c>
      <c r="H8" t="n">
        <v>0.67</v>
      </c>
      <c r="I8" t="n">
        <v>20</v>
      </c>
      <c r="J8" t="n">
        <v>185.7</v>
      </c>
      <c r="K8" t="n">
        <v>52.44</v>
      </c>
      <c r="L8" t="n">
        <v>7</v>
      </c>
      <c r="M8" t="n">
        <v>18</v>
      </c>
      <c r="N8" t="n">
        <v>36.26</v>
      </c>
      <c r="O8" t="n">
        <v>23137.49</v>
      </c>
      <c r="P8" t="n">
        <v>180.17</v>
      </c>
      <c r="Q8" t="n">
        <v>942.26</v>
      </c>
      <c r="R8" t="n">
        <v>39.08</v>
      </c>
      <c r="S8" t="n">
        <v>27.17</v>
      </c>
      <c r="T8" t="n">
        <v>6127.94</v>
      </c>
      <c r="U8" t="n">
        <v>0.7</v>
      </c>
      <c r="V8" t="n">
        <v>0.97</v>
      </c>
      <c r="W8" t="n">
        <v>0.14</v>
      </c>
      <c r="X8" t="n">
        <v>0.38</v>
      </c>
      <c r="Y8" t="n">
        <v>0.5</v>
      </c>
      <c r="Z8" t="n">
        <v>10</v>
      </c>
      <c r="AA8" t="n">
        <v>421.327887080351</v>
      </c>
      <c r="AB8" t="n">
        <v>576.479402777863</v>
      </c>
      <c r="AC8" t="n">
        <v>521.4610176706664</v>
      </c>
      <c r="AD8" t="n">
        <v>421327.887080351</v>
      </c>
      <c r="AE8" t="n">
        <v>576479.402777863</v>
      </c>
      <c r="AF8" t="n">
        <v>1.241608988761508e-06</v>
      </c>
      <c r="AG8" t="n">
        <v>13</v>
      </c>
      <c r="AH8" t="n">
        <v>521461.0176706663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5.2778</v>
      </c>
      <c r="E9" t="n">
        <v>18.95</v>
      </c>
      <c r="F9" t="n">
        <v>15.92</v>
      </c>
      <c r="G9" t="n">
        <v>56.2</v>
      </c>
      <c r="H9" t="n">
        <v>0.76</v>
      </c>
      <c r="I9" t="n">
        <v>17</v>
      </c>
      <c r="J9" t="n">
        <v>187.22</v>
      </c>
      <c r="K9" t="n">
        <v>52.44</v>
      </c>
      <c r="L9" t="n">
        <v>8</v>
      </c>
      <c r="M9" t="n">
        <v>15</v>
      </c>
      <c r="N9" t="n">
        <v>36.78</v>
      </c>
      <c r="O9" t="n">
        <v>23324.24</v>
      </c>
      <c r="P9" t="n">
        <v>174.13</v>
      </c>
      <c r="Q9" t="n">
        <v>942.24</v>
      </c>
      <c r="R9" t="n">
        <v>37.56</v>
      </c>
      <c r="S9" t="n">
        <v>27.17</v>
      </c>
      <c r="T9" t="n">
        <v>5382.71</v>
      </c>
      <c r="U9" t="n">
        <v>0.72</v>
      </c>
      <c r="V9" t="n">
        <v>0.98</v>
      </c>
      <c r="W9" t="n">
        <v>0.13</v>
      </c>
      <c r="X9" t="n">
        <v>0.33</v>
      </c>
      <c r="Y9" t="n">
        <v>0.5</v>
      </c>
      <c r="Z9" t="n">
        <v>10</v>
      </c>
      <c r="AA9" t="n">
        <v>412.616634226597</v>
      </c>
      <c r="AB9" t="n">
        <v>564.5602823100043</v>
      </c>
      <c r="AC9" t="n">
        <v>510.6794413316695</v>
      </c>
      <c r="AD9" t="n">
        <v>412616.634226597</v>
      </c>
      <c r="AE9" t="n">
        <v>564560.2823100042</v>
      </c>
      <c r="AF9" t="n">
        <v>1.252094909982705e-06</v>
      </c>
      <c r="AG9" t="n">
        <v>13</v>
      </c>
      <c r="AH9" t="n">
        <v>510679.4413316695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5.3096</v>
      </c>
      <c r="E10" t="n">
        <v>18.83</v>
      </c>
      <c r="F10" t="n">
        <v>15.88</v>
      </c>
      <c r="G10" t="n">
        <v>63.52</v>
      </c>
      <c r="H10" t="n">
        <v>0.85</v>
      </c>
      <c r="I10" t="n">
        <v>15</v>
      </c>
      <c r="J10" t="n">
        <v>188.74</v>
      </c>
      <c r="K10" t="n">
        <v>52.44</v>
      </c>
      <c r="L10" t="n">
        <v>9</v>
      </c>
      <c r="M10" t="n">
        <v>13</v>
      </c>
      <c r="N10" t="n">
        <v>37.3</v>
      </c>
      <c r="O10" t="n">
        <v>23511.69</v>
      </c>
      <c r="P10" t="n">
        <v>168.74</v>
      </c>
      <c r="Q10" t="n">
        <v>942.26</v>
      </c>
      <c r="R10" t="n">
        <v>36.16</v>
      </c>
      <c r="S10" t="n">
        <v>27.17</v>
      </c>
      <c r="T10" t="n">
        <v>4691.5</v>
      </c>
      <c r="U10" t="n">
        <v>0.75</v>
      </c>
      <c r="V10" t="n">
        <v>0.98</v>
      </c>
      <c r="W10" t="n">
        <v>0.13</v>
      </c>
      <c r="X10" t="n">
        <v>0.29</v>
      </c>
      <c r="Y10" t="n">
        <v>0.5</v>
      </c>
      <c r="Z10" t="n">
        <v>10</v>
      </c>
      <c r="AA10" t="n">
        <v>405.3832226704259</v>
      </c>
      <c r="AB10" t="n">
        <v>554.6632095032553</v>
      </c>
      <c r="AC10" t="n">
        <v>501.7269312629676</v>
      </c>
      <c r="AD10" t="n">
        <v>405383.2226704259</v>
      </c>
      <c r="AE10" t="n">
        <v>554663.2095032553</v>
      </c>
      <c r="AF10" t="n">
        <v>1.259639079549087e-06</v>
      </c>
      <c r="AG10" t="n">
        <v>13</v>
      </c>
      <c r="AH10" t="n">
        <v>501726.9312629676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5.3481</v>
      </c>
      <c r="E11" t="n">
        <v>18.7</v>
      </c>
      <c r="F11" t="n">
        <v>15.82</v>
      </c>
      <c r="G11" t="n">
        <v>72.98999999999999</v>
      </c>
      <c r="H11" t="n">
        <v>0.93</v>
      </c>
      <c r="I11" t="n">
        <v>13</v>
      </c>
      <c r="J11" t="n">
        <v>190.26</v>
      </c>
      <c r="K11" t="n">
        <v>52.44</v>
      </c>
      <c r="L11" t="n">
        <v>10</v>
      </c>
      <c r="M11" t="n">
        <v>11</v>
      </c>
      <c r="N11" t="n">
        <v>37.82</v>
      </c>
      <c r="O11" t="n">
        <v>23699.85</v>
      </c>
      <c r="P11" t="n">
        <v>163.11</v>
      </c>
      <c r="Q11" t="n">
        <v>942.23</v>
      </c>
      <c r="R11" t="n">
        <v>34.01</v>
      </c>
      <c r="S11" t="n">
        <v>27.17</v>
      </c>
      <c r="T11" t="n">
        <v>3630.2</v>
      </c>
      <c r="U11" t="n">
        <v>0.8</v>
      </c>
      <c r="V11" t="n">
        <v>0.98</v>
      </c>
      <c r="W11" t="n">
        <v>0.13</v>
      </c>
      <c r="X11" t="n">
        <v>0.22</v>
      </c>
      <c r="Y11" t="n">
        <v>0.5</v>
      </c>
      <c r="Z11" t="n">
        <v>10</v>
      </c>
      <c r="AA11" t="n">
        <v>397.5986864691964</v>
      </c>
      <c r="AB11" t="n">
        <v>544.0120636432337</v>
      </c>
      <c r="AC11" t="n">
        <v>492.0923158148494</v>
      </c>
      <c r="AD11" t="n">
        <v>397598.6864691963</v>
      </c>
      <c r="AE11" t="n">
        <v>544012.0636432336</v>
      </c>
      <c r="AF11" t="n">
        <v>1.268772743961216e-06</v>
      </c>
      <c r="AG11" t="n">
        <v>13</v>
      </c>
      <c r="AH11" t="n">
        <v>492092.3158148494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5.3568</v>
      </c>
      <c r="E12" t="n">
        <v>18.67</v>
      </c>
      <c r="F12" t="n">
        <v>15.82</v>
      </c>
      <c r="G12" t="n">
        <v>79.09999999999999</v>
      </c>
      <c r="H12" t="n">
        <v>1.02</v>
      </c>
      <c r="I12" t="n">
        <v>12</v>
      </c>
      <c r="J12" t="n">
        <v>191.79</v>
      </c>
      <c r="K12" t="n">
        <v>52.44</v>
      </c>
      <c r="L12" t="n">
        <v>11</v>
      </c>
      <c r="M12" t="n">
        <v>3</v>
      </c>
      <c r="N12" t="n">
        <v>38.35</v>
      </c>
      <c r="O12" t="n">
        <v>23888.73</v>
      </c>
      <c r="P12" t="n">
        <v>159.07</v>
      </c>
      <c r="Q12" t="n">
        <v>942.23</v>
      </c>
      <c r="R12" t="n">
        <v>34.02</v>
      </c>
      <c r="S12" t="n">
        <v>27.17</v>
      </c>
      <c r="T12" t="n">
        <v>3638.64</v>
      </c>
      <c r="U12" t="n">
        <v>0.8</v>
      </c>
      <c r="V12" t="n">
        <v>0.98</v>
      </c>
      <c r="W12" t="n">
        <v>0.14</v>
      </c>
      <c r="X12" t="n">
        <v>0.23</v>
      </c>
      <c r="Y12" t="n">
        <v>0.5</v>
      </c>
      <c r="Z12" t="n">
        <v>10</v>
      </c>
      <c r="AA12" t="n">
        <v>393.1059748648356</v>
      </c>
      <c r="AB12" t="n">
        <v>537.8649374217001</v>
      </c>
      <c r="AC12" t="n">
        <v>486.5318626923531</v>
      </c>
      <c r="AD12" t="n">
        <v>393105.9748648356</v>
      </c>
      <c r="AE12" t="n">
        <v>537864.9374217001</v>
      </c>
      <c r="AF12" t="n">
        <v>1.27083671488032e-06</v>
      </c>
      <c r="AG12" t="n">
        <v>13</v>
      </c>
      <c r="AH12" t="n">
        <v>486531.8626923531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5.357</v>
      </c>
      <c r="E13" t="n">
        <v>18.67</v>
      </c>
      <c r="F13" t="n">
        <v>15.82</v>
      </c>
      <c r="G13" t="n">
        <v>79.09999999999999</v>
      </c>
      <c r="H13" t="n">
        <v>1.1</v>
      </c>
      <c r="I13" t="n">
        <v>12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159.79</v>
      </c>
      <c r="Q13" t="n">
        <v>942.23</v>
      </c>
      <c r="R13" t="n">
        <v>33.88</v>
      </c>
      <c r="S13" t="n">
        <v>27.17</v>
      </c>
      <c r="T13" t="n">
        <v>3566.49</v>
      </c>
      <c r="U13" t="n">
        <v>0.8</v>
      </c>
      <c r="V13" t="n">
        <v>0.98</v>
      </c>
      <c r="W13" t="n">
        <v>0.14</v>
      </c>
      <c r="X13" t="n">
        <v>0.23</v>
      </c>
      <c r="Y13" t="n">
        <v>0.5</v>
      </c>
      <c r="Z13" t="n">
        <v>10</v>
      </c>
      <c r="AA13" t="n">
        <v>393.828630940553</v>
      </c>
      <c r="AB13" t="n">
        <v>538.8537073458324</v>
      </c>
      <c r="AC13" t="n">
        <v>487.4262658026736</v>
      </c>
      <c r="AD13" t="n">
        <v>393828.630940553</v>
      </c>
      <c r="AE13" t="n">
        <v>538853.7073458324</v>
      </c>
      <c r="AF13" t="n">
        <v>1.270884162487656e-06</v>
      </c>
      <c r="AG13" t="n">
        <v>13</v>
      </c>
      <c r="AH13" t="n">
        <v>487426.2658026736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4.9133</v>
      </c>
      <c r="E2" t="n">
        <v>20.35</v>
      </c>
      <c r="F2" t="n">
        <v>17.64</v>
      </c>
      <c r="G2" t="n">
        <v>11.02</v>
      </c>
      <c r="H2" t="n">
        <v>0.64</v>
      </c>
      <c r="I2" t="n">
        <v>96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51.27</v>
      </c>
      <c r="Q2" t="n">
        <v>942.29</v>
      </c>
      <c r="R2" t="n">
        <v>87.31999999999999</v>
      </c>
      <c r="S2" t="n">
        <v>27.17</v>
      </c>
      <c r="T2" t="n">
        <v>29868.77</v>
      </c>
      <c r="U2" t="n">
        <v>0.31</v>
      </c>
      <c r="V2" t="n">
        <v>0.88</v>
      </c>
      <c r="W2" t="n">
        <v>0.38</v>
      </c>
      <c r="X2" t="n">
        <v>2.04</v>
      </c>
      <c r="Y2" t="n">
        <v>0.5</v>
      </c>
      <c r="Z2" t="n">
        <v>10</v>
      </c>
      <c r="AA2" t="n">
        <v>224.3177310755434</v>
      </c>
      <c r="AB2" t="n">
        <v>306.9214158572721</v>
      </c>
      <c r="AC2" t="n">
        <v>277.6292666948574</v>
      </c>
      <c r="AD2" t="n">
        <v>224317.7310755434</v>
      </c>
      <c r="AE2" t="n">
        <v>306921.4158572721</v>
      </c>
      <c r="AF2" t="n">
        <v>1.49775553050331e-06</v>
      </c>
      <c r="AG2" t="n">
        <v>14</v>
      </c>
      <c r="AH2" t="n">
        <v>277629.2666948574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4.5241</v>
      </c>
      <c r="E2" t="n">
        <v>22.1</v>
      </c>
      <c r="F2" t="n">
        <v>17.83</v>
      </c>
      <c r="G2" t="n">
        <v>9.640000000000001</v>
      </c>
      <c r="H2" t="n">
        <v>0.18</v>
      </c>
      <c r="I2" t="n">
        <v>111</v>
      </c>
      <c r="J2" t="n">
        <v>98.70999999999999</v>
      </c>
      <c r="K2" t="n">
        <v>39.72</v>
      </c>
      <c r="L2" t="n">
        <v>1</v>
      </c>
      <c r="M2" t="n">
        <v>109</v>
      </c>
      <c r="N2" t="n">
        <v>12.99</v>
      </c>
      <c r="O2" t="n">
        <v>12407.75</v>
      </c>
      <c r="P2" t="n">
        <v>152.66</v>
      </c>
      <c r="Q2" t="n">
        <v>942.28</v>
      </c>
      <c r="R2" t="n">
        <v>97.2</v>
      </c>
      <c r="S2" t="n">
        <v>27.17</v>
      </c>
      <c r="T2" t="n">
        <v>34731.45</v>
      </c>
      <c r="U2" t="n">
        <v>0.28</v>
      </c>
      <c r="V2" t="n">
        <v>0.87</v>
      </c>
      <c r="W2" t="n">
        <v>0.28</v>
      </c>
      <c r="X2" t="n">
        <v>2.24</v>
      </c>
      <c r="Y2" t="n">
        <v>0.5</v>
      </c>
      <c r="Z2" t="n">
        <v>10</v>
      </c>
      <c r="AA2" t="n">
        <v>422.3480552778508</v>
      </c>
      <c r="AB2" t="n">
        <v>577.8752419123265</v>
      </c>
      <c r="AC2" t="n">
        <v>522.7236398772093</v>
      </c>
      <c r="AD2" t="n">
        <v>422348.0552778508</v>
      </c>
      <c r="AE2" t="n">
        <v>577875.2419123265</v>
      </c>
      <c r="AF2" t="n">
        <v>1.182054999711544e-06</v>
      </c>
      <c r="AG2" t="n">
        <v>15</v>
      </c>
      <c r="AH2" t="n">
        <v>522723.6398772093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5.116</v>
      </c>
      <c r="E3" t="n">
        <v>19.55</v>
      </c>
      <c r="F3" t="n">
        <v>16.55</v>
      </c>
      <c r="G3" t="n">
        <v>20.27</v>
      </c>
      <c r="H3" t="n">
        <v>0.35</v>
      </c>
      <c r="I3" t="n">
        <v>49</v>
      </c>
      <c r="J3" t="n">
        <v>99.95</v>
      </c>
      <c r="K3" t="n">
        <v>39.72</v>
      </c>
      <c r="L3" t="n">
        <v>2</v>
      </c>
      <c r="M3" t="n">
        <v>47</v>
      </c>
      <c r="N3" t="n">
        <v>13.24</v>
      </c>
      <c r="O3" t="n">
        <v>12561.45</v>
      </c>
      <c r="P3" t="n">
        <v>133.19</v>
      </c>
      <c r="Q3" t="n">
        <v>942.29</v>
      </c>
      <c r="R3" t="n">
        <v>57.21</v>
      </c>
      <c r="S3" t="n">
        <v>27.17</v>
      </c>
      <c r="T3" t="n">
        <v>15046.96</v>
      </c>
      <c r="U3" t="n">
        <v>0.47</v>
      </c>
      <c r="V3" t="n">
        <v>0.9399999999999999</v>
      </c>
      <c r="W3" t="n">
        <v>0.18</v>
      </c>
      <c r="X3" t="n">
        <v>0.96</v>
      </c>
      <c r="Y3" t="n">
        <v>0.5</v>
      </c>
      <c r="Z3" t="n">
        <v>10</v>
      </c>
      <c r="AA3" t="n">
        <v>345.3763173459539</v>
      </c>
      <c r="AB3" t="n">
        <v>472.5591143204879</v>
      </c>
      <c r="AC3" t="n">
        <v>427.4587356906223</v>
      </c>
      <c r="AD3" t="n">
        <v>345376.3173459538</v>
      </c>
      <c r="AE3" t="n">
        <v>472559.1143204879</v>
      </c>
      <c r="AF3" t="n">
        <v>1.336706389895064e-06</v>
      </c>
      <c r="AG3" t="n">
        <v>13</v>
      </c>
      <c r="AH3" t="n">
        <v>427458.7356906223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5.3214</v>
      </c>
      <c r="E4" t="n">
        <v>18.79</v>
      </c>
      <c r="F4" t="n">
        <v>16.19</v>
      </c>
      <c r="G4" t="n">
        <v>32.37</v>
      </c>
      <c r="H4" t="n">
        <v>0.52</v>
      </c>
      <c r="I4" t="n">
        <v>30</v>
      </c>
      <c r="J4" t="n">
        <v>101.2</v>
      </c>
      <c r="K4" t="n">
        <v>39.72</v>
      </c>
      <c r="L4" t="n">
        <v>3</v>
      </c>
      <c r="M4" t="n">
        <v>28</v>
      </c>
      <c r="N4" t="n">
        <v>13.49</v>
      </c>
      <c r="O4" t="n">
        <v>12715.54</v>
      </c>
      <c r="P4" t="n">
        <v>120.6</v>
      </c>
      <c r="Q4" t="n">
        <v>942.24</v>
      </c>
      <c r="R4" t="n">
        <v>45.77</v>
      </c>
      <c r="S4" t="n">
        <v>27.17</v>
      </c>
      <c r="T4" t="n">
        <v>9420.530000000001</v>
      </c>
      <c r="U4" t="n">
        <v>0.59</v>
      </c>
      <c r="V4" t="n">
        <v>0.96</v>
      </c>
      <c r="W4" t="n">
        <v>0.16</v>
      </c>
      <c r="X4" t="n">
        <v>0.59</v>
      </c>
      <c r="Y4" t="n">
        <v>0.5</v>
      </c>
      <c r="Z4" t="n">
        <v>10</v>
      </c>
      <c r="AA4" t="n">
        <v>323.4291493586771</v>
      </c>
      <c r="AB4" t="n">
        <v>442.5300308395794</v>
      </c>
      <c r="AC4" t="n">
        <v>400.2955857910484</v>
      </c>
      <c r="AD4" t="n">
        <v>323429.1493586772</v>
      </c>
      <c r="AE4" t="n">
        <v>442530.0308395794</v>
      </c>
      <c r="AF4" t="n">
        <v>1.390373217980374e-06</v>
      </c>
      <c r="AG4" t="n">
        <v>13</v>
      </c>
      <c r="AH4" t="n">
        <v>400295.5857910484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5.3991</v>
      </c>
      <c r="E5" t="n">
        <v>18.52</v>
      </c>
      <c r="F5" t="n">
        <v>16.06</v>
      </c>
      <c r="G5" t="n">
        <v>41.9</v>
      </c>
      <c r="H5" t="n">
        <v>0.6899999999999999</v>
      </c>
      <c r="I5" t="n">
        <v>23</v>
      </c>
      <c r="J5" t="n">
        <v>102.45</v>
      </c>
      <c r="K5" t="n">
        <v>39.72</v>
      </c>
      <c r="L5" t="n">
        <v>4</v>
      </c>
      <c r="M5" t="n">
        <v>5</v>
      </c>
      <c r="N5" t="n">
        <v>13.74</v>
      </c>
      <c r="O5" t="n">
        <v>12870.03</v>
      </c>
      <c r="P5" t="n">
        <v>111.59</v>
      </c>
      <c r="Q5" t="n">
        <v>942.26</v>
      </c>
      <c r="R5" t="n">
        <v>41.13</v>
      </c>
      <c r="S5" t="n">
        <v>27.17</v>
      </c>
      <c r="T5" t="n">
        <v>7137.41</v>
      </c>
      <c r="U5" t="n">
        <v>0.66</v>
      </c>
      <c r="V5" t="n">
        <v>0.97</v>
      </c>
      <c r="W5" t="n">
        <v>0.17</v>
      </c>
      <c r="X5" t="n">
        <v>0.47</v>
      </c>
      <c r="Y5" t="n">
        <v>0.5</v>
      </c>
      <c r="Z5" t="n">
        <v>10</v>
      </c>
      <c r="AA5" t="n">
        <v>311.3025092080187</v>
      </c>
      <c r="AB5" t="n">
        <v>425.9378267958428</v>
      </c>
      <c r="AC5" t="n">
        <v>385.2869184139413</v>
      </c>
      <c r="AD5" t="n">
        <v>311302.5092080187</v>
      </c>
      <c r="AE5" t="n">
        <v>425937.8267958428</v>
      </c>
      <c r="AF5" t="n">
        <v>1.410674642236599e-06</v>
      </c>
      <c r="AG5" t="n">
        <v>13</v>
      </c>
      <c r="AH5" t="n">
        <v>385286.9184139413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5.413</v>
      </c>
      <c r="E6" t="n">
        <v>18.47</v>
      </c>
      <c r="F6" t="n">
        <v>16.03</v>
      </c>
      <c r="G6" t="n">
        <v>43.73</v>
      </c>
      <c r="H6" t="n">
        <v>0.85</v>
      </c>
      <c r="I6" t="n">
        <v>22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112.28</v>
      </c>
      <c r="Q6" t="n">
        <v>942.3200000000001</v>
      </c>
      <c r="R6" t="n">
        <v>39.99</v>
      </c>
      <c r="S6" t="n">
        <v>27.17</v>
      </c>
      <c r="T6" t="n">
        <v>6574.97</v>
      </c>
      <c r="U6" t="n">
        <v>0.68</v>
      </c>
      <c r="V6" t="n">
        <v>0.97</v>
      </c>
      <c r="W6" t="n">
        <v>0.17</v>
      </c>
      <c r="X6" t="n">
        <v>0.44</v>
      </c>
      <c r="Y6" t="n">
        <v>0.5</v>
      </c>
      <c r="Z6" t="n">
        <v>10</v>
      </c>
      <c r="AA6" t="n">
        <v>311.4606691649441</v>
      </c>
      <c r="AB6" t="n">
        <v>426.1542282264329</v>
      </c>
      <c r="AC6" t="n">
        <v>385.4826667957171</v>
      </c>
      <c r="AD6" t="n">
        <v>311460.6691649441</v>
      </c>
      <c r="AE6" t="n">
        <v>426154.2282264329</v>
      </c>
      <c r="AF6" t="n">
        <v>1.414306428557854e-06</v>
      </c>
      <c r="AG6" t="n">
        <v>13</v>
      </c>
      <c r="AH6" t="n">
        <v>385482.6667957171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4.1802</v>
      </c>
      <c r="E2" t="n">
        <v>23.92</v>
      </c>
      <c r="F2" t="n">
        <v>18.34</v>
      </c>
      <c r="G2" t="n">
        <v>8.15</v>
      </c>
      <c r="H2" t="n">
        <v>0.14</v>
      </c>
      <c r="I2" t="n">
        <v>135</v>
      </c>
      <c r="J2" t="n">
        <v>124.63</v>
      </c>
      <c r="K2" t="n">
        <v>45</v>
      </c>
      <c r="L2" t="n">
        <v>1</v>
      </c>
      <c r="M2" t="n">
        <v>133</v>
      </c>
      <c r="N2" t="n">
        <v>18.64</v>
      </c>
      <c r="O2" t="n">
        <v>15605.44</v>
      </c>
      <c r="P2" t="n">
        <v>186.27</v>
      </c>
      <c r="Q2" t="n">
        <v>942.39</v>
      </c>
      <c r="R2" t="n">
        <v>112.94</v>
      </c>
      <c r="S2" t="n">
        <v>27.17</v>
      </c>
      <c r="T2" t="n">
        <v>42484.99</v>
      </c>
      <c r="U2" t="n">
        <v>0.24</v>
      </c>
      <c r="V2" t="n">
        <v>0.85</v>
      </c>
      <c r="W2" t="n">
        <v>0.32</v>
      </c>
      <c r="X2" t="n">
        <v>2.74</v>
      </c>
      <c r="Y2" t="n">
        <v>0.5</v>
      </c>
      <c r="Z2" t="n">
        <v>10</v>
      </c>
      <c r="AA2" t="n">
        <v>517.7235532553823</v>
      </c>
      <c r="AB2" t="n">
        <v>708.3722059151935</v>
      </c>
      <c r="AC2" t="n">
        <v>640.7661567892819</v>
      </c>
      <c r="AD2" t="n">
        <v>517723.5532553823</v>
      </c>
      <c r="AE2" t="n">
        <v>708372.2059151935</v>
      </c>
      <c r="AF2" t="n">
        <v>1.051555405997711e-06</v>
      </c>
      <c r="AG2" t="n">
        <v>16</v>
      </c>
      <c r="AH2" t="n">
        <v>640766.1567892819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4.8894</v>
      </c>
      <c r="E3" t="n">
        <v>20.45</v>
      </c>
      <c r="F3" t="n">
        <v>16.79</v>
      </c>
      <c r="G3" t="n">
        <v>16.79</v>
      </c>
      <c r="H3" t="n">
        <v>0.28</v>
      </c>
      <c r="I3" t="n">
        <v>60</v>
      </c>
      <c r="J3" t="n">
        <v>125.95</v>
      </c>
      <c r="K3" t="n">
        <v>45</v>
      </c>
      <c r="L3" t="n">
        <v>2</v>
      </c>
      <c r="M3" t="n">
        <v>58</v>
      </c>
      <c r="N3" t="n">
        <v>18.95</v>
      </c>
      <c r="O3" t="n">
        <v>15767.7</v>
      </c>
      <c r="P3" t="n">
        <v>164.07</v>
      </c>
      <c r="Q3" t="n">
        <v>942.24</v>
      </c>
      <c r="R3" t="n">
        <v>64.31999999999999</v>
      </c>
      <c r="S3" t="n">
        <v>27.17</v>
      </c>
      <c r="T3" t="n">
        <v>18546.35</v>
      </c>
      <c r="U3" t="n">
        <v>0.42</v>
      </c>
      <c r="V3" t="n">
        <v>0.93</v>
      </c>
      <c r="W3" t="n">
        <v>0.21</v>
      </c>
      <c r="X3" t="n">
        <v>1.19</v>
      </c>
      <c r="Y3" t="n">
        <v>0.5</v>
      </c>
      <c r="Z3" t="n">
        <v>10</v>
      </c>
      <c r="AA3" t="n">
        <v>415.1077289446689</v>
      </c>
      <c r="AB3" t="n">
        <v>567.968708002613</v>
      </c>
      <c r="AC3" t="n">
        <v>513.7625716599312</v>
      </c>
      <c r="AD3" t="n">
        <v>415107.7289446689</v>
      </c>
      <c r="AE3" t="n">
        <v>567968.7080026129</v>
      </c>
      <c r="AF3" t="n">
        <v>1.2299590933652e-06</v>
      </c>
      <c r="AG3" t="n">
        <v>14</v>
      </c>
      <c r="AH3" t="n">
        <v>513762.5716599311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5.1506</v>
      </c>
      <c r="E4" t="n">
        <v>19.42</v>
      </c>
      <c r="F4" t="n">
        <v>16.31</v>
      </c>
      <c r="G4" t="n">
        <v>25.76</v>
      </c>
      <c r="H4" t="n">
        <v>0.42</v>
      </c>
      <c r="I4" t="n">
        <v>38</v>
      </c>
      <c r="J4" t="n">
        <v>127.27</v>
      </c>
      <c r="K4" t="n">
        <v>45</v>
      </c>
      <c r="L4" t="n">
        <v>3</v>
      </c>
      <c r="M4" t="n">
        <v>36</v>
      </c>
      <c r="N4" t="n">
        <v>19.27</v>
      </c>
      <c r="O4" t="n">
        <v>15930.42</v>
      </c>
      <c r="P4" t="n">
        <v>152.69</v>
      </c>
      <c r="Q4" t="n">
        <v>942.27</v>
      </c>
      <c r="R4" t="n">
        <v>49.58</v>
      </c>
      <c r="S4" t="n">
        <v>27.17</v>
      </c>
      <c r="T4" t="n">
        <v>11289.85</v>
      </c>
      <c r="U4" t="n">
        <v>0.55</v>
      </c>
      <c r="V4" t="n">
        <v>0.95</v>
      </c>
      <c r="W4" t="n">
        <v>0.17</v>
      </c>
      <c r="X4" t="n">
        <v>0.72</v>
      </c>
      <c r="Y4" t="n">
        <v>0.5</v>
      </c>
      <c r="Z4" t="n">
        <v>10</v>
      </c>
      <c r="AA4" t="n">
        <v>376.8572657654136</v>
      </c>
      <c r="AB4" t="n">
        <v>515.6327367894175</v>
      </c>
      <c r="AC4" t="n">
        <v>466.4214720853261</v>
      </c>
      <c r="AD4" t="n">
        <v>376857.2657654136</v>
      </c>
      <c r="AE4" t="n">
        <v>515632.7367894175</v>
      </c>
      <c r="AF4" t="n">
        <v>1.295665583974884e-06</v>
      </c>
      <c r="AG4" t="n">
        <v>13</v>
      </c>
      <c r="AH4" t="n">
        <v>466421.4720853261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5.2802</v>
      </c>
      <c r="E5" t="n">
        <v>18.94</v>
      </c>
      <c r="F5" t="n">
        <v>16.12</v>
      </c>
      <c r="G5" t="n">
        <v>35.81</v>
      </c>
      <c r="H5" t="n">
        <v>0.55</v>
      </c>
      <c r="I5" t="n">
        <v>27</v>
      </c>
      <c r="J5" t="n">
        <v>128.59</v>
      </c>
      <c r="K5" t="n">
        <v>45</v>
      </c>
      <c r="L5" t="n">
        <v>4</v>
      </c>
      <c r="M5" t="n">
        <v>25</v>
      </c>
      <c r="N5" t="n">
        <v>19.59</v>
      </c>
      <c r="O5" t="n">
        <v>16093.6</v>
      </c>
      <c r="P5" t="n">
        <v>143.75</v>
      </c>
      <c r="Q5" t="n">
        <v>942.28</v>
      </c>
      <c r="R5" t="n">
        <v>43.48</v>
      </c>
      <c r="S5" t="n">
        <v>27.17</v>
      </c>
      <c r="T5" t="n">
        <v>8290.969999999999</v>
      </c>
      <c r="U5" t="n">
        <v>0.62</v>
      </c>
      <c r="V5" t="n">
        <v>0.96</v>
      </c>
      <c r="W5" t="n">
        <v>0.15</v>
      </c>
      <c r="X5" t="n">
        <v>0.52</v>
      </c>
      <c r="Y5" t="n">
        <v>0.5</v>
      </c>
      <c r="Z5" t="n">
        <v>10</v>
      </c>
      <c r="AA5" t="n">
        <v>361.2935277702375</v>
      </c>
      <c r="AB5" t="n">
        <v>494.3377438407568</v>
      </c>
      <c r="AC5" t="n">
        <v>447.1588433759752</v>
      </c>
      <c r="AD5" t="n">
        <v>361293.5277702375</v>
      </c>
      <c r="AE5" t="n">
        <v>494337.7438407568</v>
      </c>
      <c r="AF5" t="n">
        <v>1.328267273036964e-06</v>
      </c>
      <c r="AG5" t="n">
        <v>13</v>
      </c>
      <c r="AH5" t="n">
        <v>447158.8433759752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5.358</v>
      </c>
      <c r="E6" t="n">
        <v>18.66</v>
      </c>
      <c r="F6" t="n">
        <v>15.99</v>
      </c>
      <c r="G6" t="n">
        <v>45.7</v>
      </c>
      <c r="H6" t="n">
        <v>0.68</v>
      </c>
      <c r="I6" t="n">
        <v>21</v>
      </c>
      <c r="J6" t="n">
        <v>129.92</v>
      </c>
      <c r="K6" t="n">
        <v>45</v>
      </c>
      <c r="L6" t="n">
        <v>5</v>
      </c>
      <c r="M6" t="n">
        <v>19</v>
      </c>
      <c r="N6" t="n">
        <v>19.92</v>
      </c>
      <c r="O6" t="n">
        <v>16257.24</v>
      </c>
      <c r="P6" t="n">
        <v>134.48</v>
      </c>
      <c r="Q6" t="n">
        <v>942.23</v>
      </c>
      <c r="R6" t="n">
        <v>39.7</v>
      </c>
      <c r="S6" t="n">
        <v>27.17</v>
      </c>
      <c r="T6" t="n">
        <v>6432.35</v>
      </c>
      <c r="U6" t="n">
        <v>0.68</v>
      </c>
      <c r="V6" t="n">
        <v>0.97</v>
      </c>
      <c r="W6" t="n">
        <v>0.14</v>
      </c>
      <c r="X6" t="n">
        <v>0.4</v>
      </c>
      <c r="Y6" t="n">
        <v>0.5</v>
      </c>
      <c r="Z6" t="n">
        <v>10</v>
      </c>
      <c r="AA6" t="n">
        <v>348.2851920583047</v>
      </c>
      <c r="AB6" t="n">
        <v>476.5391650324216</v>
      </c>
      <c r="AC6" t="n">
        <v>431.0589359486453</v>
      </c>
      <c r="AD6" t="n">
        <v>348285.1920583047</v>
      </c>
      <c r="AE6" t="n">
        <v>476539.1650324216</v>
      </c>
      <c r="AF6" t="n">
        <v>1.347838348723922e-06</v>
      </c>
      <c r="AG6" t="n">
        <v>13</v>
      </c>
      <c r="AH6" t="n">
        <v>431058.9359486453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5.4065</v>
      </c>
      <c r="E7" t="n">
        <v>18.5</v>
      </c>
      <c r="F7" t="n">
        <v>15.93</v>
      </c>
      <c r="G7" t="n">
        <v>56.22</v>
      </c>
      <c r="H7" t="n">
        <v>0.8100000000000001</v>
      </c>
      <c r="I7" t="n">
        <v>17</v>
      </c>
      <c r="J7" t="n">
        <v>131.25</v>
      </c>
      <c r="K7" t="n">
        <v>45</v>
      </c>
      <c r="L7" t="n">
        <v>6</v>
      </c>
      <c r="M7" t="n">
        <v>4</v>
      </c>
      <c r="N7" t="n">
        <v>20.25</v>
      </c>
      <c r="O7" t="n">
        <v>16421.36</v>
      </c>
      <c r="P7" t="n">
        <v>127.92</v>
      </c>
      <c r="Q7" t="n">
        <v>942.23</v>
      </c>
      <c r="R7" t="n">
        <v>37.36</v>
      </c>
      <c r="S7" t="n">
        <v>27.17</v>
      </c>
      <c r="T7" t="n">
        <v>5283.66</v>
      </c>
      <c r="U7" t="n">
        <v>0.73</v>
      </c>
      <c r="V7" t="n">
        <v>0.97</v>
      </c>
      <c r="W7" t="n">
        <v>0.15</v>
      </c>
      <c r="X7" t="n">
        <v>0.34</v>
      </c>
      <c r="Y7" t="n">
        <v>0.5</v>
      </c>
      <c r="Z7" t="n">
        <v>10</v>
      </c>
      <c r="AA7" t="n">
        <v>339.6608627092676</v>
      </c>
      <c r="AB7" t="n">
        <v>464.738977138511</v>
      </c>
      <c r="AC7" t="n">
        <v>420.3849414256618</v>
      </c>
      <c r="AD7" t="n">
        <v>339660.8627092676</v>
      </c>
      <c r="AE7" t="n">
        <v>464738.977138511</v>
      </c>
      <c r="AF7" t="n">
        <v>1.360038826497925e-06</v>
      </c>
      <c r="AG7" t="n">
        <v>13</v>
      </c>
      <c r="AH7" t="n">
        <v>420384.9414256618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5.4106</v>
      </c>
      <c r="E8" t="n">
        <v>18.48</v>
      </c>
      <c r="F8" t="n">
        <v>15.92</v>
      </c>
      <c r="G8" t="n">
        <v>56.17</v>
      </c>
      <c r="H8" t="n">
        <v>0.93</v>
      </c>
      <c r="I8" t="n">
        <v>17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128.91</v>
      </c>
      <c r="Q8" t="n">
        <v>942.23</v>
      </c>
      <c r="R8" t="n">
        <v>36.64</v>
      </c>
      <c r="S8" t="n">
        <v>27.17</v>
      </c>
      <c r="T8" t="n">
        <v>4921.26</v>
      </c>
      <c r="U8" t="n">
        <v>0.74</v>
      </c>
      <c r="V8" t="n">
        <v>0.98</v>
      </c>
      <c r="W8" t="n">
        <v>0.15</v>
      </c>
      <c r="X8" t="n">
        <v>0.32</v>
      </c>
      <c r="Y8" t="n">
        <v>0.5</v>
      </c>
      <c r="Z8" t="n">
        <v>10</v>
      </c>
      <c r="AA8" t="n">
        <v>340.473247196904</v>
      </c>
      <c r="AB8" t="n">
        <v>465.8505174343692</v>
      </c>
      <c r="AC8" t="n">
        <v>421.3903978757399</v>
      </c>
      <c r="AD8" t="n">
        <v>340473.247196904</v>
      </c>
      <c r="AE8" t="n">
        <v>465850.5174343692</v>
      </c>
      <c r="AF8" t="n">
        <v>1.361070207093253e-06</v>
      </c>
      <c r="AG8" t="n">
        <v>13</v>
      </c>
      <c r="AH8" t="n">
        <v>421390.39787574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2024-09-25T21:08:29Z</dcterms:created>
  <dcterms:modified xmlns:dcterms="http://purl.org/dc/terms/" xmlns:xsi="http://www.w3.org/2001/XMLSchema-instance" xsi:type="dcterms:W3CDTF">2024-09-25T21:08:29Z</dcterms:modified>
</cp:coreProperties>
</file>