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xVal>
          <yVal>
            <numRef>
              <f>gráficos!$B$7:$B$104</f>
              <numCache>
                <formatCode>General</formatCode>
                <ptCount val="9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0.6912</v>
      </c>
      <c r="E2" t="n">
        <v>144.67</v>
      </c>
      <c r="F2" t="n">
        <v>102.14</v>
      </c>
      <c r="G2" t="n">
        <v>5.96</v>
      </c>
      <c r="H2" t="n">
        <v>0.09</v>
      </c>
      <c r="I2" t="n">
        <v>1029</v>
      </c>
      <c r="J2" t="n">
        <v>194.77</v>
      </c>
      <c r="K2" t="n">
        <v>54.38</v>
      </c>
      <c r="L2" t="n">
        <v>1</v>
      </c>
      <c r="M2" t="n">
        <v>1027</v>
      </c>
      <c r="N2" t="n">
        <v>39.4</v>
      </c>
      <c r="O2" t="n">
        <v>24256.19</v>
      </c>
      <c r="P2" t="n">
        <v>1407.22</v>
      </c>
      <c r="Q2" t="n">
        <v>5161.45</v>
      </c>
      <c r="R2" t="n">
        <v>1489.21</v>
      </c>
      <c r="S2" t="n">
        <v>107.96</v>
      </c>
      <c r="T2" t="n">
        <v>685867.05</v>
      </c>
      <c r="U2" t="n">
        <v>0.07000000000000001</v>
      </c>
      <c r="V2" t="n">
        <v>0.6</v>
      </c>
      <c r="W2" t="n">
        <v>1.87</v>
      </c>
      <c r="X2" t="n">
        <v>41.15</v>
      </c>
      <c r="Y2" t="n">
        <v>0.5</v>
      </c>
      <c r="Z2" t="n">
        <v>10</v>
      </c>
      <c r="AA2" t="n">
        <v>4020.277092098899</v>
      </c>
      <c r="AB2" t="n">
        <v>5500.72047951774</v>
      </c>
      <c r="AC2" t="n">
        <v>4975.739437262041</v>
      </c>
      <c r="AD2" t="n">
        <v>4020277.092098899</v>
      </c>
      <c r="AE2" t="n">
        <v>5500720.47951774</v>
      </c>
      <c r="AF2" t="n">
        <v>6.453460242670602e-07</v>
      </c>
      <c r="AG2" t="n">
        <v>24</v>
      </c>
      <c r="AH2" t="n">
        <v>4975739.437262041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1.0934</v>
      </c>
      <c r="E3" t="n">
        <v>91.45999999999999</v>
      </c>
      <c r="F3" t="n">
        <v>74.79000000000001</v>
      </c>
      <c r="G3" t="n">
        <v>12.33</v>
      </c>
      <c r="H3" t="n">
        <v>0.18</v>
      </c>
      <c r="I3" t="n">
        <v>364</v>
      </c>
      <c r="J3" t="n">
        <v>196.32</v>
      </c>
      <c r="K3" t="n">
        <v>54.38</v>
      </c>
      <c r="L3" t="n">
        <v>2</v>
      </c>
      <c r="M3" t="n">
        <v>362</v>
      </c>
      <c r="N3" t="n">
        <v>39.95</v>
      </c>
      <c r="O3" t="n">
        <v>24447.22</v>
      </c>
      <c r="P3" t="n">
        <v>1004.55</v>
      </c>
      <c r="Q3" t="n">
        <v>5160.42</v>
      </c>
      <c r="R3" t="n">
        <v>570.35</v>
      </c>
      <c r="S3" t="n">
        <v>107.96</v>
      </c>
      <c r="T3" t="n">
        <v>229761.36</v>
      </c>
      <c r="U3" t="n">
        <v>0.19</v>
      </c>
      <c r="V3" t="n">
        <v>0.8100000000000001</v>
      </c>
      <c r="W3" t="n">
        <v>0.79</v>
      </c>
      <c r="X3" t="n">
        <v>13.82</v>
      </c>
      <c r="Y3" t="n">
        <v>0.5</v>
      </c>
      <c r="Z3" t="n">
        <v>10</v>
      </c>
      <c r="AA3" t="n">
        <v>1877.313996828978</v>
      </c>
      <c r="AB3" t="n">
        <v>2568.623831709716</v>
      </c>
      <c r="AC3" t="n">
        <v>2323.477978297531</v>
      </c>
      <c r="AD3" t="n">
        <v>1877313.996828978</v>
      </c>
      <c r="AE3" t="n">
        <v>2568623.831709716</v>
      </c>
      <c r="AF3" t="n">
        <v>1.020864211420144e-06</v>
      </c>
      <c r="AG3" t="n">
        <v>15</v>
      </c>
      <c r="AH3" t="n">
        <v>2323477.978297531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1.248</v>
      </c>
      <c r="E4" t="n">
        <v>80.12</v>
      </c>
      <c r="F4" t="n">
        <v>69.13</v>
      </c>
      <c r="G4" t="n">
        <v>19.03</v>
      </c>
      <c r="H4" t="n">
        <v>0.27</v>
      </c>
      <c r="I4" t="n">
        <v>218</v>
      </c>
      <c r="J4" t="n">
        <v>197.88</v>
      </c>
      <c r="K4" t="n">
        <v>54.38</v>
      </c>
      <c r="L4" t="n">
        <v>3</v>
      </c>
      <c r="M4" t="n">
        <v>216</v>
      </c>
      <c r="N4" t="n">
        <v>40.5</v>
      </c>
      <c r="O4" t="n">
        <v>24639</v>
      </c>
      <c r="P4" t="n">
        <v>904.89</v>
      </c>
      <c r="Q4" t="n">
        <v>5160.65</v>
      </c>
      <c r="R4" t="n">
        <v>380.64</v>
      </c>
      <c r="S4" t="n">
        <v>107.96</v>
      </c>
      <c r="T4" t="n">
        <v>135636.08</v>
      </c>
      <c r="U4" t="n">
        <v>0.28</v>
      </c>
      <c r="V4" t="n">
        <v>0.88</v>
      </c>
      <c r="W4" t="n">
        <v>0.57</v>
      </c>
      <c r="X4" t="n">
        <v>8.16</v>
      </c>
      <c r="Y4" t="n">
        <v>0.5</v>
      </c>
      <c r="Z4" t="n">
        <v>10</v>
      </c>
      <c r="AA4" t="n">
        <v>1517.546302696788</v>
      </c>
      <c r="AB4" t="n">
        <v>2076.373800767568</v>
      </c>
      <c r="AC4" t="n">
        <v>1878.207599431243</v>
      </c>
      <c r="AD4" t="n">
        <v>1517546.302696788</v>
      </c>
      <c r="AE4" t="n">
        <v>2076373.800767568</v>
      </c>
      <c r="AF4" t="n">
        <v>1.165208099371081e-06</v>
      </c>
      <c r="AG4" t="n">
        <v>14</v>
      </c>
      <c r="AH4" t="n">
        <v>1878207.599431243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1.3297</v>
      </c>
      <c r="E5" t="n">
        <v>75.2</v>
      </c>
      <c r="F5" t="n">
        <v>66.7</v>
      </c>
      <c r="G5" t="n">
        <v>25.99</v>
      </c>
      <c r="H5" t="n">
        <v>0.36</v>
      </c>
      <c r="I5" t="n">
        <v>154</v>
      </c>
      <c r="J5" t="n">
        <v>199.44</v>
      </c>
      <c r="K5" t="n">
        <v>54.38</v>
      </c>
      <c r="L5" t="n">
        <v>4</v>
      </c>
      <c r="M5" t="n">
        <v>152</v>
      </c>
      <c r="N5" t="n">
        <v>41.06</v>
      </c>
      <c r="O5" t="n">
        <v>24831.54</v>
      </c>
      <c r="P5" t="n">
        <v>849.5700000000001</v>
      </c>
      <c r="Q5" t="n">
        <v>5160.35</v>
      </c>
      <c r="R5" t="n">
        <v>299.35</v>
      </c>
      <c r="S5" t="n">
        <v>107.96</v>
      </c>
      <c r="T5" t="n">
        <v>95307.53999999999</v>
      </c>
      <c r="U5" t="n">
        <v>0.36</v>
      </c>
      <c r="V5" t="n">
        <v>0.91</v>
      </c>
      <c r="W5" t="n">
        <v>0.47</v>
      </c>
      <c r="X5" t="n">
        <v>5.73</v>
      </c>
      <c r="Y5" t="n">
        <v>0.5</v>
      </c>
      <c r="Z5" t="n">
        <v>10</v>
      </c>
      <c r="AA5" t="n">
        <v>1354.275503937291</v>
      </c>
      <c r="AB5" t="n">
        <v>1852.979490905545</v>
      </c>
      <c r="AC5" t="n">
        <v>1676.133728966568</v>
      </c>
      <c r="AD5" t="n">
        <v>1354275.503937291</v>
      </c>
      <c r="AE5" t="n">
        <v>1852979.490905545</v>
      </c>
      <c r="AF5" t="n">
        <v>1.241488148825101e-06</v>
      </c>
      <c r="AG5" t="n">
        <v>13</v>
      </c>
      <c r="AH5" t="n">
        <v>1676133.728966568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1.3822</v>
      </c>
      <c r="E6" t="n">
        <v>72.34999999999999</v>
      </c>
      <c r="F6" t="n">
        <v>65.28</v>
      </c>
      <c r="G6" t="n">
        <v>33.48</v>
      </c>
      <c r="H6" t="n">
        <v>0.44</v>
      </c>
      <c r="I6" t="n">
        <v>117</v>
      </c>
      <c r="J6" t="n">
        <v>201.01</v>
      </c>
      <c r="K6" t="n">
        <v>54.38</v>
      </c>
      <c r="L6" t="n">
        <v>5</v>
      </c>
      <c r="M6" t="n">
        <v>115</v>
      </c>
      <c r="N6" t="n">
        <v>41.63</v>
      </c>
      <c r="O6" t="n">
        <v>25024.84</v>
      </c>
      <c r="P6" t="n">
        <v>806.89</v>
      </c>
      <c r="Q6" t="n">
        <v>5160.26</v>
      </c>
      <c r="R6" t="n">
        <v>251.92</v>
      </c>
      <c r="S6" t="n">
        <v>107.96</v>
      </c>
      <c r="T6" t="n">
        <v>71780.91</v>
      </c>
      <c r="U6" t="n">
        <v>0.43</v>
      </c>
      <c r="V6" t="n">
        <v>0.93</v>
      </c>
      <c r="W6" t="n">
        <v>0.41</v>
      </c>
      <c r="X6" t="n">
        <v>4.32</v>
      </c>
      <c r="Y6" t="n">
        <v>0.5</v>
      </c>
      <c r="Z6" t="n">
        <v>10</v>
      </c>
      <c r="AA6" t="n">
        <v>1248.031142300979</v>
      </c>
      <c r="AB6" t="n">
        <v>1707.611268144312</v>
      </c>
      <c r="AC6" t="n">
        <v>1544.639245360085</v>
      </c>
      <c r="AD6" t="n">
        <v>1248031.142300979</v>
      </c>
      <c r="AE6" t="n">
        <v>1707611.268144312</v>
      </c>
      <c r="AF6" t="n">
        <v>1.290505316466914e-06</v>
      </c>
      <c r="AG6" t="n">
        <v>12</v>
      </c>
      <c r="AH6" t="n">
        <v>1544639.245360086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1.4182</v>
      </c>
      <c r="E7" t="n">
        <v>70.51000000000001</v>
      </c>
      <c r="F7" t="n">
        <v>64.38</v>
      </c>
      <c r="G7" t="n">
        <v>41.53</v>
      </c>
      <c r="H7" t="n">
        <v>0.53</v>
      </c>
      <c r="I7" t="n">
        <v>93</v>
      </c>
      <c r="J7" t="n">
        <v>202.58</v>
      </c>
      <c r="K7" t="n">
        <v>54.38</v>
      </c>
      <c r="L7" t="n">
        <v>6</v>
      </c>
      <c r="M7" t="n">
        <v>91</v>
      </c>
      <c r="N7" t="n">
        <v>42.2</v>
      </c>
      <c r="O7" t="n">
        <v>25218.93</v>
      </c>
      <c r="P7" t="n">
        <v>769.92</v>
      </c>
      <c r="Q7" t="n">
        <v>5160.29</v>
      </c>
      <c r="R7" t="n">
        <v>221.69</v>
      </c>
      <c r="S7" t="n">
        <v>107.96</v>
      </c>
      <c r="T7" t="n">
        <v>56783.21</v>
      </c>
      <c r="U7" t="n">
        <v>0.49</v>
      </c>
      <c r="V7" t="n">
        <v>0.95</v>
      </c>
      <c r="W7" t="n">
        <v>0.37</v>
      </c>
      <c r="X7" t="n">
        <v>3.41</v>
      </c>
      <c r="Y7" t="n">
        <v>0.5</v>
      </c>
      <c r="Z7" t="n">
        <v>10</v>
      </c>
      <c r="AA7" t="n">
        <v>1180.565140973122</v>
      </c>
      <c r="AB7" t="n">
        <v>1615.301308737622</v>
      </c>
      <c r="AC7" t="n">
        <v>1461.139218921328</v>
      </c>
      <c r="AD7" t="n">
        <v>1180565.140973122</v>
      </c>
      <c r="AE7" t="n">
        <v>1615301.308737622</v>
      </c>
      <c r="AF7" t="n">
        <v>1.324117088564156e-06</v>
      </c>
      <c r="AG7" t="n">
        <v>12</v>
      </c>
      <c r="AH7" t="n">
        <v>1461139.218921328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1.4462</v>
      </c>
      <c r="E8" t="n">
        <v>69.15000000000001</v>
      </c>
      <c r="F8" t="n">
        <v>63.67</v>
      </c>
      <c r="G8" t="n">
        <v>50.27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732.78</v>
      </c>
      <c r="Q8" t="n">
        <v>5160.24</v>
      </c>
      <c r="R8" t="n">
        <v>198.22</v>
      </c>
      <c r="S8" t="n">
        <v>107.96</v>
      </c>
      <c r="T8" t="n">
        <v>45135.94</v>
      </c>
      <c r="U8" t="n">
        <v>0.54</v>
      </c>
      <c r="V8" t="n">
        <v>0.96</v>
      </c>
      <c r="W8" t="n">
        <v>0.34</v>
      </c>
      <c r="X8" t="n">
        <v>2.71</v>
      </c>
      <c r="Y8" t="n">
        <v>0.5</v>
      </c>
      <c r="Z8" t="n">
        <v>10</v>
      </c>
      <c r="AA8" t="n">
        <v>1122.480514486394</v>
      </c>
      <c r="AB8" t="n">
        <v>1535.827360265614</v>
      </c>
      <c r="AC8" t="n">
        <v>1389.250152549101</v>
      </c>
      <c r="AD8" t="n">
        <v>1122480.514486394</v>
      </c>
      <c r="AE8" t="n">
        <v>1535827.360265614</v>
      </c>
      <c r="AF8" t="n">
        <v>1.350259577973123e-06</v>
      </c>
      <c r="AG8" t="n">
        <v>12</v>
      </c>
      <c r="AH8" t="n">
        <v>1389250.152549101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1.4633</v>
      </c>
      <c r="E9" t="n">
        <v>68.34</v>
      </c>
      <c r="F9" t="n">
        <v>63.33</v>
      </c>
      <c r="G9" t="n">
        <v>59.38</v>
      </c>
      <c r="H9" t="n">
        <v>0.6899999999999999</v>
      </c>
      <c r="I9" t="n">
        <v>64</v>
      </c>
      <c r="J9" t="n">
        <v>205.75</v>
      </c>
      <c r="K9" t="n">
        <v>54.38</v>
      </c>
      <c r="L9" t="n">
        <v>8</v>
      </c>
      <c r="M9" t="n">
        <v>62</v>
      </c>
      <c r="N9" t="n">
        <v>43.37</v>
      </c>
      <c r="O9" t="n">
        <v>25609.61</v>
      </c>
      <c r="P9" t="n">
        <v>701.0700000000001</v>
      </c>
      <c r="Q9" t="n">
        <v>5160.22</v>
      </c>
      <c r="R9" t="n">
        <v>187.22</v>
      </c>
      <c r="S9" t="n">
        <v>107.96</v>
      </c>
      <c r="T9" t="n">
        <v>39694.01</v>
      </c>
      <c r="U9" t="n">
        <v>0.58</v>
      </c>
      <c r="V9" t="n">
        <v>0.96</v>
      </c>
      <c r="W9" t="n">
        <v>0.32</v>
      </c>
      <c r="X9" t="n">
        <v>2.36</v>
      </c>
      <c r="Y9" t="n">
        <v>0.5</v>
      </c>
      <c r="Z9" t="n">
        <v>10</v>
      </c>
      <c r="AA9" t="n">
        <v>1080.120033563322</v>
      </c>
      <c r="AB9" t="n">
        <v>1477.867881454142</v>
      </c>
      <c r="AC9" t="n">
        <v>1336.822245048757</v>
      </c>
      <c r="AD9" t="n">
        <v>1080120.033563322</v>
      </c>
      <c r="AE9" t="n">
        <v>1477867.881454143</v>
      </c>
      <c r="AF9" t="n">
        <v>1.366225169719313e-06</v>
      </c>
      <c r="AG9" t="n">
        <v>12</v>
      </c>
      <c r="AH9" t="n">
        <v>1336822.245048757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1.4778</v>
      </c>
      <c r="E10" t="n">
        <v>67.67</v>
      </c>
      <c r="F10" t="n">
        <v>63.01</v>
      </c>
      <c r="G10" t="n">
        <v>68.73999999999999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32</v>
      </c>
      <c r="N10" t="n">
        <v>43.96</v>
      </c>
      <c r="O10" t="n">
        <v>25806.1</v>
      </c>
      <c r="P10" t="n">
        <v>666.73</v>
      </c>
      <c r="Q10" t="n">
        <v>5160.23</v>
      </c>
      <c r="R10" t="n">
        <v>175.31</v>
      </c>
      <c r="S10" t="n">
        <v>107.96</v>
      </c>
      <c r="T10" t="n">
        <v>33784.83</v>
      </c>
      <c r="U10" t="n">
        <v>0.62</v>
      </c>
      <c r="V10" t="n">
        <v>0.97</v>
      </c>
      <c r="W10" t="n">
        <v>0.34</v>
      </c>
      <c r="X10" t="n">
        <v>2.04</v>
      </c>
      <c r="Y10" t="n">
        <v>0.5</v>
      </c>
      <c r="Z10" t="n">
        <v>10</v>
      </c>
      <c r="AA10" t="n">
        <v>1037.970003878195</v>
      </c>
      <c r="AB10" t="n">
        <v>1420.19635131088</v>
      </c>
      <c r="AC10" t="n">
        <v>1284.654804799867</v>
      </c>
      <c r="AD10" t="n">
        <v>1037970.003878194</v>
      </c>
      <c r="AE10" t="n">
        <v>1420196.35131088</v>
      </c>
      <c r="AF10" t="n">
        <v>1.379763244591814e-06</v>
      </c>
      <c r="AG10" t="n">
        <v>12</v>
      </c>
      <c r="AH10" t="n">
        <v>1284654.804799867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1.4802</v>
      </c>
      <c r="E11" t="n">
        <v>67.56</v>
      </c>
      <c r="F11" t="n">
        <v>62.98</v>
      </c>
      <c r="G11" t="n">
        <v>71.3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664.01</v>
      </c>
      <c r="Q11" t="n">
        <v>5160.29</v>
      </c>
      <c r="R11" t="n">
        <v>173.02</v>
      </c>
      <c r="S11" t="n">
        <v>107.96</v>
      </c>
      <c r="T11" t="n">
        <v>32651.88</v>
      </c>
      <c r="U11" t="n">
        <v>0.62</v>
      </c>
      <c r="V11" t="n">
        <v>0.97</v>
      </c>
      <c r="W11" t="n">
        <v>0.37</v>
      </c>
      <c r="X11" t="n">
        <v>2.01</v>
      </c>
      <c r="Y11" t="n">
        <v>0.5</v>
      </c>
      <c r="Z11" t="n">
        <v>10</v>
      </c>
      <c r="AA11" t="n">
        <v>1021.616689841845</v>
      </c>
      <c r="AB11" t="n">
        <v>1397.821025589049</v>
      </c>
      <c r="AC11" t="n">
        <v>1264.41494876096</v>
      </c>
      <c r="AD11" t="n">
        <v>1021616.689841845</v>
      </c>
      <c r="AE11" t="n">
        <v>1397821.025589049</v>
      </c>
      <c r="AF11" t="n">
        <v>1.382004029398296e-06</v>
      </c>
      <c r="AG11" t="n">
        <v>11</v>
      </c>
      <c r="AH11" t="n">
        <v>1264414.94876096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1.4802</v>
      </c>
      <c r="E12" t="n">
        <v>67.56</v>
      </c>
      <c r="F12" t="n">
        <v>62.98</v>
      </c>
      <c r="G12" t="n">
        <v>71.3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668.77</v>
      </c>
      <c r="Q12" t="n">
        <v>5160.29</v>
      </c>
      <c r="R12" t="n">
        <v>172.85</v>
      </c>
      <c r="S12" t="n">
        <v>107.96</v>
      </c>
      <c r="T12" t="n">
        <v>32567</v>
      </c>
      <c r="U12" t="n">
        <v>0.62</v>
      </c>
      <c r="V12" t="n">
        <v>0.97</v>
      </c>
      <c r="W12" t="n">
        <v>0.38</v>
      </c>
      <c r="X12" t="n">
        <v>2.01</v>
      </c>
      <c r="Y12" t="n">
        <v>0.5</v>
      </c>
      <c r="Z12" t="n">
        <v>10</v>
      </c>
      <c r="AA12" t="n">
        <v>1025.991727468301</v>
      </c>
      <c r="AB12" t="n">
        <v>1403.807145082604</v>
      </c>
      <c r="AC12" t="n">
        <v>1269.829761411623</v>
      </c>
      <c r="AD12" t="n">
        <v>1025991.727468301</v>
      </c>
      <c r="AE12" t="n">
        <v>1403807.145082604</v>
      </c>
      <c r="AF12" t="n">
        <v>1.382004029398296e-06</v>
      </c>
      <c r="AG12" t="n">
        <v>11</v>
      </c>
      <c r="AH12" t="n">
        <v>1269829.761411623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0.8219</v>
      </c>
      <c r="E2" t="n">
        <v>121.66</v>
      </c>
      <c r="F2" t="n">
        <v>93.08</v>
      </c>
      <c r="G2" t="n">
        <v>6.85</v>
      </c>
      <c r="H2" t="n">
        <v>0.11</v>
      </c>
      <c r="I2" t="n">
        <v>815</v>
      </c>
      <c r="J2" t="n">
        <v>159.12</v>
      </c>
      <c r="K2" t="n">
        <v>50.28</v>
      </c>
      <c r="L2" t="n">
        <v>1</v>
      </c>
      <c r="M2" t="n">
        <v>813</v>
      </c>
      <c r="N2" t="n">
        <v>27.84</v>
      </c>
      <c r="O2" t="n">
        <v>19859.16</v>
      </c>
      <c r="P2" t="n">
        <v>1118.2</v>
      </c>
      <c r="Q2" t="n">
        <v>5161.21</v>
      </c>
      <c r="R2" t="n">
        <v>1184.26</v>
      </c>
      <c r="S2" t="n">
        <v>107.96</v>
      </c>
      <c r="T2" t="n">
        <v>534461.6899999999</v>
      </c>
      <c r="U2" t="n">
        <v>0.09</v>
      </c>
      <c r="V2" t="n">
        <v>0.65</v>
      </c>
      <c r="W2" t="n">
        <v>1.52</v>
      </c>
      <c r="X2" t="n">
        <v>32.1</v>
      </c>
      <c r="Y2" t="n">
        <v>0.5</v>
      </c>
      <c r="Z2" t="n">
        <v>10</v>
      </c>
      <c r="AA2" t="n">
        <v>2757.760195599439</v>
      </c>
      <c r="AB2" t="n">
        <v>3773.289163412598</v>
      </c>
      <c r="AC2" t="n">
        <v>3413.171741500959</v>
      </c>
      <c r="AD2" t="n">
        <v>2757760.195599439</v>
      </c>
      <c r="AE2" t="n">
        <v>3773289.163412598</v>
      </c>
      <c r="AF2" t="n">
        <v>7.938391463126135e-07</v>
      </c>
      <c r="AG2" t="n">
        <v>20</v>
      </c>
      <c r="AH2" t="n">
        <v>3413171.741500959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1.1819</v>
      </c>
      <c r="E3" t="n">
        <v>84.61</v>
      </c>
      <c r="F3" t="n">
        <v>72.48999999999999</v>
      </c>
      <c r="G3" t="n">
        <v>14.31</v>
      </c>
      <c r="H3" t="n">
        <v>0.22</v>
      </c>
      <c r="I3" t="n">
        <v>304</v>
      </c>
      <c r="J3" t="n">
        <v>160.54</v>
      </c>
      <c r="K3" t="n">
        <v>50.28</v>
      </c>
      <c r="L3" t="n">
        <v>2</v>
      </c>
      <c r="M3" t="n">
        <v>302</v>
      </c>
      <c r="N3" t="n">
        <v>28.26</v>
      </c>
      <c r="O3" t="n">
        <v>20034.4</v>
      </c>
      <c r="P3" t="n">
        <v>839.83</v>
      </c>
      <c r="Q3" t="n">
        <v>5160.69</v>
      </c>
      <c r="R3" t="n">
        <v>492.86</v>
      </c>
      <c r="S3" t="n">
        <v>107.96</v>
      </c>
      <c r="T3" t="n">
        <v>191313.34</v>
      </c>
      <c r="U3" t="n">
        <v>0.22</v>
      </c>
      <c r="V3" t="n">
        <v>0.84</v>
      </c>
      <c r="W3" t="n">
        <v>0.71</v>
      </c>
      <c r="X3" t="n">
        <v>11.52</v>
      </c>
      <c r="Y3" t="n">
        <v>0.5</v>
      </c>
      <c r="Z3" t="n">
        <v>10</v>
      </c>
      <c r="AA3" t="n">
        <v>1496.049444996275</v>
      </c>
      <c r="AB3" t="n">
        <v>2046.960851687298</v>
      </c>
      <c r="AC3" t="n">
        <v>1851.60178092986</v>
      </c>
      <c r="AD3" t="n">
        <v>1496049.444996275</v>
      </c>
      <c r="AE3" t="n">
        <v>2046960.851687298</v>
      </c>
      <c r="AF3" t="n">
        <v>1.141548226094267e-06</v>
      </c>
      <c r="AG3" t="n">
        <v>14</v>
      </c>
      <c r="AH3" t="n">
        <v>1851601.78092986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1.3166</v>
      </c>
      <c r="E4" t="n">
        <v>75.95999999999999</v>
      </c>
      <c r="F4" t="n">
        <v>67.77</v>
      </c>
      <c r="G4" t="n">
        <v>22.34</v>
      </c>
      <c r="H4" t="n">
        <v>0.33</v>
      </c>
      <c r="I4" t="n">
        <v>182</v>
      </c>
      <c r="J4" t="n">
        <v>161.97</v>
      </c>
      <c r="K4" t="n">
        <v>50.28</v>
      </c>
      <c r="L4" t="n">
        <v>3</v>
      </c>
      <c r="M4" t="n">
        <v>180</v>
      </c>
      <c r="N4" t="n">
        <v>28.69</v>
      </c>
      <c r="O4" t="n">
        <v>20210.21</v>
      </c>
      <c r="P4" t="n">
        <v>754.61</v>
      </c>
      <c r="Q4" t="n">
        <v>5160.42</v>
      </c>
      <c r="R4" t="n">
        <v>334.93</v>
      </c>
      <c r="S4" t="n">
        <v>107.96</v>
      </c>
      <c r="T4" t="n">
        <v>112959.47</v>
      </c>
      <c r="U4" t="n">
        <v>0.32</v>
      </c>
      <c r="V4" t="n">
        <v>0.9</v>
      </c>
      <c r="W4" t="n">
        <v>0.51</v>
      </c>
      <c r="X4" t="n">
        <v>6.8</v>
      </c>
      <c r="Y4" t="n">
        <v>0.5</v>
      </c>
      <c r="Z4" t="n">
        <v>10</v>
      </c>
      <c r="AA4" t="n">
        <v>1239.043931122703</v>
      </c>
      <c r="AB4" t="n">
        <v>1695.31456932242</v>
      </c>
      <c r="AC4" t="n">
        <v>1533.51612621523</v>
      </c>
      <c r="AD4" t="n">
        <v>1239043.931122703</v>
      </c>
      <c r="AE4" t="n">
        <v>1695314.56932242</v>
      </c>
      <c r="AF4" t="n">
        <v>1.271649373445902e-06</v>
      </c>
      <c r="AG4" t="n">
        <v>13</v>
      </c>
      <c r="AH4" t="n">
        <v>1533516.12621523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1.3872</v>
      </c>
      <c r="E5" t="n">
        <v>72.09</v>
      </c>
      <c r="F5" t="n">
        <v>65.67</v>
      </c>
      <c r="G5" t="n">
        <v>31.02</v>
      </c>
      <c r="H5" t="n">
        <v>0.43</v>
      </c>
      <c r="I5" t="n">
        <v>127</v>
      </c>
      <c r="J5" t="n">
        <v>163.4</v>
      </c>
      <c r="K5" t="n">
        <v>50.28</v>
      </c>
      <c r="L5" t="n">
        <v>4</v>
      </c>
      <c r="M5" t="n">
        <v>125</v>
      </c>
      <c r="N5" t="n">
        <v>29.12</v>
      </c>
      <c r="O5" t="n">
        <v>20386.62</v>
      </c>
      <c r="P5" t="n">
        <v>698.6900000000001</v>
      </c>
      <c r="Q5" t="n">
        <v>5160.31</v>
      </c>
      <c r="R5" t="n">
        <v>264.72</v>
      </c>
      <c r="S5" t="n">
        <v>107.96</v>
      </c>
      <c r="T5" t="n">
        <v>78127.84</v>
      </c>
      <c r="U5" t="n">
        <v>0.41</v>
      </c>
      <c r="V5" t="n">
        <v>0.93</v>
      </c>
      <c r="W5" t="n">
        <v>0.43</v>
      </c>
      <c r="X5" t="n">
        <v>4.7</v>
      </c>
      <c r="Y5" t="n">
        <v>0.5</v>
      </c>
      <c r="Z5" t="n">
        <v>10</v>
      </c>
      <c r="AA5" t="n">
        <v>1108.271673514211</v>
      </c>
      <c r="AB5" t="n">
        <v>1516.386197197649</v>
      </c>
      <c r="AC5" t="n">
        <v>1371.6644267985</v>
      </c>
      <c r="AD5" t="n">
        <v>1108271.673514211</v>
      </c>
      <c r="AE5" t="n">
        <v>1516386.197197649</v>
      </c>
      <c r="AF5" t="n">
        <v>1.339838987425304e-06</v>
      </c>
      <c r="AG5" t="n">
        <v>12</v>
      </c>
      <c r="AH5" t="n">
        <v>1371664.4267985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1.432</v>
      </c>
      <c r="E6" t="n">
        <v>69.83</v>
      </c>
      <c r="F6" t="n">
        <v>64.45</v>
      </c>
      <c r="G6" t="n">
        <v>40.7</v>
      </c>
      <c r="H6" t="n">
        <v>0.54</v>
      </c>
      <c r="I6" t="n">
        <v>95</v>
      </c>
      <c r="J6" t="n">
        <v>164.83</v>
      </c>
      <c r="K6" t="n">
        <v>50.28</v>
      </c>
      <c r="L6" t="n">
        <v>5</v>
      </c>
      <c r="M6" t="n">
        <v>93</v>
      </c>
      <c r="N6" t="n">
        <v>29.55</v>
      </c>
      <c r="O6" t="n">
        <v>20563.61</v>
      </c>
      <c r="P6" t="n">
        <v>651.61</v>
      </c>
      <c r="Q6" t="n">
        <v>5160.27</v>
      </c>
      <c r="R6" t="n">
        <v>224.13</v>
      </c>
      <c r="S6" t="n">
        <v>107.96</v>
      </c>
      <c r="T6" t="n">
        <v>57996.2</v>
      </c>
      <c r="U6" t="n">
        <v>0.48</v>
      </c>
      <c r="V6" t="n">
        <v>0.9399999999999999</v>
      </c>
      <c r="W6" t="n">
        <v>0.37</v>
      </c>
      <c r="X6" t="n">
        <v>3.48</v>
      </c>
      <c r="Y6" t="n">
        <v>0.5</v>
      </c>
      <c r="Z6" t="n">
        <v>10</v>
      </c>
      <c r="AA6" t="n">
        <v>1028.336595194683</v>
      </c>
      <c r="AB6" t="n">
        <v>1407.015496554102</v>
      </c>
      <c r="AC6" t="n">
        <v>1272.73191232163</v>
      </c>
      <c r="AD6" t="n">
        <v>1028336.595194682</v>
      </c>
      <c r="AE6" t="n">
        <v>1407015.496554102</v>
      </c>
      <c r="AF6" t="n">
        <v>1.383109450687021e-06</v>
      </c>
      <c r="AG6" t="n">
        <v>12</v>
      </c>
      <c r="AH6" t="n">
        <v>1272731.91232163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1.4669</v>
      </c>
      <c r="E7" t="n">
        <v>68.17</v>
      </c>
      <c r="F7" t="n">
        <v>63.49</v>
      </c>
      <c r="G7" t="n">
        <v>52.19</v>
      </c>
      <c r="H7" t="n">
        <v>0.64</v>
      </c>
      <c r="I7" t="n">
        <v>73</v>
      </c>
      <c r="J7" t="n">
        <v>166.27</v>
      </c>
      <c r="K7" t="n">
        <v>50.28</v>
      </c>
      <c r="L7" t="n">
        <v>6</v>
      </c>
      <c r="M7" t="n">
        <v>69</v>
      </c>
      <c r="N7" t="n">
        <v>29.99</v>
      </c>
      <c r="O7" t="n">
        <v>20741.2</v>
      </c>
      <c r="P7" t="n">
        <v>602.36</v>
      </c>
      <c r="Q7" t="n">
        <v>5160.28</v>
      </c>
      <c r="R7" t="n">
        <v>191.6</v>
      </c>
      <c r="S7" t="n">
        <v>107.96</v>
      </c>
      <c r="T7" t="n">
        <v>41841.75</v>
      </c>
      <c r="U7" t="n">
        <v>0.5600000000000001</v>
      </c>
      <c r="V7" t="n">
        <v>0.96</v>
      </c>
      <c r="W7" t="n">
        <v>0.34</v>
      </c>
      <c r="X7" t="n">
        <v>2.52</v>
      </c>
      <c r="Y7" t="n">
        <v>0.5</v>
      </c>
      <c r="Z7" t="n">
        <v>10</v>
      </c>
      <c r="AA7" t="n">
        <v>957.7487216311245</v>
      </c>
      <c r="AB7" t="n">
        <v>1310.434053827244</v>
      </c>
      <c r="AC7" t="n">
        <v>1185.368066935717</v>
      </c>
      <c r="AD7" t="n">
        <v>957748.7216311245</v>
      </c>
      <c r="AE7" t="n">
        <v>1310434.053827244</v>
      </c>
      <c r="AF7" t="n">
        <v>1.416817914254743e-06</v>
      </c>
      <c r="AG7" t="n">
        <v>12</v>
      </c>
      <c r="AH7" t="n">
        <v>1185368.066935717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1.4733</v>
      </c>
      <c r="E8" t="n">
        <v>67.87</v>
      </c>
      <c r="F8" t="n">
        <v>63.42</v>
      </c>
      <c r="G8" t="n">
        <v>57.66</v>
      </c>
      <c r="H8" t="n">
        <v>0.74</v>
      </c>
      <c r="I8" t="n">
        <v>66</v>
      </c>
      <c r="J8" t="n">
        <v>167.72</v>
      </c>
      <c r="K8" t="n">
        <v>50.28</v>
      </c>
      <c r="L8" t="n">
        <v>7</v>
      </c>
      <c r="M8" t="n">
        <v>5</v>
      </c>
      <c r="N8" t="n">
        <v>30.44</v>
      </c>
      <c r="O8" t="n">
        <v>20919.39</v>
      </c>
      <c r="P8" t="n">
        <v>585.05</v>
      </c>
      <c r="Q8" t="n">
        <v>5160.24</v>
      </c>
      <c r="R8" t="n">
        <v>187.3</v>
      </c>
      <c r="S8" t="n">
        <v>107.96</v>
      </c>
      <c r="T8" t="n">
        <v>39724.12</v>
      </c>
      <c r="U8" t="n">
        <v>0.58</v>
      </c>
      <c r="V8" t="n">
        <v>0.96</v>
      </c>
      <c r="W8" t="n">
        <v>0.4</v>
      </c>
      <c r="X8" t="n">
        <v>2.45</v>
      </c>
      <c r="Y8" t="n">
        <v>0.5</v>
      </c>
      <c r="Z8" t="n">
        <v>10</v>
      </c>
      <c r="AA8" t="n">
        <v>937.947299912965</v>
      </c>
      <c r="AB8" t="n">
        <v>1283.340875055386</v>
      </c>
      <c r="AC8" t="n">
        <v>1160.86062312033</v>
      </c>
      <c r="AD8" t="n">
        <v>937947.299912965</v>
      </c>
      <c r="AE8" t="n">
        <v>1283340.875055386</v>
      </c>
      <c r="AF8" t="n">
        <v>1.422999409006416e-06</v>
      </c>
      <c r="AG8" t="n">
        <v>12</v>
      </c>
      <c r="AH8" t="n">
        <v>1160860.62312033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1.4729</v>
      </c>
      <c r="E9" t="n">
        <v>67.89</v>
      </c>
      <c r="F9" t="n">
        <v>63.44</v>
      </c>
      <c r="G9" t="n">
        <v>57.68</v>
      </c>
      <c r="H9" t="n">
        <v>0.84</v>
      </c>
      <c r="I9" t="n">
        <v>66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589.63</v>
      </c>
      <c r="Q9" t="n">
        <v>5160.29</v>
      </c>
      <c r="R9" t="n">
        <v>187.76</v>
      </c>
      <c r="S9" t="n">
        <v>107.96</v>
      </c>
      <c r="T9" t="n">
        <v>39953.1</v>
      </c>
      <c r="U9" t="n">
        <v>0.57</v>
      </c>
      <c r="V9" t="n">
        <v>0.96</v>
      </c>
      <c r="W9" t="n">
        <v>0.41</v>
      </c>
      <c r="X9" t="n">
        <v>2.47</v>
      </c>
      <c r="Y9" t="n">
        <v>0.5</v>
      </c>
      <c r="Z9" t="n">
        <v>10</v>
      </c>
      <c r="AA9" t="n">
        <v>942.4736058031716</v>
      </c>
      <c r="AB9" t="n">
        <v>1289.533966460889</v>
      </c>
      <c r="AC9" t="n">
        <v>1166.462654574151</v>
      </c>
      <c r="AD9" t="n">
        <v>942473.6058031716</v>
      </c>
      <c r="AE9" t="n">
        <v>1289533.966460889</v>
      </c>
      <c r="AF9" t="n">
        <v>1.422613065584437e-06</v>
      </c>
      <c r="AG9" t="n">
        <v>12</v>
      </c>
      <c r="AH9" t="n">
        <v>1166462.654574151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1.179</v>
      </c>
      <c r="E2" t="n">
        <v>84.81999999999999</v>
      </c>
      <c r="F2" t="n">
        <v>76.11</v>
      </c>
      <c r="G2" t="n">
        <v>11.53</v>
      </c>
      <c r="H2" t="n">
        <v>0.22</v>
      </c>
      <c r="I2" t="n">
        <v>396</v>
      </c>
      <c r="J2" t="n">
        <v>80.84</v>
      </c>
      <c r="K2" t="n">
        <v>35.1</v>
      </c>
      <c r="L2" t="n">
        <v>1</v>
      </c>
      <c r="M2" t="n">
        <v>394</v>
      </c>
      <c r="N2" t="n">
        <v>9.74</v>
      </c>
      <c r="O2" t="n">
        <v>10204.21</v>
      </c>
      <c r="P2" t="n">
        <v>546.5599999999999</v>
      </c>
      <c r="Q2" t="n">
        <v>5160.63</v>
      </c>
      <c r="R2" t="n">
        <v>614.01</v>
      </c>
      <c r="S2" t="n">
        <v>107.96</v>
      </c>
      <c r="T2" t="n">
        <v>251428.81</v>
      </c>
      <c r="U2" t="n">
        <v>0.18</v>
      </c>
      <c r="V2" t="n">
        <v>0.8</v>
      </c>
      <c r="W2" t="n">
        <v>0.86</v>
      </c>
      <c r="X2" t="n">
        <v>15.13</v>
      </c>
      <c r="Y2" t="n">
        <v>0.5</v>
      </c>
      <c r="Z2" t="n">
        <v>10</v>
      </c>
      <c r="AA2" t="n">
        <v>1052.78990567565</v>
      </c>
      <c r="AB2" t="n">
        <v>1440.473594758083</v>
      </c>
      <c r="AC2" t="n">
        <v>1302.996816591758</v>
      </c>
      <c r="AD2" t="n">
        <v>1052789.90567565</v>
      </c>
      <c r="AE2" t="n">
        <v>1440473.594758083</v>
      </c>
      <c r="AF2" t="n">
        <v>1.27067602566795e-06</v>
      </c>
      <c r="AG2" t="n">
        <v>14</v>
      </c>
      <c r="AH2" t="n">
        <v>1302996.816591759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1.4029</v>
      </c>
      <c r="E3" t="n">
        <v>71.28</v>
      </c>
      <c r="F3" t="n">
        <v>66.76000000000001</v>
      </c>
      <c r="G3" t="n">
        <v>26.18</v>
      </c>
      <c r="H3" t="n">
        <v>0.43</v>
      </c>
      <c r="I3" t="n">
        <v>153</v>
      </c>
      <c r="J3" t="n">
        <v>82.04000000000001</v>
      </c>
      <c r="K3" t="n">
        <v>35.1</v>
      </c>
      <c r="L3" t="n">
        <v>2</v>
      </c>
      <c r="M3" t="n">
        <v>62</v>
      </c>
      <c r="N3" t="n">
        <v>9.94</v>
      </c>
      <c r="O3" t="n">
        <v>10352.53</v>
      </c>
      <c r="P3" t="n">
        <v>411.11</v>
      </c>
      <c r="Q3" t="n">
        <v>5160.36</v>
      </c>
      <c r="R3" t="n">
        <v>296.93</v>
      </c>
      <c r="S3" t="n">
        <v>107.96</v>
      </c>
      <c r="T3" t="n">
        <v>94103.75999999999</v>
      </c>
      <c r="U3" t="n">
        <v>0.36</v>
      </c>
      <c r="V3" t="n">
        <v>0.91</v>
      </c>
      <c r="W3" t="n">
        <v>0.59</v>
      </c>
      <c r="X3" t="n">
        <v>5.79</v>
      </c>
      <c r="Y3" t="n">
        <v>0.5</v>
      </c>
      <c r="Z3" t="n">
        <v>10</v>
      </c>
      <c r="AA3" t="n">
        <v>727.9369622503506</v>
      </c>
      <c r="AB3" t="n">
        <v>995.9954660631905</v>
      </c>
      <c r="AC3" t="n">
        <v>900.9390566705351</v>
      </c>
      <c r="AD3" t="n">
        <v>727936.9622503506</v>
      </c>
      <c r="AE3" t="n">
        <v>995995.4660631905</v>
      </c>
      <c r="AF3" t="n">
        <v>1.511985917226096e-06</v>
      </c>
      <c r="AG3" t="n">
        <v>12</v>
      </c>
      <c r="AH3" t="n">
        <v>900939.0566705351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1.4062</v>
      </c>
      <c r="E4" t="n">
        <v>71.11</v>
      </c>
      <c r="F4" t="n">
        <v>66.66</v>
      </c>
      <c r="G4" t="n">
        <v>26.84</v>
      </c>
      <c r="H4" t="n">
        <v>0.63</v>
      </c>
      <c r="I4" t="n">
        <v>149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412.34</v>
      </c>
      <c r="Q4" t="n">
        <v>5160.28</v>
      </c>
      <c r="R4" t="n">
        <v>290.99</v>
      </c>
      <c r="S4" t="n">
        <v>107.96</v>
      </c>
      <c r="T4" t="n">
        <v>91152.60000000001</v>
      </c>
      <c r="U4" t="n">
        <v>0.37</v>
      </c>
      <c r="V4" t="n">
        <v>0.91</v>
      </c>
      <c r="W4" t="n">
        <v>0.66</v>
      </c>
      <c r="X4" t="n">
        <v>5.69</v>
      </c>
      <c r="Y4" t="n">
        <v>0.5</v>
      </c>
      <c r="Z4" t="n">
        <v>10</v>
      </c>
      <c r="AA4" t="n">
        <v>727.4184989984547</v>
      </c>
      <c r="AB4" t="n">
        <v>995.2860817689618</v>
      </c>
      <c r="AC4" t="n">
        <v>900.2973750177206</v>
      </c>
      <c r="AD4" t="n">
        <v>727418.4989984547</v>
      </c>
      <c r="AE4" t="n">
        <v>995286.0817689619</v>
      </c>
      <c r="AF4" t="n">
        <v>1.515542516789034e-06</v>
      </c>
      <c r="AG4" t="n">
        <v>12</v>
      </c>
      <c r="AH4" t="n">
        <v>900297.3750177206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1.0458</v>
      </c>
      <c r="E2" t="n">
        <v>95.62</v>
      </c>
      <c r="F2" t="n">
        <v>81.68000000000001</v>
      </c>
      <c r="G2" t="n">
        <v>9.140000000000001</v>
      </c>
      <c r="H2" t="n">
        <v>0.16</v>
      </c>
      <c r="I2" t="n">
        <v>536</v>
      </c>
      <c r="J2" t="n">
        <v>107.41</v>
      </c>
      <c r="K2" t="n">
        <v>41.65</v>
      </c>
      <c r="L2" t="n">
        <v>1</v>
      </c>
      <c r="M2" t="n">
        <v>534</v>
      </c>
      <c r="N2" t="n">
        <v>14.77</v>
      </c>
      <c r="O2" t="n">
        <v>13481.73</v>
      </c>
      <c r="P2" t="n">
        <v>738.77</v>
      </c>
      <c r="Q2" t="n">
        <v>5160.81</v>
      </c>
      <c r="R2" t="n">
        <v>800.83</v>
      </c>
      <c r="S2" t="n">
        <v>107.96</v>
      </c>
      <c r="T2" t="n">
        <v>344139.5</v>
      </c>
      <c r="U2" t="n">
        <v>0.13</v>
      </c>
      <c r="V2" t="n">
        <v>0.75</v>
      </c>
      <c r="W2" t="n">
        <v>1.08</v>
      </c>
      <c r="X2" t="n">
        <v>20.7</v>
      </c>
      <c r="Y2" t="n">
        <v>0.5</v>
      </c>
      <c r="Z2" t="n">
        <v>10</v>
      </c>
      <c r="AA2" t="n">
        <v>1520.78205085738</v>
      </c>
      <c r="AB2" t="n">
        <v>2080.801094152023</v>
      </c>
      <c r="AC2" t="n">
        <v>1882.212358148831</v>
      </c>
      <c r="AD2" t="n">
        <v>1520782.05085738</v>
      </c>
      <c r="AE2" t="n">
        <v>2080801.094152023</v>
      </c>
      <c r="AF2" t="n">
        <v>1.078278726866672e-06</v>
      </c>
      <c r="AG2" t="n">
        <v>16</v>
      </c>
      <c r="AH2" t="n">
        <v>1882212.358148831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1.3274</v>
      </c>
      <c r="E3" t="n">
        <v>75.33</v>
      </c>
      <c r="F3" t="n">
        <v>68.7</v>
      </c>
      <c r="G3" t="n">
        <v>19.91</v>
      </c>
      <c r="H3" t="n">
        <v>0.32</v>
      </c>
      <c r="I3" t="n">
        <v>207</v>
      </c>
      <c r="J3" t="n">
        <v>108.68</v>
      </c>
      <c r="K3" t="n">
        <v>41.65</v>
      </c>
      <c r="L3" t="n">
        <v>2</v>
      </c>
      <c r="M3" t="n">
        <v>205</v>
      </c>
      <c r="N3" t="n">
        <v>15.03</v>
      </c>
      <c r="O3" t="n">
        <v>13638.32</v>
      </c>
      <c r="P3" t="n">
        <v>572.91</v>
      </c>
      <c r="Q3" t="n">
        <v>5160.36</v>
      </c>
      <c r="R3" t="n">
        <v>366.64</v>
      </c>
      <c r="S3" t="n">
        <v>107.96</v>
      </c>
      <c r="T3" t="n">
        <v>128691.3</v>
      </c>
      <c r="U3" t="n">
        <v>0.29</v>
      </c>
      <c r="V3" t="n">
        <v>0.89</v>
      </c>
      <c r="W3" t="n">
        <v>0.54</v>
      </c>
      <c r="X3" t="n">
        <v>7.73</v>
      </c>
      <c r="Y3" t="n">
        <v>0.5</v>
      </c>
      <c r="Z3" t="n">
        <v>10</v>
      </c>
      <c r="AA3" t="n">
        <v>985.0891165951751</v>
      </c>
      <c r="AB3" t="n">
        <v>1347.842388390156</v>
      </c>
      <c r="AC3" t="n">
        <v>1219.206202550872</v>
      </c>
      <c r="AD3" t="n">
        <v>985089.1165951751</v>
      </c>
      <c r="AE3" t="n">
        <v>1347842.388390156</v>
      </c>
      <c r="AF3" t="n">
        <v>1.368624193959477e-06</v>
      </c>
      <c r="AG3" t="n">
        <v>13</v>
      </c>
      <c r="AH3" t="n">
        <v>1219206.202550872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1.4275</v>
      </c>
      <c r="E4" t="n">
        <v>70.05</v>
      </c>
      <c r="F4" t="n">
        <v>65.37</v>
      </c>
      <c r="G4" t="n">
        <v>32.96</v>
      </c>
      <c r="H4" t="n">
        <v>0.48</v>
      </c>
      <c r="I4" t="n">
        <v>119</v>
      </c>
      <c r="J4" t="n">
        <v>109.96</v>
      </c>
      <c r="K4" t="n">
        <v>41.65</v>
      </c>
      <c r="L4" t="n">
        <v>3</v>
      </c>
      <c r="M4" t="n">
        <v>106</v>
      </c>
      <c r="N4" t="n">
        <v>15.31</v>
      </c>
      <c r="O4" t="n">
        <v>13795.21</v>
      </c>
      <c r="P4" t="n">
        <v>489.95</v>
      </c>
      <c r="Q4" t="n">
        <v>5160.42</v>
      </c>
      <c r="R4" t="n">
        <v>254.23</v>
      </c>
      <c r="S4" t="n">
        <v>107.96</v>
      </c>
      <c r="T4" t="n">
        <v>72926.98</v>
      </c>
      <c r="U4" t="n">
        <v>0.42</v>
      </c>
      <c r="V4" t="n">
        <v>0.93</v>
      </c>
      <c r="W4" t="n">
        <v>0.43</v>
      </c>
      <c r="X4" t="n">
        <v>4.4</v>
      </c>
      <c r="Y4" t="n">
        <v>0.5</v>
      </c>
      <c r="Z4" t="n">
        <v>10</v>
      </c>
      <c r="AA4" t="n">
        <v>824.6818612626699</v>
      </c>
      <c r="AB4" t="n">
        <v>1128.366104975564</v>
      </c>
      <c r="AC4" t="n">
        <v>1020.67642758847</v>
      </c>
      <c r="AD4" t="n">
        <v>824681.8612626699</v>
      </c>
      <c r="AE4" t="n">
        <v>1128366.104975564</v>
      </c>
      <c r="AF4" t="n">
        <v>1.471832934215122e-06</v>
      </c>
      <c r="AG4" t="n">
        <v>12</v>
      </c>
      <c r="AH4" t="n">
        <v>1020676.42758847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1.4425</v>
      </c>
      <c r="E5" t="n">
        <v>69.31999999999999</v>
      </c>
      <c r="F5" t="n">
        <v>64.95999999999999</v>
      </c>
      <c r="G5" t="n">
        <v>37.12</v>
      </c>
      <c r="H5" t="n">
        <v>0.63</v>
      </c>
      <c r="I5" t="n">
        <v>105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474.01</v>
      </c>
      <c r="Q5" t="n">
        <v>5160.33</v>
      </c>
      <c r="R5" t="n">
        <v>236.54</v>
      </c>
      <c r="S5" t="n">
        <v>107.96</v>
      </c>
      <c r="T5" t="n">
        <v>64150.77</v>
      </c>
      <c r="U5" t="n">
        <v>0.46</v>
      </c>
      <c r="V5" t="n">
        <v>0.9399999999999999</v>
      </c>
      <c r="W5" t="n">
        <v>0.52</v>
      </c>
      <c r="X5" t="n">
        <v>3.99</v>
      </c>
      <c r="Y5" t="n">
        <v>0.5</v>
      </c>
      <c r="Z5" t="n">
        <v>10</v>
      </c>
      <c r="AA5" t="n">
        <v>801.0797340486594</v>
      </c>
      <c r="AB5" t="n">
        <v>1096.07263326899</v>
      </c>
      <c r="AC5" t="n">
        <v>991.4649994973993</v>
      </c>
      <c r="AD5" t="n">
        <v>801079.7340486593</v>
      </c>
      <c r="AE5" t="n">
        <v>1096072.63326899</v>
      </c>
      <c r="AF5" t="n">
        <v>1.487298779408276e-06</v>
      </c>
      <c r="AG5" t="n">
        <v>12</v>
      </c>
      <c r="AH5" t="n">
        <v>991464.9994973993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1.2875</v>
      </c>
      <c r="E2" t="n">
        <v>77.67</v>
      </c>
      <c r="F2" t="n">
        <v>71.88</v>
      </c>
      <c r="G2" t="n">
        <v>14.97</v>
      </c>
      <c r="H2" t="n">
        <v>0.28</v>
      </c>
      <c r="I2" t="n">
        <v>288</v>
      </c>
      <c r="J2" t="n">
        <v>61.76</v>
      </c>
      <c r="K2" t="n">
        <v>28.92</v>
      </c>
      <c r="L2" t="n">
        <v>1</v>
      </c>
      <c r="M2" t="n">
        <v>285</v>
      </c>
      <c r="N2" t="n">
        <v>6.84</v>
      </c>
      <c r="O2" t="n">
        <v>7851.41</v>
      </c>
      <c r="P2" t="n">
        <v>397.69</v>
      </c>
      <c r="Q2" t="n">
        <v>5160.5</v>
      </c>
      <c r="R2" t="n">
        <v>472.35</v>
      </c>
      <c r="S2" t="n">
        <v>107.96</v>
      </c>
      <c r="T2" t="n">
        <v>181141.23</v>
      </c>
      <c r="U2" t="n">
        <v>0.23</v>
      </c>
      <c r="V2" t="n">
        <v>0.85</v>
      </c>
      <c r="W2" t="n">
        <v>0.6899999999999999</v>
      </c>
      <c r="X2" t="n">
        <v>10.9</v>
      </c>
      <c r="Y2" t="n">
        <v>0.5</v>
      </c>
      <c r="Z2" t="n">
        <v>10</v>
      </c>
      <c r="AA2" t="n">
        <v>759.508367395917</v>
      </c>
      <c r="AB2" t="n">
        <v>1039.192855415448</v>
      </c>
      <c r="AC2" t="n">
        <v>940.01374781093</v>
      </c>
      <c r="AD2" t="n">
        <v>759508.3673959171</v>
      </c>
      <c r="AE2" t="n">
        <v>1039192.855415448</v>
      </c>
      <c r="AF2" t="n">
        <v>1.441152554705232e-06</v>
      </c>
      <c r="AG2" t="n">
        <v>13</v>
      </c>
      <c r="AH2" t="n">
        <v>940013.74781093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1.3584</v>
      </c>
      <c r="E3" t="n">
        <v>73.62</v>
      </c>
      <c r="F3" t="n">
        <v>68.93000000000001</v>
      </c>
      <c r="G3" t="n">
        <v>19.88</v>
      </c>
      <c r="H3" t="n">
        <v>0.55</v>
      </c>
      <c r="I3" t="n">
        <v>208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361.39</v>
      </c>
      <c r="Q3" t="n">
        <v>5160.52</v>
      </c>
      <c r="R3" t="n">
        <v>364.91</v>
      </c>
      <c r="S3" t="n">
        <v>107.96</v>
      </c>
      <c r="T3" t="n">
        <v>127818.78</v>
      </c>
      <c r="U3" t="n">
        <v>0.3</v>
      </c>
      <c r="V3" t="n">
        <v>0.88</v>
      </c>
      <c r="W3" t="n">
        <v>0.82</v>
      </c>
      <c r="X3" t="n">
        <v>7.96</v>
      </c>
      <c r="Y3" t="n">
        <v>0.5</v>
      </c>
      <c r="Z3" t="n">
        <v>10</v>
      </c>
      <c r="AA3" t="n">
        <v>672.313151191686</v>
      </c>
      <c r="AB3" t="n">
        <v>919.8885138233727</v>
      </c>
      <c r="AC3" t="n">
        <v>832.0956451357072</v>
      </c>
      <c r="AD3" t="n">
        <v>672313.1511916859</v>
      </c>
      <c r="AE3" t="n">
        <v>919888.5138233727</v>
      </c>
      <c r="AF3" t="n">
        <v>1.52051388762065e-06</v>
      </c>
      <c r="AG3" t="n">
        <v>12</v>
      </c>
      <c r="AH3" t="n">
        <v>832095.6451357072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0.7877</v>
      </c>
      <c r="E2" t="n">
        <v>126.96</v>
      </c>
      <c r="F2" t="n">
        <v>95.23999999999999</v>
      </c>
      <c r="G2" t="n">
        <v>6.6</v>
      </c>
      <c r="H2" t="n">
        <v>0.11</v>
      </c>
      <c r="I2" t="n">
        <v>866</v>
      </c>
      <c r="J2" t="n">
        <v>167.88</v>
      </c>
      <c r="K2" t="n">
        <v>51.39</v>
      </c>
      <c r="L2" t="n">
        <v>1</v>
      </c>
      <c r="M2" t="n">
        <v>864</v>
      </c>
      <c r="N2" t="n">
        <v>30.49</v>
      </c>
      <c r="O2" t="n">
        <v>20939.59</v>
      </c>
      <c r="P2" t="n">
        <v>1187.02</v>
      </c>
      <c r="Q2" t="n">
        <v>5161.34</v>
      </c>
      <c r="R2" t="n">
        <v>1256.49</v>
      </c>
      <c r="S2" t="n">
        <v>107.96</v>
      </c>
      <c r="T2" t="n">
        <v>570318.51</v>
      </c>
      <c r="U2" t="n">
        <v>0.09</v>
      </c>
      <c r="V2" t="n">
        <v>0.64</v>
      </c>
      <c r="W2" t="n">
        <v>1.62</v>
      </c>
      <c r="X2" t="n">
        <v>34.26</v>
      </c>
      <c r="Y2" t="n">
        <v>0.5</v>
      </c>
      <c r="Z2" t="n">
        <v>10</v>
      </c>
      <c r="AA2" t="n">
        <v>3034.087441937485</v>
      </c>
      <c r="AB2" t="n">
        <v>4151.372292550066</v>
      </c>
      <c r="AC2" t="n">
        <v>3755.171147436537</v>
      </c>
      <c r="AD2" t="n">
        <v>3034087.441937485</v>
      </c>
      <c r="AE2" t="n">
        <v>4151372.292550066</v>
      </c>
      <c r="AF2" t="n">
        <v>7.539725109826468e-07</v>
      </c>
      <c r="AG2" t="n">
        <v>21</v>
      </c>
      <c r="AH2" t="n">
        <v>3755171.147436537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1.1595</v>
      </c>
      <c r="E3" t="n">
        <v>86.25</v>
      </c>
      <c r="F3" t="n">
        <v>73.06</v>
      </c>
      <c r="G3" t="n">
        <v>13.74</v>
      </c>
      <c r="H3" t="n">
        <v>0.21</v>
      </c>
      <c r="I3" t="n">
        <v>319</v>
      </c>
      <c r="J3" t="n">
        <v>169.33</v>
      </c>
      <c r="K3" t="n">
        <v>51.39</v>
      </c>
      <c r="L3" t="n">
        <v>2</v>
      </c>
      <c r="M3" t="n">
        <v>317</v>
      </c>
      <c r="N3" t="n">
        <v>30.94</v>
      </c>
      <c r="O3" t="n">
        <v>21118.46</v>
      </c>
      <c r="P3" t="n">
        <v>881</v>
      </c>
      <c r="Q3" t="n">
        <v>5160.4</v>
      </c>
      <c r="R3" t="n">
        <v>512.46</v>
      </c>
      <c r="S3" t="n">
        <v>107.96</v>
      </c>
      <c r="T3" t="n">
        <v>201042.27</v>
      </c>
      <c r="U3" t="n">
        <v>0.21</v>
      </c>
      <c r="V3" t="n">
        <v>0.83</v>
      </c>
      <c r="W3" t="n">
        <v>0.73</v>
      </c>
      <c r="X3" t="n">
        <v>12.09</v>
      </c>
      <c r="Y3" t="n">
        <v>0.5</v>
      </c>
      <c r="Z3" t="n">
        <v>10</v>
      </c>
      <c r="AA3" t="n">
        <v>1595.683277384638</v>
      </c>
      <c r="AB3" t="n">
        <v>2183.28425669552</v>
      </c>
      <c r="AC3" t="n">
        <v>1974.914671495198</v>
      </c>
      <c r="AD3" t="n">
        <v>1595683.277384638</v>
      </c>
      <c r="AE3" t="n">
        <v>2183284.25669552</v>
      </c>
      <c r="AF3" t="n">
        <v>1.10985289638743e-06</v>
      </c>
      <c r="AG3" t="n">
        <v>15</v>
      </c>
      <c r="AH3" t="n">
        <v>1974914.671495198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1.2997</v>
      </c>
      <c r="E4" t="n">
        <v>76.94</v>
      </c>
      <c r="F4" t="n">
        <v>68.09</v>
      </c>
      <c r="G4" t="n">
        <v>21.39</v>
      </c>
      <c r="H4" t="n">
        <v>0.31</v>
      </c>
      <c r="I4" t="n">
        <v>191</v>
      </c>
      <c r="J4" t="n">
        <v>170.79</v>
      </c>
      <c r="K4" t="n">
        <v>51.39</v>
      </c>
      <c r="L4" t="n">
        <v>3</v>
      </c>
      <c r="M4" t="n">
        <v>189</v>
      </c>
      <c r="N4" t="n">
        <v>31.4</v>
      </c>
      <c r="O4" t="n">
        <v>21297.94</v>
      </c>
      <c r="P4" t="n">
        <v>792.64</v>
      </c>
      <c r="Q4" t="n">
        <v>5160.37</v>
      </c>
      <c r="R4" t="n">
        <v>346.19</v>
      </c>
      <c r="S4" t="n">
        <v>107.96</v>
      </c>
      <c r="T4" t="n">
        <v>118545.21</v>
      </c>
      <c r="U4" t="n">
        <v>0.31</v>
      </c>
      <c r="V4" t="n">
        <v>0.89</v>
      </c>
      <c r="W4" t="n">
        <v>0.52</v>
      </c>
      <c r="X4" t="n">
        <v>7.12</v>
      </c>
      <c r="Y4" t="n">
        <v>0.5</v>
      </c>
      <c r="Z4" t="n">
        <v>10</v>
      </c>
      <c r="AA4" t="n">
        <v>1303.524826262953</v>
      </c>
      <c r="AB4" t="n">
        <v>1783.540174749635</v>
      </c>
      <c r="AC4" t="n">
        <v>1613.321603685886</v>
      </c>
      <c r="AD4" t="n">
        <v>1303524.826262953</v>
      </c>
      <c r="AE4" t="n">
        <v>1783540.174749635</v>
      </c>
      <c r="AF4" t="n">
        <v>1.244049857209783e-06</v>
      </c>
      <c r="AG4" t="n">
        <v>13</v>
      </c>
      <c r="AH4" t="n">
        <v>1613321.603685886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1.3751</v>
      </c>
      <c r="E5" t="n">
        <v>72.72</v>
      </c>
      <c r="F5" t="n">
        <v>65.84</v>
      </c>
      <c r="G5" t="n">
        <v>29.7</v>
      </c>
      <c r="H5" t="n">
        <v>0.41</v>
      </c>
      <c r="I5" t="n">
        <v>133</v>
      </c>
      <c r="J5" t="n">
        <v>172.25</v>
      </c>
      <c r="K5" t="n">
        <v>51.39</v>
      </c>
      <c r="L5" t="n">
        <v>4</v>
      </c>
      <c r="M5" t="n">
        <v>131</v>
      </c>
      <c r="N5" t="n">
        <v>31.86</v>
      </c>
      <c r="O5" t="n">
        <v>21478.05</v>
      </c>
      <c r="P5" t="n">
        <v>736.14</v>
      </c>
      <c r="Q5" t="n">
        <v>5160.28</v>
      </c>
      <c r="R5" t="n">
        <v>270.43</v>
      </c>
      <c r="S5" t="n">
        <v>107.96</v>
      </c>
      <c r="T5" t="n">
        <v>80953.92</v>
      </c>
      <c r="U5" t="n">
        <v>0.4</v>
      </c>
      <c r="V5" t="n">
        <v>0.92</v>
      </c>
      <c r="W5" t="n">
        <v>0.43</v>
      </c>
      <c r="X5" t="n">
        <v>4.87</v>
      </c>
      <c r="Y5" t="n">
        <v>0.5</v>
      </c>
      <c r="Z5" t="n">
        <v>10</v>
      </c>
      <c r="AA5" t="n">
        <v>1162.898924934997</v>
      </c>
      <c r="AB5" t="n">
        <v>1591.129612575813</v>
      </c>
      <c r="AC5" t="n">
        <v>1439.274435516014</v>
      </c>
      <c r="AD5" t="n">
        <v>1162898.924934997</v>
      </c>
      <c r="AE5" t="n">
        <v>1591129.612575813</v>
      </c>
      <c r="AF5" t="n">
        <v>1.316221403900263e-06</v>
      </c>
      <c r="AG5" t="n">
        <v>12</v>
      </c>
      <c r="AH5" t="n">
        <v>1439274.435516014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1.4188</v>
      </c>
      <c r="E6" t="n">
        <v>70.48</v>
      </c>
      <c r="F6" t="n">
        <v>64.69</v>
      </c>
      <c r="G6" t="n">
        <v>38.43</v>
      </c>
      <c r="H6" t="n">
        <v>0.51</v>
      </c>
      <c r="I6" t="n">
        <v>101</v>
      </c>
      <c r="J6" t="n">
        <v>173.71</v>
      </c>
      <c r="K6" t="n">
        <v>51.39</v>
      </c>
      <c r="L6" t="n">
        <v>5</v>
      </c>
      <c r="M6" t="n">
        <v>99</v>
      </c>
      <c r="N6" t="n">
        <v>32.32</v>
      </c>
      <c r="O6" t="n">
        <v>21658.78</v>
      </c>
      <c r="P6" t="n">
        <v>693.16</v>
      </c>
      <c r="Q6" t="n">
        <v>5160.31</v>
      </c>
      <c r="R6" t="n">
        <v>232.42</v>
      </c>
      <c r="S6" t="n">
        <v>107.96</v>
      </c>
      <c r="T6" t="n">
        <v>62108.97</v>
      </c>
      <c r="U6" t="n">
        <v>0.46</v>
      </c>
      <c r="V6" t="n">
        <v>0.9399999999999999</v>
      </c>
      <c r="W6" t="n">
        <v>0.38</v>
      </c>
      <c r="X6" t="n">
        <v>3.72</v>
      </c>
      <c r="Y6" t="n">
        <v>0.5</v>
      </c>
      <c r="Z6" t="n">
        <v>10</v>
      </c>
      <c r="AA6" t="n">
        <v>1085.431687287741</v>
      </c>
      <c r="AB6" t="n">
        <v>1485.135520413516</v>
      </c>
      <c r="AC6" t="n">
        <v>1343.396270746044</v>
      </c>
      <c r="AD6" t="n">
        <v>1085431.687287741</v>
      </c>
      <c r="AE6" t="n">
        <v>1485135.520413516</v>
      </c>
      <c r="AF6" t="n">
        <v>1.358050271146603e-06</v>
      </c>
      <c r="AG6" t="n">
        <v>12</v>
      </c>
      <c r="AH6" t="n">
        <v>1343396.270746044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1.4525</v>
      </c>
      <c r="E7" t="n">
        <v>68.84999999999999</v>
      </c>
      <c r="F7" t="n">
        <v>63.8</v>
      </c>
      <c r="G7" t="n">
        <v>48.45</v>
      </c>
      <c r="H7" t="n">
        <v>0.61</v>
      </c>
      <c r="I7" t="n">
        <v>79</v>
      </c>
      <c r="J7" t="n">
        <v>175.18</v>
      </c>
      <c r="K7" t="n">
        <v>51.39</v>
      </c>
      <c r="L7" t="n">
        <v>6</v>
      </c>
      <c r="M7" t="n">
        <v>77</v>
      </c>
      <c r="N7" t="n">
        <v>32.79</v>
      </c>
      <c r="O7" t="n">
        <v>21840.16</v>
      </c>
      <c r="P7" t="n">
        <v>648.24</v>
      </c>
      <c r="Q7" t="n">
        <v>5160.24</v>
      </c>
      <c r="R7" t="n">
        <v>202.23</v>
      </c>
      <c r="S7" t="n">
        <v>107.96</v>
      </c>
      <c r="T7" t="n">
        <v>47125.06</v>
      </c>
      <c r="U7" t="n">
        <v>0.53</v>
      </c>
      <c r="V7" t="n">
        <v>0.95</v>
      </c>
      <c r="W7" t="n">
        <v>0.35</v>
      </c>
      <c r="X7" t="n">
        <v>2.83</v>
      </c>
      <c r="Y7" t="n">
        <v>0.5</v>
      </c>
      <c r="Z7" t="n">
        <v>10</v>
      </c>
      <c r="AA7" t="n">
        <v>1017.832435246137</v>
      </c>
      <c r="AB7" t="n">
        <v>1392.643241501671</v>
      </c>
      <c r="AC7" t="n">
        <v>1259.731325119816</v>
      </c>
      <c r="AD7" t="n">
        <v>1017832.435246137</v>
      </c>
      <c r="AE7" t="n">
        <v>1392643.241501671</v>
      </c>
      <c r="AF7" t="n">
        <v>1.390307315224444e-06</v>
      </c>
      <c r="AG7" t="n">
        <v>12</v>
      </c>
      <c r="AH7" t="n">
        <v>1259731.325119816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1.471</v>
      </c>
      <c r="E8" t="n">
        <v>67.98</v>
      </c>
      <c r="F8" t="n">
        <v>63.44</v>
      </c>
      <c r="G8" t="n">
        <v>59.48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34</v>
      </c>
      <c r="N8" t="n">
        <v>33.27</v>
      </c>
      <c r="O8" t="n">
        <v>22022.17</v>
      </c>
      <c r="P8" t="n">
        <v>608.79</v>
      </c>
      <c r="Q8" t="n">
        <v>5160.29</v>
      </c>
      <c r="R8" t="n">
        <v>189.43</v>
      </c>
      <c r="S8" t="n">
        <v>107.96</v>
      </c>
      <c r="T8" t="n">
        <v>40800.81</v>
      </c>
      <c r="U8" t="n">
        <v>0.57</v>
      </c>
      <c r="V8" t="n">
        <v>0.96</v>
      </c>
      <c r="W8" t="n">
        <v>0.36</v>
      </c>
      <c r="X8" t="n">
        <v>2.47</v>
      </c>
      <c r="Y8" t="n">
        <v>0.5</v>
      </c>
      <c r="Z8" t="n">
        <v>10</v>
      </c>
      <c r="AA8" t="n">
        <v>968.889048997263</v>
      </c>
      <c r="AB8" t="n">
        <v>1325.676741206151</v>
      </c>
      <c r="AC8" t="n">
        <v>1199.156013624428</v>
      </c>
      <c r="AD8" t="n">
        <v>968889.048997263</v>
      </c>
      <c r="AE8" t="n">
        <v>1325676.741206151</v>
      </c>
      <c r="AF8" t="n">
        <v>1.408015188086166e-06</v>
      </c>
      <c r="AG8" t="n">
        <v>12</v>
      </c>
      <c r="AH8" t="n">
        <v>1199156.013624428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1.4742</v>
      </c>
      <c r="E9" t="n">
        <v>67.83</v>
      </c>
      <c r="F9" t="n">
        <v>63.36</v>
      </c>
      <c r="G9" t="n">
        <v>61.31</v>
      </c>
      <c r="H9" t="n">
        <v>0.8</v>
      </c>
      <c r="I9" t="n">
        <v>62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605.97</v>
      </c>
      <c r="Q9" t="n">
        <v>5160.25</v>
      </c>
      <c r="R9" t="n">
        <v>185.19</v>
      </c>
      <c r="S9" t="n">
        <v>107.96</v>
      </c>
      <c r="T9" t="n">
        <v>38690.86</v>
      </c>
      <c r="U9" t="n">
        <v>0.58</v>
      </c>
      <c r="V9" t="n">
        <v>0.96</v>
      </c>
      <c r="W9" t="n">
        <v>0.4</v>
      </c>
      <c r="X9" t="n">
        <v>2.39</v>
      </c>
      <c r="Y9" t="n">
        <v>0.5</v>
      </c>
      <c r="Z9" t="n">
        <v>10</v>
      </c>
      <c r="AA9" t="n">
        <v>964.1700050857623</v>
      </c>
      <c r="AB9" t="n">
        <v>1319.219937136912</v>
      </c>
      <c r="AC9" t="n">
        <v>1193.315437873375</v>
      </c>
      <c r="AD9" t="n">
        <v>964170.0050857624</v>
      </c>
      <c r="AE9" t="n">
        <v>1319219.937136912</v>
      </c>
      <c r="AF9" t="n">
        <v>1.411078171500086e-06</v>
      </c>
      <c r="AG9" t="n">
        <v>12</v>
      </c>
      <c r="AH9" t="n">
        <v>1193315.437873375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1.3168</v>
      </c>
      <c r="E2" t="n">
        <v>75.94</v>
      </c>
      <c r="F2" t="n">
        <v>70.98999999999999</v>
      </c>
      <c r="G2" t="n">
        <v>16.26</v>
      </c>
      <c r="H2" t="n">
        <v>0.34</v>
      </c>
      <c r="I2" t="n">
        <v>262</v>
      </c>
      <c r="J2" t="n">
        <v>51.33</v>
      </c>
      <c r="K2" t="n">
        <v>24.83</v>
      </c>
      <c r="L2" t="n">
        <v>1</v>
      </c>
      <c r="M2" t="n">
        <v>37</v>
      </c>
      <c r="N2" t="n">
        <v>5.51</v>
      </c>
      <c r="O2" t="n">
        <v>6564.78</v>
      </c>
      <c r="P2" t="n">
        <v>327.73</v>
      </c>
      <c r="Q2" t="n">
        <v>5160.37</v>
      </c>
      <c r="R2" t="n">
        <v>432.66</v>
      </c>
      <c r="S2" t="n">
        <v>107.96</v>
      </c>
      <c r="T2" t="n">
        <v>161426.49</v>
      </c>
      <c r="U2" t="n">
        <v>0.25</v>
      </c>
      <c r="V2" t="n">
        <v>0.86</v>
      </c>
      <c r="W2" t="n">
        <v>0.9399999999999999</v>
      </c>
      <c r="X2" t="n">
        <v>10.02</v>
      </c>
      <c r="Y2" t="n">
        <v>0.5</v>
      </c>
      <c r="Z2" t="n">
        <v>10</v>
      </c>
      <c r="AA2" t="n">
        <v>650.4549942100309</v>
      </c>
      <c r="AB2" t="n">
        <v>889.981219127244</v>
      </c>
      <c r="AC2" t="n">
        <v>805.0426606702254</v>
      </c>
      <c r="AD2" t="n">
        <v>650454.9942100309</v>
      </c>
      <c r="AE2" t="n">
        <v>889981.219127244</v>
      </c>
      <c r="AF2" t="n">
        <v>1.508412867026722e-06</v>
      </c>
      <c r="AG2" t="n">
        <v>13</v>
      </c>
      <c r="AH2" t="n">
        <v>805042.6606702254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1.3196</v>
      </c>
      <c r="E3" t="n">
        <v>75.78</v>
      </c>
      <c r="F3" t="n">
        <v>70.87</v>
      </c>
      <c r="G3" t="n">
        <v>16.42</v>
      </c>
      <c r="H3" t="n">
        <v>0.66</v>
      </c>
      <c r="I3" t="n">
        <v>259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332.8</v>
      </c>
      <c r="Q3" t="n">
        <v>5160.65</v>
      </c>
      <c r="R3" t="n">
        <v>426.87</v>
      </c>
      <c r="S3" t="n">
        <v>107.96</v>
      </c>
      <c r="T3" t="n">
        <v>158546.5</v>
      </c>
      <c r="U3" t="n">
        <v>0.25</v>
      </c>
      <c r="V3" t="n">
        <v>0.86</v>
      </c>
      <c r="W3" t="n">
        <v>0.98</v>
      </c>
      <c r="X3" t="n">
        <v>9.9</v>
      </c>
      <c r="Y3" t="n">
        <v>0.5</v>
      </c>
      <c r="Z3" t="n">
        <v>10</v>
      </c>
      <c r="AA3" t="n">
        <v>654.2708824889211</v>
      </c>
      <c r="AB3" t="n">
        <v>895.2022858155315</v>
      </c>
      <c r="AC3" t="n">
        <v>809.7654360815956</v>
      </c>
      <c r="AD3" t="n">
        <v>654270.8824889211</v>
      </c>
      <c r="AE3" t="n">
        <v>895202.2858155315</v>
      </c>
      <c r="AF3" t="n">
        <v>1.511620306294397e-06</v>
      </c>
      <c r="AG3" t="n">
        <v>13</v>
      </c>
      <c r="AH3" t="n">
        <v>809765.4360815956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0.9283</v>
      </c>
      <c r="E2" t="n">
        <v>107.72</v>
      </c>
      <c r="F2" t="n">
        <v>87.22</v>
      </c>
      <c r="G2" t="n">
        <v>7.78</v>
      </c>
      <c r="H2" t="n">
        <v>0.13</v>
      </c>
      <c r="I2" t="n">
        <v>673</v>
      </c>
      <c r="J2" t="n">
        <v>133.21</v>
      </c>
      <c r="K2" t="n">
        <v>46.47</v>
      </c>
      <c r="L2" t="n">
        <v>1</v>
      </c>
      <c r="M2" t="n">
        <v>671</v>
      </c>
      <c r="N2" t="n">
        <v>20.75</v>
      </c>
      <c r="O2" t="n">
        <v>16663.42</v>
      </c>
      <c r="P2" t="n">
        <v>925.04</v>
      </c>
      <c r="Q2" t="n">
        <v>5161.01</v>
      </c>
      <c r="R2" t="n">
        <v>987.27</v>
      </c>
      <c r="S2" t="n">
        <v>107.96</v>
      </c>
      <c r="T2" t="n">
        <v>436673</v>
      </c>
      <c r="U2" t="n">
        <v>0.11</v>
      </c>
      <c r="V2" t="n">
        <v>0.7</v>
      </c>
      <c r="W2" t="n">
        <v>1.3</v>
      </c>
      <c r="X2" t="n">
        <v>26.24</v>
      </c>
      <c r="Y2" t="n">
        <v>0.5</v>
      </c>
      <c r="Z2" t="n">
        <v>10</v>
      </c>
      <c r="AA2" t="n">
        <v>2073.775426052178</v>
      </c>
      <c r="AB2" t="n">
        <v>2837.431026439451</v>
      </c>
      <c r="AC2" t="n">
        <v>2566.630591635527</v>
      </c>
      <c r="AD2" t="n">
        <v>2073775.426052178</v>
      </c>
      <c r="AE2" t="n">
        <v>2837431.026439451</v>
      </c>
      <c r="AF2" t="n">
        <v>9.237825249345266e-07</v>
      </c>
      <c r="AG2" t="n">
        <v>18</v>
      </c>
      <c r="AH2" t="n">
        <v>2566630.591635527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1.2514</v>
      </c>
      <c r="E3" t="n">
        <v>79.91</v>
      </c>
      <c r="F3" t="n">
        <v>70.70999999999999</v>
      </c>
      <c r="G3" t="n">
        <v>16.44</v>
      </c>
      <c r="H3" t="n">
        <v>0.26</v>
      </c>
      <c r="I3" t="n">
        <v>258</v>
      </c>
      <c r="J3" t="n">
        <v>134.55</v>
      </c>
      <c r="K3" t="n">
        <v>46.47</v>
      </c>
      <c r="L3" t="n">
        <v>2</v>
      </c>
      <c r="M3" t="n">
        <v>256</v>
      </c>
      <c r="N3" t="n">
        <v>21.09</v>
      </c>
      <c r="O3" t="n">
        <v>16828.84</v>
      </c>
      <c r="P3" t="n">
        <v>712.27</v>
      </c>
      <c r="Q3" t="n">
        <v>5160.4</v>
      </c>
      <c r="R3" t="n">
        <v>433.39</v>
      </c>
      <c r="S3" t="n">
        <v>107.96</v>
      </c>
      <c r="T3" t="n">
        <v>161809.91</v>
      </c>
      <c r="U3" t="n">
        <v>0.25</v>
      </c>
      <c r="V3" t="n">
        <v>0.86</v>
      </c>
      <c r="W3" t="n">
        <v>0.63</v>
      </c>
      <c r="X3" t="n">
        <v>9.74</v>
      </c>
      <c r="Y3" t="n">
        <v>0.5</v>
      </c>
      <c r="Z3" t="n">
        <v>10</v>
      </c>
      <c r="AA3" t="n">
        <v>1243.231310275374</v>
      </c>
      <c r="AB3" t="n">
        <v>1701.043926213234</v>
      </c>
      <c r="AC3" t="n">
        <v>1538.698681325587</v>
      </c>
      <c r="AD3" t="n">
        <v>1243231.310275374</v>
      </c>
      <c r="AE3" t="n">
        <v>1701043.926213234</v>
      </c>
      <c r="AF3" t="n">
        <v>1.245310192505727e-06</v>
      </c>
      <c r="AG3" t="n">
        <v>14</v>
      </c>
      <c r="AH3" t="n">
        <v>1538698.681325587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1.3697</v>
      </c>
      <c r="E4" t="n">
        <v>73.01000000000001</v>
      </c>
      <c r="F4" t="n">
        <v>66.66</v>
      </c>
      <c r="G4" t="n">
        <v>26.14</v>
      </c>
      <c r="H4" t="n">
        <v>0.39</v>
      </c>
      <c r="I4" t="n">
        <v>153</v>
      </c>
      <c r="J4" t="n">
        <v>135.9</v>
      </c>
      <c r="K4" t="n">
        <v>46.47</v>
      </c>
      <c r="L4" t="n">
        <v>3</v>
      </c>
      <c r="M4" t="n">
        <v>151</v>
      </c>
      <c r="N4" t="n">
        <v>21.43</v>
      </c>
      <c r="O4" t="n">
        <v>16994.64</v>
      </c>
      <c r="P4" t="n">
        <v>632.76</v>
      </c>
      <c r="Q4" t="n">
        <v>5160.38</v>
      </c>
      <c r="R4" t="n">
        <v>298.06</v>
      </c>
      <c r="S4" t="n">
        <v>107.96</v>
      </c>
      <c r="T4" t="n">
        <v>94671.49000000001</v>
      </c>
      <c r="U4" t="n">
        <v>0.36</v>
      </c>
      <c r="V4" t="n">
        <v>0.91</v>
      </c>
      <c r="W4" t="n">
        <v>0.47</v>
      </c>
      <c r="X4" t="n">
        <v>5.69</v>
      </c>
      <c r="Y4" t="n">
        <v>0.5</v>
      </c>
      <c r="Z4" t="n">
        <v>10</v>
      </c>
      <c r="AA4" t="n">
        <v>1031.877762146605</v>
      </c>
      <c r="AB4" t="n">
        <v>1411.860677402983</v>
      </c>
      <c r="AC4" t="n">
        <v>1277.114675910548</v>
      </c>
      <c r="AD4" t="n">
        <v>1031877.762146605</v>
      </c>
      <c r="AE4" t="n">
        <v>1411860.677402983</v>
      </c>
      <c r="AF4" t="n">
        <v>1.363034497902425e-06</v>
      </c>
      <c r="AG4" t="n">
        <v>12</v>
      </c>
      <c r="AH4" t="n">
        <v>1277114.675910548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1.4322</v>
      </c>
      <c r="E5" t="n">
        <v>69.81999999999999</v>
      </c>
      <c r="F5" t="n">
        <v>64.81</v>
      </c>
      <c r="G5" t="n">
        <v>37.39</v>
      </c>
      <c r="H5" t="n">
        <v>0.52</v>
      </c>
      <c r="I5" t="n">
        <v>104</v>
      </c>
      <c r="J5" t="n">
        <v>137.25</v>
      </c>
      <c r="K5" t="n">
        <v>46.47</v>
      </c>
      <c r="L5" t="n">
        <v>4</v>
      </c>
      <c r="M5" t="n">
        <v>102</v>
      </c>
      <c r="N5" t="n">
        <v>21.78</v>
      </c>
      <c r="O5" t="n">
        <v>17160.92</v>
      </c>
      <c r="P5" t="n">
        <v>571.4400000000001</v>
      </c>
      <c r="Q5" t="n">
        <v>5160.28</v>
      </c>
      <c r="R5" t="n">
        <v>236.42</v>
      </c>
      <c r="S5" t="n">
        <v>107.96</v>
      </c>
      <c r="T5" t="n">
        <v>64094.75</v>
      </c>
      <c r="U5" t="n">
        <v>0.46</v>
      </c>
      <c r="V5" t="n">
        <v>0.9399999999999999</v>
      </c>
      <c r="W5" t="n">
        <v>0.39</v>
      </c>
      <c r="X5" t="n">
        <v>3.84</v>
      </c>
      <c r="Y5" t="n">
        <v>0.5</v>
      </c>
      <c r="Z5" t="n">
        <v>10</v>
      </c>
      <c r="AA5" t="n">
        <v>927.6627116600577</v>
      </c>
      <c r="AB5" t="n">
        <v>1269.269047683747</v>
      </c>
      <c r="AC5" t="n">
        <v>1148.131791203106</v>
      </c>
      <c r="AD5" t="n">
        <v>927662.7116600577</v>
      </c>
      <c r="AE5" t="n">
        <v>1269269.047683747</v>
      </c>
      <c r="AF5" t="n">
        <v>1.425230348175406e-06</v>
      </c>
      <c r="AG5" t="n">
        <v>12</v>
      </c>
      <c r="AH5" t="n">
        <v>1148131.791203106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1.4599</v>
      </c>
      <c r="E6" t="n">
        <v>68.5</v>
      </c>
      <c r="F6" t="n">
        <v>64.09</v>
      </c>
      <c r="G6" t="n">
        <v>46.89</v>
      </c>
      <c r="H6" t="n">
        <v>0.64</v>
      </c>
      <c r="I6" t="n">
        <v>82</v>
      </c>
      <c r="J6" t="n">
        <v>138.6</v>
      </c>
      <c r="K6" t="n">
        <v>46.47</v>
      </c>
      <c r="L6" t="n">
        <v>5</v>
      </c>
      <c r="M6" t="n">
        <v>11</v>
      </c>
      <c r="N6" t="n">
        <v>22.13</v>
      </c>
      <c r="O6" t="n">
        <v>17327.69</v>
      </c>
      <c r="P6" t="n">
        <v>530.09</v>
      </c>
      <c r="Q6" t="n">
        <v>5160.37</v>
      </c>
      <c r="R6" t="n">
        <v>208.95</v>
      </c>
      <c r="S6" t="n">
        <v>107.96</v>
      </c>
      <c r="T6" t="n">
        <v>50468.05</v>
      </c>
      <c r="U6" t="n">
        <v>0.52</v>
      </c>
      <c r="V6" t="n">
        <v>0.95</v>
      </c>
      <c r="W6" t="n">
        <v>0.44</v>
      </c>
      <c r="X6" t="n">
        <v>3.12</v>
      </c>
      <c r="Y6" t="n">
        <v>0.5</v>
      </c>
      <c r="Z6" t="n">
        <v>10</v>
      </c>
      <c r="AA6" t="n">
        <v>871.4919310600513</v>
      </c>
      <c r="AB6" t="n">
        <v>1192.413707586872</v>
      </c>
      <c r="AC6" t="n">
        <v>1078.61141689793</v>
      </c>
      <c r="AD6" t="n">
        <v>871491.9310600513</v>
      </c>
      <c r="AE6" t="n">
        <v>1192413.707586872</v>
      </c>
      <c r="AF6" t="n">
        <v>1.452795549016391e-06</v>
      </c>
      <c r="AG6" t="n">
        <v>12</v>
      </c>
      <c r="AH6" t="n">
        <v>1078611.41689793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1.4606</v>
      </c>
      <c r="E7" t="n">
        <v>68.47</v>
      </c>
      <c r="F7" t="n">
        <v>64.08</v>
      </c>
      <c r="G7" t="n">
        <v>47.47</v>
      </c>
      <c r="H7" t="n">
        <v>0.76</v>
      </c>
      <c r="I7" t="n">
        <v>81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534.09</v>
      </c>
      <c r="Q7" t="n">
        <v>5160.26</v>
      </c>
      <c r="R7" t="n">
        <v>208.35</v>
      </c>
      <c r="S7" t="n">
        <v>107.96</v>
      </c>
      <c r="T7" t="n">
        <v>50175.25</v>
      </c>
      <c r="U7" t="n">
        <v>0.52</v>
      </c>
      <c r="V7" t="n">
        <v>0.95</v>
      </c>
      <c r="W7" t="n">
        <v>0.46</v>
      </c>
      <c r="X7" t="n">
        <v>3.11</v>
      </c>
      <c r="Y7" t="n">
        <v>0.5</v>
      </c>
      <c r="Z7" t="n">
        <v>10</v>
      </c>
      <c r="AA7" t="n">
        <v>874.8296677619288</v>
      </c>
      <c r="AB7" t="n">
        <v>1196.980546192932</v>
      </c>
      <c r="AC7" t="n">
        <v>1082.742402837026</v>
      </c>
      <c r="AD7" t="n">
        <v>874829.6677619289</v>
      </c>
      <c r="AE7" t="n">
        <v>1196980.546192932</v>
      </c>
      <c r="AF7" t="n">
        <v>1.453492142539448e-06</v>
      </c>
      <c r="AG7" t="n">
        <v>12</v>
      </c>
      <c r="AH7" t="n">
        <v>1082742.402837025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0.856</v>
      </c>
      <c r="E2" t="n">
        <v>116.82</v>
      </c>
      <c r="F2" t="n">
        <v>91.11</v>
      </c>
      <c r="G2" t="n">
        <v>7.13</v>
      </c>
      <c r="H2" t="n">
        <v>0.12</v>
      </c>
      <c r="I2" t="n">
        <v>767</v>
      </c>
      <c r="J2" t="n">
        <v>150.44</v>
      </c>
      <c r="K2" t="n">
        <v>49.1</v>
      </c>
      <c r="L2" t="n">
        <v>1</v>
      </c>
      <c r="M2" t="n">
        <v>765</v>
      </c>
      <c r="N2" t="n">
        <v>25.34</v>
      </c>
      <c r="O2" t="n">
        <v>18787.76</v>
      </c>
      <c r="P2" t="n">
        <v>1052.78</v>
      </c>
      <c r="Q2" t="n">
        <v>5160.97</v>
      </c>
      <c r="R2" t="n">
        <v>1117.38</v>
      </c>
      <c r="S2" t="n">
        <v>107.96</v>
      </c>
      <c r="T2" t="n">
        <v>501259.74</v>
      </c>
      <c r="U2" t="n">
        <v>0.1</v>
      </c>
      <c r="V2" t="n">
        <v>0.67</v>
      </c>
      <c r="W2" t="n">
        <v>1.46</v>
      </c>
      <c r="X2" t="n">
        <v>30.13</v>
      </c>
      <c r="Y2" t="n">
        <v>0.5</v>
      </c>
      <c r="Z2" t="n">
        <v>10</v>
      </c>
      <c r="AA2" t="n">
        <v>2521.343110373135</v>
      </c>
      <c r="AB2" t="n">
        <v>3449.812877420261</v>
      </c>
      <c r="AC2" t="n">
        <v>3120.567578241925</v>
      </c>
      <c r="AD2" t="n">
        <v>2521343.110373135</v>
      </c>
      <c r="AE2" t="n">
        <v>3449812.877420261</v>
      </c>
      <c r="AF2" t="n">
        <v>8.346279676873877e-07</v>
      </c>
      <c r="AG2" t="n">
        <v>20</v>
      </c>
      <c r="AH2" t="n">
        <v>3120567.578241925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1.2059</v>
      </c>
      <c r="E3" t="n">
        <v>82.92</v>
      </c>
      <c r="F3" t="n">
        <v>71.84999999999999</v>
      </c>
      <c r="G3" t="n">
        <v>14.97</v>
      </c>
      <c r="H3" t="n">
        <v>0.23</v>
      </c>
      <c r="I3" t="n">
        <v>288</v>
      </c>
      <c r="J3" t="n">
        <v>151.83</v>
      </c>
      <c r="K3" t="n">
        <v>49.1</v>
      </c>
      <c r="L3" t="n">
        <v>2</v>
      </c>
      <c r="M3" t="n">
        <v>286</v>
      </c>
      <c r="N3" t="n">
        <v>25.73</v>
      </c>
      <c r="O3" t="n">
        <v>18959.54</v>
      </c>
      <c r="P3" t="n">
        <v>797</v>
      </c>
      <c r="Q3" t="n">
        <v>5160.44</v>
      </c>
      <c r="R3" t="n">
        <v>471.55</v>
      </c>
      <c r="S3" t="n">
        <v>107.96</v>
      </c>
      <c r="T3" t="n">
        <v>180737.68</v>
      </c>
      <c r="U3" t="n">
        <v>0.23</v>
      </c>
      <c r="V3" t="n">
        <v>0.85</v>
      </c>
      <c r="W3" t="n">
        <v>0.68</v>
      </c>
      <c r="X3" t="n">
        <v>10.88</v>
      </c>
      <c r="Y3" t="n">
        <v>0.5</v>
      </c>
      <c r="Z3" t="n">
        <v>10</v>
      </c>
      <c r="AA3" t="n">
        <v>1407.467058468253</v>
      </c>
      <c r="AB3" t="n">
        <v>1925.758522460575</v>
      </c>
      <c r="AC3" t="n">
        <v>1741.966831895999</v>
      </c>
      <c r="AD3" t="n">
        <v>1407467.058468253</v>
      </c>
      <c r="AE3" t="n">
        <v>1925758.522460575</v>
      </c>
      <c r="AF3" t="n">
        <v>1.175791899806333e-06</v>
      </c>
      <c r="AG3" t="n">
        <v>14</v>
      </c>
      <c r="AH3" t="n">
        <v>1741966.831895999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1.3333</v>
      </c>
      <c r="E4" t="n">
        <v>75</v>
      </c>
      <c r="F4" t="n">
        <v>67.44</v>
      </c>
      <c r="G4" t="n">
        <v>23.39</v>
      </c>
      <c r="H4" t="n">
        <v>0.35</v>
      </c>
      <c r="I4" t="n">
        <v>173</v>
      </c>
      <c r="J4" t="n">
        <v>153.23</v>
      </c>
      <c r="K4" t="n">
        <v>49.1</v>
      </c>
      <c r="L4" t="n">
        <v>3</v>
      </c>
      <c r="M4" t="n">
        <v>171</v>
      </c>
      <c r="N4" t="n">
        <v>26.13</v>
      </c>
      <c r="O4" t="n">
        <v>19131.85</v>
      </c>
      <c r="P4" t="n">
        <v>715.46</v>
      </c>
      <c r="Q4" t="n">
        <v>5160.38</v>
      </c>
      <c r="R4" t="n">
        <v>324.01</v>
      </c>
      <c r="S4" t="n">
        <v>107.96</v>
      </c>
      <c r="T4" t="n">
        <v>107543.66</v>
      </c>
      <c r="U4" t="n">
        <v>0.33</v>
      </c>
      <c r="V4" t="n">
        <v>0.9</v>
      </c>
      <c r="W4" t="n">
        <v>0.5</v>
      </c>
      <c r="X4" t="n">
        <v>6.47</v>
      </c>
      <c r="Y4" t="n">
        <v>0.5</v>
      </c>
      <c r="Z4" t="n">
        <v>10</v>
      </c>
      <c r="AA4" t="n">
        <v>1174.860336575654</v>
      </c>
      <c r="AB4" t="n">
        <v>1607.495743682799</v>
      </c>
      <c r="AC4" t="n">
        <v>1454.078606040158</v>
      </c>
      <c r="AD4" t="n">
        <v>1174860.336575654</v>
      </c>
      <c r="AE4" t="n">
        <v>1607495.743682799</v>
      </c>
      <c r="AF4" t="n">
        <v>1.300011062286909e-06</v>
      </c>
      <c r="AG4" t="n">
        <v>13</v>
      </c>
      <c r="AH4" t="n">
        <v>1454078.606040158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1.403</v>
      </c>
      <c r="E5" t="n">
        <v>71.28</v>
      </c>
      <c r="F5" t="n">
        <v>65.36</v>
      </c>
      <c r="G5" t="n">
        <v>32.96</v>
      </c>
      <c r="H5" t="n">
        <v>0.46</v>
      </c>
      <c r="I5" t="n">
        <v>119</v>
      </c>
      <c r="J5" t="n">
        <v>154.63</v>
      </c>
      <c r="K5" t="n">
        <v>49.1</v>
      </c>
      <c r="L5" t="n">
        <v>4</v>
      </c>
      <c r="M5" t="n">
        <v>117</v>
      </c>
      <c r="N5" t="n">
        <v>26.53</v>
      </c>
      <c r="O5" t="n">
        <v>19304.72</v>
      </c>
      <c r="P5" t="n">
        <v>658.2</v>
      </c>
      <c r="Q5" t="n">
        <v>5160.37</v>
      </c>
      <c r="R5" t="n">
        <v>254.67</v>
      </c>
      <c r="S5" t="n">
        <v>107.96</v>
      </c>
      <c r="T5" t="n">
        <v>73146.92</v>
      </c>
      <c r="U5" t="n">
        <v>0.42</v>
      </c>
      <c r="V5" t="n">
        <v>0.93</v>
      </c>
      <c r="W5" t="n">
        <v>0.41</v>
      </c>
      <c r="X5" t="n">
        <v>4.39</v>
      </c>
      <c r="Y5" t="n">
        <v>0.5</v>
      </c>
      <c r="Z5" t="n">
        <v>10</v>
      </c>
      <c r="AA5" t="n">
        <v>1048.362312811785</v>
      </c>
      <c r="AB5" t="n">
        <v>1434.415566870131</v>
      </c>
      <c r="AC5" t="n">
        <v>1297.516958382938</v>
      </c>
      <c r="AD5" t="n">
        <v>1048362.312811785</v>
      </c>
      <c r="AE5" t="n">
        <v>1434415.566870131</v>
      </c>
      <c r="AF5" t="n">
        <v>1.367970839562389e-06</v>
      </c>
      <c r="AG5" t="n">
        <v>12</v>
      </c>
      <c r="AH5" t="n">
        <v>1297516.958382938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1.4463</v>
      </c>
      <c r="E6" t="n">
        <v>69.14</v>
      </c>
      <c r="F6" t="n">
        <v>64.18000000000001</v>
      </c>
      <c r="G6" t="n">
        <v>43.76</v>
      </c>
      <c r="H6" t="n">
        <v>0.57</v>
      </c>
      <c r="I6" t="n">
        <v>88</v>
      </c>
      <c r="J6" t="n">
        <v>156.03</v>
      </c>
      <c r="K6" t="n">
        <v>49.1</v>
      </c>
      <c r="L6" t="n">
        <v>5</v>
      </c>
      <c r="M6" t="n">
        <v>86</v>
      </c>
      <c r="N6" t="n">
        <v>26.94</v>
      </c>
      <c r="O6" t="n">
        <v>19478.15</v>
      </c>
      <c r="P6" t="n">
        <v>606.76</v>
      </c>
      <c r="Q6" t="n">
        <v>5160.24</v>
      </c>
      <c r="R6" t="n">
        <v>214.79</v>
      </c>
      <c r="S6" t="n">
        <v>107.96</v>
      </c>
      <c r="T6" t="n">
        <v>53361.61</v>
      </c>
      <c r="U6" t="n">
        <v>0.5</v>
      </c>
      <c r="V6" t="n">
        <v>0.95</v>
      </c>
      <c r="W6" t="n">
        <v>0.37</v>
      </c>
      <c r="X6" t="n">
        <v>3.21</v>
      </c>
      <c r="Y6" t="n">
        <v>0.5</v>
      </c>
      <c r="Z6" t="n">
        <v>10</v>
      </c>
      <c r="AA6" t="n">
        <v>968.1549122549851</v>
      </c>
      <c r="AB6" t="n">
        <v>1324.672262927539</v>
      </c>
      <c r="AC6" t="n">
        <v>1198.247401342932</v>
      </c>
      <c r="AD6" t="n">
        <v>968154.9122549851</v>
      </c>
      <c r="AE6" t="n">
        <v>1324672.262927539</v>
      </c>
      <c r="AF6" t="n">
        <v>1.410189754283024e-06</v>
      </c>
      <c r="AG6" t="n">
        <v>12</v>
      </c>
      <c r="AH6" t="n">
        <v>1198247.401342932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1.4705</v>
      </c>
      <c r="E7" t="n">
        <v>68.01000000000001</v>
      </c>
      <c r="F7" t="n">
        <v>63.56</v>
      </c>
      <c r="G7" t="n">
        <v>53.71</v>
      </c>
      <c r="H7" t="n">
        <v>0.67</v>
      </c>
      <c r="I7" t="n">
        <v>71</v>
      </c>
      <c r="J7" t="n">
        <v>157.44</v>
      </c>
      <c r="K7" t="n">
        <v>49.1</v>
      </c>
      <c r="L7" t="n">
        <v>6</v>
      </c>
      <c r="M7" t="n">
        <v>21</v>
      </c>
      <c r="N7" t="n">
        <v>27.35</v>
      </c>
      <c r="O7" t="n">
        <v>19652.13</v>
      </c>
      <c r="P7" t="n">
        <v>568.2</v>
      </c>
      <c r="Q7" t="n">
        <v>5160.25</v>
      </c>
      <c r="R7" t="n">
        <v>192.32</v>
      </c>
      <c r="S7" t="n">
        <v>107.96</v>
      </c>
      <c r="T7" t="n">
        <v>42208.8</v>
      </c>
      <c r="U7" t="n">
        <v>0.5600000000000001</v>
      </c>
      <c r="V7" t="n">
        <v>0.96</v>
      </c>
      <c r="W7" t="n">
        <v>0.39</v>
      </c>
      <c r="X7" t="n">
        <v>2.59</v>
      </c>
      <c r="Y7" t="n">
        <v>0.5</v>
      </c>
      <c r="Z7" t="n">
        <v>10</v>
      </c>
      <c r="AA7" t="n">
        <v>916.463122839169</v>
      </c>
      <c r="AB7" t="n">
        <v>1253.945276168019</v>
      </c>
      <c r="AC7" t="n">
        <v>1134.270498933791</v>
      </c>
      <c r="AD7" t="n">
        <v>916463.122839169</v>
      </c>
      <c r="AE7" t="n">
        <v>1253945.276168019</v>
      </c>
      <c r="AF7" t="n">
        <v>1.433785544958299e-06</v>
      </c>
      <c r="AG7" t="n">
        <v>12</v>
      </c>
      <c r="AH7" t="n">
        <v>1134270.498933791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1.4697</v>
      </c>
      <c r="E8" t="n">
        <v>68.04000000000001</v>
      </c>
      <c r="F8" t="n">
        <v>63.63</v>
      </c>
      <c r="G8" t="n">
        <v>54.54</v>
      </c>
      <c r="H8" t="n">
        <v>0.78</v>
      </c>
      <c r="I8" t="n">
        <v>70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568.99</v>
      </c>
      <c r="Q8" t="n">
        <v>5160.28</v>
      </c>
      <c r="R8" t="n">
        <v>193.98</v>
      </c>
      <c r="S8" t="n">
        <v>107.96</v>
      </c>
      <c r="T8" t="n">
        <v>43046.55</v>
      </c>
      <c r="U8" t="n">
        <v>0.5600000000000001</v>
      </c>
      <c r="V8" t="n">
        <v>0.96</v>
      </c>
      <c r="W8" t="n">
        <v>0.41</v>
      </c>
      <c r="X8" t="n">
        <v>2.66</v>
      </c>
      <c r="Y8" t="n">
        <v>0.5</v>
      </c>
      <c r="Z8" t="n">
        <v>10</v>
      </c>
      <c r="AA8" t="n">
        <v>917.8897218301573</v>
      </c>
      <c r="AB8" t="n">
        <v>1255.897211844595</v>
      </c>
      <c r="AC8" t="n">
        <v>1136.036144608953</v>
      </c>
      <c r="AD8" t="n">
        <v>917889.7218301573</v>
      </c>
      <c r="AE8" t="n">
        <v>1255897.211844595</v>
      </c>
      <c r="AF8" t="n">
        <v>1.433005518820273e-06</v>
      </c>
      <c r="AG8" t="n">
        <v>12</v>
      </c>
      <c r="AH8" t="n">
        <v>1136036.144608954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0.7228</v>
      </c>
      <c r="E2" t="n">
        <v>138.34</v>
      </c>
      <c r="F2" t="n">
        <v>99.69</v>
      </c>
      <c r="G2" t="n">
        <v>6.15</v>
      </c>
      <c r="H2" t="n">
        <v>0.1</v>
      </c>
      <c r="I2" t="n">
        <v>972</v>
      </c>
      <c r="J2" t="n">
        <v>185.69</v>
      </c>
      <c r="K2" t="n">
        <v>53.44</v>
      </c>
      <c r="L2" t="n">
        <v>1</v>
      </c>
      <c r="M2" t="n">
        <v>970</v>
      </c>
      <c r="N2" t="n">
        <v>36.26</v>
      </c>
      <c r="O2" t="n">
        <v>23136.14</v>
      </c>
      <c r="P2" t="n">
        <v>1330.4</v>
      </c>
      <c r="Q2" t="n">
        <v>5161.34</v>
      </c>
      <c r="R2" t="n">
        <v>1406.83</v>
      </c>
      <c r="S2" t="n">
        <v>107.96</v>
      </c>
      <c r="T2" t="n">
        <v>644957.8199999999</v>
      </c>
      <c r="U2" t="n">
        <v>0.08</v>
      </c>
      <c r="V2" t="n">
        <v>0.61</v>
      </c>
      <c r="W2" t="n">
        <v>1.78</v>
      </c>
      <c r="X2" t="n">
        <v>38.71</v>
      </c>
      <c r="Y2" t="n">
        <v>0.5</v>
      </c>
      <c r="Z2" t="n">
        <v>10</v>
      </c>
      <c r="AA2" t="n">
        <v>3658.099903820666</v>
      </c>
      <c r="AB2" t="n">
        <v>5005.173672385567</v>
      </c>
      <c r="AC2" t="n">
        <v>4527.48692189827</v>
      </c>
      <c r="AD2" t="n">
        <v>3658099.903820666</v>
      </c>
      <c r="AE2" t="n">
        <v>5005173.672385568</v>
      </c>
      <c r="AF2" t="n">
        <v>6.802444635220913e-07</v>
      </c>
      <c r="AG2" t="n">
        <v>23</v>
      </c>
      <c r="AH2" t="n">
        <v>4527486.92189827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1.1151</v>
      </c>
      <c r="E3" t="n">
        <v>89.68000000000001</v>
      </c>
      <c r="F3" t="n">
        <v>74.22</v>
      </c>
      <c r="G3" t="n">
        <v>12.76</v>
      </c>
      <c r="H3" t="n">
        <v>0.19</v>
      </c>
      <c r="I3" t="n">
        <v>349</v>
      </c>
      <c r="J3" t="n">
        <v>187.21</v>
      </c>
      <c r="K3" t="n">
        <v>53.44</v>
      </c>
      <c r="L3" t="n">
        <v>2</v>
      </c>
      <c r="M3" t="n">
        <v>347</v>
      </c>
      <c r="N3" t="n">
        <v>36.77</v>
      </c>
      <c r="O3" t="n">
        <v>23322.88</v>
      </c>
      <c r="P3" t="n">
        <v>963.46</v>
      </c>
      <c r="Q3" t="n">
        <v>5160.47</v>
      </c>
      <c r="R3" t="n">
        <v>550.8200000000001</v>
      </c>
      <c r="S3" t="n">
        <v>107.96</v>
      </c>
      <c r="T3" t="n">
        <v>220070.47</v>
      </c>
      <c r="U3" t="n">
        <v>0.2</v>
      </c>
      <c r="V3" t="n">
        <v>0.82</v>
      </c>
      <c r="W3" t="n">
        <v>0.78</v>
      </c>
      <c r="X3" t="n">
        <v>13.24</v>
      </c>
      <c r="Y3" t="n">
        <v>0.5</v>
      </c>
      <c r="Z3" t="n">
        <v>10</v>
      </c>
      <c r="AA3" t="n">
        <v>1780.618708081741</v>
      </c>
      <c r="AB3" t="n">
        <v>2436.321071750679</v>
      </c>
      <c r="AC3" t="n">
        <v>2203.802008060894</v>
      </c>
      <c r="AD3" t="n">
        <v>1780618.708081741</v>
      </c>
      <c r="AE3" t="n">
        <v>2436321.07175068</v>
      </c>
      <c r="AF3" t="n">
        <v>1.049447428435921e-06</v>
      </c>
      <c r="AG3" t="n">
        <v>15</v>
      </c>
      <c r="AH3" t="n">
        <v>2203802.008060894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1.2651</v>
      </c>
      <c r="E4" t="n">
        <v>79.05</v>
      </c>
      <c r="F4" t="n">
        <v>68.8</v>
      </c>
      <c r="G4" t="n">
        <v>19.75</v>
      </c>
      <c r="H4" t="n">
        <v>0.28</v>
      </c>
      <c r="I4" t="n">
        <v>209</v>
      </c>
      <c r="J4" t="n">
        <v>188.73</v>
      </c>
      <c r="K4" t="n">
        <v>53.44</v>
      </c>
      <c r="L4" t="n">
        <v>3</v>
      </c>
      <c r="M4" t="n">
        <v>207</v>
      </c>
      <c r="N4" t="n">
        <v>37.29</v>
      </c>
      <c r="O4" t="n">
        <v>23510.33</v>
      </c>
      <c r="P4" t="n">
        <v>868.0599999999999</v>
      </c>
      <c r="Q4" t="n">
        <v>5160.36</v>
      </c>
      <c r="R4" t="n">
        <v>370.19</v>
      </c>
      <c r="S4" t="n">
        <v>107.96</v>
      </c>
      <c r="T4" t="n">
        <v>130453.89</v>
      </c>
      <c r="U4" t="n">
        <v>0.29</v>
      </c>
      <c r="V4" t="n">
        <v>0.88</v>
      </c>
      <c r="W4" t="n">
        <v>0.54</v>
      </c>
      <c r="X4" t="n">
        <v>7.83</v>
      </c>
      <c r="Y4" t="n">
        <v>0.5</v>
      </c>
      <c r="Z4" t="n">
        <v>10</v>
      </c>
      <c r="AA4" t="n">
        <v>1437.278544280808</v>
      </c>
      <c r="AB4" t="n">
        <v>1966.547912539245</v>
      </c>
      <c r="AC4" t="n">
        <v>1778.863339833829</v>
      </c>
      <c r="AD4" t="n">
        <v>1437278.544280808</v>
      </c>
      <c r="AE4" t="n">
        <v>1966547.912539245</v>
      </c>
      <c r="AF4" t="n">
        <v>1.19061603597371e-06</v>
      </c>
      <c r="AG4" t="n">
        <v>13</v>
      </c>
      <c r="AH4" t="n">
        <v>1778863.339833829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1.3448</v>
      </c>
      <c r="E5" t="n">
        <v>74.36</v>
      </c>
      <c r="F5" t="n">
        <v>66.42</v>
      </c>
      <c r="G5" t="n">
        <v>27.11</v>
      </c>
      <c r="H5" t="n">
        <v>0.37</v>
      </c>
      <c r="I5" t="n">
        <v>147</v>
      </c>
      <c r="J5" t="n">
        <v>190.25</v>
      </c>
      <c r="K5" t="n">
        <v>53.44</v>
      </c>
      <c r="L5" t="n">
        <v>4</v>
      </c>
      <c r="M5" t="n">
        <v>145</v>
      </c>
      <c r="N5" t="n">
        <v>37.82</v>
      </c>
      <c r="O5" t="n">
        <v>23698.48</v>
      </c>
      <c r="P5" t="n">
        <v>812.8099999999999</v>
      </c>
      <c r="Q5" t="n">
        <v>5160.36</v>
      </c>
      <c r="R5" t="n">
        <v>290.09</v>
      </c>
      <c r="S5" t="n">
        <v>107.96</v>
      </c>
      <c r="T5" t="n">
        <v>90712.85000000001</v>
      </c>
      <c r="U5" t="n">
        <v>0.37</v>
      </c>
      <c r="V5" t="n">
        <v>0.92</v>
      </c>
      <c r="W5" t="n">
        <v>0.45</v>
      </c>
      <c r="X5" t="n">
        <v>5.45</v>
      </c>
      <c r="Y5" t="n">
        <v>0.5</v>
      </c>
      <c r="Z5" t="n">
        <v>10</v>
      </c>
      <c r="AA5" t="n">
        <v>1294.477974744696</v>
      </c>
      <c r="AB5" t="n">
        <v>1771.161873383435</v>
      </c>
      <c r="AC5" t="n">
        <v>1602.124670029021</v>
      </c>
      <c r="AD5" t="n">
        <v>1294477.974744696</v>
      </c>
      <c r="AE5" t="n">
        <v>1771161.873383435</v>
      </c>
      <c r="AF5" t="n">
        <v>1.265623622778788e-06</v>
      </c>
      <c r="AG5" t="n">
        <v>13</v>
      </c>
      <c r="AH5" t="n">
        <v>1602124.670029021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1.3938</v>
      </c>
      <c r="E6" t="n">
        <v>71.75</v>
      </c>
      <c r="F6" t="n">
        <v>65.11</v>
      </c>
      <c r="G6" t="n">
        <v>34.88</v>
      </c>
      <c r="H6" t="n">
        <v>0.46</v>
      </c>
      <c r="I6" t="n">
        <v>112</v>
      </c>
      <c r="J6" t="n">
        <v>191.78</v>
      </c>
      <c r="K6" t="n">
        <v>53.44</v>
      </c>
      <c r="L6" t="n">
        <v>5</v>
      </c>
      <c r="M6" t="n">
        <v>110</v>
      </c>
      <c r="N6" t="n">
        <v>38.35</v>
      </c>
      <c r="O6" t="n">
        <v>23887.36</v>
      </c>
      <c r="P6" t="n">
        <v>769.99</v>
      </c>
      <c r="Q6" t="n">
        <v>5160.29</v>
      </c>
      <c r="R6" t="n">
        <v>246.25</v>
      </c>
      <c r="S6" t="n">
        <v>107.96</v>
      </c>
      <c r="T6" t="n">
        <v>68968.05</v>
      </c>
      <c r="U6" t="n">
        <v>0.44</v>
      </c>
      <c r="V6" t="n">
        <v>0.93</v>
      </c>
      <c r="W6" t="n">
        <v>0.4</v>
      </c>
      <c r="X6" t="n">
        <v>4.14</v>
      </c>
      <c r="Y6" t="n">
        <v>0.5</v>
      </c>
      <c r="Z6" t="n">
        <v>10</v>
      </c>
      <c r="AA6" t="n">
        <v>1194.667085839769</v>
      </c>
      <c r="AB6" t="n">
        <v>1634.596211838067</v>
      </c>
      <c r="AC6" t="n">
        <v>1478.592643550433</v>
      </c>
      <c r="AD6" t="n">
        <v>1194667.085839769</v>
      </c>
      <c r="AE6" t="n">
        <v>1634596.211838067</v>
      </c>
      <c r="AF6" t="n">
        <v>1.311738701241133e-06</v>
      </c>
      <c r="AG6" t="n">
        <v>12</v>
      </c>
      <c r="AH6" t="n">
        <v>1478592.643550433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1.4286</v>
      </c>
      <c r="E7" t="n">
        <v>70</v>
      </c>
      <c r="F7" t="n">
        <v>64.22</v>
      </c>
      <c r="G7" t="n">
        <v>43.29</v>
      </c>
      <c r="H7" t="n">
        <v>0.55</v>
      </c>
      <c r="I7" t="n">
        <v>89</v>
      </c>
      <c r="J7" t="n">
        <v>193.32</v>
      </c>
      <c r="K7" t="n">
        <v>53.44</v>
      </c>
      <c r="L7" t="n">
        <v>6</v>
      </c>
      <c r="M7" t="n">
        <v>87</v>
      </c>
      <c r="N7" t="n">
        <v>38.89</v>
      </c>
      <c r="O7" t="n">
        <v>24076.95</v>
      </c>
      <c r="P7" t="n">
        <v>731.4</v>
      </c>
      <c r="Q7" t="n">
        <v>5160.43</v>
      </c>
      <c r="R7" t="n">
        <v>216.27</v>
      </c>
      <c r="S7" t="n">
        <v>107.96</v>
      </c>
      <c r="T7" t="n">
        <v>54093.69</v>
      </c>
      <c r="U7" t="n">
        <v>0.5</v>
      </c>
      <c r="V7" t="n">
        <v>0.95</v>
      </c>
      <c r="W7" t="n">
        <v>0.36</v>
      </c>
      <c r="X7" t="n">
        <v>3.25</v>
      </c>
      <c r="Y7" t="n">
        <v>0.5</v>
      </c>
      <c r="Z7" t="n">
        <v>10</v>
      </c>
      <c r="AA7" t="n">
        <v>1128.4702429363</v>
      </c>
      <c r="AB7" t="n">
        <v>1544.022770978944</v>
      </c>
      <c r="AC7" t="n">
        <v>1396.663404766282</v>
      </c>
      <c r="AD7" t="n">
        <v>1128470.2429363</v>
      </c>
      <c r="AE7" t="n">
        <v>1544022.770978944</v>
      </c>
      <c r="AF7" t="n">
        <v>1.3444898181899e-06</v>
      </c>
      <c r="AG7" t="n">
        <v>12</v>
      </c>
      <c r="AH7" t="n">
        <v>1396663.404766282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1.4621</v>
      </c>
      <c r="E8" t="n">
        <v>68.39</v>
      </c>
      <c r="F8" t="n">
        <v>63.24</v>
      </c>
      <c r="G8" t="n">
        <v>52.7</v>
      </c>
      <c r="H8" t="n">
        <v>0.64</v>
      </c>
      <c r="I8" t="n">
        <v>72</v>
      </c>
      <c r="J8" t="n">
        <v>194.86</v>
      </c>
      <c r="K8" t="n">
        <v>53.44</v>
      </c>
      <c r="L8" t="n">
        <v>7</v>
      </c>
      <c r="M8" t="n">
        <v>70</v>
      </c>
      <c r="N8" t="n">
        <v>39.43</v>
      </c>
      <c r="O8" t="n">
        <v>24267.28</v>
      </c>
      <c r="P8" t="n">
        <v>687.8</v>
      </c>
      <c r="Q8" t="n">
        <v>5160.2</v>
      </c>
      <c r="R8" t="n">
        <v>183.03</v>
      </c>
      <c r="S8" t="n">
        <v>107.96</v>
      </c>
      <c r="T8" t="n">
        <v>37562.21</v>
      </c>
      <c r="U8" t="n">
        <v>0.59</v>
      </c>
      <c r="V8" t="n">
        <v>0.96</v>
      </c>
      <c r="W8" t="n">
        <v>0.34</v>
      </c>
      <c r="X8" t="n">
        <v>2.28</v>
      </c>
      <c r="Y8" t="n">
        <v>0.5</v>
      </c>
      <c r="Z8" t="n">
        <v>10</v>
      </c>
      <c r="AA8" t="n">
        <v>1061.186639075104</v>
      </c>
      <c r="AB8" t="n">
        <v>1451.962375832948</v>
      </c>
      <c r="AC8" t="n">
        <v>1313.389124525444</v>
      </c>
      <c r="AD8" t="n">
        <v>1061186.639075104</v>
      </c>
      <c r="AE8" t="n">
        <v>1451962.375832948</v>
      </c>
      <c r="AF8" t="n">
        <v>1.376017473873339e-06</v>
      </c>
      <c r="AG8" t="n">
        <v>12</v>
      </c>
      <c r="AH8" t="n">
        <v>1313389.124525444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1.4724</v>
      </c>
      <c r="E9" t="n">
        <v>67.92</v>
      </c>
      <c r="F9" t="n">
        <v>63.21</v>
      </c>
      <c r="G9" t="n">
        <v>63.21</v>
      </c>
      <c r="H9" t="n">
        <v>0.72</v>
      </c>
      <c r="I9" t="n">
        <v>60</v>
      </c>
      <c r="J9" t="n">
        <v>196.41</v>
      </c>
      <c r="K9" t="n">
        <v>53.44</v>
      </c>
      <c r="L9" t="n">
        <v>8</v>
      </c>
      <c r="M9" t="n">
        <v>51</v>
      </c>
      <c r="N9" t="n">
        <v>39.98</v>
      </c>
      <c r="O9" t="n">
        <v>24458.36</v>
      </c>
      <c r="P9" t="n">
        <v>655.86</v>
      </c>
      <c r="Q9" t="n">
        <v>5160.24</v>
      </c>
      <c r="R9" t="n">
        <v>182.76</v>
      </c>
      <c r="S9" t="n">
        <v>107.96</v>
      </c>
      <c r="T9" t="n">
        <v>37485.01</v>
      </c>
      <c r="U9" t="n">
        <v>0.59</v>
      </c>
      <c r="V9" t="n">
        <v>0.96</v>
      </c>
      <c r="W9" t="n">
        <v>0.33</v>
      </c>
      <c r="X9" t="n">
        <v>2.25</v>
      </c>
      <c r="Y9" t="n">
        <v>0.5</v>
      </c>
      <c r="Z9" t="n">
        <v>10</v>
      </c>
      <c r="AA9" t="n">
        <v>1025.154475923541</v>
      </c>
      <c r="AB9" t="n">
        <v>1402.661580582133</v>
      </c>
      <c r="AC9" t="n">
        <v>1268.793527979266</v>
      </c>
      <c r="AD9" t="n">
        <v>1025154.475923541</v>
      </c>
      <c r="AE9" t="n">
        <v>1402661.580582133</v>
      </c>
      <c r="AF9" t="n">
        <v>1.385711051590934e-06</v>
      </c>
      <c r="AG9" t="n">
        <v>12</v>
      </c>
      <c r="AH9" t="n">
        <v>1268793.527979266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1.4787</v>
      </c>
      <c r="E10" t="n">
        <v>67.63</v>
      </c>
      <c r="F10" t="n">
        <v>63.07</v>
      </c>
      <c r="G10" t="n">
        <v>67.58</v>
      </c>
      <c r="H10" t="n">
        <v>0.8100000000000001</v>
      </c>
      <c r="I10" t="n">
        <v>56</v>
      </c>
      <c r="J10" t="n">
        <v>197.97</v>
      </c>
      <c r="K10" t="n">
        <v>53.44</v>
      </c>
      <c r="L10" t="n">
        <v>9</v>
      </c>
      <c r="M10" t="n">
        <v>5</v>
      </c>
      <c r="N10" t="n">
        <v>40.53</v>
      </c>
      <c r="O10" t="n">
        <v>24650.18</v>
      </c>
      <c r="P10" t="n">
        <v>643.66</v>
      </c>
      <c r="Q10" t="n">
        <v>5160.26</v>
      </c>
      <c r="R10" t="n">
        <v>176.07</v>
      </c>
      <c r="S10" t="n">
        <v>107.96</v>
      </c>
      <c r="T10" t="n">
        <v>34160.25</v>
      </c>
      <c r="U10" t="n">
        <v>0.61</v>
      </c>
      <c r="V10" t="n">
        <v>0.96</v>
      </c>
      <c r="W10" t="n">
        <v>0.38</v>
      </c>
      <c r="X10" t="n">
        <v>2.11</v>
      </c>
      <c r="Y10" t="n">
        <v>0.5</v>
      </c>
      <c r="Z10" t="n">
        <v>10</v>
      </c>
      <c r="AA10" t="n">
        <v>1009.592076502962</v>
      </c>
      <c r="AB10" t="n">
        <v>1381.368419130288</v>
      </c>
      <c r="AC10" t="n">
        <v>1249.532555971246</v>
      </c>
      <c r="AD10" t="n">
        <v>1009592.076502961</v>
      </c>
      <c r="AE10" t="n">
        <v>1381368.419130288</v>
      </c>
      <c r="AF10" t="n">
        <v>1.391640133107521e-06</v>
      </c>
      <c r="AG10" t="n">
        <v>12</v>
      </c>
      <c r="AH10" t="n">
        <v>1249532.555971246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1.4783</v>
      </c>
      <c r="E11" t="n">
        <v>67.65000000000001</v>
      </c>
      <c r="F11" t="n">
        <v>63.09</v>
      </c>
      <c r="G11" t="n">
        <v>67.59999999999999</v>
      </c>
      <c r="H11" t="n">
        <v>0.89</v>
      </c>
      <c r="I11" t="n">
        <v>56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647.9299999999999</v>
      </c>
      <c r="Q11" t="n">
        <v>5160.25</v>
      </c>
      <c r="R11" t="n">
        <v>176.49</v>
      </c>
      <c r="S11" t="n">
        <v>107.96</v>
      </c>
      <c r="T11" t="n">
        <v>34371.33</v>
      </c>
      <c r="U11" t="n">
        <v>0.61</v>
      </c>
      <c r="V11" t="n">
        <v>0.96</v>
      </c>
      <c r="W11" t="n">
        <v>0.38</v>
      </c>
      <c r="X11" t="n">
        <v>2.12</v>
      </c>
      <c r="Y11" t="n">
        <v>0.5</v>
      </c>
      <c r="Z11" t="n">
        <v>10</v>
      </c>
      <c r="AA11" t="n">
        <v>1013.840601439242</v>
      </c>
      <c r="AB11" t="n">
        <v>1387.181438379798</v>
      </c>
      <c r="AC11" t="n">
        <v>1254.790788822206</v>
      </c>
      <c r="AD11" t="n">
        <v>1013840.601439242</v>
      </c>
      <c r="AE11" t="n">
        <v>1387181.438379799</v>
      </c>
      <c r="AF11" t="n">
        <v>1.39126368348742e-06</v>
      </c>
      <c r="AG11" t="n">
        <v>12</v>
      </c>
      <c r="AH11" t="n">
        <v>1254790.788822206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1.0048</v>
      </c>
      <c r="E2" t="n">
        <v>99.52</v>
      </c>
      <c r="F2" t="n">
        <v>83.53</v>
      </c>
      <c r="G2" t="n">
        <v>8.609999999999999</v>
      </c>
      <c r="H2" t="n">
        <v>0.15</v>
      </c>
      <c r="I2" t="n">
        <v>582</v>
      </c>
      <c r="J2" t="n">
        <v>116.05</v>
      </c>
      <c r="K2" t="n">
        <v>43.4</v>
      </c>
      <c r="L2" t="n">
        <v>1</v>
      </c>
      <c r="M2" t="n">
        <v>580</v>
      </c>
      <c r="N2" t="n">
        <v>16.65</v>
      </c>
      <c r="O2" t="n">
        <v>14546.17</v>
      </c>
      <c r="P2" t="n">
        <v>800.98</v>
      </c>
      <c r="Q2" t="n">
        <v>5160.87</v>
      </c>
      <c r="R2" t="n">
        <v>863.1</v>
      </c>
      <c r="S2" t="n">
        <v>107.96</v>
      </c>
      <c r="T2" t="n">
        <v>375045.12</v>
      </c>
      <c r="U2" t="n">
        <v>0.13</v>
      </c>
      <c r="V2" t="n">
        <v>0.73</v>
      </c>
      <c r="W2" t="n">
        <v>1.16</v>
      </c>
      <c r="X2" t="n">
        <v>22.56</v>
      </c>
      <c r="Y2" t="n">
        <v>0.5</v>
      </c>
      <c r="Z2" t="n">
        <v>10</v>
      </c>
      <c r="AA2" t="n">
        <v>1698.271891486882</v>
      </c>
      <c r="AB2" t="n">
        <v>2323.650524400442</v>
      </c>
      <c r="AC2" t="n">
        <v>2101.884579615657</v>
      </c>
      <c r="AD2" t="n">
        <v>1698271.891486882</v>
      </c>
      <c r="AE2" t="n">
        <v>2323650.524400441</v>
      </c>
      <c r="AF2" t="n">
        <v>1.02303939221509e-06</v>
      </c>
      <c r="AG2" t="n">
        <v>17</v>
      </c>
      <c r="AH2" t="n">
        <v>2101884.579615657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1.3007</v>
      </c>
      <c r="E3" t="n">
        <v>76.88</v>
      </c>
      <c r="F3" t="n">
        <v>69.43000000000001</v>
      </c>
      <c r="G3" t="n">
        <v>18.51</v>
      </c>
      <c r="H3" t="n">
        <v>0.3</v>
      </c>
      <c r="I3" t="n">
        <v>225</v>
      </c>
      <c r="J3" t="n">
        <v>117.34</v>
      </c>
      <c r="K3" t="n">
        <v>43.4</v>
      </c>
      <c r="L3" t="n">
        <v>2</v>
      </c>
      <c r="M3" t="n">
        <v>223</v>
      </c>
      <c r="N3" t="n">
        <v>16.94</v>
      </c>
      <c r="O3" t="n">
        <v>14705.49</v>
      </c>
      <c r="P3" t="n">
        <v>621.9299999999999</v>
      </c>
      <c r="Q3" t="n">
        <v>5160.71</v>
      </c>
      <c r="R3" t="n">
        <v>390.49</v>
      </c>
      <c r="S3" t="n">
        <v>107.96</v>
      </c>
      <c r="T3" t="n">
        <v>140525.19</v>
      </c>
      <c r="U3" t="n">
        <v>0.28</v>
      </c>
      <c r="V3" t="n">
        <v>0.88</v>
      </c>
      <c r="W3" t="n">
        <v>0.58</v>
      </c>
      <c r="X3" t="n">
        <v>8.449999999999999</v>
      </c>
      <c r="Y3" t="n">
        <v>0.5</v>
      </c>
      <c r="Z3" t="n">
        <v>10</v>
      </c>
      <c r="AA3" t="n">
        <v>1068.491030403675</v>
      </c>
      <c r="AB3" t="n">
        <v>1461.956566295701</v>
      </c>
      <c r="AC3" t="n">
        <v>1322.429483477366</v>
      </c>
      <c r="AD3" t="n">
        <v>1068491.030403675</v>
      </c>
      <c r="AE3" t="n">
        <v>1461956.566295701</v>
      </c>
      <c r="AF3" t="n">
        <v>1.32431064635168e-06</v>
      </c>
      <c r="AG3" t="n">
        <v>13</v>
      </c>
      <c r="AH3" t="n">
        <v>1322429.483477366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1.4066</v>
      </c>
      <c r="E4" t="n">
        <v>71.09999999999999</v>
      </c>
      <c r="F4" t="n">
        <v>65.88</v>
      </c>
      <c r="G4" t="n">
        <v>30.17</v>
      </c>
      <c r="H4" t="n">
        <v>0.45</v>
      </c>
      <c r="I4" t="n">
        <v>131</v>
      </c>
      <c r="J4" t="n">
        <v>118.63</v>
      </c>
      <c r="K4" t="n">
        <v>43.4</v>
      </c>
      <c r="L4" t="n">
        <v>3</v>
      </c>
      <c r="M4" t="n">
        <v>129</v>
      </c>
      <c r="N4" t="n">
        <v>17.23</v>
      </c>
      <c r="O4" t="n">
        <v>14865.24</v>
      </c>
      <c r="P4" t="n">
        <v>541.66</v>
      </c>
      <c r="Q4" t="n">
        <v>5160.25</v>
      </c>
      <c r="R4" t="n">
        <v>272.09</v>
      </c>
      <c r="S4" t="n">
        <v>107.96</v>
      </c>
      <c r="T4" t="n">
        <v>81796.39</v>
      </c>
      <c r="U4" t="n">
        <v>0.4</v>
      </c>
      <c r="V4" t="n">
        <v>0.92</v>
      </c>
      <c r="W4" t="n">
        <v>0.43</v>
      </c>
      <c r="X4" t="n">
        <v>4.91</v>
      </c>
      <c r="Y4" t="n">
        <v>0.5</v>
      </c>
      <c r="Z4" t="n">
        <v>10</v>
      </c>
      <c r="AA4" t="n">
        <v>897.4743342895052</v>
      </c>
      <c r="AB4" t="n">
        <v>1227.963977948143</v>
      </c>
      <c r="AC4" t="n">
        <v>1110.768819351038</v>
      </c>
      <c r="AD4" t="n">
        <v>897474.3342895053</v>
      </c>
      <c r="AE4" t="n">
        <v>1227963.977948143</v>
      </c>
      <c r="AF4" t="n">
        <v>1.432132970829763e-06</v>
      </c>
      <c r="AG4" t="n">
        <v>12</v>
      </c>
      <c r="AH4" t="n">
        <v>1110768.819351038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1.4493</v>
      </c>
      <c r="E5" t="n">
        <v>69</v>
      </c>
      <c r="F5" t="n">
        <v>64.62</v>
      </c>
      <c r="G5" t="n">
        <v>40.39</v>
      </c>
      <c r="H5" t="n">
        <v>0.59</v>
      </c>
      <c r="I5" t="n">
        <v>96</v>
      </c>
      <c r="J5" t="n">
        <v>119.93</v>
      </c>
      <c r="K5" t="n">
        <v>43.4</v>
      </c>
      <c r="L5" t="n">
        <v>4</v>
      </c>
      <c r="M5" t="n">
        <v>9</v>
      </c>
      <c r="N5" t="n">
        <v>17.53</v>
      </c>
      <c r="O5" t="n">
        <v>15025.44</v>
      </c>
      <c r="P5" t="n">
        <v>492.05</v>
      </c>
      <c r="Q5" t="n">
        <v>5160.39</v>
      </c>
      <c r="R5" t="n">
        <v>226.1</v>
      </c>
      <c r="S5" t="n">
        <v>107.96</v>
      </c>
      <c r="T5" t="n">
        <v>58976.14</v>
      </c>
      <c r="U5" t="n">
        <v>0.48</v>
      </c>
      <c r="V5" t="n">
        <v>0.9399999999999999</v>
      </c>
      <c r="W5" t="n">
        <v>0.48</v>
      </c>
      <c r="X5" t="n">
        <v>3.65</v>
      </c>
      <c r="Y5" t="n">
        <v>0.5</v>
      </c>
      <c r="Z5" t="n">
        <v>10</v>
      </c>
      <c r="AA5" t="n">
        <v>824.0562071391591</v>
      </c>
      <c r="AB5" t="n">
        <v>1127.510057401865</v>
      </c>
      <c r="AC5" t="n">
        <v>1019.902079993734</v>
      </c>
      <c r="AD5" t="n">
        <v>824056.2071391591</v>
      </c>
      <c r="AE5" t="n">
        <v>1127510.057401865</v>
      </c>
      <c r="AF5" t="n">
        <v>1.475608072389859e-06</v>
      </c>
      <c r="AG5" t="n">
        <v>12</v>
      </c>
      <c r="AH5" t="n">
        <v>1019902.079993734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1.4503</v>
      </c>
      <c r="E6" t="n">
        <v>68.95</v>
      </c>
      <c r="F6" t="n">
        <v>64.59999999999999</v>
      </c>
      <c r="G6" t="n">
        <v>40.8</v>
      </c>
      <c r="H6" t="n">
        <v>0.73</v>
      </c>
      <c r="I6" t="n">
        <v>95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496.1</v>
      </c>
      <c r="Q6" t="n">
        <v>5160.3</v>
      </c>
      <c r="R6" t="n">
        <v>224.89</v>
      </c>
      <c r="S6" t="n">
        <v>107.96</v>
      </c>
      <c r="T6" t="n">
        <v>58372.55</v>
      </c>
      <c r="U6" t="n">
        <v>0.48</v>
      </c>
      <c r="V6" t="n">
        <v>0.9399999999999999</v>
      </c>
      <c r="W6" t="n">
        <v>0.5</v>
      </c>
      <c r="X6" t="n">
        <v>3.63</v>
      </c>
      <c r="Y6" t="n">
        <v>0.5</v>
      </c>
      <c r="Z6" t="n">
        <v>10</v>
      </c>
      <c r="AA6" t="n">
        <v>827.3109680348954</v>
      </c>
      <c r="AB6" t="n">
        <v>1131.963364849327</v>
      </c>
      <c r="AC6" t="n">
        <v>1023.930370028668</v>
      </c>
      <c r="AD6" t="n">
        <v>827310.9680348954</v>
      </c>
      <c r="AE6" t="n">
        <v>1131963.364849327</v>
      </c>
      <c r="AF6" t="n">
        <v>1.476626224651219e-06</v>
      </c>
      <c r="AG6" t="n">
        <v>12</v>
      </c>
      <c r="AH6" t="n">
        <v>1023930.370028668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1.1322</v>
      </c>
      <c r="E2" t="n">
        <v>88.31999999999999</v>
      </c>
      <c r="F2" t="n">
        <v>78</v>
      </c>
      <c r="G2" t="n">
        <v>10.54</v>
      </c>
      <c r="H2" t="n">
        <v>0.2</v>
      </c>
      <c r="I2" t="n">
        <v>444</v>
      </c>
      <c r="J2" t="n">
        <v>89.87</v>
      </c>
      <c r="K2" t="n">
        <v>37.55</v>
      </c>
      <c r="L2" t="n">
        <v>1</v>
      </c>
      <c r="M2" t="n">
        <v>442</v>
      </c>
      <c r="N2" t="n">
        <v>11.32</v>
      </c>
      <c r="O2" t="n">
        <v>11317.98</v>
      </c>
      <c r="P2" t="n">
        <v>612.83</v>
      </c>
      <c r="Q2" t="n">
        <v>5160.64</v>
      </c>
      <c r="R2" t="n">
        <v>677.83</v>
      </c>
      <c r="S2" t="n">
        <v>107.96</v>
      </c>
      <c r="T2" t="n">
        <v>283101.18</v>
      </c>
      <c r="U2" t="n">
        <v>0.16</v>
      </c>
      <c r="V2" t="n">
        <v>0.78</v>
      </c>
      <c r="W2" t="n">
        <v>0.93</v>
      </c>
      <c r="X2" t="n">
        <v>17.02</v>
      </c>
      <c r="Y2" t="n">
        <v>0.5</v>
      </c>
      <c r="Z2" t="n">
        <v>10</v>
      </c>
      <c r="AA2" t="n">
        <v>1206.228752463641</v>
      </c>
      <c r="AB2" t="n">
        <v>1650.415394177582</v>
      </c>
      <c r="AC2" t="n">
        <v>1492.902065329827</v>
      </c>
      <c r="AD2" t="n">
        <v>1206228.752463641</v>
      </c>
      <c r="AE2" t="n">
        <v>1650415.394177582</v>
      </c>
      <c r="AF2" t="n">
        <v>1.200785451257035e-06</v>
      </c>
      <c r="AG2" t="n">
        <v>15</v>
      </c>
      <c r="AH2" t="n">
        <v>1492902.065329827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1.3808</v>
      </c>
      <c r="E3" t="n">
        <v>72.42</v>
      </c>
      <c r="F3" t="n">
        <v>67.29000000000001</v>
      </c>
      <c r="G3" t="n">
        <v>23.89</v>
      </c>
      <c r="H3" t="n">
        <v>0.39</v>
      </c>
      <c r="I3" t="n">
        <v>169</v>
      </c>
      <c r="J3" t="n">
        <v>91.09999999999999</v>
      </c>
      <c r="K3" t="n">
        <v>37.55</v>
      </c>
      <c r="L3" t="n">
        <v>2</v>
      </c>
      <c r="M3" t="n">
        <v>167</v>
      </c>
      <c r="N3" t="n">
        <v>11.54</v>
      </c>
      <c r="O3" t="n">
        <v>11468.97</v>
      </c>
      <c r="P3" t="n">
        <v>465.93</v>
      </c>
      <c r="Q3" t="n">
        <v>5160.47</v>
      </c>
      <c r="R3" t="n">
        <v>318.92</v>
      </c>
      <c r="S3" t="n">
        <v>107.96</v>
      </c>
      <c r="T3" t="n">
        <v>105019.34</v>
      </c>
      <c r="U3" t="n">
        <v>0.34</v>
      </c>
      <c r="V3" t="n">
        <v>0.9</v>
      </c>
      <c r="W3" t="n">
        <v>0.49</v>
      </c>
      <c r="X3" t="n">
        <v>6.32</v>
      </c>
      <c r="Y3" t="n">
        <v>0.5</v>
      </c>
      <c r="Z3" t="n">
        <v>10</v>
      </c>
      <c r="AA3" t="n">
        <v>806.7594397882289</v>
      </c>
      <c r="AB3" t="n">
        <v>1103.843857232802</v>
      </c>
      <c r="AC3" t="n">
        <v>998.4945487530864</v>
      </c>
      <c r="AD3" t="n">
        <v>806759.4397882288</v>
      </c>
      <c r="AE3" t="n">
        <v>1103843.857232802</v>
      </c>
      <c r="AF3" t="n">
        <v>1.464444931192116e-06</v>
      </c>
      <c r="AG3" t="n">
        <v>12</v>
      </c>
      <c r="AH3" t="n">
        <v>998494.5487530864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1.4223</v>
      </c>
      <c r="E4" t="n">
        <v>70.31</v>
      </c>
      <c r="F4" t="n">
        <v>65.91</v>
      </c>
      <c r="G4" t="n">
        <v>30.42</v>
      </c>
      <c r="H4" t="n">
        <v>0.57</v>
      </c>
      <c r="I4" t="n">
        <v>130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431.39</v>
      </c>
      <c r="Q4" t="n">
        <v>5160.41</v>
      </c>
      <c r="R4" t="n">
        <v>267.21</v>
      </c>
      <c r="S4" t="n">
        <v>107.96</v>
      </c>
      <c r="T4" t="n">
        <v>79358.37</v>
      </c>
      <c r="U4" t="n">
        <v>0.4</v>
      </c>
      <c r="V4" t="n">
        <v>0.92</v>
      </c>
      <c r="W4" t="n">
        <v>0.6</v>
      </c>
      <c r="X4" t="n">
        <v>4.94</v>
      </c>
      <c r="Y4" t="n">
        <v>0.5</v>
      </c>
      <c r="Z4" t="n">
        <v>10</v>
      </c>
      <c r="AA4" t="n">
        <v>749.6510468911659</v>
      </c>
      <c r="AB4" t="n">
        <v>1025.705634626559</v>
      </c>
      <c r="AC4" t="n">
        <v>927.8137284446991</v>
      </c>
      <c r="AD4" t="n">
        <v>749651.0468911659</v>
      </c>
      <c r="AE4" t="n">
        <v>1025705.634626559</v>
      </c>
      <c r="AF4" t="n">
        <v>1.508458882991415e-06</v>
      </c>
      <c r="AG4" t="n">
        <v>12</v>
      </c>
      <c r="AH4" t="n">
        <v>927813.7284446991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0.6912</v>
      </c>
      <c r="E2" t="n">
        <v>144.67</v>
      </c>
      <c r="F2" t="n">
        <v>102.14</v>
      </c>
      <c r="G2" t="n">
        <v>5.96</v>
      </c>
      <c r="H2" t="n">
        <v>0.09</v>
      </c>
      <c r="I2" t="n">
        <v>1029</v>
      </c>
      <c r="J2" t="n">
        <v>194.77</v>
      </c>
      <c r="K2" t="n">
        <v>54.38</v>
      </c>
      <c r="L2" t="n">
        <v>1</v>
      </c>
      <c r="M2" t="n">
        <v>1027</v>
      </c>
      <c r="N2" t="n">
        <v>39.4</v>
      </c>
      <c r="O2" t="n">
        <v>24256.19</v>
      </c>
      <c r="P2" t="n">
        <v>1407.22</v>
      </c>
      <c r="Q2" t="n">
        <v>5161.45</v>
      </c>
      <c r="R2" t="n">
        <v>1489.21</v>
      </c>
      <c r="S2" t="n">
        <v>107.96</v>
      </c>
      <c r="T2" t="n">
        <v>685867.05</v>
      </c>
      <c r="U2" t="n">
        <v>0.07000000000000001</v>
      </c>
      <c r="V2" t="n">
        <v>0.6</v>
      </c>
      <c r="W2" t="n">
        <v>1.87</v>
      </c>
      <c r="X2" t="n">
        <v>41.15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1.0934</v>
      </c>
      <c r="E3" t="n">
        <v>91.45999999999999</v>
      </c>
      <c r="F3" t="n">
        <v>74.79000000000001</v>
      </c>
      <c r="G3" t="n">
        <v>12.33</v>
      </c>
      <c r="H3" t="n">
        <v>0.18</v>
      </c>
      <c r="I3" t="n">
        <v>364</v>
      </c>
      <c r="J3" t="n">
        <v>196.32</v>
      </c>
      <c r="K3" t="n">
        <v>54.38</v>
      </c>
      <c r="L3" t="n">
        <v>2</v>
      </c>
      <c r="M3" t="n">
        <v>362</v>
      </c>
      <c r="N3" t="n">
        <v>39.95</v>
      </c>
      <c r="O3" t="n">
        <v>24447.22</v>
      </c>
      <c r="P3" t="n">
        <v>1004.55</v>
      </c>
      <c r="Q3" t="n">
        <v>5160.42</v>
      </c>
      <c r="R3" t="n">
        <v>570.35</v>
      </c>
      <c r="S3" t="n">
        <v>107.96</v>
      </c>
      <c r="T3" t="n">
        <v>229761.36</v>
      </c>
      <c r="U3" t="n">
        <v>0.19</v>
      </c>
      <c r="V3" t="n">
        <v>0.8100000000000001</v>
      </c>
      <c r="W3" t="n">
        <v>0.79</v>
      </c>
      <c r="X3" t="n">
        <v>13.82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1.248</v>
      </c>
      <c r="E4" t="n">
        <v>80.12</v>
      </c>
      <c r="F4" t="n">
        <v>69.13</v>
      </c>
      <c r="G4" t="n">
        <v>19.03</v>
      </c>
      <c r="H4" t="n">
        <v>0.27</v>
      </c>
      <c r="I4" t="n">
        <v>218</v>
      </c>
      <c r="J4" t="n">
        <v>197.88</v>
      </c>
      <c r="K4" t="n">
        <v>54.38</v>
      </c>
      <c r="L4" t="n">
        <v>3</v>
      </c>
      <c r="M4" t="n">
        <v>216</v>
      </c>
      <c r="N4" t="n">
        <v>40.5</v>
      </c>
      <c r="O4" t="n">
        <v>24639</v>
      </c>
      <c r="P4" t="n">
        <v>904.89</v>
      </c>
      <c r="Q4" t="n">
        <v>5160.65</v>
      </c>
      <c r="R4" t="n">
        <v>380.64</v>
      </c>
      <c r="S4" t="n">
        <v>107.96</v>
      </c>
      <c r="T4" t="n">
        <v>135636.08</v>
      </c>
      <c r="U4" t="n">
        <v>0.28</v>
      </c>
      <c r="V4" t="n">
        <v>0.88</v>
      </c>
      <c r="W4" t="n">
        <v>0.57</v>
      </c>
      <c r="X4" t="n">
        <v>8.16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1.3297</v>
      </c>
      <c r="E5" t="n">
        <v>75.2</v>
      </c>
      <c r="F5" t="n">
        <v>66.7</v>
      </c>
      <c r="G5" t="n">
        <v>25.99</v>
      </c>
      <c r="H5" t="n">
        <v>0.36</v>
      </c>
      <c r="I5" t="n">
        <v>154</v>
      </c>
      <c r="J5" t="n">
        <v>199.44</v>
      </c>
      <c r="K5" t="n">
        <v>54.38</v>
      </c>
      <c r="L5" t="n">
        <v>4</v>
      </c>
      <c r="M5" t="n">
        <v>152</v>
      </c>
      <c r="N5" t="n">
        <v>41.06</v>
      </c>
      <c r="O5" t="n">
        <v>24831.54</v>
      </c>
      <c r="P5" t="n">
        <v>849.5700000000001</v>
      </c>
      <c r="Q5" t="n">
        <v>5160.35</v>
      </c>
      <c r="R5" t="n">
        <v>299.35</v>
      </c>
      <c r="S5" t="n">
        <v>107.96</v>
      </c>
      <c r="T5" t="n">
        <v>95307.53999999999</v>
      </c>
      <c r="U5" t="n">
        <v>0.36</v>
      </c>
      <c r="V5" t="n">
        <v>0.91</v>
      </c>
      <c r="W5" t="n">
        <v>0.47</v>
      </c>
      <c r="X5" t="n">
        <v>5.73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1.3822</v>
      </c>
      <c r="E6" t="n">
        <v>72.34999999999999</v>
      </c>
      <c r="F6" t="n">
        <v>65.28</v>
      </c>
      <c r="G6" t="n">
        <v>33.48</v>
      </c>
      <c r="H6" t="n">
        <v>0.44</v>
      </c>
      <c r="I6" t="n">
        <v>117</v>
      </c>
      <c r="J6" t="n">
        <v>201.01</v>
      </c>
      <c r="K6" t="n">
        <v>54.38</v>
      </c>
      <c r="L6" t="n">
        <v>5</v>
      </c>
      <c r="M6" t="n">
        <v>115</v>
      </c>
      <c r="N6" t="n">
        <v>41.63</v>
      </c>
      <c r="O6" t="n">
        <v>25024.84</v>
      </c>
      <c r="P6" t="n">
        <v>806.89</v>
      </c>
      <c r="Q6" t="n">
        <v>5160.26</v>
      </c>
      <c r="R6" t="n">
        <v>251.92</v>
      </c>
      <c r="S6" t="n">
        <v>107.96</v>
      </c>
      <c r="T6" t="n">
        <v>71780.91</v>
      </c>
      <c r="U6" t="n">
        <v>0.43</v>
      </c>
      <c r="V6" t="n">
        <v>0.93</v>
      </c>
      <c r="W6" t="n">
        <v>0.41</v>
      </c>
      <c r="X6" t="n">
        <v>4.32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1.4182</v>
      </c>
      <c r="E7" t="n">
        <v>70.51000000000001</v>
      </c>
      <c r="F7" t="n">
        <v>64.38</v>
      </c>
      <c r="G7" t="n">
        <v>41.53</v>
      </c>
      <c r="H7" t="n">
        <v>0.53</v>
      </c>
      <c r="I7" t="n">
        <v>93</v>
      </c>
      <c r="J7" t="n">
        <v>202.58</v>
      </c>
      <c r="K7" t="n">
        <v>54.38</v>
      </c>
      <c r="L7" t="n">
        <v>6</v>
      </c>
      <c r="M7" t="n">
        <v>91</v>
      </c>
      <c r="N7" t="n">
        <v>42.2</v>
      </c>
      <c r="O7" t="n">
        <v>25218.93</v>
      </c>
      <c r="P7" t="n">
        <v>769.92</v>
      </c>
      <c r="Q7" t="n">
        <v>5160.29</v>
      </c>
      <c r="R7" t="n">
        <v>221.69</v>
      </c>
      <c r="S7" t="n">
        <v>107.96</v>
      </c>
      <c r="T7" t="n">
        <v>56783.21</v>
      </c>
      <c r="U7" t="n">
        <v>0.49</v>
      </c>
      <c r="V7" t="n">
        <v>0.95</v>
      </c>
      <c r="W7" t="n">
        <v>0.37</v>
      </c>
      <c r="X7" t="n">
        <v>3.41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1.4462</v>
      </c>
      <c r="E8" t="n">
        <v>69.15000000000001</v>
      </c>
      <c r="F8" t="n">
        <v>63.67</v>
      </c>
      <c r="G8" t="n">
        <v>50.27</v>
      </c>
      <c r="H8" t="n">
        <v>0.61</v>
      </c>
      <c r="I8" t="n">
        <v>76</v>
      </c>
      <c r="J8" t="n">
        <v>204.16</v>
      </c>
      <c r="K8" t="n">
        <v>54.38</v>
      </c>
      <c r="L8" t="n">
        <v>7</v>
      </c>
      <c r="M8" t="n">
        <v>74</v>
      </c>
      <c r="N8" t="n">
        <v>42.78</v>
      </c>
      <c r="O8" t="n">
        <v>25413.94</v>
      </c>
      <c r="P8" t="n">
        <v>732.78</v>
      </c>
      <c r="Q8" t="n">
        <v>5160.24</v>
      </c>
      <c r="R8" t="n">
        <v>198.22</v>
      </c>
      <c r="S8" t="n">
        <v>107.96</v>
      </c>
      <c r="T8" t="n">
        <v>45135.94</v>
      </c>
      <c r="U8" t="n">
        <v>0.54</v>
      </c>
      <c r="V8" t="n">
        <v>0.96</v>
      </c>
      <c r="W8" t="n">
        <v>0.34</v>
      </c>
      <c r="X8" t="n">
        <v>2.71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1.4633</v>
      </c>
      <c r="E9" t="n">
        <v>68.34</v>
      </c>
      <c r="F9" t="n">
        <v>63.33</v>
      </c>
      <c r="G9" t="n">
        <v>59.38</v>
      </c>
      <c r="H9" t="n">
        <v>0.6899999999999999</v>
      </c>
      <c r="I9" t="n">
        <v>64</v>
      </c>
      <c r="J9" t="n">
        <v>205.75</v>
      </c>
      <c r="K9" t="n">
        <v>54.38</v>
      </c>
      <c r="L9" t="n">
        <v>8</v>
      </c>
      <c r="M9" t="n">
        <v>62</v>
      </c>
      <c r="N9" t="n">
        <v>43.37</v>
      </c>
      <c r="O9" t="n">
        <v>25609.61</v>
      </c>
      <c r="P9" t="n">
        <v>701.0700000000001</v>
      </c>
      <c r="Q9" t="n">
        <v>5160.22</v>
      </c>
      <c r="R9" t="n">
        <v>187.22</v>
      </c>
      <c r="S9" t="n">
        <v>107.96</v>
      </c>
      <c r="T9" t="n">
        <v>39694.01</v>
      </c>
      <c r="U9" t="n">
        <v>0.58</v>
      </c>
      <c r="V9" t="n">
        <v>0.96</v>
      </c>
      <c r="W9" t="n">
        <v>0.32</v>
      </c>
      <c r="X9" t="n">
        <v>2.36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1.4778</v>
      </c>
      <c r="E10" t="n">
        <v>67.67</v>
      </c>
      <c r="F10" t="n">
        <v>63.01</v>
      </c>
      <c r="G10" t="n">
        <v>68.73999999999999</v>
      </c>
      <c r="H10" t="n">
        <v>0.77</v>
      </c>
      <c r="I10" t="n">
        <v>55</v>
      </c>
      <c r="J10" t="n">
        <v>207.34</v>
      </c>
      <c r="K10" t="n">
        <v>54.38</v>
      </c>
      <c r="L10" t="n">
        <v>9</v>
      </c>
      <c r="M10" t="n">
        <v>32</v>
      </c>
      <c r="N10" t="n">
        <v>43.96</v>
      </c>
      <c r="O10" t="n">
        <v>25806.1</v>
      </c>
      <c r="P10" t="n">
        <v>666.73</v>
      </c>
      <c r="Q10" t="n">
        <v>5160.23</v>
      </c>
      <c r="R10" t="n">
        <v>175.31</v>
      </c>
      <c r="S10" t="n">
        <v>107.96</v>
      </c>
      <c r="T10" t="n">
        <v>33784.83</v>
      </c>
      <c r="U10" t="n">
        <v>0.62</v>
      </c>
      <c r="V10" t="n">
        <v>0.97</v>
      </c>
      <c r="W10" t="n">
        <v>0.34</v>
      </c>
      <c r="X10" t="n">
        <v>2.04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1.4802</v>
      </c>
      <c r="E11" t="n">
        <v>67.56</v>
      </c>
      <c r="F11" t="n">
        <v>62.98</v>
      </c>
      <c r="G11" t="n">
        <v>71.3</v>
      </c>
      <c r="H11" t="n">
        <v>0.85</v>
      </c>
      <c r="I11" t="n">
        <v>53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664.01</v>
      </c>
      <c r="Q11" t="n">
        <v>5160.29</v>
      </c>
      <c r="R11" t="n">
        <v>173.02</v>
      </c>
      <c r="S11" t="n">
        <v>107.96</v>
      </c>
      <c r="T11" t="n">
        <v>32651.88</v>
      </c>
      <c r="U11" t="n">
        <v>0.62</v>
      </c>
      <c r="V11" t="n">
        <v>0.97</v>
      </c>
      <c r="W11" t="n">
        <v>0.37</v>
      </c>
      <c r="X11" t="n">
        <v>2.01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1.4802</v>
      </c>
      <c r="E12" t="n">
        <v>67.56</v>
      </c>
      <c r="F12" t="n">
        <v>62.98</v>
      </c>
      <c r="G12" t="n">
        <v>71.3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668.77</v>
      </c>
      <c r="Q12" t="n">
        <v>5160.29</v>
      </c>
      <c r="R12" t="n">
        <v>172.85</v>
      </c>
      <c r="S12" t="n">
        <v>107.96</v>
      </c>
      <c r="T12" t="n">
        <v>32567</v>
      </c>
      <c r="U12" t="n">
        <v>0.62</v>
      </c>
      <c r="V12" t="n">
        <v>0.97</v>
      </c>
      <c r="W12" t="n">
        <v>0.38</v>
      </c>
      <c r="X12" t="n">
        <v>2.01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1.1322</v>
      </c>
      <c r="E13" t="n">
        <v>88.31999999999999</v>
      </c>
      <c r="F13" t="n">
        <v>78</v>
      </c>
      <c r="G13" t="n">
        <v>10.54</v>
      </c>
      <c r="H13" t="n">
        <v>0.2</v>
      </c>
      <c r="I13" t="n">
        <v>444</v>
      </c>
      <c r="J13" t="n">
        <v>89.87</v>
      </c>
      <c r="K13" t="n">
        <v>37.55</v>
      </c>
      <c r="L13" t="n">
        <v>1</v>
      </c>
      <c r="M13" t="n">
        <v>442</v>
      </c>
      <c r="N13" t="n">
        <v>11.32</v>
      </c>
      <c r="O13" t="n">
        <v>11317.98</v>
      </c>
      <c r="P13" t="n">
        <v>612.83</v>
      </c>
      <c r="Q13" t="n">
        <v>5160.64</v>
      </c>
      <c r="R13" t="n">
        <v>677.83</v>
      </c>
      <c r="S13" t="n">
        <v>107.96</v>
      </c>
      <c r="T13" t="n">
        <v>283101.18</v>
      </c>
      <c r="U13" t="n">
        <v>0.16</v>
      </c>
      <c r="V13" t="n">
        <v>0.78</v>
      </c>
      <c r="W13" t="n">
        <v>0.93</v>
      </c>
      <c r="X13" t="n">
        <v>17.02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1.3808</v>
      </c>
      <c r="E14" t="n">
        <v>72.42</v>
      </c>
      <c r="F14" t="n">
        <v>67.29000000000001</v>
      </c>
      <c r="G14" t="n">
        <v>23.89</v>
      </c>
      <c r="H14" t="n">
        <v>0.39</v>
      </c>
      <c r="I14" t="n">
        <v>169</v>
      </c>
      <c r="J14" t="n">
        <v>91.09999999999999</v>
      </c>
      <c r="K14" t="n">
        <v>37.55</v>
      </c>
      <c r="L14" t="n">
        <v>2</v>
      </c>
      <c r="M14" t="n">
        <v>167</v>
      </c>
      <c r="N14" t="n">
        <v>11.54</v>
      </c>
      <c r="O14" t="n">
        <v>11468.97</v>
      </c>
      <c r="P14" t="n">
        <v>465.93</v>
      </c>
      <c r="Q14" t="n">
        <v>5160.47</v>
      </c>
      <c r="R14" t="n">
        <v>318.92</v>
      </c>
      <c r="S14" t="n">
        <v>107.96</v>
      </c>
      <c r="T14" t="n">
        <v>105019.34</v>
      </c>
      <c r="U14" t="n">
        <v>0.34</v>
      </c>
      <c r="V14" t="n">
        <v>0.9</v>
      </c>
      <c r="W14" t="n">
        <v>0.49</v>
      </c>
      <c r="X14" t="n">
        <v>6.32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1.4223</v>
      </c>
      <c r="E15" t="n">
        <v>70.31</v>
      </c>
      <c r="F15" t="n">
        <v>65.91</v>
      </c>
      <c r="G15" t="n">
        <v>30.42</v>
      </c>
      <c r="H15" t="n">
        <v>0.57</v>
      </c>
      <c r="I15" t="n">
        <v>130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431.39</v>
      </c>
      <c r="Q15" t="n">
        <v>5160.41</v>
      </c>
      <c r="R15" t="n">
        <v>267.21</v>
      </c>
      <c r="S15" t="n">
        <v>107.96</v>
      </c>
      <c r="T15" t="n">
        <v>79358.37</v>
      </c>
      <c r="U15" t="n">
        <v>0.4</v>
      </c>
      <c r="V15" t="n">
        <v>0.92</v>
      </c>
      <c r="W15" t="n">
        <v>0.6</v>
      </c>
      <c r="X15" t="n">
        <v>4.94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1.2298</v>
      </c>
      <c r="E16" t="n">
        <v>81.31999999999999</v>
      </c>
      <c r="F16" t="n">
        <v>74.11</v>
      </c>
      <c r="G16" t="n">
        <v>12.89</v>
      </c>
      <c r="H16" t="n">
        <v>0.24</v>
      </c>
      <c r="I16" t="n">
        <v>345</v>
      </c>
      <c r="J16" t="n">
        <v>71.52</v>
      </c>
      <c r="K16" t="n">
        <v>32.27</v>
      </c>
      <c r="L16" t="n">
        <v>1</v>
      </c>
      <c r="M16" t="n">
        <v>343</v>
      </c>
      <c r="N16" t="n">
        <v>8.25</v>
      </c>
      <c r="O16" t="n">
        <v>9054.6</v>
      </c>
      <c r="P16" t="n">
        <v>476.36</v>
      </c>
      <c r="Q16" t="n">
        <v>5160.42</v>
      </c>
      <c r="R16" t="n">
        <v>547.39</v>
      </c>
      <c r="S16" t="n">
        <v>107.96</v>
      </c>
      <c r="T16" t="n">
        <v>218375.7</v>
      </c>
      <c r="U16" t="n">
        <v>0.2</v>
      </c>
      <c r="V16" t="n">
        <v>0.82</v>
      </c>
      <c r="W16" t="n">
        <v>0.77</v>
      </c>
      <c r="X16" t="n">
        <v>13.13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1.3866</v>
      </c>
      <c r="E17" t="n">
        <v>72.12</v>
      </c>
      <c r="F17" t="n">
        <v>67.58</v>
      </c>
      <c r="G17" t="n">
        <v>23.44</v>
      </c>
      <c r="H17" t="n">
        <v>0.48</v>
      </c>
      <c r="I17" t="n">
        <v>173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385.3</v>
      </c>
      <c r="Q17" t="n">
        <v>5160.36</v>
      </c>
      <c r="R17" t="n">
        <v>320.83</v>
      </c>
      <c r="S17" t="n">
        <v>107.96</v>
      </c>
      <c r="T17" t="n">
        <v>105954.63</v>
      </c>
      <c r="U17" t="n">
        <v>0.34</v>
      </c>
      <c r="V17" t="n">
        <v>0.9</v>
      </c>
      <c r="W17" t="n">
        <v>0.73</v>
      </c>
      <c r="X17" t="n">
        <v>6.61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1.2543</v>
      </c>
      <c r="E18" t="n">
        <v>79.73</v>
      </c>
      <c r="F18" t="n">
        <v>74.2</v>
      </c>
      <c r="G18" t="n">
        <v>12.9</v>
      </c>
      <c r="H18" t="n">
        <v>0.43</v>
      </c>
      <c r="I18" t="n">
        <v>345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289.61</v>
      </c>
      <c r="Q18" t="n">
        <v>5160.54</v>
      </c>
      <c r="R18" t="n">
        <v>533.96</v>
      </c>
      <c r="S18" t="n">
        <v>107.96</v>
      </c>
      <c r="T18" t="n">
        <v>211661.95</v>
      </c>
      <c r="U18" t="n">
        <v>0.2</v>
      </c>
      <c r="V18" t="n">
        <v>0.82</v>
      </c>
      <c r="W18" t="n">
        <v>1.24</v>
      </c>
      <c r="X18" t="n">
        <v>13.22</v>
      </c>
      <c r="Y18" t="n">
        <v>0.5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0.892</v>
      </c>
      <c r="E19" t="n">
        <v>112.11</v>
      </c>
      <c r="F19" t="n">
        <v>89.11</v>
      </c>
      <c r="G19" t="n">
        <v>7.44</v>
      </c>
      <c r="H19" t="n">
        <v>0.12</v>
      </c>
      <c r="I19" t="n">
        <v>719</v>
      </c>
      <c r="J19" t="n">
        <v>141.81</v>
      </c>
      <c r="K19" t="n">
        <v>47.83</v>
      </c>
      <c r="L19" t="n">
        <v>1</v>
      </c>
      <c r="M19" t="n">
        <v>717</v>
      </c>
      <c r="N19" t="n">
        <v>22.98</v>
      </c>
      <c r="O19" t="n">
        <v>17723.39</v>
      </c>
      <c r="P19" t="n">
        <v>987.95</v>
      </c>
      <c r="Q19" t="n">
        <v>5160.94</v>
      </c>
      <c r="R19" t="n">
        <v>1050.57</v>
      </c>
      <c r="S19" t="n">
        <v>107.96</v>
      </c>
      <c r="T19" t="n">
        <v>468094.52</v>
      </c>
      <c r="U19" t="n">
        <v>0.1</v>
      </c>
      <c r="V19" t="n">
        <v>0.68</v>
      </c>
      <c r="W19" t="n">
        <v>1.37</v>
      </c>
      <c r="X19" t="n">
        <v>28.13</v>
      </c>
      <c r="Y19" t="n">
        <v>0.5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1.2291</v>
      </c>
      <c r="E20" t="n">
        <v>81.36</v>
      </c>
      <c r="F20" t="n">
        <v>71.25</v>
      </c>
      <c r="G20" t="n">
        <v>15.66</v>
      </c>
      <c r="H20" t="n">
        <v>0.25</v>
      </c>
      <c r="I20" t="n">
        <v>273</v>
      </c>
      <c r="J20" t="n">
        <v>143.17</v>
      </c>
      <c r="K20" t="n">
        <v>47.83</v>
      </c>
      <c r="L20" t="n">
        <v>2</v>
      </c>
      <c r="M20" t="n">
        <v>271</v>
      </c>
      <c r="N20" t="n">
        <v>23.34</v>
      </c>
      <c r="O20" t="n">
        <v>17891.86</v>
      </c>
      <c r="P20" t="n">
        <v>754.6799999999999</v>
      </c>
      <c r="Q20" t="n">
        <v>5160.48</v>
      </c>
      <c r="R20" t="n">
        <v>451.6</v>
      </c>
      <c r="S20" t="n">
        <v>107.96</v>
      </c>
      <c r="T20" t="n">
        <v>170838.32</v>
      </c>
      <c r="U20" t="n">
        <v>0.24</v>
      </c>
      <c r="V20" t="n">
        <v>0.85</v>
      </c>
      <c r="W20" t="n">
        <v>0.65</v>
      </c>
      <c r="X20" t="n">
        <v>10.28</v>
      </c>
      <c r="Y20" t="n">
        <v>0.5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1.3516</v>
      </c>
      <c r="E21" t="n">
        <v>73.98999999999999</v>
      </c>
      <c r="F21" t="n">
        <v>67.05</v>
      </c>
      <c r="G21" t="n">
        <v>24.68</v>
      </c>
      <c r="H21" t="n">
        <v>0.37</v>
      </c>
      <c r="I21" t="n">
        <v>163</v>
      </c>
      <c r="J21" t="n">
        <v>144.54</v>
      </c>
      <c r="K21" t="n">
        <v>47.83</v>
      </c>
      <c r="L21" t="n">
        <v>3</v>
      </c>
      <c r="M21" t="n">
        <v>161</v>
      </c>
      <c r="N21" t="n">
        <v>23.71</v>
      </c>
      <c r="O21" t="n">
        <v>18060.85</v>
      </c>
      <c r="P21" t="n">
        <v>674.84</v>
      </c>
      <c r="Q21" t="n">
        <v>5160.42</v>
      </c>
      <c r="R21" t="n">
        <v>310.95</v>
      </c>
      <c r="S21" t="n">
        <v>107.96</v>
      </c>
      <c r="T21" t="n">
        <v>101064.8</v>
      </c>
      <c r="U21" t="n">
        <v>0.35</v>
      </c>
      <c r="V21" t="n">
        <v>0.91</v>
      </c>
      <c r="W21" t="n">
        <v>0.48</v>
      </c>
      <c r="X21" t="n">
        <v>6.08</v>
      </c>
      <c r="Y21" t="n">
        <v>0.5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1.4171</v>
      </c>
      <c r="E22" t="n">
        <v>70.56999999999999</v>
      </c>
      <c r="F22" t="n">
        <v>65.09999999999999</v>
      </c>
      <c r="G22" t="n">
        <v>34.88</v>
      </c>
      <c r="H22" t="n">
        <v>0.49</v>
      </c>
      <c r="I22" t="n">
        <v>112</v>
      </c>
      <c r="J22" t="n">
        <v>145.92</v>
      </c>
      <c r="K22" t="n">
        <v>47.83</v>
      </c>
      <c r="L22" t="n">
        <v>4</v>
      </c>
      <c r="M22" t="n">
        <v>110</v>
      </c>
      <c r="N22" t="n">
        <v>24.09</v>
      </c>
      <c r="O22" t="n">
        <v>18230.35</v>
      </c>
      <c r="P22" t="n">
        <v>615.71</v>
      </c>
      <c r="Q22" t="n">
        <v>5160.27</v>
      </c>
      <c r="R22" t="n">
        <v>245.79</v>
      </c>
      <c r="S22" t="n">
        <v>107.96</v>
      </c>
      <c r="T22" t="n">
        <v>68737.97</v>
      </c>
      <c r="U22" t="n">
        <v>0.44</v>
      </c>
      <c r="V22" t="n">
        <v>0.93</v>
      </c>
      <c r="W22" t="n">
        <v>0.4</v>
      </c>
      <c r="X22" t="n">
        <v>4.13</v>
      </c>
      <c r="Y22" t="n">
        <v>0.5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1.459</v>
      </c>
      <c r="E23" t="n">
        <v>68.54000000000001</v>
      </c>
      <c r="F23" t="n">
        <v>63.94</v>
      </c>
      <c r="G23" t="n">
        <v>46.79</v>
      </c>
      <c r="H23" t="n">
        <v>0.6</v>
      </c>
      <c r="I23" t="n">
        <v>82</v>
      </c>
      <c r="J23" t="n">
        <v>147.3</v>
      </c>
      <c r="K23" t="n">
        <v>47.83</v>
      </c>
      <c r="L23" t="n">
        <v>5</v>
      </c>
      <c r="M23" t="n">
        <v>67</v>
      </c>
      <c r="N23" t="n">
        <v>24.47</v>
      </c>
      <c r="O23" t="n">
        <v>18400.38</v>
      </c>
      <c r="P23" t="n">
        <v>562.24</v>
      </c>
      <c r="Q23" t="n">
        <v>5160.33</v>
      </c>
      <c r="R23" t="n">
        <v>206.44</v>
      </c>
      <c r="S23" t="n">
        <v>107.96</v>
      </c>
      <c r="T23" t="n">
        <v>49216.09</v>
      </c>
      <c r="U23" t="n">
        <v>0.52</v>
      </c>
      <c r="V23" t="n">
        <v>0.95</v>
      </c>
      <c r="W23" t="n">
        <v>0.37</v>
      </c>
      <c r="X23" t="n">
        <v>2.97</v>
      </c>
      <c r="Y23" t="n">
        <v>0.5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1.4646</v>
      </c>
      <c r="E24" t="n">
        <v>68.28</v>
      </c>
      <c r="F24" t="n">
        <v>63.88</v>
      </c>
      <c r="G24" t="n">
        <v>51.11</v>
      </c>
      <c r="H24" t="n">
        <v>0.71</v>
      </c>
      <c r="I24" t="n">
        <v>75</v>
      </c>
      <c r="J24" t="n">
        <v>148.68</v>
      </c>
      <c r="K24" t="n">
        <v>47.83</v>
      </c>
      <c r="L24" t="n">
        <v>6</v>
      </c>
      <c r="M24" t="n">
        <v>1</v>
      </c>
      <c r="N24" t="n">
        <v>24.85</v>
      </c>
      <c r="O24" t="n">
        <v>18570.94</v>
      </c>
      <c r="P24" t="n">
        <v>549.84</v>
      </c>
      <c r="Q24" t="n">
        <v>5160.37</v>
      </c>
      <c r="R24" t="n">
        <v>202.05</v>
      </c>
      <c r="S24" t="n">
        <v>107.96</v>
      </c>
      <c r="T24" t="n">
        <v>47054.32</v>
      </c>
      <c r="U24" t="n">
        <v>0.53</v>
      </c>
      <c r="V24" t="n">
        <v>0.95</v>
      </c>
      <c r="W24" t="n">
        <v>0.44</v>
      </c>
      <c r="X24" t="n">
        <v>2.91</v>
      </c>
      <c r="Y24" t="n">
        <v>0.5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1.4644</v>
      </c>
      <c r="E25" t="n">
        <v>68.29000000000001</v>
      </c>
      <c r="F25" t="n">
        <v>63.89</v>
      </c>
      <c r="G25" t="n">
        <v>51.11</v>
      </c>
      <c r="H25" t="n">
        <v>0.83</v>
      </c>
      <c r="I25" t="n">
        <v>75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554.6900000000001</v>
      </c>
      <c r="Q25" t="n">
        <v>5160.38</v>
      </c>
      <c r="R25" t="n">
        <v>202.33</v>
      </c>
      <c r="S25" t="n">
        <v>107.96</v>
      </c>
      <c r="T25" t="n">
        <v>47194.04</v>
      </c>
      <c r="U25" t="n">
        <v>0.53</v>
      </c>
      <c r="V25" t="n">
        <v>0.95</v>
      </c>
      <c r="W25" t="n">
        <v>0.44</v>
      </c>
      <c r="X25" t="n">
        <v>2.92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0.7548</v>
      </c>
      <c r="E26" t="n">
        <v>132.48</v>
      </c>
      <c r="F26" t="n">
        <v>97.42</v>
      </c>
      <c r="G26" t="n">
        <v>6.37</v>
      </c>
      <c r="H26" t="n">
        <v>0.1</v>
      </c>
      <c r="I26" t="n">
        <v>918</v>
      </c>
      <c r="J26" t="n">
        <v>176.73</v>
      </c>
      <c r="K26" t="n">
        <v>52.44</v>
      </c>
      <c r="L26" t="n">
        <v>1</v>
      </c>
      <c r="M26" t="n">
        <v>916</v>
      </c>
      <c r="N26" t="n">
        <v>33.29</v>
      </c>
      <c r="O26" t="n">
        <v>22031.19</v>
      </c>
      <c r="P26" t="n">
        <v>1257.37</v>
      </c>
      <c r="Q26" t="n">
        <v>5161.28</v>
      </c>
      <c r="R26" t="n">
        <v>1329.84</v>
      </c>
      <c r="S26" t="n">
        <v>107.96</v>
      </c>
      <c r="T26" t="n">
        <v>606734.79</v>
      </c>
      <c r="U26" t="n">
        <v>0.08</v>
      </c>
      <c r="V26" t="n">
        <v>0.62</v>
      </c>
      <c r="W26" t="n">
        <v>1.7</v>
      </c>
      <c r="X26" t="n">
        <v>36.44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1.137</v>
      </c>
      <c r="E27" t="n">
        <v>87.95</v>
      </c>
      <c r="F27" t="n">
        <v>73.65000000000001</v>
      </c>
      <c r="G27" t="n">
        <v>13.23</v>
      </c>
      <c r="H27" t="n">
        <v>0.2</v>
      </c>
      <c r="I27" t="n">
        <v>334</v>
      </c>
      <c r="J27" t="n">
        <v>178.21</v>
      </c>
      <c r="K27" t="n">
        <v>52.44</v>
      </c>
      <c r="L27" t="n">
        <v>2</v>
      </c>
      <c r="M27" t="n">
        <v>332</v>
      </c>
      <c r="N27" t="n">
        <v>33.77</v>
      </c>
      <c r="O27" t="n">
        <v>22213.89</v>
      </c>
      <c r="P27" t="n">
        <v>922.4</v>
      </c>
      <c r="Q27" t="n">
        <v>5160.64</v>
      </c>
      <c r="R27" t="n">
        <v>532.03</v>
      </c>
      <c r="S27" t="n">
        <v>107.96</v>
      </c>
      <c r="T27" t="n">
        <v>210748.18</v>
      </c>
      <c r="U27" t="n">
        <v>0.2</v>
      </c>
      <c r="V27" t="n">
        <v>0.83</v>
      </c>
      <c r="W27" t="n">
        <v>0.75</v>
      </c>
      <c r="X27" t="n">
        <v>12.68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1.2827</v>
      </c>
      <c r="E28" t="n">
        <v>77.95999999999999</v>
      </c>
      <c r="F28" t="n">
        <v>68.43000000000001</v>
      </c>
      <c r="G28" t="n">
        <v>20.53</v>
      </c>
      <c r="H28" t="n">
        <v>0.3</v>
      </c>
      <c r="I28" t="n">
        <v>200</v>
      </c>
      <c r="J28" t="n">
        <v>179.7</v>
      </c>
      <c r="K28" t="n">
        <v>52.44</v>
      </c>
      <c r="L28" t="n">
        <v>3</v>
      </c>
      <c r="M28" t="n">
        <v>198</v>
      </c>
      <c r="N28" t="n">
        <v>34.26</v>
      </c>
      <c r="O28" t="n">
        <v>22397.24</v>
      </c>
      <c r="P28" t="n">
        <v>830.5700000000001</v>
      </c>
      <c r="Q28" t="n">
        <v>5160.4</v>
      </c>
      <c r="R28" t="n">
        <v>357.25</v>
      </c>
      <c r="S28" t="n">
        <v>107.96</v>
      </c>
      <c r="T28" t="n">
        <v>124031.16</v>
      </c>
      <c r="U28" t="n">
        <v>0.3</v>
      </c>
      <c r="V28" t="n">
        <v>0.89</v>
      </c>
      <c r="W28" t="n">
        <v>0.54</v>
      </c>
      <c r="X28" t="n">
        <v>7.46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1.3579</v>
      </c>
      <c r="E29" t="n">
        <v>73.64</v>
      </c>
      <c r="F29" t="n">
        <v>66.20999999999999</v>
      </c>
      <c r="G29" t="n">
        <v>28.17</v>
      </c>
      <c r="H29" t="n">
        <v>0.39</v>
      </c>
      <c r="I29" t="n">
        <v>141</v>
      </c>
      <c r="J29" t="n">
        <v>181.19</v>
      </c>
      <c r="K29" t="n">
        <v>52.44</v>
      </c>
      <c r="L29" t="n">
        <v>4</v>
      </c>
      <c r="M29" t="n">
        <v>139</v>
      </c>
      <c r="N29" t="n">
        <v>34.75</v>
      </c>
      <c r="O29" t="n">
        <v>22581.25</v>
      </c>
      <c r="P29" t="n">
        <v>775.79</v>
      </c>
      <c r="Q29" t="n">
        <v>5160.39</v>
      </c>
      <c r="R29" t="n">
        <v>282.9</v>
      </c>
      <c r="S29" t="n">
        <v>107.96</v>
      </c>
      <c r="T29" t="n">
        <v>87148.14</v>
      </c>
      <c r="U29" t="n">
        <v>0.38</v>
      </c>
      <c r="V29" t="n">
        <v>0.92</v>
      </c>
      <c r="W29" t="n">
        <v>0.45</v>
      </c>
      <c r="X29" t="n">
        <v>5.24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1.4075</v>
      </c>
      <c r="E30" t="n">
        <v>71.05</v>
      </c>
      <c r="F30" t="n">
        <v>64.86</v>
      </c>
      <c r="G30" t="n">
        <v>36.71</v>
      </c>
      <c r="H30" t="n">
        <v>0.49</v>
      </c>
      <c r="I30" t="n">
        <v>106</v>
      </c>
      <c r="J30" t="n">
        <v>182.69</v>
      </c>
      <c r="K30" t="n">
        <v>52.44</v>
      </c>
      <c r="L30" t="n">
        <v>5</v>
      </c>
      <c r="M30" t="n">
        <v>104</v>
      </c>
      <c r="N30" t="n">
        <v>35.25</v>
      </c>
      <c r="O30" t="n">
        <v>22766.06</v>
      </c>
      <c r="P30" t="n">
        <v>732.0599999999999</v>
      </c>
      <c r="Q30" t="n">
        <v>5160.28</v>
      </c>
      <c r="R30" t="n">
        <v>237.51</v>
      </c>
      <c r="S30" t="n">
        <v>107.96</v>
      </c>
      <c r="T30" t="n">
        <v>64629.39</v>
      </c>
      <c r="U30" t="n">
        <v>0.45</v>
      </c>
      <c r="V30" t="n">
        <v>0.9399999999999999</v>
      </c>
      <c r="W30" t="n">
        <v>0.39</v>
      </c>
      <c r="X30" t="n">
        <v>3.89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1.4404</v>
      </c>
      <c r="E31" t="n">
        <v>69.42</v>
      </c>
      <c r="F31" t="n">
        <v>64.02</v>
      </c>
      <c r="G31" t="n">
        <v>45.73</v>
      </c>
      <c r="H31" t="n">
        <v>0.58</v>
      </c>
      <c r="I31" t="n">
        <v>84</v>
      </c>
      <c r="J31" t="n">
        <v>184.19</v>
      </c>
      <c r="K31" t="n">
        <v>52.44</v>
      </c>
      <c r="L31" t="n">
        <v>6</v>
      </c>
      <c r="M31" t="n">
        <v>82</v>
      </c>
      <c r="N31" t="n">
        <v>35.75</v>
      </c>
      <c r="O31" t="n">
        <v>22951.43</v>
      </c>
      <c r="P31" t="n">
        <v>689.27</v>
      </c>
      <c r="Q31" t="n">
        <v>5160.29</v>
      </c>
      <c r="R31" t="n">
        <v>209.57</v>
      </c>
      <c r="S31" t="n">
        <v>107.96</v>
      </c>
      <c r="T31" t="n">
        <v>50770.42</v>
      </c>
      <c r="U31" t="n">
        <v>0.52</v>
      </c>
      <c r="V31" t="n">
        <v>0.95</v>
      </c>
      <c r="W31" t="n">
        <v>0.36</v>
      </c>
      <c r="X31" t="n">
        <v>3.05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1.4581</v>
      </c>
      <c r="E32" t="n">
        <v>68.58</v>
      </c>
      <c r="F32" t="n">
        <v>63.75</v>
      </c>
      <c r="G32" t="n">
        <v>56.25</v>
      </c>
      <c r="H32" t="n">
        <v>0.67</v>
      </c>
      <c r="I32" t="n">
        <v>68</v>
      </c>
      <c r="J32" t="n">
        <v>185.7</v>
      </c>
      <c r="K32" t="n">
        <v>52.44</v>
      </c>
      <c r="L32" t="n">
        <v>7</v>
      </c>
      <c r="M32" t="n">
        <v>65</v>
      </c>
      <c r="N32" t="n">
        <v>36.26</v>
      </c>
      <c r="O32" t="n">
        <v>23137.49</v>
      </c>
      <c r="P32" t="n">
        <v>653.67</v>
      </c>
      <c r="Q32" t="n">
        <v>5160.28</v>
      </c>
      <c r="R32" t="n">
        <v>203.02</v>
      </c>
      <c r="S32" t="n">
        <v>107.96</v>
      </c>
      <c r="T32" t="n">
        <v>47574.72</v>
      </c>
      <c r="U32" t="n">
        <v>0.53</v>
      </c>
      <c r="V32" t="n">
        <v>0.95</v>
      </c>
      <c r="W32" t="n">
        <v>0.29</v>
      </c>
      <c r="X32" t="n">
        <v>2.78</v>
      </c>
      <c r="Y32" t="n">
        <v>0.5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1.4771</v>
      </c>
      <c r="E33" t="n">
        <v>67.7</v>
      </c>
      <c r="F33" t="n">
        <v>63.18</v>
      </c>
      <c r="G33" t="n">
        <v>64.25</v>
      </c>
      <c r="H33" t="n">
        <v>0.76</v>
      </c>
      <c r="I33" t="n">
        <v>59</v>
      </c>
      <c r="J33" t="n">
        <v>187.22</v>
      </c>
      <c r="K33" t="n">
        <v>52.44</v>
      </c>
      <c r="L33" t="n">
        <v>8</v>
      </c>
      <c r="M33" t="n">
        <v>11</v>
      </c>
      <c r="N33" t="n">
        <v>36.78</v>
      </c>
      <c r="O33" t="n">
        <v>23324.24</v>
      </c>
      <c r="P33" t="n">
        <v>622.17</v>
      </c>
      <c r="Q33" t="n">
        <v>5160.27</v>
      </c>
      <c r="R33" t="n">
        <v>179.79</v>
      </c>
      <c r="S33" t="n">
        <v>107.96</v>
      </c>
      <c r="T33" t="n">
        <v>36002.91</v>
      </c>
      <c r="U33" t="n">
        <v>0.6</v>
      </c>
      <c r="V33" t="n">
        <v>0.96</v>
      </c>
      <c r="W33" t="n">
        <v>0.38</v>
      </c>
      <c r="X33" t="n">
        <v>2.21</v>
      </c>
      <c r="Y33" t="n">
        <v>0.5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1.4765</v>
      </c>
      <c r="E34" t="n">
        <v>67.73</v>
      </c>
      <c r="F34" t="n">
        <v>63.21</v>
      </c>
      <c r="G34" t="n">
        <v>64.28</v>
      </c>
      <c r="H34" t="n">
        <v>0.85</v>
      </c>
      <c r="I34" t="n">
        <v>59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626.7</v>
      </c>
      <c r="Q34" t="n">
        <v>5160.24</v>
      </c>
      <c r="R34" t="n">
        <v>180.32</v>
      </c>
      <c r="S34" t="n">
        <v>107.96</v>
      </c>
      <c r="T34" t="n">
        <v>36267.51</v>
      </c>
      <c r="U34" t="n">
        <v>0.6</v>
      </c>
      <c r="V34" t="n">
        <v>0.96</v>
      </c>
      <c r="W34" t="n">
        <v>0.39</v>
      </c>
      <c r="X34" t="n">
        <v>2.24</v>
      </c>
      <c r="Y34" t="n">
        <v>0.5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1.1338</v>
      </c>
      <c r="E35" t="n">
        <v>88.2</v>
      </c>
      <c r="F35" t="n">
        <v>80.81</v>
      </c>
      <c r="G35" t="n">
        <v>9.380000000000001</v>
      </c>
      <c r="H35" t="n">
        <v>0.64</v>
      </c>
      <c r="I35" t="n">
        <v>517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234.57</v>
      </c>
      <c r="Q35" t="n">
        <v>5160.93</v>
      </c>
      <c r="R35" t="n">
        <v>746.8</v>
      </c>
      <c r="S35" t="n">
        <v>107.96</v>
      </c>
      <c r="T35" t="n">
        <v>317219.15</v>
      </c>
      <c r="U35" t="n">
        <v>0.14</v>
      </c>
      <c r="V35" t="n">
        <v>0.75</v>
      </c>
      <c r="W35" t="n">
        <v>1.73</v>
      </c>
      <c r="X35" t="n">
        <v>19.83</v>
      </c>
      <c r="Y35" t="n">
        <v>0.5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1.0875</v>
      </c>
      <c r="E36" t="n">
        <v>91.95</v>
      </c>
      <c r="F36" t="n">
        <v>79.87</v>
      </c>
      <c r="G36" t="n">
        <v>9.76</v>
      </c>
      <c r="H36" t="n">
        <v>0.18</v>
      </c>
      <c r="I36" t="n">
        <v>491</v>
      </c>
      <c r="J36" t="n">
        <v>98.70999999999999</v>
      </c>
      <c r="K36" t="n">
        <v>39.72</v>
      </c>
      <c r="L36" t="n">
        <v>1</v>
      </c>
      <c r="M36" t="n">
        <v>489</v>
      </c>
      <c r="N36" t="n">
        <v>12.99</v>
      </c>
      <c r="O36" t="n">
        <v>12407.75</v>
      </c>
      <c r="P36" t="n">
        <v>676.8200000000001</v>
      </c>
      <c r="Q36" t="n">
        <v>5160.56</v>
      </c>
      <c r="R36" t="n">
        <v>740.33</v>
      </c>
      <c r="S36" t="n">
        <v>107.96</v>
      </c>
      <c r="T36" t="n">
        <v>314113.5</v>
      </c>
      <c r="U36" t="n">
        <v>0.15</v>
      </c>
      <c r="V36" t="n">
        <v>0.76</v>
      </c>
      <c r="W36" t="n">
        <v>1.02</v>
      </c>
      <c r="X36" t="n">
        <v>18.9</v>
      </c>
      <c r="Y36" t="n">
        <v>0.5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1.3524</v>
      </c>
      <c r="E37" t="n">
        <v>73.94</v>
      </c>
      <c r="F37" t="n">
        <v>68.06999999999999</v>
      </c>
      <c r="G37" t="n">
        <v>21.61</v>
      </c>
      <c r="H37" t="n">
        <v>0.35</v>
      </c>
      <c r="I37" t="n">
        <v>189</v>
      </c>
      <c r="J37" t="n">
        <v>99.95</v>
      </c>
      <c r="K37" t="n">
        <v>39.72</v>
      </c>
      <c r="L37" t="n">
        <v>2</v>
      </c>
      <c r="M37" t="n">
        <v>187</v>
      </c>
      <c r="N37" t="n">
        <v>13.24</v>
      </c>
      <c r="O37" t="n">
        <v>12561.45</v>
      </c>
      <c r="P37" t="n">
        <v>522.6</v>
      </c>
      <c r="Q37" t="n">
        <v>5160.38</v>
      </c>
      <c r="R37" t="n">
        <v>345.36</v>
      </c>
      <c r="S37" t="n">
        <v>107.96</v>
      </c>
      <c r="T37" t="n">
        <v>118140.81</v>
      </c>
      <c r="U37" t="n">
        <v>0.31</v>
      </c>
      <c r="V37" t="n">
        <v>0.89</v>
      </c>
      <c r="W37" t="n">
        <v>0.52</v>
      </c>
      <c r="X37" t="n">
        <v>7.1</v>
      </c>
      <c r="Y37" t="n">
        <v>0.5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1.4322</v>
      </c>
      <c r="E38" t="n">
        <v>69.81999999999999</v>
      </c>
      <c r="F38" t="n">
        <v>65.43000000000001</v>
      </c>
      <c r="G38" t="n">
        <v>33.55</v>
      </c>
      <c r="H38" t="n">
        <v>0.52</v>
      </c>
      <c r="I38" t="n">
        <v>117</v>
      </c>
      <c r="J38" t="n">
        <v>101.2</v>
      </c>
      <c r="K38" t="n">
        <v>39.72</v>
      </c>
      <c r="L38" t="n">
        <v>3</v>
      </c>
      <c r="M38" t="n">
        <v>13</v>
      </c>
      <c r="N38" t="n">
        <v>13.49</v>
      </c>
      <c r="O38" t="n">
        <v>12715.54</v>
      </c>
      <c r="P38" t="n">
        <v>452.65</v>
      </c>
      <c r="Q38" t="n">
        <v>5160.33</v>
      </c>
      <c r="R38" t="n">
        <v>252.14</v>
      </c>
      <c r="S38" t="n">
        <v>107.96</v>
      </c>
      <c r="T38" t="n">
        <v>71891.50999999999</v>
      </c>
      <c r="U38" t="n">
        <v>0.43</v>
      </c>
      <c r="V38" t="n">
        <v>0.93</v>
      </c>
      <c r="W38" t="n">
        <v>0.55</v>
      </c>
      <c r="X38" t="n">
        <v>4.46</v>
      </c>
      <c r="Y38" t="n">
        <v>0.5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1.4336</v>
      </c>
      <c r="E39" t="n">
        <v>69.76000000000001</v>
      </c>
      <c r="F39" t="n">
        <v>65.38</v>
      </c>
      <c r="G39" t="n">
        <v>33.82</v>
      </c>
      <c r="H39" t="n">
        <v>0.6899999999999999</v>
      </c>
      <c r="I39" t="n">
        <v>116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456.55</v>
      </c>
      <c r="Q39" t="n">
        <v>5160.52</v>
      </c>
      <c r="R39" t="n">
        <v>250.05</v>
      </c>
      <c r="S39" t="n">
        <v>107.96</v>
      </c>
      <c r="T39" t="n">
        <v>70847.8</v>
      </c>
      <c r="U39" t="n">
        <v>0.43</v>
      </c>
      <c r="V39" t="n">
        <v>0.93</v>
      </c>
      <c r="W39" t="n">
        <v>0.5600000000000001</v>
      </c>
      <c r="X39" t="n">
        <v>4.41</v>
      </c>
      <c r="Y39" t="n">
        <v>0.5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0.9659</v>
      </c>
      <c r="E40" t="n">
        <v>103.53</v>
      </c>
      <c r="F40" t="n">
        <v>85.37</v>
      </c>
      <c r="G40" t="n">
        <v>8.17</v>
      </c>
      <c r="H40" t="n">
        <v>0.14</v>
      </c>
      <c r="I40" t="n">
        <v>627</v>
      </c>
      <c r="J40" t="n">
        <v>124.63</v>
      </c>
      <c r="K40" t="n">
        <v>45</v>
      </c>
      <c r="L40" t="n">
        <v>1</v>
      </c>
      <c r="M40" t="n">
        <v>625</v>
      </c>
      <c r="N40" t="n">
        <v>18.64</v>
      </c>
      <c r="O40" t="n">
        <v>15605.44</v>
      </c>
      <c r="P40" t="n">
        <v>862.86</v>
      </c>
      <c r="Q40" t="n">
        <v>5160.99</v>
      </c>
      <c r="R40" t="n">
        <v>924.47</v>
      </c>
      <c r="S40" t="n">
        <v>107.96</v>
      </c>
      <c r="T40" t="n">
        <v>405504.21</v>
      </c>
      <c r="U40" t="n">
        <v>0.12</v>
      </c>
      <c r="V40" t="n">
        <v>0.71</v>
      </c>
      <c r="W40" t="n">
        <v>1.24</v>
      </c>
      <c r="X40" t="n">
        <v>24.39</v>
      </c>
      <c r="Y40" t="n">
        <v>0.5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1.2768</v>
      </c>
      <c r="E41" t="n">
        <v>78.31999999999999</v>
      </c>
      <c r="F41" t="n">
        <v>70.03</v>
      </c>
      <c r="G41" t="n">
        <v>17.44</v>
      </c>
      <c r="H41" t="n">
        <v>0.28</v>
      </c>
      <c r="I41" t="n">
        <v>241</v>
      </c>
      <c r="J41" t="n">
        <v>125.95</v>
      </c>
      <c r="K41" t="n">
        <v>45</v>
      </c>
      <c r="L41" t="n">
        <v>2</v>
      </c>
      <c r="M41" t="n">
        <v>239</v>
      </c>
      <c r="N41" t="n">
        <v>18.95</v>
      </c>
      <c r="O41" t="n">
        <v>15767.7</v>
      </c>
      <c r="P41" t="n">
        <v>667.35</v>
      </c>
      <c r="Q41" t="n">
        <v>5160.42</v>
      </c>
      <c r="R41" t="n">
        <v>410.79</v>
      </c>
      <c r="S41" t="n">
        <v>107.96</v>
      </c>
      <c r="T41" t="n">
        <v>150596.52</v>
      </c>
      <c r="U41" t="n">
        <v>0.26</v>
      </c>
      <c r="V41" t="n">
        <v>0.87</v>
      </c>
      <c r="W41" t="n">
        <v>0.61</v>
      </c>
      <c r="X41" t="n">
        <v>9.06</v>
      </c>
      <c r="Y41" t="n">
        <v>0.5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1.389</v>
      </c>
      <c r="E42" t="n">
        <v>72</v>
      </c>
      <c r="F42" t="n">
        <v>66.23999999999999</v>
      </c>
      <c r="G42" t="n">
        <v>27.99</v>
      </c>
      <c r="H42" t="n">
        <v>0.42</v>
      </c>
      <c r="I42" t="n">
        <v>142</v>
      </c>
      <c r="J42" t="n">
        <v>127.27</v>
      </c>
      <c r="K42" t="n">
        <v>45</v>
      </c>
      <c r="L42" t="n">
        <v>3</v>
      </c>
      <c r="M42" t="n">
        <v>140</v>
      </c>
      <c r="N42" t="n">
        <v>19.27</v>
      </c>
      <c r="O42" t="n">
        <v>15930.42</v>
      </c>
      <c r="P42" t="n">
        <v>587.8</v>
      </c>
      <c r="Q42" t="n">
        <v>5160.29</v>
      </c>
      <c r="R42" t="n">
        <v>283.8</v>
      </c>
      <c r="S42" t="n">
        <v>107.96</v>
      </c>
      <c r="T42" t="n">
        <v>87592.84</v>
      </c>
      <c r="U42" t="n">
        <v>0.38</v>
      </c>
      <c r="V42" t="n">
        <v>0.92</v>
      </c>
      <c r="W42" t="n">
        <v>0.45</v>
      </c>
      <c r="X42" t="n">
        <v>5.27</v>
      </c>
      <c r="Y42" t="n">
        <v>0.5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1.447</v>
      </c>
      <c r="E43" t="n">
        <v>69.11</v>
      </c>
      <c r="F43" t="n">
        <v>64.52</v>
      </c>
      <c r="G43" t="n">
        <v>40.33</v>
      </c>
      <c r="H43" t="n">
        <v>0.55</v>
      </c>
      <c r="I43" t="n">
        <v>96</v>
      </c>
      <c r="J43" t="n">
        <v>128.59</v>
      </c>
      <c r="K43" t="n">
        <v>45</v>
      </c>
      <c r="L43" t="n">
        <v>4</v>
      </c>
      <c r="M43" t="n">
        <v>78</v>
      </c>
      <c r="N43" t="n">
        <v>19.59</v>
      </c>
      <c r="O43" t="n">
        <v>16093.6</v>
      </c>
      <c r="P43" t="n">
        <v>523.6799999999999</v>
      </c>
      <c r="Q43" t="n">
        <v>5160.27</v>
      </c>
      <c r="R43" t="n">
        <v>225.74</v>
      </c>
      <c r="S43" t="n">
        <v>107.96</v>
      </c>
      <c r="T43" t="n">
        <v>58796.16</v>
      </c>
      <c r="U43" t="n">
        <v>0.48</v>
      </c>
      <c r="V43" t="n">
        <v>0.9399999999999999</v>
      </c>
      <c r="W43" t="n">
        <v>0.4</v>
      </c>
      <c r="X43" t="n">
        <v>3.55</v>
      </c>
      <c r="Y43" t="n">
        <v>0.5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1.4575</v>
      </c>
      <c r="E44" t="n">
        <v>68.61</v>
      </c>
      <c r="F44" t="n">
        <v>64.26000000000001</v>
      </c>
      <c r="G44" t="n">
        <v>44.32</v>
      </c>
      <c r="H44" t="n">
        <v>0.68</v>
      </c>
      <c r="I44" t="n">
        <v>87</v>
      </c>
      <c r="J44" t="n">
        <v>129.92</v>
      </c>
      <c r="K44" t="n">
        <v>45</v>
      </c>
      <c r="L44" t="n">
        <v>5</v>
      </c>
      <c r="M44" t="n">
        <v>0</v>
      </c>
      <c r="N44" t="n">
        <v>19.92</v>
      </c>
      <c r="O44" t="n">
        <v>16257.24</v>
      </c>
      <c r="P44" t="n">
        <v>510.86</v>
      </c>
      <c r="Q44" t="n">
        <v>5160.23</v>
      </c>
      <c r="R44" t="n">
        <v>213.91</v>
      </c>
      <c r="S44" t="n">
        <v>107.96</v>
      </c>
      <c r="T44" t="n">
        <v>52926.6</v>
      </c>
      <c r="U44" t="n">
        <v>0.5</v>
      </c>
      <c r="V44" t="n">
        <v>0.95</v>
      </c>
      <c r="W44" t="n">
        <v>0.47</v>
      </c>
      <c r="X44" t="n">
        <v>3.29</v>
      </c>
      <c r="Y44" t="n">
        <v>0.5</v>
      </c>
      <c r="Z44" t="n">
        <v>10</v>
      </c>
    </row>
    <row r="45">
      <c r="A45" t="n">
        <v>0</v>
      </c>
      <c r="B45" t="n">
        <v>80</v>
      </c>
      <c r="C45" t="inlineStr">
        <is>
          <t xml:space="preserve">CONCLUIDO	</t>
        </is>
      </c>
      <c r="D45" t="n">
        <v>0.8219</v>
      </c>
      <c r="E45" t="n">
        <v>121.66</v>
      </c>
      <c r="F45" t="n">
        <v>93.08</v>
      </c>
      <c r="G45" t="n">
        <v>6.85</v>
      </c>
      <c r="H45" t="n">
        <v>0.11</v>
      </c>
      <c r="I45" t="n">
        <v>815</v>
      </c>
      <c r="J45" t="n">
        <v>159.12</v>
      </c>
      <c r="K45" t="n">
        <v>50.28</v>
      </c>
      <c r="L45" t="n">
        <v>1</v>
      </c>
      <c r="M45" t="n">
        <v>813</v>
      </c>
      <c r="N45" t="n">
        <v>27.84</v>
      </c>
      <c r="O45" t="n">
        <v>19859.16</v>
      </c>
      <c r="P45" t="n">
        <v>1118.2</v>
      </c>
      <c r="Q45" t="n">
        <v>5161.21</v>
      </c>
      <c r="R45" t="n">
        <v>1184.26</v>
      </c>
      <c r="S45" t="n">
        <v>107.96</v>
      </c>
      <c r="T45" t="n">
        <v>534461.6899999999</v>
      </c>
      <c r="U45" t="n">
        <v>0.09</v>
      </c>
      <c r="V45" t="n">
        <v>0.65</v>
      </c>
      <c r="W45" t="n">
        <v>1.52</v>
      </c>
      <c r="X45" t="n">
        <v>32.1</v>
      </c>
      <c r="Y45" t="n">
        <v>0.5</v>
      </c>
      <c r="Z45" t="n">
        <v>10</v>
      </c>
    </row>
    <row r="46">
      <c r="A46" t="n">
        <v>1</v>
      </c>
      <c r="B46" t="n">
        <v>80</v>
      </c>
      <c r="C46" t="inlineStr">
        <is>
          <t xml:space="preserve">CONCLUIDO	</t>
        </is>
      </c>
      <c r="D46" t="n">
        <v>1.1819</v>
      </c>
      <c r="E46" t="n">
        <v>84.61</v>
      </c>
      <c r="F46" t="n">
        <v>72.48999999999999</v>
      </c>
      <c r="G46" t="n">
        <v>14.31</v>
      </c>
      <c r="H46" t="n">
        <v>0.22</v>
      </c>
      <c r="I46" t="n">
        <v>304</v>
      </c>
      <c r="J46" t="n">
        <v>160.54</v>
      </c>
      <c r="K46" t="n">
        <v>50.28</v>
      </c>
      <c r="L46" t="n">
        <v>2</v>
      </c>
      <c r="M46" t="n">
        <v>302</v>
      </c>
      <c r="N46" t="n">
        <v>28.26</v>
      </c>
      <c r="O46" t="n">
        <v>20034.4</v>
      </c>
      <c r="P46" t="n">
        <v>839.83</v>
      </c>
      <c r="Q46" t="n">
        <v>5160.69</v>
      </c>
      <c r="R46" t="n">
        <v>492.86</v>
      </c>
      <c r="S46" t="n">
        <v>107.96</v>
      </c>
      <c r="T46" t="n">
        <v>191313.34</v>
      </c>
      <c r="U46" t="n">
        <v>0.22</v>
      </c>
      <c r="V46" t="n">
        <v>0.84</v>
      </c>
      <c r="W46" t="n">
        <v>0.71</v>
      </c>
      <c r="X46" t="n">
        <v>11.52</v>
      </c>
      <c r="Y46" t="n">
        <v>0.5</v>
      </c>
      <c r="Z46" t="n">
        <v>10</v>
      </c>
    </row>
    <row r="47">
      <c r="A47" t="n">
        <v>2</v>
      </c>
      <c r="B47" t="n">
        <v>80</v>
      </c>
      <c r="C47" t="inlineStr">
        <is>
          <t xml:space="preserve">CONCLUIDO	</t>
        </is>
      </c>
      <c r="D47" t="n">
        <v>1.3166</v>
      </c>
      <c r="E47" t="n">
        <v>75.95999999999999</v>
      </c>
      <c r="F47" t="n">
        <v>67.77</v>
      </c>
      <c r="G47" t="n">
        <v>22.34</v>
      </c>
      <c r="H47" t="n">
        <v>0.33</v>
      </c>
      <c r="I47" t="n">
        <v>182</v>
      </c>
      <c r="J47" t="n">
        <v>161.97</v>
      </c>
      <c r="K47" t="n">
        <v>50.28</v>
      </c>
      <c r="L47" t="n">
        <v>3</v>
      </c>
      <c r="M47" t="n">
        <v>180</v>
      </c>
      <c r="N47" t="n">
        <v>28.69</v>
      </c>
      <c r="O47" t="n">
        <v>20210.21</v>
      </c>
      <c r="P47" t="n">
        <v>754.61</v>
      </c>
      <c r="Q47" t="n">
        <v>5160.42</v>
      </c>
      <c r="R47" t="n">
        <v>334.93</v>
      </c>
      <c r="S47" t="n">
        <v>107.96</v>
      </c>
      <c r="T47" t="n">
        <v>112959.47</v>
      </c>
      <c r="U47" t="n">
        <v>0.32</v>
      </c>
      <c r="V47" t="n">
        <v>0.9</v>
      </c>
      <c r="W47" t="n">
        <v>0.51</v>
      </c>
      <c r="X47" t="n">
        <v>6.8</v>
      </c>
      <c r="Y47" t="n">
        <v>0.5</v>
      </c>
      <c r="Z47" t="n">
        <v>10</v>
      </c>
    </row>
    <row r="48">
      <c r="A48" t="n">
        <v>3</v>
      </c>
      <c r="B48" t="n">
        <v>80</v>
      </c>
      <c r="C48" t="inlineStr">
        <is>
          <t xml:space="preserve">CONCLUIDO	</t>
        </is>
      </c>
      <c r="D48" t="n">
        <v>1.3872</v>
      </c>
      <c r="E48" t="n">
        <v>72.09</v>
      </c>
      <c r="F48" t="n">
        <v>65.67</v>
      </c>
      <c r="G48" t="n">
        <v>31.02</v>
      </c>
      <c r="H48" t="n">
        <v>0.43</v>
      </c>
      <c r="I48" t="n">
        <v>127</v>
      </c>
      <c r="J48" t="n">
        <v>163.4</v>
      </c>
      <c r="K48" t="n">
        <v>50.28</v>
      </c>
      <c r="L48" t="n">
        <v>4</v>
      </c>
      <c r="M48" t="n">
        <v>125</v>
      </c>
      <c r="N48" t="n">
        <v>29.12</v>
      </c>
      <c r="O48" t="n">
        <v>20386.62</v>
      </c>
      <c r="P48" t="n">
        <v>698.6900000000001</v>
      </c>
      <c r="Q48" t="n">
        <v>5160.31</v>
      </c>
      <c r="R48" t="n">
        <v>264.72</v>
      </c>
      <c r="S48" t="n">
        <v>107.96</v>
      </c>
      <c r="T48" t="n">
        <v>78127.84</v>
      </c>
      <c r="U48" t="n">
        <v>0.41</v>
      </c>
      <c r="V48" t="n">
        <v>0.93</v>
      </c>
      <c r="W48" t="n">
        <v>0.43</v>
      </c>
      <c r="X48" t="n">
        <v>4.7</v>
      </c>
      <c r="Y48" t="n">
        <v>0.5</v>
      </c>
      <c r="Z48" t="n">
        <v>10</v>
      </c>
    </row>
    <row r="49">
      <c r="A49" t="n">
        <v>4</v>
      </c>
      <c r="B49" t="n">
        <v>80</v>
      </c>
      <c r="C49" t="inlineStr">
        <is>
          <t xml:space="preserve">CONCLUIDO	</t>
        </is>
      </c>
      <c r="D49" t="n">
        <v>1.432</v>
      </c>
      <c r="E49" t="n">
        <v>69.83</v>
      </c>
      <c r="F49" t="n">
        <v>64.45</v>
      </c>
      <c r="G49" t="n">
        <v>40.7</v>
      </c>
      <c r="H49" t="n">
        <v>0.54</v>
      </c>
      <c r="I49" t="n">
        <v>95</v>
      </c>
      <c r="J49" t="n">
        <v>164.83</v>
      </c>
      <c r="K49" t="n">
        <v>50.28</v>
      </c>
      <c r="L49" t="n">
        <v>5</v>
      </c>
      <c r="M49" t="n">
        <v>93</v>
      </c>
      <c r="N49" t="n">
        <v>29.55</v>
      </c>
      <c r="O49" t="n">
        <v>20563.61</v>
      </c>
      <c r="P49" t="n">
        <v>651.61</v>
      </c>
      <c r="Q49" t="n">
        <v>5160.27</v>
      </c>
      <c r="R49" t="n">
        <v>224.13</v>
      </c>
      <c r="S49" t="n">
        <v>107.96</v>
      </c>
      <c r="T49" t="n">
        <v>57996.2</v>
      </c>
      <c r="U49" t="n">
        <v>0.48</v>
      </c>
      <c r="V49" t="n">
        <v>0.9399999999999999</v>
      </c>
      <c r="W49" t="n">
        <v>0.37</v>
      </c>
      <c r="X49" t="n">
        <v>3.48</v>
      </c>
      <c r="Y49" t="n">
        <v>0.5</v>
      </c>
      <c r="Z49" t="n">
        <v>10</v>
      </c>
    </row>
    <row r="50">
      <c r="A50" t="n">
        <v>5</v>
      </c>
      <c r="B50" t="n">
        <v>80</v>
      </c>
      <c r="C50" t="inlineStr">
        <is>
          <t xml:space="preserve">CONCLUIDO	</t>
        </is>
      </c>
      <c r="D50" t="n">
        <v>1.4669</v>
      </c>
      <c r="E50" t="n">
        <v>68.17</v>
      </c>
      <c r="F50" t="n">
        <v>63.49</v>
      </c>
      <c r="G50" t="n">
        <v>52.19</v>
      </c>
      <c r="H50" t="n">
        <v>0.64</v>
      </c>
      <c r="I50" t="n">
        <v>73</v>
      </c>
      <c r="J50" t="n">
        <v>166.27</v>
      </c>
      <c r="K50" t="n">
        <v>50.28</v>
      </c>
      <c r="L50" t="n">
        <v>6</v>
      </c>
      <c r="M50" t="n">
        <v>69</v>
      </c>
      <c r="N50" t="n">
        <v>29.99</v>
      </c>
      <c r="O50" t="n">
        <v>20741.2</v>
      </c>
      <c r="P50" t="n">
        <v>602.36</v>
      </c>
      <c r="Q50" t="n">
        <v>5160.28</v>
      </c>
      <c r="R50" t="n">
        <v>191.6</v>
      </c>
      <c r="S50" t="n">
        <v>107.96</v>
      </c>
      <c r="T50" t="n">
        <v>41841.75</v>
      </c>
      <c r="U50" t="n">
        <v>0.5600000000000001</v>
      </c>
      <c r="V50" t="n">
        <v>0.96</v>
      </c>
      <c r="W50" t="n">
        <v>0.34</v>
      </c>
      <c r="X50" t="n">
        <v>2.52</v>
      </c>
      <c r="Y50" t="n">
        <v>0.5</v>
      </c>
      <c r="Z50" t="n">
        <v>10</v>
      </c>
    </row>
    <row r="51">
      <c r="A51" t="n">
        <v>6</v>
      </c>
      <c r="B51" t="n">
        <v>80</v>
      </c>
      <c r="C51" t="inlineStr">
        <is>
          <t xml:space="preserve">CONCLUIDO	</t>
        </is>
      </c>
      <c r="D51" t="n">
        <v>1.4733</v>
      </c>
      <c r="E51" t="n">
        <v>67.87</v>
      </c>
      <c r="F51" t="n">
        <v>63.42</v>
      </c>
      <c r="G51" t="n">
        <v>57.66</v>
      </c>
      <c r="H51" t="n">
        <v>0.74</v>
      </c>
      <c r="I51" t="n">
        <v>66</v>
      </c>
      <c r="J51" t="n">
        <v>167.72</v>
      </c>
      <c r="K51" t="n">
        <v>50.28</v>
      </c>
      <c r="L51" t="n">
        <v>7</v>
      </c>
      <c r="M51" t="n">
        <v>5</v>
      </c>
      <c r="N51" t="n">
        <v>30.44</v>
      </c>
      <c r="O51" t="n">
        <v>20919.39</v>
      </c>
      <c r="P51" t="n">
        <v>585.05</v>
      </c>
      <c r="Q51" t="n">
        <v>5160.24</v>
      </c>
      <c r="R51" t="n">
        <v>187.3</v>
      </c>
      <c r="S51" t="n">
        <v>107.96</v>
      </c>
      <c r="T51" t="n">
        <v>39724.12</v>
      </c>
      <c r="U51" t="n">
        <v>0.58</v>
      </c>
      <c r="V51" t="n">
        <v>0.96</v>
      </c>
      <c r="W51" t="n">
        <v>0.4</v>
      </c>
      <c r="X51" t="n">
        <v>2.45</v>
      </c>
      <c r="Y51" t="n">
        <v>0.5</v>
      </c>
      <c r="Z51" t="n">
        <v>10</v>
      </c>
    </row>
    <row r="52">
      <c r="A52" t="n">
        <v>7</v>
      </c>
      <c r="B52" t="n">
        <v>80</v>
      </c>
      <c r="C52" t="inlineStr">
        <is>
          <t xml:space="preserve">CONCLUIDO	</t>
        </is>
      </c>
      <c r="D52" t="n">
        <v>1.4729</v>
      </c>
      <c r="E52" t="n">
        <v>67.89</v>
      </c>
      <c r="F52" t="n">
        <v>63.44</v>
      </c>
      <c r="G52" t="n">
        <v>57.68</v>
      </c>
      <c r="H52" t="n">
        <v>0.84</v>
      </c>
      <c r="I52" t="n">
        <v>66</v>
      </c>
      <c r="J52" t="n">
        <v>169.17</v>
      </c>
      <c r="K52" t="n">
        <v>50.28</v>
      </c>
      <c r="L52" t="n">
        <v>8</v>
      </c>
      <c r="M52" t="n">
        <v>0</v>
      </c>
      <c r="N52" t="n">
        <v>30.89</v>
      </c>
      <c r="O52" t="n">
        <v>21098.19</v>
      </c>
      <c r="P52" t="n">
        <v>589.63</v>
      </c>
      <c r="Q52" t="n">
        <v>5160.29</v>
      </c>
      <c r="R52" t="n">
        <v>187.76</v>
      </c>
      <c r="S52" t="n">
        <v>107.96</v>
      </c>
      <c r="T52" t="n">
        <v>39953.1</v>
      </c>
      <c r="U52" t="n">
        <v>0.57</v>
      </c>
      <c r="V52" t="n">
        <v>0.96</v>
      </c>
      <c r="W52" t="n">
        <v>0.41</v>
      </c>
      <c r="X52" t="n">
        <v>2.47</v>
      </c>
      <c r="Y52" t="n">
        <v>0.5</v>
      </c>
      <c r="Z52" t="n">
        <v>10</v>
      </c>
    </row>
    <row r="53">
      <c r="A53" t="n">
        <v>0</v>
      </c>
      <c r="B53" t="n">
        <v>35</v>
      </c>
      <c r="C53" t="inlineStr">
        <is>
          <t xml:space="preserve">CONCLUIDO	</t>
        </is>
      </c>
      <c r="D53" t="n">
        <v>1.179</v>
      </c>
      <c r="E53" t="n">
        <v>84.81999999999999</v>
      </c>
      <c r="F53" t="n">
        <v>76.11</v>
      </c>
      <c r="G53" t="n">
        <v>11.53</v>
      </c>
      <c r="H53" t="n">
        <v>0.22</v>
      </c>
      <c r="I53" t="n">
        <v>396</v>
      </c>
      <c r="J53" t="n">
        <v>80.84</v>
      </c>
      <c r="K53" t="n">
        <v>35.1</v>
      </c>
      <c r="L53" t="n">
        <v>1</v>
      </c>
      <c r="M53" t="n">
        <v>394</v>
      </c>
      <c r="N53" t="n">
        <v>9.74</v>
      </c>
      <c r="O53" t="n">
        <v>10204.21</v>
      </c>
      <c r="P53" t="n">
        <v>546.5599999999999</v>
      </c>
      <c r="Q53" t="n">
        <v>5160.63</v>
      </c>
      <c r="R53" t="n">
        <v>614.01</v>
      </c>
      <c r="S53" t="n">
        <v>107.96</v>
      </c>
      <c r="T53" t="n">
        <v>251428.81</v>
      </c>
      <c r="U53" t="n">
        <v>0.18</v>
      </c>
      <c r="V53" t="n">
        <v>0.8</v>
      </c>
      <c r="W53" t="n">
        <v>0.86</v>
      </c>
      <c r="X53" t="n">
        <v>15.13</v>
      </c>
      <c r="Y53" t="n">
        <v>0.5</v>
      </c>
      <c r="Z53" t="n">
        <v>10</v>
      </c>
    </row>
    <row r="54">
      <c r="A54" t="n">
        <v>1</v>
      </c>
      <c r="B54" t="n">
        <v>35</v>
      </c>
      <c r="C54" t="inlineStr">
        <is>
          <t xml:space="preserve">CONCLUIDO	</t>
        </is>
      </c>
      <c r="D54" t="n">
        <v>1.4029</v>
      </c>
      <c r="E54" t="n">
        <v>71.28</v>
      </c>
      <c r="F54" t="n">
        <v>66.76000000000001</v>
      </c>
      <c r="G54" t="n">
        <v>26.18</v>
      </c>
      <c r="H54" t="n">
        <v>0.43</v>
      </c>
      <c r="I54" t="n">
        <v>153</v>
      </c>
      <c r="J54" t="n">
        <v>82.04000000000001</v>
      </c>
      <c r="K54" t="n">
        <v>35.1</v>
      </c>
      <c r="L54" t="n">
        <v>2</v>
      </c>
      <c r="M54" t="n">
        <v>62</v>
      </c>
      <c r="N54" t="n">
        <v>9.94</v>
      </c>
      <c r="O54" t="n">
        <v>10352.53</v>
      </c>
      <c r="P54" t="n">
        <v>411.11</v>
      </c>
      <c r="Q54" t="n">
        <v>5160.36</v>
      </c>
      <c r="R54" t="n">
        <v>296.93</v>
      </c>
      <c r="S54" t="n">
        <v>107.96</v>
      </c>
      <c r="T54" t="n">
        <v>94103.75999999999</v>
      </c>
      <c r="U54" t="n">
        <v>0.36</v>
      </c>
      <c r="V54" t="n">
        <v>0.91</v>
      </c>
      <c r="W54" t="n">
        <v>0.59</v>
      </c>
      <c r="X54" t="n">
        <v>5.79</v>
      </c>
      <c r="Y54" t="n">
        <v>0.5</v>
      </c>
      <c r="Z54" t="n">
        <v>10</v>
      </c>
    </row>
    <row r="55">
      <c r="A55" t="n">
        <v>2</v>
      </c>
      <c r="B55" t="n">
        <v>35</v>
      </c>
      <c r="C55" t="inlineStr">
        <is>
          <t xml:space="preserve">CONCLUIDO	</t>
        </is>
      </c>
      <c r="D55" t="n">
        <v>1.4062</v>
      </c>
      <c r="E55" t="n">
        <v>71.11</v>
      </c>
      <c r="F55" t="n">
        <v>66.66</v>
      </c>
      <c r="G55" t="n">
        <v>26.84</v>
      </c>
      <c r="H55" t="n">
        <v>0.63</v>
      </c>
      <c r="I55" t="n">
        <v>149</v>
      </c>
      <c r="J55" t="n">
        <v>83.25</v>
      </c>
      <c r="K55" t="n">
        <v>35.1</v>
      </c>
      <c r="L55" t="n">
        <v>3</v>
      </c>
      <c r="M55" t="n">
        <v>0</v>
      </c>
      <c r="N55" t="n">
        <v>10.15</v>
      </c>
      <c r="O55" t="n">
        <v>10501.19</v>
      </c>
      <c r="P55" t="n">
        <v>412.34</v>
      </c>
      <c r="Q55" t="n">
        <v>5160.28</v>
      </c>
      <c r="R55" t="n">
        <v>290.99</v>
      </c>
      <c r="S55" t="n">
        <v>107.96</v>
      </c>
      <c r="T55" t="n">
        <v>91152.60000000001</v>
      </c>
      <c r="U55" t="n">
        <v>0.37</v>
      </c>
      <c r="V55" t="n">
        <v>0.91</v>
      </c>
      <c r="W55" t="n">
        <v>0.66</v>
      </c>
      <c r="X55" t="n">
        <v>5.69</v>
      </c>
      <c r="Y55" t="n">
        <v>0.5</v>
      </c>
      <c r="Z55" t="n">
        <v>10</v>
      </c>
    </row>
    <row r="56">
      <c r="A56" t="n">
        <v>0</v>
      </c>
      <c r="B56" t="n">
        <v>50</v>
      </c>
      <c r="C56" t="inlineStr">
        <is>
          <t xml:space="preserve">CONCLUIDO	</t>
        </is>
      </c>
      <c r="D56" t="n">
        <v>1.0458</v>
      </c>
      <c r="E56" t="n">
        <v>95.62</v>
      </c>
      <c r="F56" t="n">
        <v>81.68000000000001</v>
      </c>
      <c r="G56" t="n">
        <v>9.140000000000001</v>
      </c>
      <c r="H56" t="n">
        <v>0.16</v>
      </c>
      <c r="I56" t="n">
        <v>536</v>
      </c>
      <c r="J56" t="n">
        <v>107.41</v>
      </c>
      <c r="K56" t="n">
        <v>41.65</v>
      </c>
      <c r="L56" t="n">
        <v>1</v>
      </c>
      <c r="M56" t="n">
        <v>534</v>
      </c>
      <c r="N56" t="n">
        <v>14.77</v>
      </c>
      <c r="O56" t="n">
        <v>13481.73</v>
      </c>
      <c r="P56" t="n">
        <v>738.77</v>
      </c>
      <c r="Q56" t="n">
        <v>5160.81</v>
      </c>
      <c r="R56" t="n">
        <v>800.83</v>
      </c>
      <c r="S56" t="n">
        <v>107.96</v>
      </c>
      <c r="T56" t="n">
        <v>344139.5</v>
      </c>
      <c r="U56" t="n">
        <v>0.13</v>
      </c>
      <c r="V56" t="n">
        <v>0.75</v>
      </c>
      <c r="W56" t="n">
        <v>1.08</v>
      </c>
      <c r="X56" t="n">
        <v>20.7</v>
      </c>
      <c r="Y56" t="n">
        <v>0.5</v>
      </c>
      <c r="Z56" t="n">
        <v>10</v>
      </c>
    </row>
    <row r="57">
      <c r="A57" t="n">
        <v>1</v>
      </c>
      <c r="B57" t="n">
        <v>50</v>
      </c>
      <c r="C57" t="inlineStr">
        <is>
          <t xml:space="preserve">CONCLUIDO	</t>
        </is>
      </c>
      <c r="D57" t="n">
        <v>1.3274</v>
      </c>
      <c r="E57" t="n">
        <v>75.33</v>
      </c>
      <c r="F57" t="n">
        <v>68.7</v>
      </c>
      <c r="G57" t="n">
        <v>19.91</v>
      </c>
      <c r="H57" t="n">
        <v>0.32</v>
      </c>
      <c r="I57" t="n">
        <v>207</v>
      </c>
      <c r="J57" t="n">
        <v>108.68</v>
      </c>
      <c r="K57" t="n">
        <v>41.65</v>
      </c>
      <c r="L57" t="n">
        <v>2</v>
      </c>
      <c r="M57" t="n">
        <v>205</v>
      </c>
      <c r="N57" t="n">
        <v>15.03</v>
      </c>
      <c r="O57" t="n">
        <v>13638.32</v>
      </c>
      <c r="P57" t="n">
        <v>572.91</v>
      </c>
      <c r="Q57" t="n">
        <v>5160.36</v>
      </c>
      <c r="R57" t="n">
        <v>366.64</v>
      </c>
      <c r="S57" t="n">
        <v>107.96</v>
      </c>
      <c r="T57" t="n">
        <v>128691.3</v>
      </c>
      <c r="U57" t="n">
        <v>0.29</v>
      </c>
      <c r="V57" t="n">
        <v>0.89</v>
      </c>
      <c r="W57" t="n">
        <v>0.54</v>
      </c>
      <c r="X57" t="n">
        <v>7.73</v>
      </c>
      <c r="Y57" t="n">
        <v>0.5</v>
      </c>
      <c r="Z57" t="n">
        <v>10</v>
      </c>
    </row>
    <row r="58">
      <c r="A58" t="n">
        <v>2</v>
      </c>
      <c r="B58" t="n">
        <v>50</v>
      </c>
      <c r="C58" t="inlineStr">
        <is>
          <t xml:space="preserve">CONCLUIDO	</t>
        </is>
      </c>
      <c r="D58" t="n">
        <v>1.4275</v>
      </c>
      <c r="E58" t="n">
        <v>70.05</v>
      </c>
      <c r="F58" t="n">
        <v>65.37</v>
      </c>
      <c r="G58" t="n">
        <v>32.96</v>
      </c>
      <c r="H58" t="n">
        <v>0.48</v>
      </c>
      <c r="I58" t="n">
        <v>119</v>
      </c>
      <c r="J58" t="n">
        <v>109.96</v>
      </c>
      <c r="K58" t="n">
        <v>41.65</v>
      </c>
      <c r="L58" t="n">
        <v>3</v>
      </c>
      <c r="M58" t="n">
        <v>106</v>
      </c>
      <c r="N58" t="n">
        <v>15.31</v>
      </c>
      <c r="O58" t="n">
        <v>13795.21</v>
      </c>
      <c r="P58" t="n">
        <v>489.95</v>
      </c>
      <c r="Q58" t="n">
        <v>5160.42</v>
      </c>
      <c r="R58" t="n">
        <v>254.23</v>
      </c>
      <c r="S58" t="n">
        <v>107.96</v>
      </c>
      <c r="T58" t="n">
        <v>72926.98</v>
      </c>
      <c r="U58" t="n">
        <v>0.42</v>
      </c>
      <c r="V58" t="n">
        <v>0.93</v>
      </c>
      <c r="W58" t="n">
        <v>0.43</v>
      </c>
      <c r="X58" t="n">
        <v>4.4</v>
      </c>
      <c r="Y58" t="n">
        <v>0.5</v>
      </c>
      <c r="Z58" t="n">
        <v>10</v>
      </c>
    </row>
    <row r="59">
      <c r="A59" t="n">
        <v>3</v>
      </c>
      <c r="B59" t="n">
        <v>50</v>
      </c>
      <c r="C59" t="inlineStr">
        <is>
          <t xml:space="preserve">CONCLUIDO	</t>
        </is>
      </c>
      <c r="D59" t="n">
        <v>1.4425</v>
      </c>
      <c r="E59" t="n">
        <v>69.31999999999999</v>
      </c>
      <c r="F59" t="n">
        <v>64.95999999999999</v>
      </c>
      <c r="G59" t="n">
        <v>37.12</v>
      </c>
      <c r="H59" t="n">
        <v>0.63</v>
      </c>
      <c r="I59" t="n">
        <v>105</v>
      </c>
      <c r="J59" t="n">
        <v>111.23</v>
      </c>
      <c r="K59" t="n">
        <v>41.65</v>
      </c>
      <c r="L59" t="n">
        <v>4</v>
      </c>
      <c r="M59" t="n">
        <v>0</v>
      </c>
      <c r="N59" t="n">
        <v>15.58</v>
      </c>
      <c r="O59" t="n">
        <v>13952.52</v>
      </c>
      <c r="P59" t="n">
        <v>474.01</v>
      </c>
      <c r="Q59" t="n">
        <v>5160.33</v>
      </c>
      <c r="R59" t="n">
        <v>236.54</v>
      </c>
      <c r="S59" t="n">
        <v>107.96</v>
      </c>
      <c r="T59" t="n">
        <v>64150.77</v>
      </c>
      <c r="U59" t="n">
        <v>0.46</v>
      </c>
      <c r="V59" t="n">
        <v>0.9399999999999999</v>
      </c>
      <c r="W59" t="n">
        <v>0.52</v>
      </c>
      <c r="X59" t="n">
        <v>3.99</v>
      </c>
      <c r="Y59" t="n">
        <v>0.5</v>
      </c>
      <c r="Z59" t="n">
        <v>10</v>
      </c>
    </row>
    <row r="60">
      <c r="A60" t="n">
        <v>0</v>
      </c>
      <c r="B60" t="n">
        <v>25</v>
      </c>
      <c r="C60" t="inlineStr">
        <is>
          <t xml:space="preserve">CONCLUIDO	</t>
        </is>
      </c>
      <c r="D60" t="n">
        <v>1.2875</v>
      </c>
      <c r="E60" t="n">
        <v>77.67</v>
      </c>
      <c r="F60" t="n">
        <v>71.88</v>
      </c>
      <c r="G60" t="n">
        <v>14.97</v>
      </c>
      <c r="H60" t="n">
        <v>0.28</v>
      </c>
      <c r="I60" t="n">
        <v>288</v>
      </c>
      <c r="J60" t="n">
        <v>61.76</v>
      </c>
      <c r="K60" t="n">
        <v>28.92</v>
      </c>
      <c r="L60" t="n">
        <v>1</v>
      </c>
      <c r="M60" t="n">
        <v>285</v>
      </c>
      <c r="N60" t="n">
        <v>6.84</v>
      </c>
      <c r="O60" t="n">
        <v>7851.41</v>
      </c>
      <c r="P60" t="n">
        <v>397.69</v>
      </c>
      <c r="Q60" t="n">
        <v>5160.5</v>
      </c>
      <c r="R60" t="n">
        <v>472.35</v>
      </c>
      <c r="S60" t="n">
        <v>107.96</v>
      </c>
      <c r="T60" t="n">
        <v>181141.23</v>
      </c>
      <c r="U60" t="n">
        <v>0.23</v>
      </c>
      <c r="V60" t="n">
        <v>0.85</v>
      </c>
      <c r="W60" t="n">
        <v>0.6899999999999999</v>
      </c>
      <c r="X60" t="n">
        <v>10.9</v>
      </c>
      <c r="Y60" t="n">
        <v>0.5</v>
      </c>
      <c r="Z60" t="n">
        <v>10</v>
      </c>
    </row>
    <row r="61">
      <c r="A61" t="n">
        <v>1</v>
      </c>
      <c r="B61" t="n">
        <v>25</v>
      </c>
      <c r="C61" t="inlineStr">
        <is>
          <t xml:space="preserve">CONCLUIDO	</t>
        </is>
      </c>
      <c r="D61" t="n">
        <v>1.3584</v>
      </c>
      <c r="E61" t="n">
        <v>73.62</v>
      </c>
      <c r="F61" t="n">
        <v>68.93000000000001</v>
      </c>
      <c r="G61" t="n">
        <v>19.88</v>
      </c>
      <c r="H61" t="n">
        <v>0.55</v>
      </c>
      <c r="I61" t="n">
        <v>208</v>
      </c>
      <c r="J61" t="n">
        <v>62.92</v>
      </c>
      <c r="K61" t="n">
        <v>28.92</v>
      </c>
      <c r="L61" t="n">
        <v>2</v>
      </c>
      <c r="M61" t="n">
        <v>0</v>
      </c>
      <c r="N61" t="n">
        <v>7</v>
      </c>
      <c r="O61" t="n">
        <v>7994.37</v>
      </c>
      <c r="P61" t="n">
        <v>361.39</v>
      </c>
      <c r="Q61" t="n">
        <v>5160.52</v>
      </c>
      <c r="R61" t="n">
        <v>364.91</v>
      </c>
      <c r="S61" t="n">
        <v>107.96</v>
      </c>
      <c r="T61" t="n">
        <v>127818.78</v>
      </c>
      <c r="U61" t="n">
        <v>0.3</v>
      </c>
      <c r="V61" t="n">
        <v>0.88</v>
      </c>
      <c r="W61" t="n">
        <v>0.82</v>
      </c>
      <c r="X61" t="n">
        <v>7.96</v>
      </c>
      <c r="Y61" t="n">
        <v>0.5</v>
      </c>
      <c r="Z61" t="n">
        <v>10</v>
      </c>
    </row>
    <row r="62">
      <c r="A62" t="n">
        <v>0</v>
      </c>
      <c r="B62" t="n">
        <v>85</v>
      </c>
      <c r="C62" t="inlineStr">
        <is>
          <t xml:space="preserve">CONCLUIDO	</t>
        </is>
      </c>
      <c r="D62" t="n">
        <v>0.7877</v>
      </c>
      <c r="E62" t="n">
        <v>126.96</v>
      </c>
      <c r="F62" t="n">
        <v>95.23999999999999</v>
      </c>
      <c r="G62" t="n">
        <v>6.6</v>
      </c>
      <c r="H62" t="n">
        <v>0.11</v>
      </c>
      <c r="I62" t="n">
        <v>866</v>
      </c>
      <c r="J62" t="n">
        <v>167.88</v>
      </c>
      <c r="K62" t="n">
        <v>51.39</v>
      </c>
      <c r="L62" t="n">
        <v>1</v>
      </c>
      <c r="M62" t="n">
        <v>864</v>
      </c>
      <c r="N62" t="n">
        <v>30.49</v>
      </c>
      <c r="O62" t="n">
        <v>20939.59</v>
      </c>
      <c r="P62" t="n">
        <v>1187.02</v>
      </c>
      <c r="Q62" t="n">
        <v>5161.34</v>
      </c>
      <c r="R62" t="n">
        <v>1256.49</v>
      </c>
      <c r="S62" t="n">
        <v>107.96</v>
      </c>
      <c r="T62" t="n">
        <v>570318.51</v>
      </c>
      <c r="U62" t="n">
        <v>0.09</v>
      </c>
      <c r="V62" t="n">
        <v>0.64</v>
      </c>
      <c r="W62" t="n">
        <v>1.62</v>
      </c>
      <c r="X62" t="n">
        <v>34.26</v>
      </c>
      <c r="Y62" t="n">
        <v>0.5</v>
      </c>
      <c r="Z62" t="n">
        <v>10</v>
      </c>
    </row>
    <row r="63">
      <c r="A63" t="n">
        <v>1</v>
      </c>
      <c r="B63" t="n">
        <v>85</v>
      </c>
      <c r="C63" t="inlineStr">
        <is>
          <t xml:space="preserve">CONCLUIDO	</t>
        </is>
      </c>
      <c r="D63" t="n">
        <v>1.1595</v>
      </c>
      <c r="E63" t="n">
        <v>86.25</v>
      </c>
      <c r="F63" t="n">
        <v>73.06</v>
      </c>
      <c r="G63" t="n">
        <v>13.74</v>
      </c>
      <c r="H63" t="n">
        <v>0.21</v>
      </c>
      <c r="I63" t="n">
        <v>319</v>
      </c>
      <c r="J63" t="n">
        <v>169.33</v>
      </c>
      <c r="K63" t="n">
        <v>51.39</v>
      </c>
      <c r="L63" t="n">
        <v>2</v>
      </c>
      <c r="M63" t="n">
        <v>317</v>
      </c>
      <c r="N63" t="n">
        <v>30.94</v>
      </c>
      <c r="O63" t="n">
        <v>21118.46</v>
      </c>
      <c r="P63" t="n">
        <v>881</v>
      </c>
      <c r="Q63" t="n">
        <v>5160.4</v>
      </c>
      <c r="R63" t="n">
        <v>512.46</v>
      </c>
      <c r="S63" t="n">
        <v>107.96</v>
      </c>
      <c r="T63" t="n">
        <v>201042.27</v>
      </c>
      <c r="U63" t="n">
        <v>0.21</v>
      </c>
      <c r="V63" t="n">
        <v>0.83</v>
      </c>
      <c r="W63" t="n">
        <v>0.73</v>
      </c>
      <c r="X63" t="n">
        <v>12.09</v>
      </c>
      <c r="Y63" t="n">
        <v>0.5</v>
      </c>
      <c r="Z63" t="n">
        <v>10</v>
      </c>
    </row>
    <row r="64">
      <c r="A64" t="n">
        <v>2</v>
      </c>
      <c r="B64" t="n">
        <v>85</v>
      </c>
      <c r="C64" t="inlineStr">
        <is>
          <t xml:space="preserve">CONCLUIDO	</t>
        </is>
      </c>
      <c r="D64" t="n">
        <v>1.2997</v>
      </c>
      <c r="E64" t="n">
        <v>76.94</v>
      </c>
      <c r="F64" t="n">
        <v>68.09</v>
      </c>
      <c r="G64" t="n">
        <v>21.39</v>
      </c>
      <c r="H64" t="n">
        <v>0.31</v>
      </c>
      <c r="I64" t="n">
        <v>191</v>
      </c>
      <c r="J64" t="n">
        <v>170.79</v>
      </c>
      <c r="K64" t="n">
        <v>51.39</v>
      </c>
      <c r="L64" t="n">
        <v>3</v>
      </c>
      <c r="M64" t="n">
        <v>189</v>
      </c>
      <c r="N64" t="n">
        <v>31.4</v>
      </c>
      <c r="O64" t="n">
        <v>21297.94</v>
      </c>
      <c r="P64" t="n">
        <v>792.64</v>
      </c>
      <c r="Q64" t="n">
        <v>5160.37</v>
      </c>
      <c r="R64" t="n">
        <v>346.19</v>
      </c>
      <c r="S64" t="n">
        <v>107.96</v>
      </c>
      <c r="T64" t="n">
        <v>118545.21</v>
      </c>
      <c r="U64" t="n">
        <v>0.31</v>
      </c>
      <c r="V64" t="n">
        <v>0.89</v>
      </c>
      <c r="W64" t="n">
        <v>0.52</v>
      </c>
      <c r="X64" t="n">
        <v>7.12</v>
      </c>
      <c r="Y64" t="n">
        <v>0.5</v>
      </c>
      <c r="Z64" t="n">
        <v>10</v>
      </c>
    </row>
    <row r="65">
      <c r="A65" t="n">
        <v>3</v>
      </c>
      <c r="B65" t="n">
        <v>85</v>
      </c>
      <c r="C65" t="inlineStr">
        <is>
          <t xml:space="preserve">CONCLUIDO	</t>
        </is>
      </c>
      <c r="D65" t="n">
        <v>1.3751</v>
      </c>
      <c r="E65" t="n">
        <v>72.72</v>
      </c>
      <c r="F65" t="n">
        <v>65.84</v>
      </c>
      <c r="G65" t="n">
        <v>29.7</v>
      </c>
      <c r="H65" t="n">
        <v>0.41</v>
      </c>
      <c r="I65" t="n">
        <v>133</v>
      </c>
      <c r="J65" t="n">
        <v>172.25</v>
      </c>
      <c r="K65" t="n">
        <v>51.39</v>
      </c>
      <c r="L65" t="n">
        <v>4</v>
      </c>
      <c r="M65" t="n">
        <v>131</v>
      </c>
      <c r="N65" t="n">
        <v>31.86</v>
      </c>
      <c r="O65" t="n">
        <v>21478.05</v>
      </c>
      <c r="P65" t="n">
        <v>736.14</v>
      </c>
      <c r="Q65" t="n">
        <v>5160.28</v>
      </c>
      <c r="R65" t="n">
        <v>270.43</v>
      </c>
      <c r="S65" t="n">
        <v>107.96</v>
      </c>
      <c r="T65" t="n">
        <v>80953.92</v>
      </c>
      <c r="U65" t="n">
        <v>0.4</v>
      </c>
      <c r="V65" t="n">
        <v>0.92</v>
      </c>
      <c r="W65" t="n">
        <v>0.43</v>
      </c>
      <c r="X65" t="n">
        <v>4.87</v>
      </c>
      <c r="Y65" t="n">
        <v>0.5</v>
      </c>
      <c r="Z65" t="n">
        <v>10</v>
      </c>
    </row>
    <row r="66">
      <c r="A66" t="n">
        <v>4</v>
      </c>
      <c r="B66" t="n">
        <v>85</v>
      </c>
      <c r="C66" t="inlineStr">
        <is>
          <t xml:space="preserve">CONCLUIDO	</t>
        </is>
      </c>
      <c r="D66" t="n">
        <v>1.4188</v>
      </c>
      <c r="E66" t="n">
        <v>70.48</v>
      </c>
      <c r="F66" t="n">
        <v>64.69</v>
      </c>
      <c r="G66" t="n">
        <v>38.43</v>
      </c>
      <c r="H66" t="n">
        <v>0.51</v>
      </c>
      <c r="I66" t="n">
        <v>101</v>
      </c>
      <c r="J66" t="n">
        <v>173.71</v>
      </c>
      <c r="K66" t="n">
        <v>51.39</v>
      </c>
      <c r="L66" t="n">
        <v>5</v>
      </c>
      <c r="M66" t="n">
        <v>99</v>
      </c>
      <c r="N66" t="n">
        <v>32.32</v>
      </c>
      <c r="O66" t="n">
        <v>21658.78</v>
      </c>
      <c r="P66" t="n">
        <v>693.16</v>
      </c>
      <c r="Q66" t="n">
        <v>5160.31</v>
      </c>
      <c r="R66" t="n">
        <v>232.42</v>
      </c>
      <c r="S66" t="n">
        <v>107.96</v>
      </c>
      <c r="T66" t="n">
        <v>62108.97</v>
      </c>
      <c r="U66" t="n">
        <v>0.46</v>
      </c>
      <c r="V66" t="n">
        <v>0.9399999999999999</v>
      </c>
      <c r="W66" t="n">
        <v>0.38</v>
      </c>
      <c r="X66" t="n">
        <v>3.72</v>
      </c>
      <c r="Y66" t="n">
        <v>0.5</v>
      </c>
      <c r="Z66" t="n">
        <v>10</v>
      </c>
    </row>
    <row r="67">
      <c r="A67" t="n">
        <v>5</v>
      </c>
      <c r="B67" t="n">
        <v>85</v>
      </c>
      <c r="C67" t="inlineStr">
        <is>
          <t xml:space="preserve">CONCLUIDO	</t>
        </is>
      </c>
      <c r="D67" t="n">
        <v>1.4525</v>
      </c>
      <c r="E67" t="n">
        <v>68.84999999999999</v>
      </c>
      <c r="F67" t="n">
        <v>63.8</v>
      </c>
      <c r="G67" t="n">
        <v>48.45</v>
      </c>
      <c r="H67" t="n">
        <v>0.61</v>
      </c>
      <c r="I67" t="n">
        <v>79</v>
      </c>
      <c r="J67" t="n">
        <v>175.18</v>
      </c>
      <c r="K67" t="n">
        <v>51.39</v>
      </c>
      <c r="L67" t="n">
        <v>6</v>
      </c>
      <c r="M67" t="n">
        <v>77</v>
      </c>
      <c r="N67" t="n">
        <v>32.79</v>
      </c>
      <c r="O67" t="n">
        <v>21840.16</v>
      </c>
      <c r="P67" t="n">
        <v>648.24</v>
      </c>
      <c r="Q67" t="n">
        <v>5160.24</v>
      </c>
      <c r="R67" t="n">
        <v>202.23</v>
      </c>
      <c r="S67" t="n">
        <v>107.96</v>
      </c>
      <c r="T67" t="n">
        <v>47125.06</v>
      </c>
      <c r="U67" t="n">
        <v>0.53</v>
      </c>
      <c r="V67" t="n">
        <v>0.95</v>
      </c>
      <c r="W67" t="n">
        <v>0.35</v>
      </c>
      <c r="X67" t="n">
        <v>2.83</v>
      </c>
      <c r="Y67" t="n">
        <v>0.5</v>
      </c>
      <c r="Z67" t="n">
        <v>10</v>
      </c>
    </row>
    <row r="68">
      <c r="A68" t="n">
        <v>6</v>
      </c>
      <c r="B68" t="n">
        <v>85</v>
      </c>
      <c r="C68" t="inlineStr">
        <is>
          <t xml:space="preserve">CONCLUIDO	</t>
        </is>
      </c>
      <c r="D68" t="n">
        <v>1.471</v>
      </c>
      <c r="E68" t="n">
        <v>67.98</v>
      </c>
      <c r="F68" t="n">
        <v>63.44</v>
      </c>
      <c r="G68" t="n">
        <v>59.48</v>
      </c>
      <c r="H68" t="n">
        <v>0.7</v>
      </c>
      <c r="I68" t="n">
        <v>64</v>
      </c>
      <c r="J68" t="n">
        <v>176.66</v>
      </c>
      <c r="K68" t="n">
        <v>51.39</v>
      </c>
      <c r="L68" t="n">
        <v>7</v>
      </c>
      <c r="M68" t="n">
        <v>34</v>
      </c>
      <c r="N68" t="n">
        <v>33.27</v>
      </c>
      <c r="O68" t="n">
        <v>22022.17</v>
      </c>
      <c r="P68" t="n">
        <v>608.79</v>
      </c>
      <c r="Q68" t="n">
        <v>5160.29</v>
      </c>
      <c r="R68" t="n">
        <v>189.43</v>
      </c>
      <c r="S68" t="n">
        <v>107.96</v>
      </c>
      <c r="T68" t="n">
        <v>40800.81</v>
      </c>
      <c r="U68" t="n">
        <v>0.57</v>
      </c>
      <c r="V68" t="n">
        <v>0.96</v>
      </c>
      <c r="W68" t="n">
        <v>0.36</v>
      </c>
      <c r="X68" t="n">
        <v>2.47</v>
      </c>
      <c r="Y68" t="n">
        <v>0.5</v>
      </c>
      <c r="Z68" t="n">
        <v>10</v>
      </c>
    </row>
    <row r="69">
      <c r="A69" t="n">
        <v>7</v>
      </c>
      <c r="B69" t="n">
        <v>85</v>
      </c>
      <c r="C69" t="inlineStr">
        <is>
          <t xml:space="preserve">CONCLUIDO	</t>
        </is>
      </c>
      <c r="D69" t="n">
        <v>1.4742</v>
      </c>
      <c r="E69" t="n">
        <v>67.83</v>
      </c>
      <c r="F69" t="n">
        <v>63.36</v>
      </c>
      <c r="G69" t="n">
        <v>61.31</v>
      </c>
      <c r="H69" t="n">
        <v>0.8</v>
      </c>
      <c r="I69" t="n">
        <v>62</v>
      </c>
      <c r="J69" t="n">
        <v>178.14</v>
      </c>
      <c r="K69" t="n">
        <v>51.39</v>
      </c>
      <c r="L69" t="n">
        <v>8</v>
      </c>
      <c r="M69" t="n">
        <v>0</v>
      </c>
      <c r="N69" t="n">
        <v>33.75</v>
      </c>
      <c r="O69" t="n">
        <v>22204.83</v>
      </c>
      <c r="P69" t="n">
        <v>605.97</v>
      </c>
      <c r="Q69" t="n">
        <v>5160.25</v>
      </c>
      <c r="R69" t="n">
        <v>185.19</v>
      </c>
      <c r="S69" t="n">
        <v>107.96</v>
      </c>
      <c r="T69" t="n">
        <v>38690.86</v>
      </c>
      <c r="U69" t="n">
        <v>0.58</v>
      </c>
      <c r="V69" t="n">
        <v>0.96</v>
      </c>
      <c r="W69" t="n">
        <v>0.4</v>
      </c>
      <c r="X69" t="n">
        <v>2.39</v>
      </c>
      <c r="Y69" t="n">
        <v>0.5</v>
      </c>
      <c r="Z69" t="n">
        <v>10</v>
      </c>
    </row>
    <row r="70">
      <c r="A70" t="n">
        <v>0</v>
      </c>
      <c r="B70" t="n">
        <v>20</v>
      </c>
      <c r="C70" t="inlineStr">
        <is>
          <t xml:space="preserve">CONCLUIDO	</t>
        </is>
      </c>
      <c r="D70" t="n">
        <v>1.3168</v>
      </c>
      <c r="E70" t="n">
        <v>75.94</v>
      </c>
      <c r="F70" t="n">
        <v>70.98999999999999</v>
      </c>
      <c r="G70" t="n">
        <v>16.26</v>
      </c>
      <c r="H70" t="n">
        <v>0.34</v>
      </c>
      <c r="I70" t="n">
        <v>262</v>
      </c>
      <c r="J70" t="n">
        <v>51.33</v>
      </c>
      <c r="K70" t="n">
        <v>24.83</v>
      </c>
      <c r="L70" t="n">
        <v>1</v>
      </c>
      <c r="M70" t="n">
        <v>37</v>
      </c>
      <c r="N70" t="n">
        <v>5.51</v>
      </c>
      <c r="O70" t="n">
        <v>6564.78</v>
      </c>
      <c r="P70" t="n">
        <v>327.73</v>
      </c>
      <c r="Q70" t="n">
        <v>5160.37</v>
      </c>
      <c r="R70" t="n">
        <v>432.66</v>
      </c>
      <c r="S70" t="n">
        <v>107.96</v>
      </c>
      <c r="T70" t="n">
        <v>161426.49</v>
      </c>
      <c r="U70" t="n">
        <v>0.25</v>
      </c>
      <c r="V70" t="n">
        <v>0.86</v>
      </c>
      <c r="W70" t="n">
        <v>0.9399999999999999</v>
      </c>
      <c r="X70" t="n">
        <v>10.02</v>
      </c>
      <c r="Y70" t="n">
        <v>0.5</v>
      </c>
      <c r="Z70" t="n">
        <v>10</v>
      </c>
    </row>
    <row r="71">
      <c r="A71" t="n">
        <v>1</v>
      </c>
      <c r="B71" t="n">
        <v>20</v>
      </c>
      <c r="C71" t="inlineStr">
        <is>
          <t xml:space="preserve">CONCLUIDO	</t>
        </is>
      </c>
      <c r="D71" t="n">
        <v>1.3196</v>
      </c>
      <c r="E71" t="n">
        <v>75.78</v>
      </c>
      <c r="F71" t="n">
        <v>70.87</v>
      </c>
      <c r="G71" t="n">
        <v>16.42</v>
      </c>
      <c r="H71" t="n">
        <v>0.66</v>
      </c>
      <c r="I71" t="n">
        <v>259</v>
      </c>
      <c r="J71" t="n">
        <v>52.47</v>
      </c>
      <c r="K71" t="n">
        <v>24.83</v>
      </c>
      <c r="L71" t="n">
        <v>2</v>
      </c>
      <c r="M71" t="n">
        <v>0</v>
      </c>
      <c r="N71" t="n">
        <v>5.64</v>
      </c>
      <c r="O71" t="n">
        <v>6705.1</v>
      </c>
      <c r="P71" t="n">
        <v>332.8</v>
      </c>
      <c r="Q71" t="n">
        <v>5160.65</v>
      </c>
      <c r="R71" t="n">
        <v>426.87</v>
      </c>
      <c r="S71" t="n">
        <v>107.96</v>
      </c>
      <c r="T71" t="n">
        <v>158546.5</v>
      </c>
      <c r="U71" t="n">
        <v>0.25</v>
      </c>
      <c r="V71" t="n">
        <v>0.86</v>
      </c>
      <c r="W71" t="n">
        <v>0.98</v>
      </c>
      <c r="X71" t="n">
        <v>9.9</v>
      </c>
      <c r="Y71" t="n">
        <v>0.5</v>
      </c>
      <c r="Z71" t="n">
        <v>10</v>
      </c>
    </row>
    <row r="72">
      <c r="A72" t="n">
        <v>0</v>
      </c>
      <c r="B72" t="n">
        <v>65</v>
      </c>
      <c r="C72" t="inlineStr">
        <is>
          <t xml:space="preserve">CONCLUIDO	</t>
        </is>
      </c>
      <c r="D72" t="n">
        <v>0.9283</v>
      </c>
      <c r="E72" t="n">
        <v>107.72</v>
      </c>
      <c r="F72" t="n">
        <v>87.22</v>
      </c>
      <c r="G72" t="n">
        <v>7.78</v>
      </c>
      <c r="H72" t="n">
        <v>0.13</v>
      </c>
      <c r="I72" t="n">
        <v>673</v>
      </c>
      <c r="J72" t="n">
        <v>133.21</v>
      </c>
      <c r="K72" t="n">
        <v>46.47</v>
      </c>
      <c r="L72" t="n">
        <v>1</v>
      </c>
      <c r="M72" t="n">
        <v>671</v>
      </c>
      <c r="N72" t="n">
        <v>20.75</v>
      </c>
      <c r="O72" t="n">
        <v>16663.42</v>
      </c>
      <c r="P72" t="n">
        <v>925.04</v>
      </c>
      <c r="Q72" t="n">
        <v>5161.01</v>
      </c>
      <c r="R72" t="n">
        <v>987.27</v>
      </c>
      <c r="S72" t="n">
        <v>107.96</v>
      </c>
      <c r="T72" t="n">
        <v>436673</v>
      </c>
      <c r="U72" t="n">
        <v>0.11</v>
      </c>
      <c r="V72" t="n">
        <v>0.7</v>
      </c>
      <c r="W72" t="n">
        <v>1.3</v>
      </c>
      <c r="X72" t="n">
        <v>26.24</v>
      </c>
      <c r="Y72" t="n">
        <v>0.5</v>
      </c>
      <c r="Z72" t="n">
        <v>10</v>
      </c>
    </row>
    <row r="73">
      <c r="A73" t="n">
        <v>1</v>
      </c>
      <c r="B73" t="n">
        <v>65</v>
      </c>
      <c r="C73" t="inlineStr">
        <is>
          <t xml:space="preserve">CONCLUIDO	</t>
        </is>
      </c>
      <c r="D73" t="n">
        <v>1.2514</v>
      </c>
      <c r="E73" t="n">
        <v>79.91</v>
      </c>
      <c r="F73" t="n">
        <v>70.70999999999999</v>
      </c>
      <c r="G73" t="n">
        <v>16.44</v>
      </c>
      <c r="H73" t="n">
        <v>0.26</v>
      </c>
      <c r="I73" t="n">
        <v>258</v>
      </c>
      <c r="J73" t="n">
        <v>134.55</v>
      </c>
      <c r="K73" t="n">
        <v>46.47</v>
      </c>
      <c r="L73" t="n">
        <v>2</v>
      </c>
      <c r="M73" t="n">
        <v>256</v>
      </c>
      <c r="N73" t="n">
        <v>21.09</v>
      </c>
      <c r="O73" t="n">
        <v>16828.84</v>
      </c>
      <c r="P73" t="n">
        <v>712.27</v>
      </c>
      <c r="Q73" t="n">
        <v>5160.4</v>
      </c>
      <c r="R73" t="n">
        <v>433.39</v>
      </c>
      <c r="S73" t="n">
        <v>107.96</v>
      </c>
      <c r="T73" t="n">
        <v>161809.91</v>
      </c>
      <c r="U73" t="n">
        <v>0.25</v>
      </c>
      <c r="V73" t="n">
        <v>0.86</v>
      </c>
      <c r="W73" t="n">
        <v>0.63</v>
      </c>
      <c r="X73" t="n">
        <v>9.74</v>
      </c>
      <c r="Y73" t="n">
        <v>0.5</v>
      </c>
      <c r="Z73" t="n">
        <v>10</v>
      </c>
    </row>
    <row r="74">
      <c r="A74" t="n">
        <v>2</v>
      </c>
      <c r="B74" t="n">
        <v>65</v>
      </c>
      <c r="C74" t="inlineStr">
        <is>
          <t xml:space="preserve">CONCLUIDO	</t>
        </is>
      </c>
      <c r="D74" t="n">
        <v>1.3697</v>
      </c>
      <c r="E74" t="n">
        <v>73.01000000000001</v>
      </c>
      <c r="F74" t="n">
        <v>66.66</v>
      </c>
      <c r="G74" t="n">
        <v>26.14</v>
      </c>
      <c r="H74" t="n">
        <v>0.39</v>
      </c>
      <c r="I74" t="n">
        <v>153</v>
      </c>
      <c r="J74" t="n">
        <v>135.9</v>
      </c>
      <c r="K74" t="n">
        <v>46.47</v>
      </c>
      <c r="L74" t="n">
        <v>3</v>
      </c>
      <c r="M74" t="n">
        <v>151</v>
      </c>
      <c r="N74" t="n">
        <v>21.43</v>
      </c>
      <c r="O74" t="n">
        <v>16994.64</v>
      </c>
      <c r="P74" t="n">
        <v>632.76</v>
      </c>
      <c r="Q74" t="n">
        <v>5160.38</v>
      </c>
      <c r="R74" t="n">
        <v>298.06</v>
      </c>
      <c r="S74" t="n">
        <v>107.96</v>
      </c>
      <c r="T74" t="n">
        <v>94671.49000000001</v>
      </c>
      <c r="U74" t="n">
        <v>0.36</v>
      </c>
      <c r="V74" t="n">
        <v>0.91</v>
      </c>
      <c r="W74" t="n">
        <v>0.47</v>
      </c>
      <c r="X74" t="n">
        <v>5.69</v>
      </c>
      <c r="Y74" t="n">
        <v>0.5</v>
      </c>
      <c r="Z74" t="n">
        <v>10</v>
      </c>
    </row>
    <row r="75">
      <c r="A75" t="n">
        <v>3</v>
      </c>
      <c r="B75" t="n">
        <v>65</v>
      </c>
      <c r="C75" t="inlineStr">
        <is>
          <t xml:space="preserve">CONCLUIDO	</t>
        </is>
      </c>
      <c r="D75" t="n">
        <v>1.4322</v>
      </c>
      <c r="E75" t="n">
        <v>69.81999999999999</v>
      </c>
      <c r="F75" t="n">
        <v>64.81</v>
      </c>
      <c r="G75" t="n">
        <v>37.39</v>
      </c>
      <c r="H75" t="n">
        <v>0.52</v>
      </c>
      <c r="I75" t="n">
        <v>104</v>
      </c>
      <c r="J75" t="n">
        <v>137.25</v>
      </c>
      <c r="K75" t="n">
        <v>46.47</v>
      </c>
      <c r="L75" t="n">
        <v>4</v>
      </c>
      <c r="M75" t="n">
        <v>102</v>
      </c>
      <c r="N75" t="n">
        <v>21.78</v>
      </c>
      <c r="O75" t="n">
        <v>17160.92</v>
      </c>
      <c r="P75" t="n">
        <v>571.4400000000001</v>
      </c>
      <c r="Q75" t="n">
        <v>5160.28</v>
      </c>
      <c r="R75" t="n">
        <v>236.42</v>
      </c>
      <c r="S75" t="n">
        <v>107.96</v>
      </c>
      <c r="T75" t="n">
        <v>64094.75</v>
      </c>
      <c r="U75" t="n">
        <v>0.46</v>
      </c>
      <c r="V75" t="n">
        <v>0.9399999999999999</v>
      </c>
      <c r="W75" t="n">
        <v>0.39</v>
      </c>
      <c r="X75" t="n">
        <v>3.84</v>
      </c>
      <c r="Y75" t="n">
        <v>0.5</v>
      </c>
      <c r="Z75" t="n">
        <v>10</v>
      </c>
    </row>
    <row r="76">
      <c r="A76" t="n">
        <v>4</v>
      </c>
      <c r="B76" t="n">
        <v>65</v>
      </c>
      <c r="C76" t="inlineStr">
        <is>
          <t xml:space="preserve">CONCLUIDO	</t>
        </is>
      </c>
      <c r="D76" t="n">
        <v>1.4599</v>
      </c>
      <c r="E76" t="n">
        <v>68.5</v>
      </c>
      <c r="F76" t="n">
        <v>64.09</v>
      </c>
      <c r="G76" t="n">
        <v>46.89</v>
      </c>
      <c r="H76" t="n">
        <v>0.64</v>
      </c>
      <c r="I76" t="n">
        <v>82</v>
      </c>
      <c r="J76" t="n">
        <v>138.6</v>
      </c>
      <c r="K76" t="n">
        <v>46.47</v>
      </c>
      <c r="L76" t="n">
        <v>5</v>
      </c>
      <c r="M76" t="n">
        <v>11</v>
      </c>
      <c r="N76" t="n">
        <v>22.13</v>
      </c>
      <c r="O76" t="n">
        <v>17327.69</v>
      </c>
      <c r="P76" t="n">
        <v>530.09</v>
      </c>
      <c r="Q76" t="n">
        <v>5160.37</v>
      </c>
      <c r="R76" t="n">
        <v>208.95</v>
      </c>
      <c r="S76" t="n">
        <v>107.96</v>
      </c>
      <c r="T76" t="n">
        <v>50468.05</v>
      </c>
      <c r="U76" t="n">
        <v>0.52</v>
      </c>
      <c r="V76" t="n">
        <v>0.95</v>
      </c>
      <c r="W76" t="n">
        <v>0.44</v>
      </c>
      <c r="X76" t="n">
        <v>3.12</v>
      </c>
      <c r="Y76" t="n">
        <v>0.5</v>
      </c>
      <c r="Z76" t="n">
        <v>10</v>
      </c>
    </row>
    <row r="77">
      <c r="A77" t="n">
        <v>5</v>
      </c>
      <c r="B77" t="n">
        <v>65</v>
      </c>
      <c r="C77" t="inlineStr">
        <is>
          <t xml:space="preserve">CONCLUIDO	</t>
        </is>
      </c>
      <c r="D77" t="n">
        <v>1.4606</v>
      </c>
      <c r="E77" t="n">
        <v>68.47</v>
      </c>
      <c r="F77" t="n">
        <v>64.08</v>
      </c>
      <c r="G77" t="n">
        <v>47.47</v>
      </c>
      <c r="H77" t="n">
        <v>0.76</v>
      </c>
      <c r="I77" t="n">
        <v>81</v>
      </c>
      <c r="J77" t="n">
        <v>139.95</v>
      </c>
      <c r="K77" t="n">
        <v>46.47</v>
      </c>
      <c r="L77" t="n">
        <v>6</v>
      </c>
      <c r="M77" t="n">
        <v>0</v>
      </c>
      <c r="N77" t="n">
        <v>22.49</v>
      </c>
      <c r="O77" t="n">
        <v>17494.97</v>
      </c>
      <c r="P77" t="n">
        <v>534.09</v>
      </c>
      <c r="Q77" t="n">
        <v>5160.26</v>
      </c>
      <c r="R77" t="n">
        <v>208.35</v>
      </c>
      <c r="S77" t="n">
        <v>107.96</v>
      </c>
      <c r="T77" t="n">
        <v>50175.25</v>
      </c>
      <c r="U77" t="n">
        <v>0.52</v>
      </c>
      <c r="V77" t="n">
        <v>0.95</v>
      </c>
      <c r="W77" t="n">
        <v>0.46</v>
      </c>
      <c r="X77" t="n">
        <v>3.11</v>
      </c>
      <c r="Y77" t="n">
        <v>0.5</v>
      </c>
      <c r="Z77" t="n">
        <v>10</v>
      </c>
    </row>
    <row r="78">
      <c r="A78" t="n">
        <v>0</v>
      </c>
      <c r="B78" t="n">
        <v>75</v>
      </c>
      <c r="C78" t="inlineStr">
        <is>
          <t xml:space="preserve">CONCLUIDO	</t>
        </is>
      </c>
      <c r="D78" t="n">
        <v>0.856</v>
      </c>
      <c r="E78" t="n">
        <v>116.82</v>
      </c>
      <c r="F78" t="n">
        <v>91.11</v>
      </c>
      <c r="G78" t="n">
        <v>7.13</v>
      </c>
      <c r="H78" t="n">
        <v>0.12</v>
      </c>
      <c r="I78" t="n">
        <v>767</v>
      </c>
      <c r="J78" t="n">
        <v>150.44</v>
      </c>
      <c r="K78" t="n">
        <v>49.1</v>
      </c>
      <c r="L78" t="n">
        <v>1</v>
      </c>
      <c r="M78" t="n">
        <v>765</v>
      </c>
      <c r="N78" t="n">
        <v>25.34</v>
      </c>
      <c r="O78" t="n">
        <v>18787.76</v>
      </c>
      <c r="P78" t="n">
        <v>1052.78</v>
      </c>
      <c r="Q78" t="n">
        <v>5160.97</v>
      </c>
      <c r="R78" t="n">
        <v>1117.38</v>
      </c>
      <c r="S78" t="n">
        <v>107.96</v>
      </c>
      <c r="T78" t="n">
        <v>501259.74</v>
      </c>
      <c r="U78" t="n">
        <v>0.1</v>
      </c>
      <c r="V78" t="n">
        <v>0.67</v>
      </c>
      <c r="W78" t="n">
        <v>1.46</v>
      </c>
      <c r="X78" t="n">
        <v>30.13</v>
      </c>
      <c r="Y78" t="n">
        <v>0.5</v>
      </c>
      <c r="Z78" t="n">
        <v>10</v>
      </c>
    </row>
    <row r="79">
      <c r="A79" t="n">
        <v>1</v>
      </c>
      <c r="B79" t="n">
        <v>75</v>
      </c>
      <c r="C79" t="inlineStr">
        <is>
          <t xml:space="preserve">CONCLUIDO	</t>
        </is>
      </c>
      <c r="D79" t="n">
        <v>1.2059</v>
      </c>
      <c r="E79" t="n">
        <v>82.92</v>
      </c>
      <c r="F79" t="n">
        <v>71.84999999999999</v>
      </c>
      <c r="G79" t="n">
        <v>14.97</v>
      </c>
      <c r="H79" t="n">
        <v>0.23</v>
      </c>
      <c r="I79" t="n">
        <v>288</v>
      </c>
      <c r="J79" t="n">
        <v>151.83</v>
      </c>
      <c r="K79" t="n">
        <v>49.1</v>
      </c>
      <c r="L79" t="n">
        <v>2</v>
      </c>
      <c r="M79" t="n">
        <v>286</v>
      </c>
      <c r="N79" t="n">
        <v>25.73</v>
      </c>
      <c r="O79" t="n">
        <v>18959.54</v>
      </c>
      <c r="P79" t="n">
        <v>797</v>
      </c>
      <c r="Q79" t="n">
        <v>5160.44</v>
      </c>
      <c r="R79" t="n">
        <v>471.55</v>
      </c>
      <c r="S79" t="n">
        <v>107.96</v>
      </c>
      <c r="T79" t="n">
        <v>180737.68</v>
      </c>
      <c r="U79" t="n">
        <v>0.23</v>
      </c>
      <c r="V79" t="n">
        <v>0.85</v>
      </c>
      <c r="W79" t="n">
        <v>0.68</v>
      </c>
      <c r="X79" t="n">
        <v>10.88</v>
      </c>
      <c r="Y79" t="n">
        <v>0.5</v>
      </c>
      <c r="Z79" t="n">
        <v>10</v>
      </c>
    </row>
    <row r="80">
      <c r="A80" t="n">
        <v>2</v>
      </c>
      <c r="B80" t="n">
        <v>75</v>
      </c>
      <c r="C80" t="inlineStr">
        <is>
          <t xml:space="preserve">CONCLUIDO	</t>
        </is>
      </c>
      <c r="D80" t="n">
        <v>1.3333</v>
      </c>
      <c r="E80" t="n">
        <v>75</v>
      </c>
      <c r="F80" t="n">
        <v>67.44</v>
      </c>
      <c r="G80" t="n">
        <v>23.39</v>
      </c>
      <c r="H80" t="n">
        <v>0.35</v>
      </c>
      <c r="I80" t="n">
        <v>173</v>
      </c>
      <c r="J80" t="n">
        <v>153.23</v>
      </c>
      <c r="K80" t="n">
        <v>49.1</v>
      </c>
      <c r="L80" t="n">
        <v>3</v>
      </c>
      <c r="M80" t="n">
        <v>171</v>
      </c>
      <c r="N80" t="n">
        <v>26.13</v>
      </c>
      <c r="O80" t="n">
        <v>19131.85</v>
      </c>
      <c r="P80" t="n">
        <v>715.46</v>
      </c>
      <c r="Q80" t="n">
        <v>5160.38</v>
      </c>
      <c r="R80" t="n">
        <v>324.01</v>
      </c>
      <c r="S80" t="n">
        <v>107.96</v>
      </c>
      <c r="T80" t="n">
        <v>107543.66</v>
      </c>
      <c r="U80" t="n">
        <v>0.33</v>
      </c>
      <c r="V80" t="n">
        <v>0.9</v>
      </c>
      <c r="W80" t="n">
        <v>0.5</v>
      </c>
      <c r="X80" t="n">
        <v>6.47</v>
      </c>
      <c r="Y80" t="n">
        <v>0.5</v>
      </c>
      <c r="Z80" t="n">
        <v>10</v>
      </c>
    </row>
    <row r="81">
      <c r="A81" t="n">
        <v>3</v>
      </c>
      <c r="B81" t="n">
        <v>75</v>
      </c>
      <c r="C81" t="inlineStr">
        <is>
          <t xml:space="preserve">CONCLUIDO	</t>
        </is>
      </c>
      <c r="D81" t="n">
        <v>1.403</v>
      </c>
      <c r="E81" t="n">
        <v>71.28</v>
      </c>
      <c r="F81" t="n">
        <v>65.36</v>
      </c>
      <c r="G81" t="n">
        <v>32.96</v>
      </c>
      <c r="H81" t="n">
        <v>0.46</v>
      </c>
      <c r="I81" t="n">
        <v>119</v>
      </c>
      <c r="J81" t="n">
        <v>154.63</v>
      </c>
      <c r="K81" t="n">
        <v>49.1</v>
      </c>
      <c r="L81" t="n">
        <v>4</v>
      </c>
      <c r="M81" t="n">
        <v>117</v>
      </c>
      <c r="N81" t="n">
        <v>26.53</v>
      </c>
      <c r="O81" t="n">
        <v>19304.72</v>
      </c>
      <c r="P81" t="n">
        <v>658.2</v>
      </c>
      <c r="Q81" t="n">
        <v>5160.37</v>
      </c>
      <c r="R81" t="n">
        <v>254.67</v>
      </c>
      <c r="S81" t="n">
        <v>107.96</v>
      </c>
      <c r="T81" t="n">
        <v>73146.92</v>
      </c>
      <c r="U81" t="n">
        <v>0.42</v>
      </c>
      <c r="V81" t="n">
        <v>0.93</v>
      </c>
      <c r="W81" t="n">
        <v>0.41</v>
      </c>
      <c r="X81" t="n">
        <v>4.39</v>
      </c>
      <c r="Y81" t="n">
        <v>0.5</v>
      </c>
      <c r="Z81" t="n">
        <v>10</v>
      </c>
    </row>
    <row r="82">
      <c r="A82" t="n">
        <v>4</v>
      </c>
      <c r="B82" t="n">
        <v>75</v>
      </c>
      <c r="C82" t="inlineStr">
        <is>
          <t xml:space="preserve">CONCLUIDO	</t>
        </is>
      </c>
      <c r="D82" t="n">
        <v>1.4463</v>
      </c>
      <c r="E82" t="n">
        <v>69.14</v>
      </c>
      <c r="F82" t="n">
        <v>64.18000000000001</v>
      </c>
      <c r="G82" t="n">
        <v>43.76</v>
      </c>
      <c r="H82" t="n">
        <v>0.57</v>
      </c>
      <c r="I82" t="n">
        <v>88</v>
      </c>
      <c r="J82" t="n">
        <v>156.03</v>
      </c>
      <c r="K82" t="n">
        <v>49.1</v>
      </c>
      <c r="L82" t="n">
        <v>5</v>
      </c>
      <c r="M82" t="n">
        <v>86</v>
      </c>
      <c r="N82" t="n">
        <v>26.94</v>
      </c>
      <c r="O82" t="n">
        <v>19478.15</v>
      </c>
      <c r="P82" t="n">
        <v>606.76</v>
      </c>
      <c r="Q82" t="n">
        <v>5160.24</v>
      </c>
      <c r="R82" t="n">
        <v>214.79</v>
      </c>
      <c r="S82" t="n">
        <v>107.96</v>
      </c>
      <c r="T82" t="n">
        <v>53361.61</v>
      </c>
      <c r="U82" t="n">
        <v>0.5</v>
      </c>
      <c r="V82" t="n">
        <v>0.95</v>
      </c>
      <c r="W82" t="n">
        <v>0.37</v>
      </c>
      <c r="X82" t="n">
        <v>3.21</v>
      </c>
      <c r="Y82" t="n">
        <v>0.5</v>
      </c>
      <c r="Z82" t="n">
        <v>10</v>
      </c>
    </row>
    <row r="83">
      <c r="A83" t="n">
        <v>5</v>
      </c>
      <c r="B83" t="n">
        <v>75</v>
      </c>
      <c r="C83" t="inlineStr">
        <is>
          <t xml:space="preserve">CONCLUIDO	</t>
        </is>
      </c>
      <c r="D83" t="n">
        <v>1.4705</v>
      </c>
      <c r="E83" t="n">
        <v>68.01000000000001</v>
      </c>
      <c r="F83" t="n">
        <v>63.56</v>
      </c>
      <c r="G83" t="n">
        <v>53.71</v>
      </c>
      <c r="H83" t="n">
        <v>0.67</v>
      </c>
      <c r="I83" t="n">
        <v>71</v>
      </c>
      <c r="J83" t="n">
        <v>157.44</v>
      </c>
      <c r="K83" t="n">
        <v>49.1</v>
      </c>
      <c r="L83" t="n">
        <v>6</v>
      </c>
      <c r="M83" t="n">
        <v>21</v>
      </c>
      <c r="N83" t="n">
        <v>27.35</v>
      </c>
      <c r="O83" t="n">
        <v>19652.13</v>
      </c>
      <c r="P83" t="n">
        <v>568.2</v>
      </c>
      <c r="Q83" t="n">
        <v>5160.25</v>
      </c>
      <c r="R83" t="n">
        <v>192.32</v>
      </c>
      <c r="S83" t="n">
        <v>107.96</v>
      </c>
      <c r="T83" t="n">
        <v>42208.8</v>
      </c>
      <c r="U83" t="n">
        <v>0.5600000000000001</v>
      </c>
      <c r="V83" t="n">
        <v>0.96</v>
      </c>
      <c r="W83" t="n">
        <v>0.39</v>
      </c>
      <c r="X83" t="n">
        <v>2.59</v>
      </c>
      <c r="Y83" t="n">
        <v>0.5</v>
      </c>
      <c r="Z83" t="n">
        <v>10</v>
      </c>
    </row>
    <row r="84">
      <c r="A84" t="n">
        <v>6</v>
      </c>
      <c r="B84" t="n">
        <v>75</v>
      </c>
      <c r="C84" t="inlineStr">
        <is>
          <t xml:space="preserve">CONCLUIDO	</t>
        </is>
      </c>
      <c r="D84" t="n">
        <v>1.4697</v>
      </c>
      <c r="E84" t="n">
        <v>68.04000000000001</v>
      </c>
      <c r="F84" t="n">
        <v>63.63</v>
      </c>
      <c r="G84" t="n">
        <v>54.54</v>
      </c>
      <c r="H84" t="n">
        <v>0.78</v>
      </c>
      <c r="I84" t="n">
        <v>70</v>
      </c>
      <c r="J84" t="n">
        <v>158.86</v>
      </c>
      <c r="K84" t="n">
        <v>49.1</v>
      </c>
      <c r="L84" t="n">
        <v>7</v>
      </c>
      <c r="M84" t="n">
        <v>0</v>
      </c>
      <c r="N84" t="n">
        <v>27.77</v>
      </c>
      <c r="O84" t="n">
        <v>19826.68</v>
      </c>
      <c r="P84" t="n">
        <v>568.99</v>
      </c>
      <c r="Q84" t="n">
        <v>5160.28</v>
      </c>
      <c r="R84" t="n">
        <v>193.98</v>
      </c>
      <c r="S84" t="n">
        <v>107.96</v>
      </c>
      <c r="T84" t="n">
        <v>43046.55</v>
      </c>
      <c r="U84" t="n">
        <v>0.5600000000000001</v>
      </c>
      <c r="V84" t="n">
        <v>0.96</v>
      </c>
      <c r="W84" t="n">
        <v>0.41</v>
      </c>
      <c r="X84" t="n">
        <v>2.66</v>
      </c>
      <c r="Y84" t="n">
        <v>0.5</v>
      </c>
      <c r="Z84" t="n">
        <v>10</v>
      </c>
    </row>
    <row r="85">
      <c r="A85" t="n">
        <v>0</v>
      </c>
      <c r="B85" t="n">
        <v>95</v>
      </c>
      <c r="C85" t="inlineStr">
        <is>
          <t xml:space="preserve">CONCLUIDO	</t>
        </is>
      </c>
      <c r="D85" t="n">
        <v>0.7228</v>
      </c>
      <c r="E85" t="n">
        <v>138.34</v>
      </c>
      <c r="F85" t="n">
        <v>99.69</v>
      </c>
      <c r="G85" t="n">
        <v>6.15</v>
      </c>
      <c r="H85" t="n">
        <v>0.1</v>
      </c>
      <c r="I85" t="n">
        <v>972</v>
      </c>
      <c r="J85" t="n">
        <v>185.69</v>
      </c>
      <c r="K85" t="n">
        <v>53.44</v>
      </c>
      <c r="L85" t="n">
        <v>1</v>
      </c>
      <c r="M85" t="n">
        <v>970</v>
      </c>
      <c r="N85" t="n">
        <v>36.26</v>
      </c>
      <c r="O85" t="n">
        <v>23136.14</v>
      </c>
      <c r="P85" t="n">
        <v>1330.4</v>
      </c>
      <c r="Q85" t="n">
        <v>5161.34</v>
      </c>
      <c r="R85" t="n">
        <v>1406.83</v>
      </c>
      <c r="S85" t="n">
        <v>107.96</v>
      </c>
      <c r="T85" t="n">
        <v>644957.8199999999</v>
      </c>
      <c r="U85" t="n">
        <v>0.08</v>
      </c>
      <c r="V85" t="n">
        <v>0.61</v>
      </c>
      <c r="W85" t="n">
        <v>1.78</v>
      </c>
      <c r="X85" t="n">
        <v>38.71</v>
      </c>
      <c r="Y85" t="n">
        <v>0.5</v>
      </c>
      <c r="Z85" t="n">
        <v>10</v>
      </c>
    </row>
    <row r="86">
      <c r="A86" t="n">
        <v>1</v>
      </c>
      <c r="B86" t="n">
        <v>95</v>
      </c>
      <c r="C86" t="inlineStr">
        <is>
          <t xml:space="preserve">CONCLUIDO	</t>
        </is>
      </c>
      <c r="D86" t="n">
        <v>1.1151</v>
      </c>
      <c r="E86" t="n">
        <v>89.68000000000001</v>
      </c>
      <c r="F86" t="n">
        <v>74.22</v>
      </c>
      <c r="G86" t="n">
        <v>12.76</v>
      </c>
      <c r="H86" t="n">
        <v>0.19</v>
      </c>
      <c r="I86" t="n">
        <v>349</v>
      </c>
      <c r="J86" t="n">
        <v>187.21</v>
      </c>
      <c r="K86" t="n">
        <v>53.44</v>
      </c>
      <c r="L86" t="n">
        <v>2</v>
      </c>
      <c r="M86" t="n">
        <v>347</v>
      </c>
      <c r="N86" t="n">
        <v>36.77</v>
      </c>
      <c r="O86" t="n">
        <v>23322.88</v>
      </c>
      <c r="P86" t="n">
        <v>963.46</v>
      </c>
      <c r="Q86" t="n">
        <v>5160.47</v>
      </c>
      <c r="R86" t="n">
        <v>550.8200000000001</v>
      </c>
      <c r="S86" t="n">
        <v>107.96</v>
      </c>
      <c r="T86" t="n">
        <v>220070.47</v>
      </c>
      <c r="U86" t="n">
        <v>0.2</v>
      </c>
      <c r="V86" t="n">
        <v>0.82</v>
      </c>
      <c r="W86" t="n">
        <v>0.78</v>
      </c>
      <c r="X86" t="n">
        <v>13.24</v>
      </c>
      <c r="Y86" t="n">
        <v>0.5</v>
      </c>
      <c r="Z86" t="n">
        <v>10</v>
      </c>
    </row>
    <row r="87">
      <c r="A87" t="n">
        <v>2</v>
      </c>
      <c r="B87" t="n">
        <v>95</v>
      </c>
      <c r="C87" t="inlineStr">
        <is>
          <t xml:space="preserve">CONCLUIDO	</t>
        </is>
      </c>
      <c r="D87" t="n">
        <v>1.2651</v>
      </c>
      <c r="E87" t="n">
        <v>79.05</v>
      </c>
      <c r="F87" t="n">
        <v>68.8</v>
      </c>
      <c r="G87" t="n">
        <v>19.75</v>
      </c>
      <c r="H87" t="n">
        <v>0.28</v>
      </c>
      <c r="I87" t="n">
        <v>209</v>
      </c>
      <c r="J87" t="n">
        <v>188.73</v>
      </c>
      <c r="K87" t="n">
        <v>53.44</v>
      </c>
      <c r="L87" t="n">
        <v>3</v>
      </c>
      <c r="M87" t="n">
        <v>207</v>
      </c>
      <c r="N87" t="n">
        <v>37.29</v>
      </c>
      <c r="O87" t="n">
        <v>23510.33</v>
      </c>
      <c r="P87" t="n">
        <v>868.0599999999999</v>
      </c>
      <c r="Q87" t="n">
        <v>5160.36</v>
      </c>
      <c r="R87" t="n">
        <v>370.19</v>
      </c>
      <c r="S87" t="n">
        <v>107.96</v>
      </c>
      <c r="T87" t="n">
        <v>130453.89</v>
      </c>
      <c r="U87" t="n">
        <v>0.29</v>
      </c>
      <c r="V87" t="n">
        <v>0.88</v>
      </c>
      <c r="W87" t="n">
        <v>0.54</v>
      </c>
      <c r="X87" t="n">
        <v>7.83</v>
      </c>
      <c r="Y87" t="n">
        <v>0.5</v>
      </c>
      <c r="Z87" t="n">
        <v>10</v>
      </c>
    </row>
    <row r="88">
      <c r="A88" t="n">
        <v>3</v>
      </c>
      <c r="B88" t="n">
        <v>95</v>
      </c>
      <c r="C88" t="inlineStr">
        <is>
          <t xml:space="preserve">CONCLUIDO	</t>
        </is>
      </c>
      <c r="D88" t="n">
        <v>1.3448</v>
      </c>
      <c r="E88" t="n">
        <v>74.36</v>
      </c>
      <c r="F88" t="n">
        <v>66.42</v>
      </c>
      <c r="G88" t="n">
        <v>27.11</v>
      </c>
      <c r="H88" t="n">
        <v>0.37</v>
      </c>
      <c r="I88" t="n">
        <v>147</v>
      </c>
      <c r="J88" t="n">
        <v>190.25</v>
      </c>
      <c r="K88" t="n">
        <v>53.44</v>
      </c>
      <c r="L88" t="n">
        <v>4</v>
      </c>
      <c r="M88" t="n">
        <v>145</v>
      </c>
      <c r="N88" t="n">
        <v>37.82</v>
      </c>
      <c r="O88" t="n">
        <v>23698.48</v>
      </c>
      <c r="P88" t="n">
        <v>812.8099999999999</v>
      </c>
      <c r="Q88" t="n">
        <v>5160.36</v>
      </c>
      <c r="R88" t="n">
        <v>290.09</v>
      </c>
      <c r="S88" t="n">
        <v>107.96</v>
      </c>
      <c r="T88" t="n">
        <v>90712.85000000001</v>
      </c>
      <c r="U88" t="n">
        <v>0.37</v>
      </c>
      <c r="V88" t="n">
        <v>0.92</v>
      </c>
      <c r="W88" t="n">
        <v>0.45</v>
      </c>
      <c r="X88" t="n">
        <v>5.45</v>
      </c>
      <c r="Y88" t="n">
        <v>0.5</v>
      </c>
      <c r="Z88" t="n">
        <v>10</v>
      </c>
    </row>
    <row r="89">
      <c r="A89" t="n">
        <v>4</v>
      </c>
      <c r="B89" t="n">
        <v>95</v>
      </c>
      <c r="C89" t="inlineStr">
        <is>
          <t xml:space="preserve">CONCLUIDO	</t>
        </is>
      </c>
      <c r="D89" t="n">
        <v>1.3938</v>
      </c>
      <c r="E89" t="n">
        <v>71.75</v>
      </c>
      <c r="F89" t="n">
        <v>65.11</v>
      </c>
      <c r="G89" t="n">
        <v>34.88</v>
      </c>
      <c r="H89" t="n">
        <v>0.46</v>
      </c>
      <c r="I89" t="n">
        <v>112</v>
      </c>
      <c r="J89" t="n">
        <v>191.78</v>
      </c>
      <c r="K89" t="n">
        <v>53.44</v>
      </c>
      <c r="L89" t="n">
        <v>5</v>
      </c>
      <c r="M89" t="n">
        <v>110</v>
      </c>
      <c r="N89" t="n">
        <v>38.35</v>
      </c>
      <c r="O89" t="n">
        <v>23887.36</v>
      </c>
      <c r="P89" t="n">
        <v>769.99</v>
      </c>
      <c r="Q89" t="n">
        <v>5160.29</v>
      </c>
      <c r="R89" t="n">
        <v>246.25</v>
      </c>
      <c r="S89" t="n">
        <v>107.96</v>
      </c>
      <c r="T89" t="n">
        <v>68968.05</v>
      </c>
      <c r="U89" t="n">
        <v>0.44</v>
      </c>
      <c r="V89" t="n">
        <v>0.93</v>
      </c>
      <c r="W89" t="n">
        <v>0.4</v>
      </c>
      <c r="X89" t="n">
        <v>4.14</v>
      </c>
      <c r="Y89" t="n">
        <v>0.5</v>
      </c>
      <c r="Z89" t="n">
        <v>10</v>
      </c>
    </row>
    <row r="90">
      <c r="A90" t="n">
        <v>5</v>
      </c>
      <c r="B90" t="n">
        <v>95</v>
      </c>
      <c r="C90" t="inlineStr">
        <is>
          <t xml:space="preserve">CONCLUIDO	</t>
        </is>
      </c>
      <c r="D90" t="n">
        <v>1.4286</v>
      </c>
      <c r="E90" t="n">
        <v>70</v>
      </c>
      <c r="F90" t="n">
        <v>64.22</v>
      </c>
      <c r="G90" t="n">
        <v>43.29</v>
      </c>
      <c r="H90" t="n">
        <v>0.55</v>
      </c>
      <c r="I90" t="n">
        <v>89</v>
      </c>
      <c r="J90" t="n">
        <v>193.32</v>
      </c>
      <c r="K90" t="n">
        <v>53.44</v>
      </c>
      <c r="L90" t="n">
        <v>6</v>
      </c>
      <c r="M90" t="n">
        <v>87</v>
      </c>
      <c r="N90" t="n">
        <v>38.89</v>
      </c>
      <c r="O90" t="n">
        <v>24076.95</v>
      </c>
      <c r="P90" t="n">
        <v>731.4</v>
      </c>
      <c r="Q90" t="n">
        <v>5160.43</v>
      </c>
      <c r="R90" t="n">
        <v>216.27</v>
      </c>
      <c r="S90" t="n">
        <v>107.96</v>
      </c>
      <c r="T90" t="n">
        <v>54093.69</v>
      </c>
      <c r="U90" t="n">
        <v>0.5</v>
      </c>
      <c r="V90" t="n">
        <v>0.95</v>
      </c>
      <c r="W90" t="n">
        <v>0.36</v>
      </c>
      <c r="X90" t="n">
        <v>3.25</v>
      </c>
      <c r="Y90" t="n">
        <v>0.5</v>
      </c>
      <c r="Z90" t="n">
        <v>10</v>
      </c>
    </row>
    <row r="91">
      <c r="A91" t="n">
        <v>6</v>
      </c>
      <c r="B91" t="n">
        <v>95</v>
      </c>
      <c r="C91" t="inlineStr">
        <is>
          <t xml:space="preserve">CONCLUIDO	</t>
        </is>
      </c>
      <c r="D91" t="n">
        <v>1.4621</v>
      </c>
      <c r="E91" t="n">
        <v>68.39</v>
      </c>
      <c r="F91" t="n">
        <v>63.24</v>
      </c>
      <c r="G91" t="n">
        <v>52.7</v>
      </c>
      <c r="H91" t="n">
        <v>0.64</v>
      </c>
      <c r="I91" t="n">
        <v>72</v>
      </c>
      <c r="J91" t="n">
        <v>194.86</v>
      </c>
      <c r="K91" t="n">
        <v>53.44</v>
      </c>
      <c r="L91" t="n">
        <v>7</v>
      </c>
      <c r="M91" t="n">
        <v>70</v>
      </c>
      <c r="N91" t="n">
        <v>39.43</v>
      </c>
      <c r="O91" t="n">
        <v>24267.28</v>
      </c>
      <c r="P91" t="n">
        <v>687.8</v>
      </c>
      <c r="Q91" t="n">
        <v>5160.2</v>
      </c>
      <c r="R91" t="n">
        <v>183.03</v>
      </c>
      <c r="S91" t="n">
        <v>107.96</v>
      </c>
      <c r="T91" t="n">
        <v>37562.21</v>
      </c>
      <c r="U91" t="n">
        <v>0.59</v>
      </c>
      <c r="V91" t="n">
        <v>0.96</v>
      </c>
      <c r="W91" t="n">
        <v>0.34</v>
      </c>
      <c r="X91" t="n">
        <v>2.28</v>
      </c>
      <c r="Y91" t="n">
        <v>0.5</v>
      </c>
      <c r="Z91" t="n">
        <v>10</v>
      </c>
    </row>
    <row r="92">
      <c r="A92" t="n">
        <v>7</v>
      </c>
      <c r="B92" t="n">
        <v>95</v>
      </c>
      <c r="C92" t="inlineStr">
        <is>
          <t xml:space="preserve">CONCLUIDO	</t>
        </is>
      </c>
      <c r="D92" t="n">
        <v>1.4724</v>
      </c>
      <c r="E92" t="n">
        <v>67.92</v>
      </c>
      <c r="F92" t="n">
        <v>63.21</v>
      </c>
      <c r="G92" t="n">
        <v>63.21</v>
      </c>
      <c r="H92" t="n">
        <v>0.72</v>
      </c>
      <c r="I92" t="n">
        <v>60</v>
      </c>
      <c r="J92" t="n">
        <v>196.41</v>
      </c>
      <c r="K92" t="n">
        <v>53.44</v>
      </c>
      <c r="L92" t="n">
        <v>8</v>
      </c>
      <c r="M92" t="n">
        <v>51</v>
      </c>
      <c r="N92" t="n">
        <v>39.98</v>
      </c>
      <c r="O92" t="n">
        <v>24458.36</v>
      </c>
      <c r="P92" t="n">
        <v>655.86</v>
      </c>
      <c r="Q92" t="n">
        <v>5160.24</v>
      </c>
      <c r="R92" t="n">
        <v>182.76</v>
      </c>
      <c r="S92" t="n">
        <v>107.96</v>
      </c>
      <c r="T92" t="n">
        <v>37485.01</v>
      </c>
      <c r="U92" t="n">
        <v>0.59</v>
      </c>
      <c r="V92" t="n">
        <v>0.96</v>
      </c>
      <c r="W92" t="n">
        <v>0.33</v>
      </c>
      <c r="X92" t="n">
        <v>2.25</v>
      </c>
      <c r="Y92" t="n">
        <v>0.5</v>
      </c>
      <c r="Z92" t="n">
        <v>10</v>
      </c>
    </row>
    <row r="93">
      <c r="A93" t="n">
        <v>8</v>
      </c>
      <c r="B93" t="n">
        <v>95</v>
      </c>
      <c r="C93" t="inlineStr">
        <is>
          <t xml:space="preserve">CONCLUIDO	</t>
        </is>
      </c>
      <c r="D93" t="n">
        <v>1.4787</v>
      </c>
      <c r="E93" t="n">
        <v>67.63</v>
      </c>
      <c r="F93" t="n">
        <v>63.07</v>
      </c>
      <c r="G93" t="n">
        <v>67.58</v>
      </c>
      <c r="H93" t="n">
        <v>0.8100000000000001</v>
      </c>
      <c r="I93" t="n">
        <v>56</v>
      </c>
      <c r="J93" t="n">
        <v>197.97</v>
      </c>
      <c r="K93" t="n">
        <v>53.44</v>
      </c>
      <c r="L93" t="n">
        <v>9</v>
      </c>
      <c r="M93" t="n">
        <v>5</v>
      </c>
      <c r="N93" t="n">
        <v>40.53</v>
      </c>
      <c r="O93" t="n">
        <v>24650.18</v>
      </c>
      <c r="P93" t="n">
        <v>643.66</v>
      </c>
      <c r="Q93" t="n">
        <v>5160.26</v>
      </c>
      <c r="R93" t="n">
        <v>176.07</v>
      </c>
      <c r="S93" t="n">
        <v>107.96</v>
      </c>
      <c r="T93" t="n">
        <v>34160.25</v>
      </c>
      <c r="U93" t="n">
        <v>0.61</v>
      </c>
      <c r="V93" t="n">
        <v>0.96</v>
      </c>
      <c r="W93" t="n">
        <v>0.38</v>
      </c>
      <c r="X93" t="n">
        <v>2.11</v>
      </c>
      <c r="Y93" t="n">
        <v>0.5</v>
      </c>
      <c r="Z93" t="n">
        <v>10</v>
      </c>
    </row>
    <row r="94">
      <c r="A94" t="n">
        <v>9</v>
      </c>
      <c r="B94" t="n">
        <v>95</v>
      </c>
      <c r="C94" t="inlineStr">
        <is>
          <t xml:space="preserve">CONCLUIDO	</t>
        </is>
      </c>
      <c r="D94" t="n">
        <v>1.4783</v>
      </c>
      <c r="E94" t="n">
        <v>67.65000000000001</v>
      </c>
      <c r="F94" t="n">
        <v>63.09</v>
      </c>
      <c r="G94" t="n">
        <v>67.59999999999999</v>
      </c>
      <c r="H94" t="n">
        <v>0.89</v>
      </c>
      <c r="I94" t="n">
        <v>56</v>
      </c>
      <c r="J94" t="n">
        <v>199.53</v>
      </c>
      <c r="K94" t="n">
        <v>53.44</v>
      </c>
      <c r="L94" t="n">
        <v>10</v>
      </c>
      <c r="M94" t="n">
        <v>0</v>
      </c>
      <c r="N94" t="n">
        <v>41.1</v>
      </c>
      <c r="O94" t="n">
        <v>24842.77</v>
      </c>
      <c r="P94" t="n">
        <v>647.9299999999999</v>
      </c>
      <c r="Q94" t="n">
        <v>5160.25</v>
      </c>
      <c r="R94" t="n">
        <v>176.49</v>
      </c>
      <c r="S94" t="n">
        <v>107.96</v>
      </c>
      <c r="T94" t="n">
        <v>34371.33</v>
      </c>
      <c r="U94" t="n">
        <v>0.61</v>
      </c>
      <c r="V94" t="n">
        <v>0.96</v>
      </c>
      <c r="W94" t="n">
        <v>0.38</v>
      </c>
      <c r="X94" t="n">
        <v>2.12</v>
      </c>
      <c r="Y94" t="n">
        <v>0.5</v>
      </c>
      <c r="Z94" t="n">
        <v>10</v>
      </c>
    </row>
    <row r="95">
      <c r="A95" t="n">
        <v>0</v>
      </c>
      <c r="B95" t="n">
        <v>55</v>
      </c>
      <c r="C95" t="inlineStr">
        <is>
          <t xml:space="preserve">CONCLUIDO	</t>
        </is>
      </c>
      <c r="D95" t="n">
        <v>1.0048</v>
      </c>
      <c r="E95" t="n">
        <v>99.52</v>
      </c>
      <c r="F95" t="n">
        <v>83.53</v>
      </c>
      <c r="G95" t="n">
        <v>8.609999999999999</v>
      </c>
      <c r="H95" t="n">
        <v>0.15</v>
      </c>
      <c r="I95" t="n">
        <v>582</v>
      </c>
      <c r="J95" t="n">
        <v>116.05</v>
      </c>
      <c r="K95" t="n">
        <v>43.4</v>
      </c>
      <c r="L95" t="n">
        <v>1</v>
      </c>
      <c r="M95" t="n">
        <v>580</v>
      </c>
      <c r="N95" t="n">
        <v>16.65</v>
      </c>
      <c r="O95" t="n">
        <v>14546.17</v>
      </c>
      <c r="P95" t="n">
        <v>800.98</v>
      </c>
      <c r="Q95" t="n">
        <v>5160.87</v>
      </c>
      <c r="R95" t="n">
        <v>863.1</v>
      </c>
      <c r="S95" t="n">
        <v>107.96</v>
      </c>
      <c r="T95" t="n">
        <v>375045.12</v>
      </c>
      <c r="U95" t="n">
        <v>0.13</v>
      </c>
      <c r="V95" t="n">
        <v>0.73</v>
      </c>
      <c r="W95" t="n">
        <v>1.16</v>
      </c>
      <c r="X95" t="n">
        <v>22.56</v>
      </c>
      <c r="Y95" t="n">
        <v>0.5</v>
      </c>
      <c r="Z95" t="n">
        <v>10</v>
      </c>
    </row>
    <row r="96">
      <c r="A96" t="n">
        <v>1</v>
      </c>
      <c r="B96" t="n">
        <v>55</v>
      </c>
      <c r="C96" t="inlineStr">
        <is>
          <t xml:space="preserve">CONCLUIDO	</t>
        </is>
      </c>
      <c r="D96" t="n">
        <v>1.3007</v>
      </c>
      <c r="E96" t="n">
        <v>76.88</v>
      </c>
      <c r="F96" t="n">
        <v>69.43000000000001</v>
      </c>
      <c r="G96" t="n">
        <v>18.51</v>
      </c>
      <c r="H96" t="n">
        <v>0.3</v>
      </c>
      <c r="I96" t="n">
        <v>225</v>
      </c>
      <c r="J96" t="n">
        <v>117.34</v>
      </c>
      <c r="K96" t="n">
        <v>43.4</v>
      </c>
      <c r="L96" t="n">
        <v>2</v>
      </c>
      <c r="M96" t="n">
        <v>223</v>
      </c>
      <c r="N96" t="n">
        <v>16.94</v>
      </c>
      <c r="O96" t="n">
        <v>14705.49</v>
      </c>
      <c r="P96" t="n">
        <v>621.9299999999999</v>
      </c>
      <c r="Q96" t="n">
        <v>5160.71</v>
      </c>
      <c r="R96" t="n">
        <v>390.49</v>
      </c>
      <c r="S96" t="n">
        <v>107.96</v>
      </c>
      <c r="T96" t="n">
        <v>140525.19</v>
      </c>
      <c r="U96" t="n">
        <v>0.28</v>
      </c>
      <c r="V96" t="n">
        <v>0.88</v>
      </c>
      <c r="W96" t="n">
        <v>0.58</v>
      </c>
      <c r="X96" t="n">
        <v>8.449999999999999</v>
      </c>
      <c r="Y96" t="n">
        <v>0.5</v>
      </c>
      <c r="Z96" t="n">
        <v>10</v>
      </c>
    </row>
    <row r="97">
      <c r="A97" t="n">
        <v>2</v>
      </c>
      <c r="B97" t="n">
        <v>55</v>
      </c>
      <c r="C97" t="inlineStr">
        <is>
          <t xml:space="preserve">CONCLUIDO	</t>
        </is>
      </c>
      <c r="D97" t="n">
        <v>1.4066</v>
      </c>
      <c r="E97" t="n">
        <v>71.09999999999999</v>
      </c>
      <c r="F97" t="n">
        <v>65.88</v>
      </c>
      <c r="G97" t="n">
        <v>30.17</v>
      </c>
      <c r="H97" t="n">
        <v>0.45</v>
      </c>
      <c r="I97" t="n">
        <v>131</v>
      </c>
      <c r="J97" t="n">
        <v>118.63</v>
      </c>
      <c r="K97" t="n">
        <v>43.4</v>
      </c>
      <c r="L97" t="n">
        <v>3</v>
      </c>
      <c r="M97" t="n">
        <v>129</v>
      </c>
      <c r="N97" t="n">
        <v>17.23</v>
      </c>
      <c r="O97" t="n">
        <v>14865.24</v>
      </c>
      <c r="P97" t="n">
        <v>541.66</v>
      </c>
      <c r="Q97" t="n">
        <v>5160.25</v>
      </c>
      <c r="R97" t="n">
        <v>272.09</v>
      </c>
      <c r="S97" t="n">
        <v>107.96</v>
      </c>
      <c r="T97" t="n">
        <v>81796.39</v>
      </c>
      <c r="U97" t="n">
        <v>0.4</v>
      </c>
      <c r="V97" t="n">
        <v>0.92</v>
      </c>
      <c r="W97" t="n">
        <v>0.43</v>
      </c>
      <c r="X97" t="n">
        <v>4.91</v>
      </c>
      <c r="Y97" t="n">
        <v>0.5</v>
      </c>
      <c r="Z97" t="n">
        <v>10</v>
      </c>
    </row>
    <row r="98">
      <c r="A98" t="n">
        <v>3</v>
      </c>
      <c r="B98" t="n">
        <v>55</v>
      </c>
      <c r="C98" t="inlineStr">
        <is>
          <t xml:space="preserve">CONCLUIDO	</t>
        </is>
      </c>
      <c r="D98" t="n">
        <v>1.4493</v>
      </c>
      <c r="E98" t="n">
        <v>69</v>
      </c>
      <c r="F98" t="n">
        <v>64.62</v>
      </c>
      <c r="G98" t="n">
        <v>40.39</v>
      </c>
      <c r="H98" t="n">
        <v>0.59</v>
      </c>
      <c r="I98" t="n">
        <v>96</v>
      </c>
      <c r="J98" t="n">
        <v>119.93</v>
      </c>
      <c r="K98" t="n">
        <v>43.4</v>
      </c>
      <c r="L98" t="n">
        <v>4</v>
      </c>
      <c r="M98" t="n">
        <v>9</v>
      </c>
      <c r="N98" t="n">
        <v>17.53</v>
      </c>
      <c r="O98" t="n">
        <v>15025.44</v>
      </c>
      <c r="P98" t="n">
        <v>492.05</v>
      </c>
      <c r="Q98" t="n">
        <v>5160.39</v>
      </c>
      <c r="R98" t="n">
        <v>226.1</v>
      </c>
      <c r="S98" t="n">
        <v>107.96</v>
      </c>
      <c r="T98" t="n">
        <v>58976.14</v>
      </c>
      <c r="U98" t="n">
        <v>0.48</v>
      </c>
      <c r="V98" t="n">
        <v>0.9399999999999999</v>
      </c>
      <c r="W98" t="n">
        <v>0.48</v>
      </c>
      <c r="X98" t="n">
        <v>3.65</v>
      </c>
      <c r="Y98" t="n">
        <v>0.5</v>
      </c>
      <c r="Z98" t="n">
        <v>10</v>
      </c>
    </row>
    <row r="99">
      <c r="A99" t="n">
        <v>4</v>
      </c>
      <c r="B99" t="n">
        <v>55</v>
      </c>
      <c r="C99" t="inlineStr">
        <is>
          <t xml:space="preserve">CONCLUIDO	</t>
        </is>
      </c>
      <c r="D99" t="n">
        <v>1.4503</v>
      </c>
      <c r="E99" t="n">
        <v>68.95</v>
      </c>
      <c r="F99" t="n">
        <v>64.59999999999999</v>
      </c>
      <c r="G99" t="n">
        <v>40.8</v>
      </c>
      <c r="H99" t="n">
        <v>0.73</v>
      </c>
      <c r="I99" t="n">
        <v>95</v>
      </c>
      <c r="J99" t="n">
        <v>121.23</v>
      </c>
      <c r="K99" t="n">
        <v>43.4</v>
      </c>
      <c r="L99" t="n">
        <v>5</v>
      </c>
      <c r="M99" t="n">
        <v>0</v>
      </c>
      <c r="N99" t="n">
        <v>17.83</v>
      </c>
      <c r="O99" t="n">
        <v>15186.08</v>
      </c>
      <c r="P99" t="n">
        <v>496.1</v>
      </c>
      <c r="Q99" t="n">
        <v>5160.3</v>
      </c>
      <c r="R99" t="n">
        <v>224.89</v>
      </c>
      <c r="S99" t="n">
        <v>107.96</v>
      </c>
      <c r="T99" t="n">
        <v>58372.55</v>
      </c>
      <c r="U99" t="n">
        <v>0.48</v>
      </c>
      <c r="V99" t="n">
        <v>0.9399999999999999</v>
      </c>
      <c r="W99" t="n">
        <v>0.5</v>
      </c>
      <c r="X99" t="n">
        <v>3.63</v>
      </c>
      <c r="Y99" t="n">
        <v>0.5</v>
      </c>
      <c r="Z9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INDEX(resultados!$A$2:$ZZ$99, 1, MATCH($B$1, resultados!$A$1:$ZZ$1, 0))</f>
        <v/>
      </c>
      <c r="B7">
        <f>INDEX(resultados!$A$2:$ZZ$99, 1, MATCH($B$2, resultados!$A$1:$ZZ$1, 0))</f>
        <v/>
      </c>
      <c r="C7">
        <f>INDEX(resultados!$A$2:$ZZ$99, 1, MATCH($B$3, resultados!$A$1:$ZZ$1, 0))</f>
        <v/>
      </c>
    </row>
    <row r="8">
      <c r="A8">
        <f>INDEX(resultados!$A$2:$ZZ$99, 2, MATCH($B$1, resultados!$A$1:$ZZ$1, 0))</f>
        <v/>
      </c>
      <c r="B8">
        <f>INDEX(resultados!$A$2:$ZZ$99, 2, MATCH($B$2, resultados!$A$1:$ZZ$1, 0))</f>
        <v/>
      </c>
      <c r="C8">
        <f>INDEX(resultados!$A$2:$ZZ$99, 2, MATCH($B$3, resultados!$A$1:$ZZ$1, 0))</f>
        <v/>
      </c>
    </row>
    <row r="9">
      <c r="A9">
        <f>INDEX(resultados!$A$2:$ZZ$99, 3, MATCH($B$1, resultados!$A$1:$ZZ$1, 0))</f>
        <v/>
      </c>
      <c r="B9">
        <f>INDEX(resultados!$A$2:$ZZ$99, 3, MATCH($B$2, resultados!$A$1:$ZZ$1, 0))</f>
        <v/>
      </c>
      <c r="C9">
        <f>INDEX(resultados!$A$2:$ZZ$99, 3, MATCH($B$3, resultados!$A$1:$ZZ$1, 0))</f>
        <v/>
      </c>
    </row>
    <row r="10">
      <c r="A10">
        <f>INDEX(resultados!$A$2:$ZZ$99, 4, MATCH($B$1, resultados!$A$1:$ZZ$1, 0))</f>
        <v/>
      </c>
      <c r="B10">
        <f>INDEX(resultados!$A$2:$ZZ$99, 4, MATCH($B$2, resultados!$A$1:$ZZ$1, 0))</f>
        <v/>
      </c>
      <c r="C10">
        <f>INDEX(resultados!$A$2:$ZZ$99, 4, MATCH($B$3, resultados!$A$1:$ZZ$1, 0))</f>
        <v/>
      </c>
    </row>
    <row r="11">
      <c r="A11">
        <f>INDEX(resultados!$A$2:$ZZ$99, 5, MATCH($B$1, resultados!$A$1:$ZZ$1, 0))</f>
        <v/>
      </c>
      <c r="B11">
        <f>INDEX(resultados!$A$2:$ZZ$99, 5, MATCH($B$2, resultados!$A$1:$ZZ$1, 0))</f>
        <v/>
      </c>
      <c r="C11">
        <f>INDEX(resultados!$A$2:$ZZ$99, 5, MATCH($B$3, resultados!$A$1:$ZZ$1, 0))</f>
        <v/>
      </c>
    </row>
    <row r="12">
      <c r="A12">
        <f>INDEX(resultados!$A$2:$ZZ$99, 6, MATCH($B$1, resultados!$A$1:$ZZ$1, 0))</f>
        <v/>
      </c>
      <c r="B12">
        <f>INDEX(resultados!$A$2:$ZZ$99, 6, MATCH($B$2, resultados!$A$1:$ZZ$1, 0))</f>
        <v/>
      </c>
      <c r="C12">
        <f>INDEX(resultados!$A$2:$ZZ$99, 6, MATCH($B$3, resultados!$A$1:$ZZ$1, 0))</f>
        <v/>
      </c>
    </row>
    <row r="13">
      <c r="A13">
        <f>INDEX(resultados!$A$2:$ZZ$99, 7, MATCH($B$1, resultados!$A$1:$ZZ$1, 0))</f>
        <v/>
      </c>
      <c r="B13">
        <f>INDEX(resultados!$A$2:$ZZ$99, 7, MATCH($B$2, resultados!$A$1:$ZZ$1, 0))</f>
        <v/>
      </c>
      <c r="C13">
        <f>INDEX(resultados!$A$2:$ZZ$99, 7, MATCH($B$3, resultados!$A$1:$ZZ$1, 0))</f>
        <v/>
      </c>
    </row>
    <row r="14">
      <c r="A14">
        <f>INDEX(resultados!$A$2:$ZZ$99, 8, MATCH($B$1, resultados!$A$1:$ZZ$1, 0))</f>
        <v/>
      </c>
      <c r="B14">
        <f>INDEX(resultados!$A$2:$ZZ$99, 8, MATCH($B$2, resultados!$A$1:$ZZ$1, 0))</f>
        <v/>
      </c>
      <c r="C14">
        <f>INDEX(resultados!$A$2:$ZZ$99, 8, MATCH($B$3, resultados!$A$1:$ZZ$1, 0))</f>
        <v/>
      </c>
    </row>
    <row r="15">
      <c r="A15">
        <f>INDEX(resultados!$A$2:$ZZ$99, 9, MATCH($B$1, resultados!$A$1:$ZZ$1, 0))</f>
        <v/>
      </c>
      <c r="B15">
        <f>INDEX(resultados!$A$2:$ZZ$99, 9, MATCH($B$2, resultados!$A$1:$ZZ$1, 0))</f>
        <v/>
      </c>
      <c r="C15">
        <f>INDEX(resultados!$A$2:$ZZ$99, 9, MATCH($B$3, resultados!$A$1:$ZZ$1, 0))</f>
        <v/>
      </c>
    </row>
    <row r="16">
      <c r="A16">
        <f>INDEX(resultados!$A$2:$ZZ$99, 10, MATCH($B$1, resultados!$A$1:$ZZ$1, 0))</f>
        <v/>
      </c>
      <c r="B16">
        <f>INDEX(resultados!$A$2:$ZZ$99, 10, MATCH($B$2, resultados!$A$1:$ZZ$1, 0))</f>
        <v/>
      </c>
      <c r="C16">
        <f>INDEX(resultados!$A$2:$ZZ$99, 10, MATCH($B$3, resultados!$A$1:$ZZ$1, 0))</f>
        <v/>
      </c>
    </row>
    <row r="17">
      <c r="A17">
        <f>INDEX(resultados!$A$2:$ZZ$99, 11, MATCH($B$1, resultados!$A$1:$ZZ$1, 0))</f>
        <v/>
      </c>
      <c r="B17">
        <f>INDEX(resultados!$A$2:$ZZ$99, 11, MATCH($B$2, resultados!$A$1:$ZZ$1, 0))</f>
        <v/>
      </c>
      <c r="C17">
        <f>INDEX(resultados!$A$2:$ZZ$99, 11, MATCH($B$3, resultados!$A$1:$ZZ$1, 0))</f>
        <v/>
      </c>
    </row>
    <row r="18">
      <c r="A18">
        <f>INDEX(resultados!$A$2:$ZZ$99, 12, MATCH($B$1, resultados!$A$1:$ZZ$1, 0))</f>
        <v/>
      </c>
      <c r="B18">
        <f>INDEX(resultados!$A$2:$ZZ$99, 12, MATCH($B$2, resultados!$A$1:$ZZ$1, 0))</f>
        <v/>
      </c>
      <c r="C18">
        <f>INDEX(resultados!$A$2:$ZZ$99, 12, MATCH($B$3, resultados!$A$1:$ZZ$1, 0))</f>
        <v/>
      </c>
    </row>
    <row r="19">
      <c r="A19">
        <f>INDEX(resultados!$A$2:$ZZ$99, 13, MATCH($B$1, resultados!$A$1:$ZZ$1, 0))</f>
        <v/>
      </c>
      <c r="B19">
        <f>INDEX(resultados!$A$2:$ZZ$99, 13, MATCH($B$2, resultados!$A$1:$ZZ$1, 0))</f>
        <v/>
      </c>
      <c r="C19">
        <f>INDEX(resultados!$A$2:$ZZ$99, 13, MATCH($B$3, resultados!$A$1:$ZZ$1, 0))</f>
        <v/>
      </c>
    </row>
    <row r="20">
      <c r="A20">
        <f>INDEX(resultados!$A$2:$ZZ$99, 14, MATCH($B$1, resultados!$A$1:$ZZ$1, 0))</f>
        <v/>
      </c>
      <c r="B20">
        <f>INDEX(resultados!$A$2:$ZZ$99, 14, MATCH($B$2, resultados!$A$1:$ZZ$1, 0))</f>
        <v/>
      </c>
      <c r="C20">
        <f>INDEX(resultados!$A$2:$ZZ$99, 14, MATCH($B$3, resultados!$A$1:$ZZ$1, 0))</f>
        <v/>
      </c>
    </row>
    <row r="21">
      <c r="A21">
        <f>INDEX(resultados!$A$2:$ZZ$99, 15, MATCH($B$1, resultados!$A$1:$ZZ$1, 0))</f>
        <v/>
      </c>
      <c r="B21">
        <f>INDEX(resultados!$A$2:$ZZ$99, 15, MATCH($B$2, resultados!$A$1:$ZZ$1, 0))</f>
        <v/>
      </c>
      <c r="C21">
        <f>INDEX(resultados!$A$2:$ZZ$99, 15, MATCH($B$3, resultados!$A$1:$ZZ$1, 0))</f>
        <v/>
      </c>
    </row>
    <row r="22">
      <c r="A22">
        <f>INDEX(resultados!$A$2:$ZZ$99, 16, MATCH($B$1, resultados!$A$1:$ZZ$1, 0))</f>
        <v/>
      </c>
      <c r="B22">
        <f>INDEX(resultados!$A$2:$ZZ$99, 16, MATCH($B$2, resultados!$A$1:$ZZ$1, 0))</f>
        <v/>
      </c>
      <c r="C22">
        <f>INDEX(resultados!$A$2:$ZZ$99, 16, MATCH($B$3, resultados!$A$1:$ZZ$1, 0))</f>
        <v/>
      </c>
    </row>
    <row r="23">
      <c r="A23">
        <f>INDEX(resultados!$A$2:$ZZ$99, 17, MATCH($B$1, resultados!$A$1:$ZZ$1, 0))</f>
        <v/>
      </c>
      <c r="B23">
        <f>INDEX(resultados!$A$2:$ZZ$99, 17, MATCH($B$2, resultados!$A$1:$ZZ$1, 0))</f>
        <v/>
      </c>
      <c r="C23">
        <f>INDEX(resultados!$A$2:$ZZ$99, 17, MATCH($B$3, resultados!$A$1:$ZZ$1, 0))</f>
        <v/>
      </c>
    </row>
    <row r="24">
      <c r="A24">
        <f>INDEX(resultados!$A$2:$ZZ$99, 18, MATCH($B$1, resultados!$A$1:$ZZ$1, 0))</f>
        <v/>
      </c>
      <c r="B24">
        <f>INDEX(resultados!$A$2:$ZZ$99, 18, MATCH($B$2, resultados!$A$1:$ZZ$1, 0))</f>
        <v/>
      </c>
      <c r="C24">
        <f>INDEX(resultados!$A$2:$ZZ$99, 18, MATCH($B$3, resultados!$A$1:$ZZ$1, 0))</f>
        <v/>
      </c>
    </row>
    <row r="25">
      <c r="A25">
        <f>INDEX(resultados!$A$2:$ZZ$99, 19, MATCH($B$1, resultados!$A$1:$ZZ$1, 0))</f>
        <v/>
      </c>
      <c r="B25">
        <f>INDEX(resultados!$A$2:$ZZ$99, 19, MATCH($B$2, resultados!$A$1:$ZZ$1, 0))</f>
        <v/>
      </c>
      <c r="C25">
        <f>INDEX(resultados!$A$2:$ZZ$99, 19, MATCH($B$3, resultados!$A$1:$ZZ$1, 0))</f>
        <v/>
      </c>
    </row>
    <row r="26">
      <c r="A26">
        <f>INDEX(resultados!$A$2:$ZZ$99, 20, MATCH($B$1, resultados!$A$1:$ZZ$1, 0))</f>
        <v/>
      </c>
      <c r="B26">
        <f>INDEX(resultados!$A$2:$ZZ$99, 20, MATCH($B$2, resultados!$A$1:$ZZ$1, 0))</f>
        <v/>
      </c>
      <c r="C26">
        <f>INDEX(resultados!$A$2:$ZZ$99, 20, MATCH($B$3, resultados!$A$1:$ZZ$1, 0))</f>
        <v/>
      </c>
    </row>
    <row r="27">
      <c r="A27">
        <f>INDEX(resultados!$A$2:$ZZ$99, 21, MATCH($B$1, resultados!$A$1:$ZZ$1, 0))</f>
        <v/>
      </c>
      <c r="B27">
        <f>INDEX(resultados!$A$2:$ZZ$99, 21, MATCH($B$2, resultados!$A$1:$ZZ$1, 0))</f>
        <v/>
      </c>
      <c r="C27">
        <f>INDEX(resultados!$A$2:$ZZ$99, 21, MATCH($B$3, resultados!$A$1:$ZZ$1, 0))</f>
        <v/>
      </c>
    </row>
    <row r="28">
      <c r="A28">
        <f>INDEX(resultados!$A$2:$ZZ$99, 22, MATCH($B$1, resultados!$A$1:$ZZ$1, 0))</f>
        <v/>
      </c>
      <c r="B28">
        <f>INDEX(resultados!$A$2:$ZZ$99, 22, MATCH($B$2, resultados!$A$1:$ZZ$1, 0))</f>
        <v/>
      </c>
      <c r="C28">
        <f>INDEX(resultados!$A$2:$ZZ$99, 22, MATCH($B$3, resultados!$A$1:$ZZ$1, 0))</f>
        <v/>
      </c>
    </row>
    <row r="29">
      <c r="A29">
        <f>INDEX(resultados!$A$2:$ZZ$99, 23, MATCH($B$1, resultados!$A$1:$ZZ$1, 0))</f>
        <v/>
      </c>
      <c r="B29">
        <f>INDEX(resultados!$A$2:$ZZ$99, 23, MATCH($B$2, resultados!$A$1:$ZZ$1, 0))</f>
        <v/>
      </c>
      <c r="C29">
        <f>INDEX(resultados!$A$2:$ZZ$99, 23, MATCH($B$3, resultados!$A$1:$ZZ$1, 0))</f>
        <v/>
      </c>
    </row>
    <row r="30">
      <c r="A30">
        <f>INDEX(resultados!$A$2:$ZZ$99, 24, MATCH($B$1, resultados!$A$1:$ZZ$1, 0))</f>
        <v/>
      </c>
      <c r="B30">
        <f>INDEX(resultados!$A$2:$ZZ$99, 24, MATCH($B$2, resultados!$A$1:$ZZ$1, 0))</f>
        <v/>
      </c>
      <c r="C30">
        <f>INDEX(resultados!$A$2:$ZZ$99, 24, MATCH($B$3, resultados!$A$1:$ZZ$1, 0))</f>
        <v/>
      </c>
    </row>
    <row r="31">
      <c r="A31">
        <f>INDEX(resultados!$A$2:$ZZ$99, 25, MATCH($B$1, resultados!$A$1:$ZZ$1, 0))</f>
        <v/>
      </c>
      <c r="B31">
        <f>INDEX(resultados!$A$2:$ZZ$99, 25, MATCH($B$2, resultados!$A$1:$ZZ$1, 0))</f>
        <v/>
      </c>
      <c r="C31">
        <f>INDEX(resultados!$A$2:$ZZ$99, 25, MATCH($B$3, resultados!$A$1:$ZZ$1, 0))</f>
        <v/>
      </c>
    </row>
    <row r="32">
      <c r="A32">
        <f>INDEX(resultados!$A$2:$ZZ$99, 26, MATCH($B$1, resultados!$A$1:$ZZ$1, 0))</f>
        <v/>
      </c>
      <c r="B32">
        <f>INDEX(resultados!$A$2:$ZZ$99, 26, MATCH($B$2, resultados!$A$1:$ZZ$1, 0))</f>
        <v/>
      </c>
      <c r="C32">
        <f>INDEX(resultados!$A$2:$ZZ$99, 26, MATCH($B$3, resultados!$A$1:$ZZ$1, 0))</f>
        <v/>
      </c>
    </row>
    <row r="33">
      <c r="A33">
        <f>INDEX(resultados!$A$2:$ZZ$99, 27, MATCH($B$1, resultados!$A$1:$ZZ$1, 0))</f>
        <v/>
      </c>
      <c r="B33">
        <f>INDEX(resultados!$A$2:$ZZ$99, 27, MATCH($B$2, resultados!$A$1:$ZZ$1, 0))</f>
        <v/>
      </c>
      <c r="C33">
        <f>INDEX(resultados!$A$2:$ZZ$99, 27, MATCH($B$3, resultados!$A$1:$ZZ$1, 0))</f>
        <v/>
      </c>
    </row>
    <row r="34">
      <c r="A34">
        <f>INDEX(resultados!$A$2:$ZZ$99, 28, MATCH($B$1, resultados!$A$1:$ZZ$1, 0))</f>
        <v/>
      </c>
      <c r="B34">
        <f>INDEX(resultados!$A$2:$ZZ$99, 28, MATCH($B$2, resultados!$A$1:$ZZ$1, 0))</f>
        <v/>
      </c>
      <c r="C34">
        <f>INDEX(resultados!$A$2:$ZZ$99, 28, MATCH($B$3, resultados!$A$1:$ZZ$1, 0))</f>
        <v/>
      </c>
    </row>
    <row r="35">
      <c r="A35">
        <f>INDEX(resultados!$A$2:$ZZ$99, 29, MATCH($B$1, resultados!$A$1:$ZZ$1, 0))</f>
        <v/>
      </c>
      <c r="B35">
        <f>INDEX(resultados!$A$2:$ZZ$99, 29, MATCH($B$2, resultados!$A$1:$ZZ$1, 0))</f>
        <v/>
      </c>
      <c r="C35">
        <f>INDEX(resultados!$A$2:$ZZ$99, 29, MATCH($B$3, resultados!$A$1:$ZZ$1, 0))</f>
        <v/>
      </c>
    </row>
    <row r="36">
      <c r="A36">
        <f>INDEX(resultados!$A$2:$ZZ$99, 30, MATCH($B$1, resultados!$A$1:$ZZ$1, 0))</f>
        <v/>
      </c>
      <c r="B36">
        <f>INDEX(resultados!$A$2:$ZZ$99, 30, MATCH($B$2, resultados!$A$1:$ZZ$1, 0))</f>
        <v/>
      </c>
      <c r="C36">
        <f>INDEX(resultados!$A$2:$ZZ$99, 30, MATCH($B$3, resultados!$A$1:$ZZ$1, 0))</f>
        <v/>
      </c>
    </row>
    <row r="37">
      <c r="A37">
        <f>INDEX(resultados!$A$2:$ZZ$99, 31, MATCH($B$1, resultados!$A$1:$ZZ$1, 0))</f>
        <v/>
      </c>
      <c r="B37">
        <f>INDEX(resultados!$A$2:$ZZ$99, 31, MATCH($B$2, resultados!$A$1:$ZZ$1, 0))</f>
        <v/>
      </c>
      <c r="C37">
        <f>INDEX(resultados!$A$2:$ZZ$99, 31, MATCH($B$3, resultados!$A$1:$ZZ$1, 0))</f>
        <v/>
      </c>
    </row>
    <row r="38">
      <c r="A38">
        <f>INDEX(resultados!$A$2:$ZZ$99, 32, MATCH($B$1, resultados!$A$1:$ZZ$1, 0))</f>
        <v/>
      </c>
      <c r="B38">
        <f>INDEX(resultados!$A$2:$ZZ$99, 32, MATCH($B$2, resultados!$A$1:$ZZ$1, 0))</f>
        <v/>
      </c>
      <c r="C38">
        <f>INDEX(resultados!$A$2:$ZZ$99, 32, MATCH($B$3, resultados!$A$1:$ZZ$1, 0))</f>
        <v/>
      </c>
    </row>
    <row r="39">
      <c r="A39">
        <f>INDEX(resultados!$A$2:$ZZ$99, 33, MATCH($B$1, resultados!$A$1:$ZZ$1, 0))</f>
        <v/>
      </c>
      <c r="B39">
        <f>INDEX(resultados!$A$2:$ZZ$99, 33, MATCH($B$2, resultados!$A$1:$ZZ$1, 0))</f>
        <v/>
      </c>
      <c r="C39">
        <f>INDEX(resultados!$A$2:$ZZ$99, 33, MATCH($B$3, resultados!$A$1:$ZZ$1, 0))</f>
        <v/>
      </c>
    </row>
    <row r="40">
      <c r="A40">
        <f>INDEX(resultados!$A$2:$ZZ$99, 34, MATCH($B$1, resultados!$A$1:$ZZ$1, 0))</f>
        <v/>
      </c>
      <c r="B40">
        <f>INDEX(resultados!$A$2:$ZZ$99, 34, MATCH($B$2, resultados!$A$1:$ZZ$1, 0))</f>
        <v/>
      </c>
      <c r="C40">
        <f>INDEX(resultados!$A$2:$ZZ$99, 34, MATCH($B$3, resultados!$A$1:$ZZ$1, 0))</f>
        <v/>
      </c>
    </row>
    <row r="41">
      <c r="A41">
        <f>INDEX(resultados!$A$2:$ZZ$99, 35, MATCH($B$1, resultados!$A$1:$ZZ$1, 0))</f>
        <v/>
      </c>
      <c r="B41">
        <f>INDEX(resultados!$A$2:$ZZ$99, 35, MATCH($B$2, resultados!$A$1:$ZZ$1, 0))</f>
        <v/>
      </c>
      <c r="C41">
        <f>INDEX(resultados!$A$2:$ZZ$99, 35, MATCH($B$3, resultados!$A$1:$ZZ$1, 0))</f>
        <v/>
      </c>
    </row>
    <row r="42">
      <c r="A42">
        <f>INDEX(resultados!$A$2:$ZZ$99, 36, MATCH($B$1, resultados!$A$1:$ZZ$1, 0))</f>
        <v/>
      </c>
      <c r="B42">
        <f>INDEX(resultados!$A$2:$ZZ$99, 36, MATCH($B$2, resultados!$A$1:$ZZ$1, 0))</f>
        <v/>
      </c>
      <c r="C42">
        <f>INDEX(resultados!$A$2:$ZZ$99, 36, MATCH($B$3, resultados!$A$1:$ZZ$1, 0))</f>
        <v/>
      </c>
    </row>
    <row r="43">
      <c r="A43">
        <f>INDEX(resultados!$A$2:$ZZ$99, 37, MATCH($B$1, resultados!$A$1:$ZZ$1, 0))</f>
        <v/>
      </c>
      <c r="B43">
        <f>INDEX(resultados!$A$2:$ZZ$99, 37, MATCH($B$2, resultados!$A$1:$ZZ$1, 0))</f>
        <v/>
      </c>
      <c r="C43">
        <f>INDEX(resultados!$A$2:$ZZ$99, 37, MATCH($B$3, resultados!$A$1:$ZZ$1, 0))</f>
        <v/>
      </c>
    </row>
    <row r="44">
      <c r="A44">
        <f>INDEX(resultados!$A$2:$ZZ$99, 38, MATCH($B$1, resultados!$A$1:$ZZ$1, 0))</f>
        <v/>
      </c>
      <c r="B44">
        <f>INDEX(resultados!$A$2:$ZZ$99, 38, MATCH($B$2, resultados!$A$1:$ZZ$1, 0))</f>
        <v/>
      </c>
      <c r="C44">
        <f>INDEX(resultados!$A$2:$ZZ$99, 38, MATCH($B$3, resultados!$A$1:$ZZ$1, 0))</f>
        <v/>
      </c>
    </row>
    <row r="45">
      <c r="A45">
        <f>INDEX(resultados!$A$2:$ZZ$99, 39, MATCH($B$1, resultados!$A$1:$ZZ$1, 0))</f>
        <v/>
      </c>
      <c r="B45">
        <f>INDEX(resultados!$A$2:$ZZ$99, 39, MATCH($B$2, resultados!$A$1:$ZZ$1, 0))</f>
        <v/>
      </c>
      <c r="C45">
        <f>INDEX(resultados!$A$2:$ZZ$99, 39, MATCH($B$3, resultados!$A$1:$ZZ$1, 0))</f>
        <v/>
      </c>
    </row>
    <row r="46">
      <c r="A46">
        <f>INDEX(resultados!$A$2:$ZZ$99, 40, MATCH($B$1, resultados!$A$1:$ZZ$1, 0))</f>
        <v/>
      </c>
      <c r="B46">
        <f>INDEX(resultados!$A$2:$ZZ$99, 40, MATCH($B$2, resultados!$A$1:$ZZ$1, 0))</f>
        <v/>
      </c>
      <c r="C46">
        <f>INDEX(resultados!$A$2:$ZZ$99, 40, MATCH($B$3, resultados!$A$1:$ZZ$1, 0))</f>
        <v/>
      </c>
    </row>
    <row r="47">
      <c r="A47">
        <f>INDEX(resultados!$A$2:$ZZ$99, 41, MATCH($B$1, resultados!$A$1:$ZZ$1, 0))</f>
        <v/>
      </c>
      <c r="B47">
        <f>INDEX(resultados!$A$2:$ZZ$99, 41, MATCH($B$2, resultados!$A$1:$ZZ$1, 0))</f>
        <v/>
      </c>
      <c r="C47">
        <f>INDEX(resultados!$A$2:$ZZ$99, 41, MATCH($B$3, resultados!$A$1:$ZZ$1, 0))</f>
        <v/>
      </c>
    </row>
    <row r="48">
      <c r="A48">
        <f>INDEX(resultados!$A$2:$ZZ$99, 42, MATCH($B$1, resultados!$A$1:$ZZ$1, 0))</f>
        <v/>
      </c>
      <c r="B48">
        <f>INDEX(resultados!$A$2:$ZZ$99, 42, MATCH($B$2, resultados!$A$1:$ZZ$1, 0))</f>
        <v/>
      </c>
      <c r="C48">
        <f>INDEX(resultados!$A$2:$ZZ$99, 42, MATCH($B$3, resultados!$A$1:$ZZ$1, 0))</f>
        <v/>
      </c>
    </row>
    <row r="49">
      <c r="A49">
        <f>INDEX(resultados!$A$2:$ZZ$99, 43, MATCH($B$1, resultados!$A$1:$ZZ$1, 0))</f>
        <v/>
      </c>
      <c r="B49">
        <f>INDEX(resultados!$A$2:$ZZ$99, 43, MATCH($B$2, resultados!$A$1:$ZZ$1, 0))</f>
        <v/>
      </c>
      <c r="C49">
        <f>INDEX(resultados!$A$2:$ZZ$99, 43, MATCH($B$3, resultados!$A$1:$ZZ$1, 0))</f>
        <v/>
      </c>
    </row>
    <row r="50">
      <c r="A50">
        <f>INDEX(resultados!$A$2:$ZZ$99, 44, MATCH($B$1, resultados!$A$1:$ZZ$1, 0))</f>
        <v/>
      </c>
      <c r="B50">
        <f>INDEX(resultados!$A$2:$ZZ$99, 44, MATCH($B$2, resultados!$A$1:$ZZ$1, 0))</f>
        <v/>
      </c>
      <c r="C50">
        <f>INDEX(resultados!$A$2:$ZZ$99, 44, MATCH($B$3, resultados!$A$1:$ZZ$1, 0))</f>
        <v/>
      </c>
    </row>
    <row r="51">
      <c r="A51">
        <f>INDEX(resultados!$A$2:$ZZ$99, 45, MATCH($B$1, resultados!$A$1:$ZZ$1, 0))</f>
        <v/>
      </c>
      <c r="B51">
        <f>INDEX(resultados!$A$2:$ZZ$99, 45, MATCH($B$2, resultados!$A$1:$ZZ$1, 0))</f>
        <v/>
      </c>
      <c r="C51">
        <f>INDEX(resultados!$A$2:$ZZ$99, 45, MATCH($B$3, resultados!$A$1:$ZZ$1, 0))</f>
        <v/>
      </c>
    </row>
    <row r="52">
      <c r="A52">
        <f>INDEX(resultados!$A$2:$ZZ$99, 46, MATCH($B$1, resultados!$A$1:$ZZ$1, 0))</f>
        <v/>
      </c>
      <c r="B52">
        <f>INDEX(resultados!$A$2:$ZZ$99, 46, MATCH($B$2, resultados!$A$1:$ZZ$1, 0))</f>
        <v/>
      </c>
      <c r="C52">
        <f>INDEX(resultados!$A$2:$ZZ$99, 46, MATCH($B$3, resultados!$A$1:$ZZ$1, 0))</f>
        <v/>
      </c>
    </row>
    <row r="53">
      <c r="A53">
        <f>INDEX(resultados!$A$2:$ZZ$99, 47, MATCH($B$1, resultados!$A$1:$ZZ$1, 0))</f>
        <v/>
      </c>
      <c r="B53">
        <f>INDEX(resultados!$A$2:$ZZ$99, 47, MATCH($B$2, resultados!$A$1:$ZZ$1, 0))</f>
        <v/>
      </c>
      <c r="C53">
        <f>INDEX(resultados!$A$2:$ZZ$99, 47, MATCH($B$3, resultados!$A$1:$ZZ$1, 0))</f>
        <v/>
      </c>
    </row>
    <row r="54">
      <c r="A54">
        <f>INDEX(resultados!$A$2:$ZZ$99, 48, MATCH($B$1, resultados!$A$1:$ZZ$1, 0))</f>
        <v/>
      </c>
      <c r="B54">
        <f>INDEX(resultados!$A$2:$ZZ$99, 48, MATCH($B$2, resultados!$A$1:$ZZ$1, 0))</f>
        <v/>
      </c>
      <c r="C54">
        <f>INDEX(resultados!$A$2:$ZZ$99, 48, MATCH($B$3, resultados!$A$1:$ZZ$1, 0))</f>
        <v/>
      </c>
    </row>
    <row r="55">
      <c r="A55">
        <f>INDEX(resultados!$A$2:$ZZ$99, 49, MATCH($B$1, resultados!$A$1:$ZZ$1, 0))</f>
        <v/>
      </c>
      <c r="B55">
        <f>INDEX(resultados!$A$2:$ZZ$99, 49, MATCH($B$2, resultados!$A$1:$ZZ$1, 0))</f>
        <v/>
      </c>
      <c r="C55">
        <f>INDEX(resultados!$A$2:$ZZ$99, 49, MATCH($B$3, resultados!$A$1:$ZZ$1, 0))</f>
        <v/>
      </c>
    </row>
    <row r="56">
      <c r="A56">
        <f>INDEX(resultados!$A$2:$ZZ$99, 50, MATCH($B$1, resultados!$A$1:$ZZ$1, 0))</f>
        <v/>
      </c>
      <c r="B56">
        <f>INDEX(resultados!$A$2:$ZZ$99, 50, MATCH($B$2, resultados!$A$1:$ZZ$1, 0))</f>
        <v/>
      </c>
      <c r="C56">
        <f>INDEX(resultados!$A$2:$ZZ$99, 50, MATCH($B$3, resultados!$A$1:$ZZ$1, 0))</f>
        <v/>
      </c>
    </row>
    <row r="57">
      <c r="A57">
        <f>INDEX(resultados!$A$2:$ZZ$99, 51, MATCH($B$1, resultados!$A$1:$ZZ$1, 0))</f>
        <v/>
      </c>
      <c r="B57">
        <f>INDEX(resultados!$A$2:$ZZ$99, 51, MATCH($B$2, resultados!$A$1:$ZZ$1, 0))</f>
        <v/>
      </c>
      <c r="C57">
        <f>INDEX(resultados!$A$2:$ZZ$99, 51, MATCH($B$3, resultados!$A$1:$ZZ$1, 0))</f>
        <v/>
      </c>
    </row>
    <row r="58">
      <c r="A58">
        <f>INDEX(resultados!$A$2:$ZZ$99, 52, MATCH($B$1, resultados!$A$1:$ZZ$1, 0))</f>
        <v/>
      </c>
      <c r="B58">
        <f>INDEX(resultados!$A$2:$ZZ$99, 52, MATCH($B$2, resultados!$A$1:$ZZ$1, 0))</f>
        <v/>
      </c>
      <c r="C58">
        <f>INDEX(resultados!$A$2:$ZZ$99, 52, MATCH($B$3, resultados!$A$1:$ZZ$1, 0))</f>
        <v/>
      </c>
    </row>
    <row r="59">
      <c r="A59">
        <f>INDEX(resultados!$A$2:$ZZ$99, 53, MATCH($B$1, resultados!$A$1:$ZZ$1, 0))</f>
        <v/>
      </c>
      <c r="B59">
        <f>INDEX(resultados!$A$2:$ZZ$99, 53, MATCH($B$2, resultados!$A$1:$ZZ$1, 0))</f>
        <v/>
      </c>
      <c r="C59">
        <f>INDEX(resultados!$A$2:$ZZ$99, 53, MATCH($B$3, resultados!$A$1:$ZZ$1, 0))</f>
        <v/>
      </c>
    </row>
    <row r="60">
      <c r="A60">
        <f>INDEX(resultados!$A$2:$ZZ$99, 54, MATCH($B$1, resultados!$A$1:$ZZ$1, 0))</f>
        <v/>
      </c>
      <c r="B60">
        <f>INDEX(resultados!$A$2:$ZZ$99, 54, MATCH($B$2, resultados!$A$1:$ZZ$1, 0))</f>
        <v/>
      </c>
      <c r="C60">
        <f>INDEX(resultados!$A$2:$ZZ$99, 54, MATCH($B$3, resultados!$A$1:$ZZ$1, 0))</f>
        <v/>
      </c>
    </row>
    <row r="61">
      <c r="A61">
        <f>INDEX(resultados!$A$2:$ZZ$99, 55, MATCH($B$1, resultados!$A$1:$ZZ$1, 0))</f>
        <v/>
      </c>
      <c r="B61">
        <f>INDEX(resultados!$A$2:$ZZ$99, 55, MATCH($B$2, resultados!$A$1:$ZZ$1, 0))</f>
        <v/>
      </c>
      <c r="C61">
        <f>INDEX(resultados!$A$2:$ZZ$99, 55, MATCH($B$3, resultados!$A$1:$ZZ$1, 0))</f>
        <v/>
      </c>
    </row>
    <row r="62">
      <c r="A62">
        <f>INDEX(resultados!$A$2:$ZZ$99, 56, MATCH($B$1, resultados!$A$1:$ZZ$1, 0))</f>
        <v/>
      </c>
      <c r="B62">
        <f>INDEX(resultados!$A$2:$ZZ$99, 56, MATCH($B$2, resultados!$A$1:$ZZ$1, 0))</f>
        <v/>
      </c>
      <c r="C62">
        <f>INDEX(resultados!$A$2:$ZZ$99, 56, MATCH($B$3, resultados!$A$1:$ZZ$1, 0))</f>
        <v/>
      </c>
    </row>
    <row r="63">
      <c r="A63">
        <f>INDEX(resultados!$A$2:$ZZ$99, 57, MATCH($B$1, resultados!$A$1:$ZZ$1, 0))</f>
        <v/>
      </c>
      <c r="B63">
        <f>INDEX(resultados!$A$2:$ZZ$99, 57, MATCH($B$2, resultados!$A$1:$ZZ$1, 0))</f>
        <v/>
      </c>
      <c r="C63">
        <f>INDEX(resultados!$A$2:$ZZ$99, 57, MATCH($B$3, resultados!$A$1:$ZZ$1, 0))</f>
        <v/>
      </c>
    </row>
    <row r="64">
      <c r="A64">
        <f>INDEX(resultados!$A$2:$ZZ$99, 58, MATCH($B$1, resultados!$A$1:$ZZ$1, 0))</f>
        <v/>
      </c>
      <c r="B64">
        <f>INDEX(resultados!$A$2:$ZZ$99, 58, MATCH($B$2, resultados!$A$1:$ZZ$1, 0))</f>
        <v/>
      </c>
      <c r="C64">
        <f>INDEX(resultados!$A$2:$ZZ$99, 58, MATCH($B$3, resultados!$A$1:$ZZ$1, 0))</f>
        <v/>
      </c>
    </row>
    <row r="65">
      <c r="A65">
        <f>INDEX(resultados!$A$2:$ZZ$99, 59, MATCH($B$1, resultados!$A$1:$ZZ$1, 0))</f>
        <v/>
      </c>
      <c r="B65">
        <f>INDEX(resultados!$A$2:$ZZ$99, 59, MATCH($B$2, resultados!$A$1:$ZZ$1, 0))</f>
        <v/>
      </c>
      <c r="C65">
        <f>INDEX(resultados!$A$2:$ZZ$99, 59, MATCH($B$3, resultados!$A$1:$ZZ$1, 0))</f>
        <v/>
      </c>
    </row>
    <row r="66">
      <c r="A66">
        <f>INDEX(resultados!$A$2:$ZZ$99, 60, MATCH($B$1, resultados!$A$1:$ZZ$1, 0))</f>
        <v/>
      </c>
      <c r="B66">
        <f>INDEX(resultados!$A$2:$ZZ$99, 60, MATCH($B$2, resultados!$A$1:$ZZ$1, 0))</f>
        <v/>
      </c>
      <c r="C66">
        <f>INDEX(resultados!$A$2:$ZZ$99, 60, MATCH($B$3, resultados!$A$1:$ZZ$1, 0))</f>
        <v/>
      </c>
    </row>
    <row r="67">
      <c r="A67">
        <f>INDEX(resultados!$A$2:$ZZ$99, 61, MATCH($B$1, resultados!$A$1:$ZZ$1, 0))</f>
        <v/>
      </c>
      <c r="B67">
        <f>INDEX(resultados!$A$2:$ZZ$99, 61, MATCH($B$2, resultados!$A$1:$ZZ$1, 0))</f>
        <v/>
      </c>
      <c r="C67">
        <f>INDEX(resultados!$A$2:$ZZ$99, 61, MATCH($B$3, resultados!$A$1:$ZZ$1, 0))</f>
        <v/>
      </c>
    </row>
    <row r="68">
      <c r="A68">
        <f>INDEX(resultados!$A$2:$ZZ$99, 62, MATCH($B$1, resultados!$A$1:$ZZ$1, 0))</f>
        <v/>
      </c>
      <c r="B68">
        <f>INDEX(resultados!$A$2:$ZZ$99, 62, MATCH($B$2, resultados!$A$1:$ZZ$1, 0))</f>
        <v/>
      </c>
      <c r="C68">
        <f>INDEX(resultados!$A$2:$ZZ$99, 62, MATCH($B$3, resultados!$A$1:$ZZ$1, 0))</f>
        <v/>
      </c>
    </row>
    <row r="69">
      <c r="A69">
        <f>INDEX(resultados!$A$2:$ZZ$99, 63, MATCH($B$1, resultados!$A$1:$ZZ$1, 0))</f>
        <v/>
      </c>
      <c r="B69">
        <f>INDEX(resultados!$A$2:$ZZ$99, 63, MATCH($B$2, resultados!$A$1:$ZZ$1, 0))</f>
        <v/>
      </c>
      <c r="C69">
        <f>INDEX(resultados!$A$2:$ZZ$99, 63, MATCH($B$3, resultados!$A$1:$ZZ$1, 0))</f>
        <v/>
      </c>
    </row>
    <row r="70">
      <c r="A70">
        <f>INDEX(resultados!$A$2:$ZZ$99, 64, MATCH($B$1, resultados!$A$1:$ZZ$1, 0))</f>
        <v/>
      </c>
      <c r="B70">
        <f>INDEX(resultados!$A$2:$ZZ$99, 64, MATCH($B$2, resultados!$A$1:$ZZ$1, 0))</f>
        <v/>
      </c>
      <c r="C70">
        <f>INDEX(resultados!$A$2:$ZZ$99, 64, MATCH($B$3, resultados!$A$1:$ZZ$1, 0))</f>
        <v/>
      </c>
    </row>
    <row r="71">
      <c r="A71">
        <f>INDEX(resultados!$A$2:$ZZ$99, 65, MATCH($B$1, resultados!$A$1:$ZZ$1, 0))</f>
        <v/>
      </c>
      <c r="B71">
        <f>INDEX(resultados!$A$2:$ZZ$99, 65, MATCH($B$2, resultados!$A$1:$ZZ$1, 0))</f>
        <v/>
      </c>
      <c r="C71">
        <f>INDEX(resultados!$A$2:$ZZ$99, 65, MATCH($B$3, resultados!$A$1:$ZZ$1, 0))</f>
        <v/>
      </c>
    </row>
    <row r="72">
      <c r="A72">
        <f>INDEX(resultados!$A$2:$ZZ$99, 66, MATCH($B$1, resultados!$A$1:$ZZ$1, 0))</f>
        <v/>
      </c>
      <c r="B72">
        <f>INDEX(resultados!$A$2:$ZZ$99, 66, MATCH($B$2, resultados!$A$1:$ZZ$1, 0))</f>
        <v/>
      </c>
      <c r="C72">
        <f>INDEX(resultados!$A$2:$ZZ$99, 66, MATCH($B$3, resultados!$A$1:$ZZ$1, 0))</f>
        <v/>
      </c>
    </row>
    <row r="73">
      <c r="A73">
        <f>INDEX(resultados!$A$2:$ZZ$99, 67, MATCH($B$1, resultados!$A$1:$ZZ$1, 0))</f>
        <v/>
      </c>
      <c r="B73">
        <f>INDEX(resultados!$A$2:$ZZ$99, 67, MATCH($B$2, resultados!$A$1:$ZZ$1, 0))</f>
        <v/>
      </c>
      <c r="C73">
        <f>INDEX(resultados!$A$2:$ZZ$99, 67, MATCH($B$3, resultados!$A$1:$ZZ$1, 0))</f>
        <v/>
      </c>
    </row>
    <row r="74">
      <c r="A74">
        <f>INDEX(resultados!$A$2:$ZZ$99, 68, MATCH($B$1, resultados!$A$1:$ZZ$1, 0))</f>
        <v/>
      </c>
      <c r="B74">
        <f>INDEX(resultados!$A$2:$ZZ$99, 68, MATCH($B$2, resultados!$A$1:$ZZ$1, 0))</f>
        <v/>
      </c>
      <c r="C74">
        <f>INDEX(resultados!$A$2:$ZZ$99, 68, MATCH($B$3, resultados!$A$1:$ZZ$1, 0))</f>
        <v/>
      </c>
    </row>
    <row r="75">
      <c r="A75">
        <f>INDEX(resultados!$A$2:$ZZ$99, 69, MATCH($B$1, resultados!$A$1:$ZZ$1, 0))</f>
        <v/>
      </c>
      <c r="B75">
        <f>INDEX(resultados!$A$2:$ZZ$99, 69, MATCH($B$2, resultados!$A$1:$ZZ$1, 0))</f>
        <v/>
      </c>
      <c r="C75">
        <f>INDEX(resultados!$A$2:$ZZ$99, 69, MATCH($B$3, resultados!$A$1:$ZZ$1, 0))</f>
        <v/>
      </c>
    </row>
    <row r="76">
      <c r="A76">
        <f>INDEX(resultados!$A$2:$ZZ$99, 70, MATCH($B$1, resultados!$A$1:$ZZ$1, 0))</f>
        <v/>
      </c>
      <c r="B76">
        <f>INDEX(resultados!$A$2:$ZZ$99, 70, MATCH($B$2, resultados!$A$1:$ZZ$1, 0))</f>
        <v/>
      </c>
      <c r="C76">
        <f>INDEX(resultados!$A$2:$ZZ$99, 70, MATCH($B$3, resultados!$A$1:$ZZ$1, 0))</f>
        <v/>
      </c>
    </row>
    <row r="77">
      <c r="A77">
        <f>INDEX(resultados!$A$2:$ZZ$99, 71, MATCH($B$1, resultados!$A$1:$ZZ$1, 0))</f>
        <v/>
      </c>
      <c r="B77">
        <f>INDEX(resultados!$A$2:$ZZ$99, 71, MATCH($B$2, resultados!$A$1:$ZZ$1, 0))</f>
        <v/>
      </c>
      <c r="C77">
        <f>INDEX(resultados!$A$2:$ZZ$99, 71, MATCH($B$3, resultados!$A$1:$ZZ$1, 0))</f>
        <v/>
      </c>
    </row>
    <row r="78">
      <c r="A78">
        <f>INDEX(resultados!$A$2:$ZZ$99, 72, MATCH($B$1, resultados!$A$1:$ZZ$1, 0))</f>
        <v/>
      </c>
      <c r="B78">
        <f>INDEX(resultados!$A$2:$ZZ$99, 72, MATCH($B$2, resultados!$A$1:$ZZ$1, 0))</f>
        <v/>
      </c>
      <c r="C78">
        <f>INDEX(resultados!$A$2:$ZZ$99, 72, MATCH($B$3, resultados!$A$1:$ZZ$1, 0))</f>
        <v/>
      </c>
    </row>
    <row r="79">
      <c r="A79">
        <f>INDEX(resultados!$A$2:$ZZ$99, 73, MATCH($B$1, resultados!$A$1:$ZZ$1, 0))</f>
        <v/>
      </c>
      <c r="B79">
        <f>INDEX(resultados!$A$2:$ZZ$99, 73, MATCH($B$2, resultados!$A$1:$ZZ$1, 0))</f>
        <v/>
      </c>
      <c r="C79">
        <f>INDEX(resultados!$A$2:$ZZ$99, 73, MATCH($B$3, resultados!$A$1:$ZZ$1, 0))</f>
        <v/>
      </c>
    </row>
    <row r="80">
      <c r="A80">
        <f>INDEX(resultados!$A$2:$ZZ$99, 74, MATCH($B$1, resultados!$A$1:$ZZ$1, 0))</f>
        <v/>
      </c>
      <c r="B80">
        <f>INDEX(resultados!$A$2:$ZZ$99, 74, MATCH($B$2, resultados!$A$1:$ZZ$1, 0))</f>
        <v/>
      </c>
      <c r="C80">
        <f>INDEX(resultados!$A$2:$ZZ$99, 74, MATCH($B$3, resultados!$A$1:$ZZ$1, 0))</f>
        <v/>
      </c>
    </row>
    <row r="81">
      <c r="A81">
        <f>INDEX(resultados!$A$2:$ZZ$99, 75, MATCH($B$1, resultados!$A$1:$ZZ$1, 0))</f>
        <v/>
      </c>
      <c r="B81">
        <f>INDEX(resultados!$A$2:$ZZ$99, 75, MATCH($B$2, resultados!$A$1:$ZZ$1, 0))</f>
        <v/>
      </c>
      <c r="C81">
        <f>INDEX(resultados!$A$2:$ZZ$99, 75, MATCH($B$3, resultados!$A$1:$ZZ$1, 0))</f>
        <v/>
      </c>
    </row>
    <row r="82">
      <c r="A82">
        <f>INDEX(resultados!$A$2:$ZZ$99, 76, MATCH($B$1, resultados!$A$1:$ZZ$1, 0))</f>
        <v/>
      </c>
      <c r="B82">
        <f>INDEX(resultados!$A$2:$ZZ$99, 76, MATCH($B$2, resultados!$A$1:$ZZ$1, 0))</f>
        <v/>
      </c>
      <c r="C82">
        <f>INDEX(resultados!$A$2:$ZZ$99, 76, MATCH($B$3, resultados!$A$1:$ZZ$1, 0))</f>
        <v/>
      </c>
    </row>
    <row r="83">
      <c r="A83">
        <f>INDEX(resultados!$A$2:$ZZ$99, 77, MATCH($B$1, resultados!$A$1:$ZZ$1, 0))</f>
        <v/>
      </c>
      <c r="B83">
        <f>INDEX(resultados!$A$2:$ZZ$99, 77, MATCH($B$2, resultados!$A$1:$ZZ$1, 0))</f>
        <v/>
      </c>
      <c r="C83">
        <f>INDEX(resultados!$A$2:$ZZ$99, 77, MATCH($B$3, resultados!$A$1:$ZZ$1, 0))</f>
        <v/>
      </c>
    </row>
    <row r="84">
      <c r="A84">
        <f>INDEX(resultados!$A$2:$ZZ$99, 78, MATCH($B$1, resultados!$A$1:$ZZ$1, 0))</f>
        <v/>
      </c>
      <c r="B84">
        <f>INDEX(resultados!$A$2:$ZZ$99, 78, MATCH($B$2, resultados!$A$1:$ZZ$1, 0))</f>
        <v/>
      </c>
      <c r="C84">
        <f>INDEX(resultados!$A$2:$ZZ$99, 78, MATCH($B$3, resultados!$A$1:$ZZ$1, 0))</f>
        <v/>
      </c>
    </row>
    <row r="85">
      <c r="A85">
        <f>INDEX(resultados!$A$2:$ZZ$99, 79, MATCH($B$1, resultados!$A$1:$ZZ$1, 0))</f>
        <v/>
      </c>
      <c r="B85">
        <f>INDEX(resultados!$A$2:$ZZ$99, 79, MATCH($B$2, resultados!$A$1:$ZZ$1, 0))</f>
        <v/>
      </c>
      <c r="C85">
        <f>INDEX(resultados!$A$2:$ZZ$99, 79, MATCH($B$3, resultados!$A$1:$ZZ$1, 0))</f>
        <v/>
      </c>
    </row>
    <row r="86">
      <c r="A86">
        <f>INDEX(resultados!$A$2:$ZZ$99, 80, MATCH($B$1, resultados!$A$1:$ZZ$1, 0))</f>
        <v/>
      </c>
      <c r="B86">
        <f>INDEX(resultados!$A$2:$ZZ$99, 80, MATCH($B$2, resultados!$A$1:$ZZ$1, 0))</f>
        <v/>
      </c>
      <c r="C86">
        <f>INDEX(resultados!$A$2:$ZZ$99, 80, MATCH($B$3, resultados!$A$1:$ZZ$1, 0))</f>
        <v/>
      </c>
    </row>
    <row r="87">
      <c r="A87">
        <f>INDEX(resultados!$A$2:$ZZ$99, 81, MATCH($B$1, resultados!$A$1:$ZZ$1, 0))</f>
        <v/>
      </c>
      <c r="B87">
        <f>INDEX(resultados!$A$2:$ZZ$99, 81, MATCH($B$2, resultados!$A$1:$ZZ$1, 0))</f>
        <v/>
      </c>
      <c r="C87">
        <f>INDEX(resultados!$A$2:$ZZ$99, 81, MATCH($B$3, resultados!$A$1:$ZZ$1, 0))</f>
        <v/>
      </c>
    </row>
    <row r="88">
      <c r="A88">
        <f>INDEX(resultados!$A$2:$ZZ$99, 82, MATCH($B$1, resultados!$A$1:$ZZ$1, 0))</f>
        <v/>
      </c>
      <c r="B88">
        <f>INDEX(resultados!$A$2:$ZZ$99, 82, MATCH($B$2, resultados!$A$1:$ZZ$1, 0))</f>
        <v/>
      </c>
      <c r="C88">
        <f>INDEX(resultados!$A$2:$ZZ$99, 82, MATCH($B$3, resultados!$A$1:$ZZ$1, 0))</f>
        <v/>
      </c>
    </row>
    <row r="89">
      <c r="A89">
        <f>INDEX(resultados!$A$2:$ZZ$99, 83, MATCH($B$1, resultados!$A$1:$ZZ$1, 0))</f>
        <v/>
      </c>
      <c r="B89">
        <f>INDEX(resultados!$A$2:$ZZ$99, 83, MATCH($B$2, resultados!$A$1:$ZZ$1, 0))</f>
        <v/>
      </c>
      <c r="C89">
        <f>INDEX(resultados!$A$2:$ZZ$99, 83, MATCH($B$3, resultados!$A$1:$ZZ$1, 0))</f>
        <v/>
      </c>
    </row>
    <row r="90">
      <c r="A90">
        <f>INDEX(resultados!$A$2:$ZZ$99, 84, MATCH($B$1, resultados!$A$1:$ZZ$1, 0))</f>
        <v/>
      </c>
      <c r="B90">
        <f>INDEX(resultados!$A$2:$ZZ$99, 84, MATCH($B$2, resultados!$A$1:$ZZ$1, 0))</f>
        <v/>
      </c>
      <c r="C90">
        <f>INDEX(resultados!$A$2:$ZZ$99, 84, MATCH($B$3, resultados!$A$1:$ZZ$1, 0))</f>
        <v/>
      </c>
    </row>
    <row r="91">
      <c r="A91">
        <f>INDEX(resultados!$A$2:$ZZ$99, 85, MATCH($B$1, resultados!$A$1:$ZZ$1, 0))</f>
        <v/>
      </c>
      <c r="B91">
        <f>INDEX(resultados!$A$2:$ZZ$99, 85, MATCH($B$2, resultados!$A$1:$ZZ$1, 0))</f>
        <v/>
      </c>
      <c r="C91">
        <f>INDEX(resultados!$A$2:$ZZ$99, 85, MATCH($B$3, resultados!$A$1:$ZZ$1, 0))</f>
        <v/>
      </c>
    </row>
    <row r="92">
      <c r="A92">
        <f>INDEX(resultados!$A$2:$ZZ$99, 86, MATCH($B$1, resultados!$A$1:$ZZ$1, 0))</f>
        <v/>
      </c>
      <c r="B92">
        <f>INDEX(resultados!$A$2:$ZZ$99, 86, MATCH($B$2, resultados!$A$1:$ZZ$1, 0))</f>
        <v/>
      </c>
      <c r="C92">
        <f>INDEX(resultados!$A$2:$ZZ$99, 86, MATCH($B$3, resultados!$A$1:$ZZ$1, 0))</f>
        <v/>
      </c>
    </row>
    <row r="93">
      <c r="A93">
        <f>INDEX(resultados!$A$2:$ZZ$99, 87, MATCH($B$1, resultados!$A$1:$ZZ$1, 0))</f>
        <v/>
      </c>
      <c r="B93">
        <f>INDEX(resultados!$A$2:$ZZ$99, 87, MATCH($B$2, resultados!$A$1:$ZZ$1, 0))</f>
        <v/>
      </c>
      <c r="C93">
        <f>INDEX(resultados!$A$2:$ZZ$99, 87, MATCH($B$3, resultados!$A$1:$ZZ$1, 0))</f>
        <v/>
      </c>
    </row>
    <row r="94">
      <c r="A94">
        <f>INDEX(resultados!$A$2:$ZZ$99, 88, MATCH($B$1, resultados!$A$1:$ZZ$1, 0))</f>
        <v/>
      </c>
      <c r="B94">
        <f>INDEX(resultados!$A$2:$ZZ$99, 88, MATCH($B$2, resultados!$A$1:$ZZ$1, 0))</f>
        <v/>
      </c>
      <c r="C94">
        <f>INDEX(resultados!$A$2:$ZZ$99, 88, MATCH($B$3, resultados!$A$1:$ZZ$1, 0))</f>
        <v/>
      </c>
    </row>
    <row r="95">
      <c r="A95">
        <f>INDEX(resultados!$A$2:$ZZ$99, 89, MATCH($B$1, resultados!$A$1:$ZZ$1, 0))</f>
        <v/>
      </c>
      <c r="B95">
        <f>INDEX(resultados!$A$2:$ZZ$99, 89, MATCH($B$2, resultados!$A$1:$ZZ$1, 0))</f>
        <v/>
      </c>
      <c r="C95">
        <f>INDEX(resultados!$A$2:$ZZ$99, 89, MATCH($B$3, resultados!$A$1:$ZZ$1, 0))</f>
        <v/>
      </c>
    </row>
    <row r="96">
      <c r="A96">
        <f>INDEX(resultados!$A$2:$ZZ$99, 90, MATCH($B$1, resultados!$A$1:$ZZ$1, 0))</f>
        <v/>
      </c>
      <c r="B96">
        <f>INDEX(resultados!$A$2:$ZZ$99, 90, MATCH($B$2, resultados!$A$1:$ZZ$1, 0))</f>
        <v/>
      </c>
      <c r="C96">
        <f>INDEX(resultados!$A$2:$ZZ$99, 90, MATCH($B$3, resultados!$A$1:$ZZ$1, 0))</f>
        <v/>
      </c>
    </row>
    <row r="97">
      <c r="A97">
        <f>INDEX(resultados!$A$2:$ZZ$99, 91, MATCH($B$1, resultados!$A$1:$ZZ$1, 0))</f>
        <v/>
      </c>
      <c r="B97">
        <f>INDEX(resultados!$A$2:$ZZ$99, 91, MATCH($B$2, resultados!$A$1:$ZZ$1, 0))</f>
        <v/>
      </c>
      <c r="C97">
        <f>INDEX(resultados!$A$2:$ZZ$99, 91, MATCH($B$3, resultados!$A$1:$ZZ$1, 0))</f>
        <v/>
      </c>
    </row>
    <row r="98">
      <c r="A98">
        <f>INDEX(resultados!$A$2:$ZZ$99, 92, MATCH($B$1, resultados!$A$1:$ZZ$1, 0))</f>
        <v/>
      </c>
      <c r="B98">
        <f>INDEX(resultados!$A$2:$ZZ$99, 92, MATCH($B$2, resultados!$A$1:$ZZ$1, 0))</f>
        <v/>
      </c>
      <c r="C98">
        <f>INDEX(resultados!$A$2:$ZZ$99, 92, MATCH($B$3, resultados!$A$1:$ZZ$1, 0))</f>
        <v/>
      </c>
    </row>
    <row r="99">
      <c r="A99">
        <f>INDEX(resultados!$A$2:$ZZ$99, 93, MATCH($B$1, resultados!$A$1:$ZZ$1, 0))</f>
        <v/>
      </c>
      <c r="B99">
        <f>INDEX(resultados!$A$2:$ZZ$99, 93, MATCH($B$2, resultados!$A$1:$ZZ$1, 0))</f>
        <v/>
      </c>
      <c r="C99">
        <f>INDEX(resultados!$A$2:$ZZ$99, 93, MATCH($B$3, resultados!$A$1:$ZZ$1, 0))</f>
        <v/>
      </c>
    </row>
    <row r="100">
      <c r="A100">
        <f>INDEX(resultados!$A$2:$ZZ$99, 94, MATCH($B$1, resultados!$A$1:$ZZ$1, 0))</f>
        <v/>
      </c>
      <c r="B100">
        <f>INDEX(resultados!$A$2:$ZZ$99, 94, MATCH($B$2, resultados!$A$1:$ZZ$1, 0))</f>
        <v/>
      </c>
      <c r="C100">
        <f>INDEX(resultados!$A$2:$ZZ$99, 94, MATCH($B$3, resultados!$A$1:$ZZ$1, 0))</f>
        <v/>
      </c>
    </row>
    <row r="101">
      <c r="A101">
        <f>INDEX(resultados!$A$2:$ZZ$99, 95, MATCH($B$1, resultados!$A$1:$ZZ$1, 0))</f>
        <v/>
      </c>
      <c r="B101">
        <f>INDEX(resultados!$A$2:$ZZ$99, 95, MATCH($B$2, resultados!$A$1:$ZZ$1, 0))</f>
        <v/>
      </c>
      <c r="C101">
        <f>INDEX(resultados!$A$2:$ZZ$99, 95, MATCH($B$3, resultados!$A$1:$ZZ$1, 0))</f>
        <v/>
      </c>
    </row>
    <row r="102">
      <c r="A102">
        <f>INDEX(resultados!$A$2:$ZZ$99, 96, MATCH($B$1, resultados!$A$1:$ZZ$1, 0))</f>
        <v/>
      </c>
      <c r="B102">
        <f>INDEX(resultados!$A$2:$ZZ$99, 96, MATCH($B$2, resultados!$A$1:$ZZ$1, 0))</f>
        <v/>
      </c>
      <c r="C102">
        <f>INDEX(resultados!$A$2:$ZZ$99, 96, MATCH($B$3, resultados!$A$1:$ZZ$1, 0))</f>
        <v/>
      </c>
    </row>
    <row r="103">
      <c r="A103">
        <f>INDEX(resultados!$A$2:$ZZ$99, 97, MATCH($B$1, resultados!$A$1:$ZZ$1, 0))</f>
        <v/>
      </c>
      <c r="B103">
        <f>INDEX(resultados!$A$2:$ZZ$99, 97, MATCH($B$2, resultados!$A$1:$ZZ$1, 0))</f>
        <v/>
      </c>
      <c r="C103">
        <f>INDEX(resultados!$A$2:$ZZ$99, 97, MATCH($B$3, resultados!$A$1:$ZZ$1, 0))</f>
        <v/>
      </c>
    </row>
    <row r="104">
      <c r="A104">
        <f>INDEX(resultados!$A$2:$ZZ$99, 98, MATCH($B$1, resultados!$A$1:$ZZ$1, 0))</f>
        <v/>
      </c>
      <c r="B104">
        <f>INDEX(resultados!$A$2:$ZZ$99, 98, MATCH($B$2, resultados!$A$1:$ZZ$1, 0))</f>
        <v/>
      </c>
      <c r="C104">
        <f>INDEX(resultados!$A$2:$ZZ$99, 98,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1.2298</v>
      </c>
      <c r="E2" t="n">
        <v>81.31999999999999</v>
      </c>
      <c r="F2" t="n">
        <v>74.11</v>
      </c>
      <c r="G2" t="n">
        <v>12.89</v>
      </c>
      <c r="H2" t="n">
        <v>0.24</v>
      </c>
      <c r="I2" t="n">
        <v>345</v>
      </c>
      <c r="J2" t="n">
        <v>71.52</v>
      </c>
      <c r="K2" t="n">
        <v>32.27</v>
      </c>
      <c r="L2" t="n">
        <v>1</v>
      </c>
      <c r="M2" t="n">
        <v>343</v>
      </c>
      <c r="N2" t="n">
        <v>8.25</v>
      </c>
      <c r="O2" t="n">
        <v>9054.6</v>
      </c>
      <c r="P2" t="n">
        <v>476.36</v>
      </c>
      <c r="Q2" t="n">
        <v>5160.42</v>
      </c>
      <c r="R2" t="n">
        <v>547.39</v>
      </c>
      <c r="S2" t="n">
        <v>107.96</v>
      </c>
      <c r="T2" t="n">
        <v>218375.7</v>
      </c>
      <c r="U2" t="n">
        <v>0.2</v>
      </c>
      <c r="V2" t="n">
        <v>0.82</v>
      </c>
      <c r="W2" t="n">
        <v>0.77</v>
      </c>
      <c r="X2" t="n">
        <v>13.13</v>
      </c>
      <c r="Y2" t="n">
        <v>0.5</v>
      </c>
      <c r="Z2" t="n">
        <v>10</v>
      </c>
      <c r="AA2" t="n">
        <v>912.7924102852546</v>
      </c>
      <c r="AB2" t="n">
        <v>1248.922845311345</v>
      </c>
      <c r="AC2" t="n">
        <v>1129.727401829052</v>
      </c>
      <c r="AD2" t="n">
        <v>912792.4102852546</v>
      </c>
      <c r="AE2" t="n">
        <v>1248922.845311345</v>
      </c>
      <c r="AF2" t="n">
        <v>1.349236003637322e-06</v>
      </c>
      <c r="AG2" t="n">
        <v>14</v>
      </c>
      <c r="AH2" t="n">
        <v>1129727.401829052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1.3866</v>
      </c>
      <c r="E3" t="n">
        <v>72.12</v>
      </c>
      <c r="F3" t="n">
        <v>67.58</v>
      </c>
      <c r="G3" t="n">
        <v>23.44</v>
      </c>
      <c r="H3" t="n">
        <v>0.48</v>
      </c>
      <c r="I3" t="n">
        <v>173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385.3</v>
      </c>
      <c r="Q3" t="n">
        <v>5160.36</v>
      </c>
      <c r="R3" t="n">
        <v>320.83</v>
      </c>
      <c r="S3" t="n">
        <v>107.96</v>
      </c>
      <c r="T3" t="n">
        <v>105954.63</v>
      </c>
      <c r="U3" t="n">
        <v>0.34</v>
      </c>
      <c r="V3" t="n">
        <v>0.9</v>
      </c>
      <c r="W3" t="n">
        <v>0.73</v>
      </c>
      <c r="X3" t="n">
        <v>6.61</v>
      </c>
      <c r="Y3" t="n">
        <v>0.5</v>
      </c>
      <c r="Z3" t="n">
        <v>10</v>
      </c>
      <c r="AA3" t="n">
        <v>697.3653003812457</v>
      </c>
      <c r="AB3" t="n">
        <v>954.1659695673478</v>
      </c>
      <c r="AC3" t="n">
        <v>863.1017086121884</v>
      </c>
      <c r="AD3" t="n">
        <v>697365.3003812457</v>
      </c>
      <c r="AE3" t="n">
        <v>954165.9695673478</v>
      </c>
      <c r="AF3" t="n">
        <v>1.521264142660198e-06</v>
      </c>
      <c r="AG3" t="n">
        <v>12</v>
      </c>
      <c r="AH3" t="n">
        <v>863101.7086121885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1.2543</v>
      </c>
      <c r="E2" t="n">
        <v>79.73</v>
      </c>
      <c r="F2" t="n">
        <v>74.2</v>
      </c>
      <c r="G2" t="n">
        <v>12.9</v>
      </c>
      <c r="H2" t="n">
        <v>0.43</v>
      </c>
      <c r="I2" t="n">
        <v>345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289.61</v>
      </c>
      <c r="Q2" t="n">
        <v>5160.54</v>
      </c>
      <c r="R2" t="n">
        <v>533.96</v>
      </c>
      <c r="S2" t="n">
        <v>107.96</v>
      </c>
      <c r="T2" t="n">
        <v>211661.95</v>
      </c>
      <c r="U2" t="n">
        <v>0.2</v>
      </c>
      <c r="V2" t="n">
        <v>0.82</v>
      </c>
      <c r="W2" t="n">
        <v>1.24</v>
      </c>
      <c r="X2" t="n">
        <v>13.22</v>
      </c>
      <c r="Y2" t="n">
        <v>0.5</v>
      </c>
      <c r="Z2" t="n">
        <v>10</v>
      </c>
      <c r="AA2" t="n">
        <v>618.0767410080522</v>
      </c>
      <c r="AB2" t="n">
        <v>845.6798646685785</v>
      </c>
      <c r="AC2" t="n">
        <v>764.9693653037534</v>
      </c>
      <c r="AD2" t="n">
        <v>618076.7410080521</v>
      </c>
      <c r="AE2" t="n">
        <v>845679.8646685785</v>
      </c>
      <c r="AF2" t="n">
        <v>1.476991610931789e-06</v>
      </c>
      <c r="AG2" t="n">
        <v>13</v>
      </c>
      <c r="AH2" t="n">
        <v>764969.3653037534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0.892</v>
      </c>
      <c r="E2" t="n">
        <v>112.11</v>
      </c>
      <c r="F2" t="n">
        <v>89.11</v>
      </c>
      <c r="G2" t="n">
        <v>7.44</v>
      </c>
      <c r="H2" t="n">
        <v>0.12</v>
      </c>
      <c r="I2" t="n">
        <v>719</v>
      </c>
      <c r="J2" t="n">
        <v>141.81</v>
      </c>
      <c r="K2" t="n">
        <v>47.83</v>
      </c>
      <c r="L2" t="n">
        <v>1</v>
      </c>
      <c r="M2" t="n">
        <v>717</v>
      </c>
      <c r="N2" t="n">
        <v>22.98</v>
      </c>
      <c r="O2" t="n">
        <v>17723.39</v>
      </c>
      <c r="P2" t="n">
        <v>987.95</v>
      </c>
      <c r="Q2" t="n">
        <v>5160.94</v>
      </c>
      <c r="R2" t="n">
        <v>1050.57</v>
      </c>
      <c r="S2" t="n">
        <v>107.96</v>
      </c>
      <c r="T2" t="n">
        <v>468094.52</v>
      </c>
      <c r="U2" t="n">
        <v>0.1</v>
      </c>
      <c r="V2" t="n">
        <v>0.68</v>
      </c>
      <c r="W2" t="n">
        <v>1.37</v>
      </c>
      <c r="X2" t="n">
        <v>28.13</v>
      </c>
      <c r="Y2" t="n">
        <v>0.5</v>
      </c>
      <c r="Z2" t="n">
        <v>10</v>
      </c>
      <c r="AA2" t="n">
        <v>2287.514485734581</v>
      </c>
      <c r="AB2" t="n">
        <v>3129.878237398908</v>
      </c>
      <c r="AC2" t="n">
        <v>2831.167051233134</v>
      </c>
      <c r="AD2" t="n">
        <v>2287514.485734581</v>
      </c>
      <c r="AE2" t="n">
        <v>3129878.237398908</v>
      </c>
      <c r="AF2" t="n">
        <v>8.784115424843878e-07</v>
      </c>
      <c r="AG2" t="n">
        <v>19</v>
      </c>
      <c r="AH2" t="n">
        <v>2831167.051233134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1.2291</v>
      </c>
      <c r="E3" t="n">
        <v>81.36</v>
      </c>
      <c r="F3" t="n">
        <v>71.25</v>
      </c>
      <c r="G3" t="n">
        <v>15.66</v>
      </c>
      <c r="H3" t="n">
        <v>0.25</v>
      </c>
      <c r="I3" t="n">
        <v>273</v>
      </c>
      <c r="J3" t="n">
        <v>143.17</v>
      </c>
      <c r="K3" t="n">
        <v>47.83</v>
      </c>
      <c r="L3" t="n">
        <v>2</v>
      </c>
      <c r="M3" t="n">
        <v>271</v>
      </c>
      <c r="N3" t="n">
        <v>23.34</v>
      </c>
      <c r="O3" t="n">
        <v>17891.86</v>
      </c>
      <c r="P3" t="n">
        <v>754.6799999999999</v>
      </c>
      <c r="Q3" t="n">
        <v>5160.48</v>
      </c>
      <c r="R3" t="n">
        <v>451.6</v>
      </c>
      <c r="S3" t="n">
        <v>107.96</v>
      </c>
      <c r="T3" t="n">
        <v>170838.32</v>
      </c>
      <c r="U3" t="n">
        <v>0.24</v>
      </c>
      <c r="V3" t="n">
        <v>0.85</v>
      </c>
      <c r="W3" t="n">
        <v>0.65</v>
      </c>
      <c r="X3" t="n">
        <v>10.28</v>
      </c>
      <c r="Y3" t="n">
        <v>0.5</v>
      </c>
      <c r="Z3" t="n">
        <v>10</v>
      </c>
      <c r="AA3" t="n">
        <v>1323.511881508285</v>
      </c>
      <c r="AB3" t="n">
        <v>1810.887345502944</v>
      </c>
      <c r="AC3" t="n">
        <v>1638.058798844495</v>
      </c>
      <c r="AD3" t="n">
        <v>1323511.881508285</v>
      </c>
      <c r="AE3" t="n">
        <v>1810887.345502944</v>
      </c>
      <c r="AF3" t="n">
        <v>1.210376263304441e-06</v>
      </c>
      <c r="AG3" t="n">
        <v>14</v>
      </c>
      <c r="AH3" t="n">
        <v>1638058.798844495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1.3516</v>
      </c>
      <c r="E4" t="n">
        <v>73.98999999999999</v>
      </c>
      <c r="F4" t="n">
        <v>67.05</v>
      </c>
      <c r="G4" t="n">
        <v>24.68</v>
      </c>
      <c r="H4" t="n">
        <v>0.37</v>
      </c>
      <c r="I4" t="n">
        <v>163</v>
      </c>
      <c r="J4" t="n">
        <v>144.54</v>
      </c>
      <c r="K4" t="n">
        <v>47.83</v>
      </c>
      <c r="L4" t="n">
        <v>3</v>
      </c>
      <c r="M4" t="n">
        <v>161</v>
      </c>
      <c r="N4" t="n">
        <v>23.71</v>
      </c>
      <c r="O4" t="n">
        <v>18060.85</v>
      </c>
      <c r="P4" t="n">
        <v>674.84</v>
      </c>
      <c r="Q4" t="n">
        <v>5160.42</v>
      </c>
      <c r="R4" t="n">
        <v>310.95</v>
      </c>
      <c r="S4" t="n">
        <v>107.96</v>
      </c>
      <c r="T4" t="n">
        <v>101064.8</v>
      </c>
      <c r="U4" t="n">
        <v>0.35</v>
      </c>
      <c r="V4" t="n">
        <v>0.91</v>
      </c>
      <c r="W4" t="n">
        <v>0.48</v>
      </c>
      <c r="X4" t="n">
        <v>6.08</v>
      </c>
      <c r="Y4" t="n">
        <v>0.5</v>
      </c>
      <c r="Z4" t="n">
        <v>10</v>
      </c>
      <c r="AA4" t="n">
        <v>1109.068678018308</v>
      </c>
      <c r="AB4" t="n">
        <v>1517.476693921512</v>
      </c>
      <c r="AC4" t="n">
        <v>1372.650848045559</v>
      </c>
      <c r="AD4" t="n">
        <v>1109068.678018308</v>
      </c>
      <c r="AE4" t="n">
        <v>1517476.693921512</v>
      </c>
      <c r="AF4" t="n">
        <v>1.331010135450559e-06</v>
      </c>
      <c r="AG4" t="n">
        <v>13</v>
      </c>
      <c r="AH4" t="n">
        <v>1372650.848045559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1.4171</v>
      </c>
      <c r="E5" t="n">
        <v>70.56999999999999</v>
      </c>
      <c r="F5" t="n">
        <v>65.09999999999999</v>
      </c>
      <c r="G5" t="n">
        <v>34.88</v>
      </c>
      <c r="H5" t="n">
        <v>0.49</v>
      </c>
      <c r="I5" t="n">
        <v>112</v>
      </c>
      <c r="J5" t="n">
        <v>145.92</v>
      </c>
      <c r="K5" t="n">
        <v>47.83</v>
      </c>
      <c r="L5" t="n">
        <v>4</v>
      </c>
      <c r="M5" t="n">
        <v>110</v>
      </c>
      <c r="N5" t="n">
        <v>24.09</v>
      </c>
      <c r="O5" t="n">
        <v>18230.35</v>
      </c>
      <c r="P5" t="n">
        <v>615.71</v>
      </c>
      <c r="Q5" t="n">
        <v>5160.27</v>
      </c>
      <c r="R5" t="n">
        <v>245.79</v>
      </c>
      <c r="S5" t="n">
        <v>107.96</v>
      </c>
      <c r="T5" t="n">
        <v>68737.97</v>
      </c>
      <c r="U5" t="n">
        <v>0.44</v>
      </c>
      <c r="V5" t="n">
        <v>0.93</v>
      </c>
      <c r="W5" t="n">
        <v>0.4</v>
      </c>
      <c r="X5" t="n">
        <v>4.13</v>
      </c>
      <c r="Y5" t="n">
        <v>0.5</v>
      </c>
      <c r="Z5" t="n">
        <v>10</v>
      </c>
      <c r="AA5" t="n">
        <v>988.7775617281549</v>
      </c>
      <c r="AB5" t="n">
        <v>1352.889081743814</v>
      </c>
      <c r="AC5" t="n">
        <v>1223.771246573936</v>
      </c>
      <c r="AD5" t="n">
        <v>988777.5617281549</v>
      </c>
      <c r="AE5" t="n">
        <v>1352889.081743814</v>
      </c>
      <c r="AF5" t="n">
        <v>1.395512328312361e-06</v>
      </c>
      <c r="AG5" t="n">
        <v>12</v>
      </c>
      <c r="AH5" t="n">
        <v>1223771.246573935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1.459</v>
      </c>
      <c r="E6" t="n">
        <v>68.54000000000001</v>
      </c>
      <c r="F6" t="n">
        <v>63.94</v>
      </c>
      <c r="G6" t="n">
        <v>46.79</v>
      </c>
      <c r="H6" t="n">
        <v>0.6</v>
      </c>
      <c r="I6" t="n">
        <v>82</v>
      </c>
      <c r="J6" t="n">
        <v>147.3</v>
      </c>
      <c r="K6" t="n">
        <v>47.83</v>
      </c>
      <c r="L6" t="n">
        <v>5</v>
      </c>
      <c r="M6" t="n">
        <v>67</v>
      </c>
      <c r="N6" t="n">
        <v>24.47</v>
      </c>
      <c r="O6" t="n">
        <v>18400.38</v>
      </c>
      <c r="P6" t="n">
        <v>562.24</v>
      </c>
      <c r="Q6" t="n">
        <v>5160.33</v>
      </c>
      <c r="R6" t="n">
        <v>206.44</v>
      </c>
      <c r="S6" t="n">
        <v>107.96</v>
      </c>
      <c r="T6" t="n">
        <v>49216.09</v>
      </c>
      <c r="U6" t="n">
        <v>0.52</v>
      </c>
      <c r="V6" t="n">
        <v>0.95</v>
      </c>
      <c r="W6" t="n">
        <v>0.37</v>
      </c>
      <c r="X6" t="n">
        <v>2.97</v>
      </c>
      <c r="Y6" t="n">
        <v>0.5</v>
      </c>
      <c r="Z6" t="n">
        <v>10</v>
      </c>
      <c r="AA6" t="n">
        <v>910.1180925741292</v>
      </c>
      <c r="AB6" t="n">
        <v>1245.263725836413</v>
      </c>
      <c r="AC6" t="n">
        <v>1126.4175035812</v>
      </c>
      <c r="AD6" t="n">
        <v>910118.0925741291</v>
      </c>
      <c r="AE6" t="n">
        <v>1245263.725836413</v>
      </c>
      <c r="AF6" t="n">
        <v>1.43677403641785e-06</v>
      </c>
      <c r="AG6" t="n">
        <v>12</v>
      </c>
      <c r="AH6" t="n">
        <v>1126417.5035812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1.4646</v>
      </c>
      <c r="E7" t="n">
        <v>68.28</v>
      </c>
      <c r="F7" t="n">
        <v>63.88</v>
      </c>
      <c r="G7" t="n">
        <v>51.11</v>
      </c>
      <c r="H7" t="n">
        <v>0.71</v>
      </c>
      <c r="I7" t="n">
        <v>75</v>
      </c>
      <c r="J7" t="n">
        <v>148.68</v>
      </c>
      <c r="K7" t="n">
        <v>47.83</v>
      </c>
      <c r="L7" t="n">
        <v>6</v>
      </c>
      <c r="M7" t="n">
        <v>1</v>
      </c>
      <c r="N7" t="n">
        <v>24.85</v>
      </c>
      <c r="O7" t="n">
        <v>18570.94</v>
      </c>
      <c r="P7" t="n">
        <v>549.84</v>
      </c>
      <c r="Q7" t="n">
        <v>5160.37</v>
      </c>
      <c r="R7" t="n">
        <v>202.05</v>
      </c>
      <c r="S7" t="n">
        <v>107.96</v>
      </c>
      <c r="T7" t="n">
        <v>47054.32</v>
      </c>
      <c r="U7" t="n">
        <v>0.53</v>
      </c>
      <c r="V7" t="n">
        <v>0.95</v>
      </c>
      <c r="W7" t="n">
        <v>0.44</v>
      </c>
      <c r="X7" t="n">
        <v>2.91</v>
      </c>
      <c r="Y7" t="n">
        <v>0.5</v>
      </c>
      <c r="Z7" t="n">
        <v>10</v>
      </c>
      <c r="AA7" t="n">
        <v>895.4287627822895</v>
      </c>
      <c r="AB7" t="n">
        <v>1225.165136767724</v>
      </c>
      <c r="AC7" t="n">
        <v>1108.237095644681</v>
      </c>
      <c r="AD7" t="n">
        <v>895428.7627822895</v>
      </c>
      <c r="AE7" t="n">
        <v>1225165.136767724</v>
      </c>
      <c r="AF7" t="n">
        <v>1.442288727715958e-06</v>
      </c>
      <c r="AG7" t="n">
        <v>12</v>
      </c>
      <c r="AH7" t="n">
        <v>1108237.095644681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1.4644</v>
      </c>
      <c r="E8" t="n">
        <v>68.29000000000001</v>
      </c>
      <c r="F8" t="n">
        <v>63.89</v>
      </c>
      <c r="G8" t="n">
        <v>51.11</v>
      </c>
      <c r="H8" t="n">
        <v>0.83</v>
      </c>
      <c r="I8" t="n">
        <v>75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554.6900000000001</v>
      </c>
      <c r="Q8" t="n">
        <v>5160.38</v>
      </c>
      <c r="R8" t="n">
        <v>202.33</v>
      </c>
      <c r="S8" t="n">
        <v>107.96</v>
      </c>
      <c r="T8" t="n">
        <v>47194.04</v>
      </c>
      <c r="U8" t="n">
        <v>0.53</v>
      </c>
      <c r="V8" t="n">
        <v>0.95</v>
      </c>
      <c r="W8" t="n">
        <v>0.44</v>
      </c>
      <c r="X8" t="n">
        <v>2.92</v>
      </c>
      <c r="Y8" t="n">
        <v>0.5</v>
      </c>
      <c r="Z8" t="n">
        <v>10</v>
      </c>
      <c r="AA8" t="n">
        <v>900.0758743260182</v>
      </c>
      <c r="AB8" t="n">
        <v>1231.523519797945</v>
      </c>
      <c r="AC8" t="n">
        <v>1113.988643522545</v>
      </c>
      <c r="AD8" t="n">
        <v>900075.8743260182</v>
      </c>
      <c r="AE8" t="n">
        <v>1231523.519797945</v>
      </c>
      <c r="AF8" t="n">
        <v>1.442091774455311e-06</v>
      </c>
      <c r="AG8" t="n">
        <v>12</v>
      </c>
      <c r="AH8" t="n">
        <v>1113988.643522545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0.7548</v>
      </c>
      <c r="E2" t="n">
        <v>132.48</v>
      </c>
      <c r="F2" t="n">
        <v>97.42</v>
      </c>
      <c r="G2" t="n">
        <v>6.37</v>
      </c>
      <c r="H2" t="n">
        <v>0.1</v>
      </c>
      <c r="I2" t="n">
        <v>918</v>
      </c>
      <c r="J2" t="n">
        <v>176.73</v>
      </c>
      <c r="K2" t="n">
        <v>52.44</v>
      </c>
      <c r="L2" t="n">
        <v>1</v>
      </c>
      <c r="M2" t="n">
        <v>916</v>
      </c>
      <c r="N2" t="n">
        <v>33.29</v>
      </c>
      <c r="O2" t="n">
        <v>22031.19</v>
      </c>
      <c r="P2" t="n">
        <v>1257.37</v>
      </c>
      <c r="Q2" t="n">
        <v>5161.28</v>
      </c>
      <c r="R2" t="n">
        <v>1329.84</v>
      </c>
      <c r="S2" t="n">
        <v>107.96</v>
      </c>
      <c r="T2" t="n">
        <v>606734.79</v>
      </c>
      <c r="U2" t="n">
        <v>0.08</v>
      </c>
      <c r="V2" t="n">
        <v>0.62</v>
      </c>
      <c r="W2" t="n">
        <v>1.7</v>
      </c>
      <c r="X2" t="n">
        <v>36.44</v>
      </c>
      <c r="Y2" t="n">
        <v>0.5</v>
      </c>
      <c r="Z2" t="n">
        <v>10</v>
      </c>
      <c r="AA2" t="n">
        <v>3332.171931753222</v>
      </c>
      <c r="AB2" t="n">
        <v>4559.224642075552</v>
      </c>
      <c r="AC2" t="n">
        <v>4124.098641147663</v>
      </c>
      <c r="AD2" t="n">
        <v>3332171.931753222</v>
      </c>
      <c r="AE2" t="n">
        <v>4559224.642075552</v>
      </c>
      <c r="AF2" t="n">
        <v>7.162690803402524e-07</v>
      </c>
      <c r="AG2" t="n">
        <v>22</v>
      </c>
      <c r="AH2" t="n">
        <v>4124098.641147663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1.137</v>
      </c>
      <c r="E3" t="n">
        <v>87.95</v>
      </c>
      <c r="F3" t="n">
        <v>73.65000000000001</v>
      </c>
      <c r="G3" t="n">
        <v>13.23</v>
      </c>
      <c r="H3" t="n">
        <v>0.2</v>
      </c>
      <c r="I3" t="n">
        <v>334</v>
      </c>
      <c r="J3" t="n">
        <v>178.21</v>
      </c>
      <c r="K3" t="n">
        <v>52.44</v>
      </c>
      <c r="L3" t="n">
        <v>2</v>
      </c>
      <c r="M3" t="n">
        <v>332</v>
      </c>
      <c r="N3" t="n">
        <v>33.77</v>
      </c>
      <c r="O3" t="n">
        <v>22213.89</v>
      </c>
      <c r="P3" t="n">
        <v>922.4</v>
      </c>
      <c r="Q3" t="n">
        <v>5160.64</v>
      </c>
      <c r="R3" t="n">
        <v>532.03</v>
      </c>
      <c r="S3" t="n">
        <v>107.96</v>
      </c>
      <c r="T3" t="n">
        <v>210748.18</v>
      </c>
      <c r="U3" t="n">
        <v>0.2</v>
      </c>
      <c r="V3" t="n">
        <v>0.83</v>
      </c>
      <c r="W3" t="n">
        <v>0.75</v>
      </c>
      <c r="X3" t="n">
        <v>12.68</v>
      </c>
      <c r="Y3" t="n">
        <v>0.5</v>
      </c>
      <c r="Z3" t="n">
        <v>10</v>
      </c>
      <c r="AA3" t="n">
        <v>1687.137303492397</v>
      </c>
      <c r="AB3" t="n">
        <v>2308.415689883033</v>
      </c>
      <c r="AC3" t="n">
        <v>2088.103736322365</v>
      </c>
      <c r="AD3" t="n">
        <v>1687137.303492397</v>
      </c>
      <c r="AE3" t="n">
        <v>2308415.689883033</v>
      </c>
      <c r="AF3" t="n">
        <v>1.078958590814609e-06</v>
      </c>
      <c r="AG3" t="n">
        <v>15</v>
      </c>
      <c r="AH3" t="n">
        <v>2088103.736322365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1.2827</v>
      </c>
      <c r="E4" t="n">
        <v>77.95999999999999</v>
      </c>
      <c r="F4" t="n">
        <v>68.43000000000001</v>
      </c>
      <c r="G4" t="n">
        <v>20.53</v>
      </c>
      <c r="H4" t="n">
        <v>0.3</v>
      </c>
      <c r="I4" t="n">
        <v>200</v>
      </c>
      <c r="J4" t="n">
        <v>179.7</v>
      </c>
      <c r="K4" t="n">
        <v>52.44</v>
      </c>
      <c r="L4" t="n">
        <v>3</v>
      </c>
      <c r="M4" t="n">
        <v>198</v>
      </c>
      <c r="N4" t="n">
        <v>34.26</v>
      </c>
      <c r="O4" t="n">
        <v>22397.24</v>
      </c>
      <c r="P4" t="n">
        <v>830.5700000000001</v>
      </c>
      <c r="Q4" t="n">
        <v>5160.4</v>
      </c>
      <c r="R4" t="n">
        <v>357.25</v>
      </c>
      <c r="S4" t="n">
        <v>107.96</v>
      </c>
      <c r="T4" t="n">
        <v>124031.16</v>
      </c>
      <c r="U4" t="n">
        <v>0.3</v>
      </c>
      <c r="V4" t="n">
        <v>0.89</v>
      </c>
      <c r="W4" t="n">
        <v>0.54</v>
      </c>
      <c r="X4" t="n">
        <v>7.46</v>
      </c>
      <c r="Y4" t="n">
        <v>0.5</v>
      </c>
      <c r="Z4" t="n">
        <v>10</v>
      </c>
      <c r="AA4" t="n">
        <v>1369.503724963108</v>
      </c>
      <c r="AB4" t="n">
        <v>1873.815414734764</v>
      </c>
      <c r="AC4" t="n">
        <v>1694.98110146893</v>
      </c>
      <c r="AD4" t="n">
        <v>1369503.724963108</v>
      </c>
      <c r="AE4" t="n">
        <v>1873815.414734764</v>
      </c>
      <c r="AF4" t="n">
        <v>1.21722091859094e-06</v>
      </c>
      <c r="AG4" t="n">
        <v>13</v>
      </c>
      <c r="AH4" t="n">
        <v>1694981.10146893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1.3579</v>
      </c>
      <c r="E5" t="n">
        <v>73.64</v>
      </c>
      <c r="F5" t="n">
        <v>66.20999999999999</v>
      </c>
      <c r="G5" t="n">
        <v>28.17</v>
      </c>
      <c r="H5" t="n">
        <v>0.39</v>
      </c>
      <c r="I5" t="n">
        <v>141</v>
      </c>
      <c r="J5" t="n">
        <v>181.19</v>
      </c>
      <c r="K5" t="n">
        <v>52.44</v>
      </c>
      <c r="L5" t="n">
        <v>4</v>
      </c>
      <c r="M5" t="n">
        <v>139</v>
      </c>
      <c r="N5" t="n">
        <v>34.75</v>
      </c>
      <c r="O5" t="n">
        <v>22581.25</v>
      </c>
      <c r="P5" t="n">
        <v>775.79</v>
      </c>
      <c r="Q5" t="n">
        <v>5160.39</v>
      </c>
      <c r="R5" t="n">
        <v>282.9</v>
      </c>
      <c r="S5" t="n">
        <v>107.96</v>
      </c>
      <c r="T5" t="n">
        <v>87148.14</v>
      </c>
      <c r="U5" t="n">
        <v>0.38</v>
      </c>
      <c r="V5" t="n">
        <v>0.92</v>
      </c>
      <c r="W5" t="n">
        <v>0.45</v>
      </c>
      <c r="X5" t="n">
        <v>5.24</v>
      </c>
      <c r="Y5" t="n">
        <v>0.5</v>
      </c>
      <c r="Z5" t="n">
        <v>10</v>
      </c>
      <c r="AA5" t="n">
        <v>1225.358663949881</v>
      </c>
      <c r="AB5" t="n">
        <v>1676.589783025187</v>
      </c>
      <c r="AC5" t="n">
        <v>1516.578407241802</v>
      </c>
      <c r="AD5" t="n">
        <v>1225358.663949881</v>
      </c>
      <c r="AE5" t="n">
        <v>1676589.783025187</v>
      </c>
      <c r="AF5" t="n">
        <v>1.288582120023885e-06</v>
      </c>
      <c r="AG5" t="n">
        <v>12</v>
      </c>
      <c r="AH5" t="n">
        <v>1516578.407241802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1.4075</v>
      </c>
      <c r="E6" t="n">
        <v>71.05</v>
      </c>
      <c r="F6" t="n">
        <v>64.86</v>
      </c>
      <c r="G6" t="n">
        <v>36.71</v>
      </c>
      <c r="H6" t="n">
        <v>0.49</v>
      </c>
      <c r="I6" t="n">
        <v>106</v>
      </c>
      <c r="J6" t="n">
        <v>182.69</v>
      </c>
      <c r="K6" t="n">
        <v>52.44</v>
      </c>
      <c r="L6" t="n">
        <v>5</v>
      </c>
      <c r="M6" t="n">
        <v>104</v>
      </c>
      <c r="N6" t="n">
        <v>35.25</v>
      </c>
      <c r="O6" t="n">
        <v>22766.06</v>
      </c>
      <c r="P6" t="n">
        <v>732.0599999999999</v>
      </c>
      <c r="Q6" t="n">
        <v>5160.28</v>
      </c>
      <c r="R6" t="n">
        <v>237.51</v>
      </c>
      <c r="S6" t="n">
        <v>107.96</v>
      </c>
      <c r="T6" t="n">
        <v>64629.39</v>
      </c>
      <c r="U6" t="n">
        <v>0.45</v>
      </c>
      <c r="V6" t="n">
        <v>0.9399999999999999</v>
      </c>
      <c r="W6" t="n">
        <v>0.39</v>
      </c>
      <c r="X6" t="n">
        <v>3.89</v>
      </c>
      <c r="Y6" t="n">
        <v>0.5</v>
      </c>
      <c r="Z6" t="n">
        <v>10</v>
      </c>
      <c r="AA6" t="n">
        <v>1139.128341696494</v>
      </c>
      <c r="AB6" t="n">
        <v>1558.605651904773</v>
      </c>
      <c r="AC6" t="n">
        <v>1409.854516003753</v>
      </c>
      <c r="AD6" t="n">
        <v>1139128.341696494</v>
      </c>
      <c r="AE6" t="n">
        <v>1558605.651904773</v>
      </c>
      <c r="AF6" t="n">
        <v>1.335650146500934e-06</v>
      </c>
      <c r="AG6" t="n">
        <v>12</v>
      </c>
      <c r="AH6" t="n">
        <v>1409854.516003753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1.4404</v>
      </c>
      <c r="E7" t="n">
        <v>69.42</v>
      </c>
      <c r="F7" t="n">
        <v>64.02</v>
      </c>
      <c r="G7" t="n">
        <v>45.73</v>
      </c>
      <c r="H7" t="n">
        <v>0.58</v>
      </c>
      <c r="I7" t="n">
        <v>84</v>
      </c>
      <c r="J7" t="n">
        <v>184.19</v>
      </c>
      <c r="K7" t="n">
        <v>52.44</v>
      </c>
      <c r="L7" t="n">
        <v>6</v>
      </c>
      <c r="M7" t="n">
        <v>82</v>
      </c>
      <c r="N7" t="n">
        <v>35.75</v>
      </c>
      <c r="O7" t="n">
        <v>22951.43</v>
      </c>
      <c r="P7" t="n">
        <v>689.27</v>
      </c>
      <c r="Q7" t="n">
        <v>5160.29</v>
      </c>
      <c r="R7" t="n">
        <v>209.57</v>
      </c>
      <c r="S7" t="n">
        <v>107.96</v>
      </c>
      <c r="T7" t="n">
        <v>50770.42</v>
      </c>
      <c r="U7" t="n">
        <v>0.52</v>
      </c>
      <c r="V7" t="n">
        <v>0.95</v>
      </c>
      <c r="W7" t="n">
        <v>0.36</v>
      </c>
      <c r="X7" t="n">
        <v>3.05</v>
      </c>
      <c r="Y7" t="n">
        <v>0.5</v>
      </c>
      <c r="Z7" t="n">
        <v>10</v>
      </c>
      <c r="AA7" t="n">
        <v>1072.426604770768</v>
      </c>
      <c r="AB7" t="n">
        <v>1467.341392770046</v>
      </c>
      <c r="AC7" t="n">
        <v>1327.300389670651</v>
      </c>
      <c r="AD7" t="n">
        <v>1072426.604770768</v>
      </c>
      <c r="AE7" t="n">
        <v>1467341.392770046</v>
      </c>
      <c r="AF7" t="n">
        <v>1.366870672127848e-06</v>
      </c>
      <c r="AG7" t="n">
        <v>12</v>
      </c>
      <c r="AH7" t="n">
        <v>1327300.389670651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1.4581</v>
      </c>
      <c r="E8" t="n">
        <v>68.58</v>
      </c>
      <c r="F8" t="n">
        <v>63.75</v>
      </c>
      <c r="G8" t="n">
        <v>56.25</v>
      </c>
      <c r="H8" t="n">
        <v>0.67</v>
      </c>
      <c r="I8" t="n">
        <v>68</v>
      </c>
      <c r="J8" t="n">
        <v>185.7</v>
      </c>
      <c r="K8" t="n">
        <v>52.44</v>
      </c>
      <c r="L8" t="n">
        <v>7</v>
      </c>
      <c r="M8" t="n">
        <v>65</v>
      </c>
      <c r="N8" t="n">
        <v>36.26</v>
      </c>
      <c r="O8" t="n">
        <v>23137.49</v>
      </c>
      <c r="P8" t="n">
        <v>653.67</v>
      </c>
      <c r="Q8" t="n">
        <v>5160.28</v>
      </c>
      <c r="R8" t="n">
        <v>203.02</v>
      </c>
      <c r="S8" t="n">
        <v>107.96</v>
      </c>
      <c r="T8" t="n">
        <v>47574.72</v>
      </c>
      <c r="U8" t="n">
        <v>0.53</v>
      </c>
      <c r="V8" t="n">
        <v>0.95</v>
      </c>
      <c r="W8" t="n">
        <v>0.29</v>
      </c>
      <c r="X8" t="n">
        <v>2.78</v>
      </c>
      <c r="Y8" t="n">
        <v>0.5</v>
      </c>
      <c r="Z8" t="n">
        <v>10</v>
      </c>
      <c r="AA8" t="n">
        <v>1026.821776415215</v>
      </c>
      <c r="AB8" t="n">
        <v>1404.942854670946</v>
      </c>
      <c r="AC8" t="n">
        <v>1270.857080470831</v>
      </c>
      <c r="AD8" t="n">
        <v>1026821.776415215</v>
      </c>
      <c r="AE8" t="n">
        <v>1404942.854670946</v>
      </c>
      <c r="AF8" t="n">
        <v>1.383667125124698e-06</v>
      </c>
      <c r="AG8" t="n">
        <v>12</v>
      </c>
      <c r="AH8" t="n">
        <v>1270857.080470831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1.4771</v>
      </c>
      <c r="E9" t="n">
        <v>67.7</v>
      </c>
      <c r="F9" t="n">
        <v>63.18</v>
      </c>
      <c r="G9" t="n">
        <v>64.25</v>
      </c>
      <c r="H9" t="n">
        <v>0.76</v>
      </c>
      <c r="I9" t="n">
        <v>59</v>
      </c>
      <c r="J9" t="n">
        <v>187.22</v>
      </c>
      <c r="K9" t="n">
        <v>52.44</v>
      </c>
      <c r="L9" t="n">
        <v>8</v>
      </c>
      <c r="M9" t="n">
        <v>11</v>
      </c>
      <c r="N9" t="n">
        <v>36.78</v>
      </c>
      <c r="O9" t="n">
        <v>23324.24</v>
      </c>
      <c r="P9" t="n">
        <v>622.17</v>
      </c>
      <c r="Q9" t="n">
        <v>5160.27</v>
      </c>
      <c r="R9" t="n">
        <v>179.79</v>
      </c>
      <c r="S9" t="n">
        <v>107.96</v>
      </c>
      <c r="T9" t="n">
        <v>36002.91</v>
      </c>
      <c r="U9" t="n">
        <v>0.6</v>
      </c>
      <c r="V9" t="n">
        <v>0.96</v>
      </c>
      <c r="W9" t="n">
        <v>0.38</v>
      </c>
      <c r="X9" t="n">
        <v>2.21</v>
      </c>
      <c r="Y9" t="n">
        <v>0.5</v>
      </c>
      <c r="Z9" t="n">
        <v>10</v>
      </c>
      <c r="AA9" t="n">
        <v>984.0944812041819</v>
      </c>
      <c r="AB9" t="n">
        <v>1346.481484367983</v>
      </c>
      <c r="AC9" t="n">
        <v>1217.975181298534</v>
      </c>
      <c r="AD9" t="n">
        <v>984094.4812041819</v>
      </c>
      <c r="AE9" t="n">
        <v>1346481.484367983</v>
      </c>
      <c r="AF9" t="n">
        <v>1.401697215912277e-06</v>
      </c>
      <c r="AG9" t="n">
        <v>12</v>
      </c>
      <c r="AH9" t="n">
        <v>1217975.181298534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1.4765</v>
      </c>
      <c r="E10" t="n">
        <v>67.73</v>
      </c>
      <c r="F10" t="n">
        <v>63.21</v>
      </c>
      <c r="G10" t="n">
        <v>64.28</v>
      </c>
      <c r="H10" t="n">
        <v>0.85</v>
      </c>
      <c r="I10" t="n">
        <v>59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626.7</v>
      </c>
      <c r="Q10" t="n">
        <v>5160.24</v>
      </c>
      <c r="R10" t="n">
        <v>180.32</v>
      </c>
      <c r="S10" t="n">
        <v>107.96</v>
      </c>
      <c r="T10" t="n">
        <v>36267.51</v>
      </c>
      <c r="U10" t="n">
        <v>0.6</v>
      </c>
      <c r="V10" t="n">
        <v>0.96</v>
      </c>
      <c r="W10" t="n">
        <v>0.39</v>
      </c>
      <c r="X10" t="n">
        <v>2.24</v>
      </c>
      <c r="Y10" t="n">
        <v>0.5</v>
      </c>
      <c r="Z10" t="n">
        <v>10</v>
      </c>
      <c r="AA10" t="n">
        <v>988.7347417571586</v>
      </c>
      <c r="AB10" t="n">
        <v>1352.830493570413</v>
      </c>
      <c r="AC10" t="n">
        <v>1223.718249973575</v>
      </c>
      <c r="AD10" t="n">
        <v>988734.7417571587</v>
      </c>
      <c r="AE10" t="n">
        <v>1352830.493570413</v>
      </c>
      <c r="AF10" t="n">
        <v>1.401127844624248e-06</v>
      </c>
      <c r="AG10" t="n">
        <v>12</v>
      </c>
      <c r="AH10" t="n">
        <v>1223718.249973575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1.1338</v>
      </c>
      <c r="E2" t="n">
        <v>88.2</v>
      </c>
      <c r="F2" t="n">
        <v>80.81</v>
      </c>
      <c r="G2" t="n">
        <v>9.380000000000001</v>
      </c>
      <c r="H2" t="n">
        <v>0.64</v>
      </c>
      <c r="I2" t="n">
        <v>517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234.57</v>
      </c>
      <c r="Q2" t="n">
        <v>5160.93</v>
      </c>
      <c r="R2" t="n">
        <v>746.8</v>
      </c>
      <c r="S2" t="n">
        <v>107.96</v>
      </c>
      <c r="T2" t="n">
        <v>317219.15</v>
      </c>
      <c r="U2" t="n">
        <v>0.14</v>
      </c>
      <c r="V2" t="n">
        <v>0.75</v>
      </c>
      <c r="W2" t="n">
        <v>1.73</v>
      </c>
      <c r="X2" t="n">
        <v>19.83</v>
      </c>
      <c r="Y2" t="n">
        <v>0.5</v>
      </c>
      <c r="Z2" t="n">
        <v>10</v>
      </c>
      <c r="AA2" t="n">
        <v>603.4262622849885</v>
      </c>
      <c r="AB2" t="n">
        <v>825.6344333461781</v>
      </c>
      <c r="AC2" t="n">
        <v>746.8370418128231</v>
      </c>
      <c r="AD2" t="n">
        <v>603426.2622849885</v>
      </c>
      <c r="AE2" t="n">
        <v>825634.433346178</v>
      </c>
      <c r="AF2" t="n">
        <v>1.382496668621621e-06</v>
      </c>
      <c r="AG2" t="n">
        <v>15</v>
      </c>
      <c r="AH2" t="n">
        <v>746837.0418128232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1.0875</v>
      </c>
      <c r="E2" t="n">
        <v>91.95</v>
      </c>
      <c r="F2" t="n">
        <v>79.87</v>
      </c>
      <c r="G2" t="n">
        <v>9.76</v>
      </c>
      <c r="H2" t="n">
        <v>0.18</v>
      </c>
      <c r="I2" t="n">
        <v>491</v>
      </c>
      <c r="J2" t="n">
        <v>98.70999999999999</v>
      </c>
      <c r="K2" t="n">
        <v>39.72</v>
      </c>
      <c r="L2" t="n">
        <v>1</v>
      </c>
      <c r="M2" t="n">
        <v>489</v>
      </c>
      <c r="N2" t="n">
        <v>12.99</v>
      </c>
      <c r="O2" t="n">
        <v>12407.75</v>
      </c>
      <c r="P2" t="n">
        <v>676.8200000000001</v>
      </c>
      <c r="Q2" t="n">
        <v>5160.56</v>
      </c>
      <c r="R2" t="n">
        <v>740.33</v>
      </c>
      <c r="S2" t="n">
        <v>107.96</v>
      </c>
      <c r="T2" t="n">
        <v>314113.5</v>
      </c>
      <c r="U2" t="n">
        <v>0.15</v>
      </c>
      <c r="V2" t="n">
        <v>0.76</v>
      </c>
      <c r="W2" t="n">
        <v>1.02</v>
      </c>
      <c r="X2" t="n">
        <v>18.9</v>
      </c>
      <c r="Y2" t="n">
        <v>0.5</v>
      </c>
      <c r="Z2" t="n">
        <v>10</v>
      </c>
      <c r="AA2" t="n">
        <v>1355.33531481753</v>
      </c>
      <c r="AB2" t="n">
        <v>1854.429570907444</v>
      </c>
      <c r="AC2" t="n">
        <v>1677.445415368286</v>
      </c>
      <c r="AD2" t="n">
        <v>1355335.31481753</v>
      </c>
      <c r="AE2" t="n">
        <v>1854429.570907444</v>
      </c>
      <c r="AF2" t="n">
        <v>1.136566222838845e-06</v>
      </c>
      <c r="AG2" t="n">
        <v>15</v>
      </c>
      <c r="AH2" t="n">
        <v>1677445.415368286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1.3524</v>
      </c>
      <c r="E3" t="n">
        <v>73.94</v>
      </c>
      <c r="F3" t="n">
        <v>68.06999999999999</v>
      </c>
      <c r="G3" t="n">
        <v>21.61</v>
      </c>
      <c r="H3" t="n">
        <v>0.35</v>
      </c>
      <c r="I3" t="n">
        <v>189</v>
      </c>
      <c r="J3" t="n">
        <v>99.95</v>
      </c>
      <c r="K3" t="n">
        <v>39.72</v>
      </c>
      <c r="L3" t="n">
        <v>2</v>
      </c>
      <c r="M3" t="n">
        <v>187</v>
      </c>
      <c r="N3" t="n">
        <v>13.24</v>
      </c>
      <c r="O3" t="n">
        <v>12561.45</v>
      </c>
      <c r="P3" t="n">
        <v>522.6</v>
      </c>
      <c r="Q3" t="n">
        <v>5160.38</v>
      </c>
      <c r="R3" t="n">
        <v>345.36</v>
      </c>
      <c r="S3" t="n">
        <v>107.96</v>
      </c>
      <c r="T3" t="n">
        <v>118140.81</v>
      </c>
      <c r="U3" t="n">
        <v>0.31</v>
      </c>
      <c r="V3" t="n">
        <v>0.89</v>
      </c>
      <c r="W3" t="n">
        <v>0.52</v>
      </c>
      <c r="X3" t="n">
        <v>7.1</v>
      </c>
      <c r="Y3" t="n">
        <v>0.5</v>
      </c>
      <c r="Z3" t="n">
        <v>10</v>
      </c>
      <c r="AA3" t="n">
        <v>904.4005485364108</v>
      </c>
      <c r="AB3" t="n">
        <v>1237.440729843765</v>
      </c>
      <c r="AC3" t="n">
        <v>1119.341123346448</v>
      </c>
      <c r="AD3" t="n">
        <v>904400.5485364108</v>
      </c>
      <c r="AE3" t="n">
        <v>1237440.729843765</v>
      </c>
      <c r="AF3" t="n">
        <v>1.4134180779469e-06</v>
      </c>
      <c r="AG3" t="n">
        <v>13</v>
      </c>
      <c r="AH3" t="n">
        <v>1119341.123346448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1.4322</v>
      </c>
      <c r="E4" t="n">
        <v>69.81999999999999</v>
      </c>
      <c r="F4" t="n">
        <v>65.43000000000001</v>
      </c>
      <c r="G4" t="n">
        <v>33.55</v>
      </c>
      <c r="H4" t="n">
        <v>0.52</v>
      </c>
      <c r="I4" t="n">
        <v>117</v>
      </c>
      <c r="J4" t="n">
        <v>101.2</v>
      </c>
      <c r="K4" t="n">
        <v>39.72</v>
      </c>
      <c r="L4" t="n">
        <v>3</v>
      </c>
      <c r="M4" t="n">
        <v>13</v>
      </c>
      <c r="N4" t="n">
        <v>13.49</v>
      </c>
      <c r="O4" t="n">
        <v>12715.54</v>
      </c>
      <c r="P4" t="n">
        <v>452.65</v>
      </c>
      <c r="Q4" t="n">
        <v>5160.33</v>
      </c>
      <c r="R4" t="n">
        <v>252.14</v>
      </c>
      <c r="S4" t="n">
        <v>107.96</v>
      </c>
      <c r="T4" t="n">
        <v>71891.50999999999</v>
      </c>
      <c r="U4" t="n">
        <v>0.43</v>
      </c>
      <c r="V4" t="n">
        <v>0.93</v>
      </c>
      <c r="W4" t="n">
        <v>0.55</v>
      </c>
      <c r="X4" t="n">
        <v>4.46</v>
      </c>
      <c r="Y4" t="n">
        <v>0.5</v>
      </c>
      <c r="Z4" t="n">
        <v>10</v>
      </c>
      <c r="AA4" t="n">
        <v>776.0126501246359</v>
      </c>
      <c r="AB4" t="n">
        <v>1061.774743162448</v>
      </c>
      <c r="AC4" t="n">
        <v>960.4404518852341</v>
      </c>
      <c r="AD4" t="n">
        <v>776012.6501246359</v>
      </c>
      <c r="AE4" t="n">
        <v>1061774.743162448</v>
      </c>
      <c r="AF4" t="n">
        <v>1.49681852354004e-06</v>
      </c>
      <c r="AG4" t="n">
        <v>12</v>
      </c>
      <c r="AH4" t="n">
        <v>960440.4518852341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1.4336</v>
      </c>
      <c r="E5" t="n">
        <v>69.76000000000001</v>
      </c>
      <c r="F5" t="n">
        <v>65.38</v>
      </c>
      <c r="G5" t="n">
        <v>33.82</v>
      </c>
      <c r="H5" t="n">
        <v>0.6899999999999999</v>
      </c>
      <c r="I5" t="n">
        <v>116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456.55</v>
      </c>
      <c r="Q5" t="n">
        <v>5160.52</v>
      </c>
      <c r="R5" t="n">
        <v>250.05</v>
      </c>
      <c r="S5" t="n">
        <v>107.96</v>
      </c>
      <c r="T5" t="n">
        <v>70847.8</v>
      </c>
      <c r="U5" t="n">
        <v>0.43</v>
      </c>
      <c r="V5" t="n">
        <v>0.93</v>
      </c>
      <c r="W5" t="n">
        <v>0.5600000000000001</v>
      </c>
      <c r="X5" t="n">
        <v>4.41</v>
      </c>
      <c r="Y5" t="n">
        <v>0.5</v>
      </c>
      <c r="Z5" t="n">
        <v>10</v>
      </c>
      <c r="AA5" t="n">
        <v>778.9218836317978</v>
      </c>
      <c r="AB5" t="n">
        <v>1065.755284793271</v>
      </c>
      <c r="AC5" t="n">
        <v>964.0410962095368</v>
      </c>
      <c r="AD5" t="n">
        <v>778921.8836317977</v>
      </c>
      <c r="AE5" t="n">
        <v>1065755.284793271</v>
      </c>
      <c r="AF5" t="n">
        <v>1.4982816892522e-06</v>
      </c>
      <c r="AG5" t="n">
        <v>12</v>
      </c>
      <c r="AH5" t="n">
        <v>964041.0962095368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0.9659</v>
      </c>
      <c r="E2" t="n">
        <v>103.53</v>
      </c>
      <c r="F2" t="n">
        <v>85.37</v>
      </c>
      <c r="G2" t="n">
        <v>8.17</v>
      </c>
      <c r="H2" t="n">
        <v>0.14</v>
      </c>
      <c r="I2" t="n">
        <v>627</v>
      </c>
      <c r="J2" t="n">
        <v>124.63</v>
      </c>
      <c r="K2" t="n">
        <v>45</v>
      </c>
      <c r="L2" t="n">
        <v>1</v>
      </c>
      <c r="M2" t="n">
        <v>625</v>
      </c>
      <c r="N2" t="n">
        <v>18.64</v>
      </c>
      <c r="O2" t="n">
        <v>15605.44</v>
      </c>
      <c r="P2" t="n">
        <v>862.86</v>
      </c>
      <c r="Q2" t="n">
        <v>5160.99</v>
      </c>
      <c r="R2" t="n">
        <v>924.47</v>
      </c>
      <c r="S2" t="n">
        <v>107.96</v>
      </c>
      <c r="T2" t="n">
        <v>405504.21</v>
      </c>
      <c r="U2" t="n">
        <v>0.12</v>
      </c>
      <c r="V2" t="n">
        <v>0.71</v>
      </c>
      <c r="W2" t="n">
        <v>1.24</v>
      </c>
      <c r="X2" t="n">
        <v>24.39</v>
      </c>
      <c r="Y2" t="n">
        <v>0.5</v>
      </c>
      <c r="Z2" t="n">
        <v>10</v>
      </c>
      <c r="AA2" t="n">
        <v>1874.173745817749</v>
      </c>
      <c r="AB2" t="n">
        <v>2564.327201738057</v>
      </c>
      <c r="AC2" t="n">
        <v>2319.591412660009</v>
      </c>
      <c r="AD2" t="n">
        <v>1874173.745817749</v>
      </c>
      <c r="AE2" t="n">
        <v>2564327.201738057</v>
      </c>
      <c r="AF2" t="n">
        <v>9.719126995389592e-07</v>
      </c>
      <c r="AG2" t="n">
        <v>17</v>
      </c>
      <c r="AH2" t="n">
        <v>2319591.412660009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1.2768</v>
      </c>
      <c r="E3" t="n">
        <v>78.31999999999999</v>
      </c>
      <c r="F3" t="n">
        <v>70.03</v>
      </c>
      <c r="G3" t="n">
        <v>17.44</v>
      </c>
      <c r="H3" t="n">
        <v>0.28</v>
      </c>
      <c r="I3" t="n">
        <v>241</v>
      </c>
      <c r="J3" t="n">
        <v>125.95</v>
      </c>
      <c r="K3" t="n">
        <v>45</v>
      </c>
      <c r="L3" t="n">
        <v>2</v>
      </c>
      <c r="M3" t="n">
        <v>239</v>
      </c>
      <c r="N3" t="n">
        <v>18.95</v>
      </c>
      <c r="O3" t="n">
        <v>15767.7</v>
      </c>
      <c r="P3" t="n">
        <v>667.35</v>
      </c>
      <c r="Q3" t="n">
        <v>5160.42</v>
      </c>
      <c r="R3" t="n">
        <v>410.79</v>
      </c>
      <c r="S3" t="n">
        <v>107.96</v>
      </c>
      <c r="T3" t="n">
        <v>150596.52</v>
      </c>
      <c r="U3" t="n">
        <v>0.26</v>
      </c>
      <c r="V3" t="n">
        <v>0.87</v>
      </c>
      <c r="W3" t="n">
        <v>0.61</v>
      </c>
      <c r="X3" t="n">
        <v>9.06</v>
      </c>
      <c r="Y3" t="n">
        <v>0.5</v>
      </c>
      <c r="Z3" t="n">
        <v>10</v>
      </c>
      <c r="AA3" t="n">
        <v>1148.290514466744</v>
      </c>
      <c r="AB3" t="n">
        <v>1571.141740895564</v>
      </c>
      <c r="AC3" t="n">
        <v>1421.194178255774</v>
      </c>
      <c r="AD3" t="n">
        <v>1148290.514466744</v>
      </c>
      <c r="AE3" t="n">
        <v>1571141.740895564</v>
      </c>
      <c r="AF3" t="n">
        <v>1.284748043038972e-06</v>
      </c>
      <c r="AG3" t="n">
        <v>13</v>
      </c>
      <c r="AH3" t="n">
        <v>1421194.178255774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1.389</v>
      </c>
      <c r="E4" t="n">
        <v>72</v>
      </c>
      <c r="F4" t="n">
        <v>66.23999999999999</v>
      </c>
      <c r="G4" t="n">
        <v>27.99</v>
      </c>
      <c r="H4" t="n">
        <v>0.42</v>
      </c>
      <c r="I4" t="n">
        <v>142</v>
      </c>
      <c r="J4" t="n">
        <v>127.27</v>
      </c>
      <c r="K4" t="n">
        <v>45</v>
      </c>
      <c r="L4" t="n">
        <v>3</v>
      </c>
      <c r="M4" t="n">
        <v>140</v>
      </c>
      <c r="N4" t="n">
        <v>19.27</v>
      </c>
      <c r="O4" t="n">
        <v>15930.42</v>
      </c>
      <c r="P4" t="n">
        <v>587.8</v>
      </c>
      <c r="Q4" t="n">
        <v>5160.29</v>
      </c>
      <c r="R4" t="n">
        <v>283.8</v>
      </c>
      <c r="S4" t="n">
        <v>107.96</v>
      </c>
      <c r="T4" t="n">
        <v>87592.84</v>
      </c>
      <c r="U4" t="n">
        <v>0.38</v>
      </c>
      <c r="V4" t="n">
        <v>0.92</v>
      </c>
      <c r="W4" t="n">
        <v>0.45</v>
      </c>
      <c r="X4" t="n">
        <v>5.27</v>
      </c>
      <c r="Y4" t="n">
        <v>0.5</v>
      </c>
      <c r="Z4" t="n">
        <v>10</v>
      </c>
      <c r="AA4" t="n">
        <v>963.964967105919</v>
      </c>
      <c r="AB4" t="n">
        <v>1318.939395127253</v>
      </c>
      <c r="AC4" t="n">
        <v>1193.061670399375</v>
      </c>
      <c r="AD4" t="n">
        <v>963964.9671059189</v>
      </c>
      <c r="AE4" t="n">
        <v>1318939.395127253</v>
      </c>
      <c r="AF4" t="n">
        <v>1.397646484790987e-06</v>
      </c>
      <c r="AG4" t="n">
        <v>12</v>
      </c>
      <c r="AH4" t="n">
        <v>1193061.670399375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1.447</v>
      </c>
      <c r="E5" t="n">
        <v>69.11</v>
      </c>
      <c r="F5" t="n">
        <v>64.52</v>
      </c>
      <c r="G5" t="n">
        <v>40.33</v>
      </c>
      <c r="H5" t="n">
        <v>0.55</v>
      </c>
      <c r="I5" t="n">
        <v>96</v>
      </c>
      <c r="J5" t="n">
        <v>128.59</v>
      </c>
      <c r="K5" t="n">
        <v>45</v>
      </c>
      <c r="L5" t="n">
        <v>4</v>
      </c>
      <c r="M5" t="n">
        <v>78</v>
      </c>
      <c r="N5" t="n">
        <v>19.59</v>
      </c>
      <c r="O5" t="n">
        <v>16093.6</v>
      </c>
      <c r="P5" t="n">
        <v>523.6799999999999</v>
      </c>
      <c r="Q5" t="n">
        <v>5160.27</v>
      </c>
      <c r="R5" t="n">
        <v>225.74</v>
      </c>
      <c r="S5" t="n">
        <v>107.96</v>
      </c>
      <c r="T5" t="n">
        <v>58796.16</v>
      </c>
      <c r="U5" t="n">
        <v>0.48</v>
      </c>
      <c r="V5" t="n">
        <v>0.9399999999999999</v>
      </c>
      <c r="W5" t="n">
        <v>0.4</v>
      </c>
      <c r="X5" t="n">
        <v>3.55</v>
      </c>
      <c r="Y5" t="n">
        <v>0.5</v>
      </c>
      <c r="Z5" t="n">
        <v>10</v>
      </c>
      <c r="AA5" t="n">
        <v>864.309557447706</v>
      </c>
      <c r="AB5" t="n">
        <v>1182.586467146501</v>
      </c>
      <c r="AC5" t="n">
        <v>1069.722074492569</v>
      </c>
      <c r="AD5" t="n">
        <v>864309.557447706</v>
      </c>
      <c r="AE5" t="n">
        <v>1182586.4671465</v>
      </c>
      <c r="AF5" t="n">
        <v>1.456007533111993e-06</v>
      </c>
      <c r="AG5" t="n">
        <v>12</v>
      </c>
      <c r="AH5" t="n">
        <v>1069722.074492569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1.4575</v>
      </c>
      <c r="E6" t="n">
        <v>68.61</v>
      </c>
      <c r="F6" t="n">
        <v>64.26000000000001</v>
      </c>
      <c r="G6" t="n">
        <v>44.32</v>
      </c>
      <c r="H6" t="n">
        <v>0.68</v>
      </c>
      <c r="I6" t="n">
        <v>87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510.86</v>
      </c>
      <c r="Q6" t="n">
        <v>5160.23</v>
      </c>
      <c r="R6" t="n">
        <v>213.91</v>
      </c>
      <c r="S6" t="n">
        <v>107.96</v>
      </c>
      <c r="T6" t="n">
        <v>52926.6</v>
      </c>
      <c r="U6" t="n">
        <v>0.5</v>
      </c>
      <c r="V6" t="n">
        <v>0.95</v>
      </c>
      <c r="W6" t="n">
        <v>0.47</v>
      </c>
      <c r="X6" t="n">
        <v>3.29</v>
      </c>
      <c r="Y6" t="n">
        <v>0.5</v>
      </c>
      <c r="Z6" t="n">
        <v>10</v>
      </c>
      <c r="AA6" t="n">
        <v>846.1702476003197</v>
      </c>
      <c r="AB6" t="n">
        <v>1157.767463163435</v>
      </c>
      <c r="AC6" t="n">
        <v>1047.271761415956</v>
      </c>
      <c r="AD6" t="n">
        <v>846170.2476003197</v>
      </c>
      <c r="AE6" t="n">
        <v>1157767.463163435</v>
      </c>
      <c r="AF6" t="n">
        <v>1.466572895308037e-06</v>
      </c>
      <c r="AG6" t="n">
        <v>12</v>
      </c>
      <c r="AH6" t="n">
        <v>1047271.761415956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2024-09-25T21:21:07Z</dcterms:created>
  <dcterms:modified xmlns:dcterms="http://purl.org/dc/terms/" xmlns:xsi="http://www.w3.org/2001/XMLSchema-instance" xsi:type="dcterms:W3CDTF">2024-09-25T21:21:07Z</dcterms:modified>
</cp:coreProperties>
</file>