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gráficos!$A$7:$A$83</f>
              <numCache>
                <formatCode>General</formatCode>
                <ptCount val="7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</numCache>
            </numRef>
          </xVal>
          <yVal>
            <numRef>
              <f>gráficos!$B$7:$B$83</f>
              <numCache>
                <formatCode>General</formatCode>
                <ptCount val="7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1.4419</v>
      </c>
      <c r="E2" t="n">
        <v>69.34999999999999</v>
      </c>
      <c r="F2" t="n">
        <v>48.13</v>
      </c>
      <c r="G2" t="n">
        <v>6</v>
      </c>
      <c r="H2" t="n">
        <v>0.09</v>
      </c>
      <c r="I2" t="n">
        <v>481</v>
      </c>
      <c r="J2" t="n">
        <v>194.77</v>
      </c>
      <c r="K2" t="n">
        <v>54.38</v>
      </c>
      <c r="L2" t="n">
        <v>1</v>
      </c>
      <c r="M2" t="n">
        <v>479</v>
      </c>
      <c r="N2" t="n">
        <v>39.4</v>
      </c>
      <c r="O2" t="n">
        <v>24256.19</v>
      </c>
      <c r="P2" t="n">
        <v>664.39</v>
      </c>
      <c r="Q2" t="n">
        <v>3855.3</v>
      </c>
      <c r="R2" t="n">
        <v>569.1799999999999</v>
      </c>
      <c r="S2" t="n">
        <v>94.81999999999999</v>
      </c>
      <c r="T2" t="n">
        <v>233246.59</v>
      </c>
      <c r="U2" t="n">
        <v>0.17</v>
      </c>
      <c r="V2" t="n">
        <v>0.64</v>
      </c>
      <c r="W2" t="n">
        <v>9.130000000000001</v>
      </c>
      <c r="X2" t="n">
        <v>14.41</v>
      </c>
      <c r="Y2" t="n">
        <v>1</v>
      </c>
      <c r="Z2" t="n">
        <v>10</v>
      </c>
      <c r="AA2" t="n">
        <v>1757.008438698805</v>
      </c>
      <c r="AB2" t="n">
        <v>2404.016459569375</v>
      </c>
      <c r="AC2" t="n">
        <v>2174.580502726365</v>
      </c>
      <c r="AD2" t="n">
        <v>1757008.438698805</v>
      </c>
      <c r="AE2" t="n">
        <v>2404016.459569375</v>
      </c>
      <c r="AF2" t="n">
        <v>7.57262721672098e-07</v>
      </c>
      <c r="AG2" t="n">
        <v>21</v>
      </c>
      <c r="AH2" t="n">
        <v>2174580.502726365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2.0363</v>
      </c>
      <c r="E3" t="n">
        <v>49.11</v>
      </c>
      <c r="F3" t="n">
        <v>39.2</v>
      </c>
      <c r="G3" t="n">
        <v>12.38</v>
      </c>
      <c r="H3" t="n">
        <v>0.18</v>
      </c>
      <c r="I3" t="n">
        <v>190</v>
      </c>
      <c r="J3" t="n">
        <v>196.32</v>
      </c>
      <c r="K3" t="n">
        <v>54.38</v>
      </c>
      <c r="L3" t="n">
        <v>2</v>
      </c>
      <c r="M3" t="n">
        <v>188</v>
      </c>
      <c r="N3" t="n">
        <v>39.95</v>
      </c>
      <c r="O3" t="n">
        <v>24447.22</v>
      </c>
      <c r="P3" t="n">
        <v>524.33</v>
      </c>
      <c r="Q3" t="n">
        <v>3855.04</v>
      </c>
      <c r="R3" t="n">
        <v>277.83</v>
      </c>
      <c r="S3" t="n">
        <v>94.81999999999999</v>
      </c>
      <c r="T3" t="n">
        <v>89022.61</v>
      </c>
      <c r="U3" t="n">
        <v>0.34</v>
      </c>
      <c r="V3" t="n">
        <v>0.79</v>
      </c>
      <c r="W3" t="n">
        <v>8.630000000000001</v>
      </c>
      <c r="X3" t="n">
        <v>5.49</v>
      </c>
      <c r="Y3" t="n">
        <v>1</v>
      </c>
      <c r="Z3" t="n">
        <v>10</v>
      </c>
      <c r="AA3" t="n">
        <v>1029.453486914925</v>
      </c>
      <c r="AB3" t="n">
        <v>1408.543677079523</v>
      </c>
      <c r="AC3" t="n">
        <v>1274.11424544252</v>
      </c>
      <c r="AD3" t="n">
        <v>1029453.486914925</v>
      </c>
      <c r="AE3" t="n">
        <v>1408543.677079523</v>
      </c>
      <c r="AF3" t="n">
        <v>1.06943205502524e-06</v>
      </c>
      <c r="AG3" t="n">
        <v>15</v>
      </c>
      <c r="AH3" t="n">
        <v>1274114.24544252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2.2682</v>
      </c>
      <c r="E4" t="n">
        <v>44.09</v>
      </c>
      <c r="F4" t="n">
        <v>37.06</v>
      </c>
      <c r="G4" t="n">
        <v>19.17</v>
      </c>
      <c r="H4" t="n">
        <v>0.27</v>
      </c>
      <c r="I4" t="n">
        <v>116</v>
      </c>
      <c r="J4" t="n">
        <v>197.88</v>
      </c>
      <c r="K4" t="n">
        <v>54.38</v>
      </c>
      <c r="L4" t="n">
        <v>3</v>
      </c>
      <c r="M4" t="n">
        <v>114</v>
      </c>
      <c r="N4" t="n">
        <v>40.5</v>
      </c>
      <c r="O4" t="n">
        <v>24639</v>
      </c>
      <c r="P4" t="n">
        <v>478.38</v>
      </c>
      <c r="Q4" t="n">
        <v>3854.28</v>
      </c>
      <c r="R4" t="n">
        <v>207.54</v>
      </c>
      <c r="S4" t="n">
        <v>94.81999999999999</v>
      </c>
      <c r="T4" t="n">
        <v>54247.85</v>
      </c>
      <c r="U4" t="n">
        <v>0.46</v>
      </c>
      <c r="V4" t="n">
        <v>0.84</v>
      </c>
      <c r="W4" t="n">
        <v>8.52</v>
      </c>
      <c r="X4" t="n">
        <v>3.35</v>
      </c>
      <c r="Y4" t="n">
        <v>1</v>
      </c>
      <c r="Z4" t="n">
        <v>10</v>
      </c>
      <c r="AA4" t="n">
        <v>858.7951470921673</v>
      </c>
      <c r="AB4" t="n">
        <v>1175.041407619437</v>
      </c>
      <c r="AC4" t="n">
        <v>1062.897104857211</v>
      </c>
      <c r="AD4" t="n">
        <v>858795.1470921673</v>
      </c>
      <c r="AE4" t="n">
        <v>1175041.407619437</v>
      </c>
      <c r="AF4" t="n">
        <v>1.191222210483843e-06</v>
      </c>
      <c r="AG4" t="n">
        <v>13</v>
      </c>
      <c r="AH4" t="n">
        <v>1062897.104857211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2.3961</v>
      </c>
      <c r="E5" t="n">
        <v>41.74</v>
      </c>
      <c r="F5" t="n">
        <v>36.03</v>
      </c>
      <c r="G5" t="n">
        <v>26.36</v>
      </c>
      <c r="H5" t="n">
        <v>0.36</v>
      </c>
      <c r="I5" t="n">
        <v>82</v>
      </c>
      <c r="J5" t="n">
        <v>199.44</v>
      </c>
      <c r="K5" t="n">
        <v>54.38</v>
      </c>
      <c r="L5" t="n">
        <v>4</v>
      </c>
      <c r="M5" t="n">
        <v>80</v>
      </c>
      <c r="N5" t="n">
        <v>41.06</v>
      </c>
      <c r="O5" t="n">
        <v>24831.54</v>
      </c>
      <c r="P5" t="n">
        <v>447.72</v>
      </c>
      <c r="Q5" t="n">
        <v>3854.1</v>
      </c>
      <c r="R5" t="n">
        <v>173.65</v>
      </c>
      <c r="S5" t="n">
        <v>94.81999999999999</v>
      </c>
      <c r="T5" t="n">
        <v>37473.62</v>
      </c>
      <c r="U5" t="n">
        <v>0.55</v>
      </c>
      <c r="V5" t="n">
        <v>0.86</v>
      </c>
      <c r="W5" t="n">
        <v>8.48</v>
      </c>
      <c r="X5" t="n">
        <v>2.32</v>
      </c>
      <c r="Y5" t="n">
        <v>1</v>
      </c>
      <c r="Z5" t="n">
        <v>10</v>
      </c>
      <c r="AA5" t="n">
        <v>785.6705308912838</v>
      </c>
      <c r="AB5" t="n">
        <v>1074.989081703003</v>
      </c>
      <c r="AC5" t="n">
        <v>972.3936325019204</v>
      </c>
      <c r="AD5" t="n">
        <v>785670.5308912838</v>
      </c>
      <c r="AE5" t="n">
        <v>1074989.081703003</v>
      </c>
      <c r="AF5" t="n">
        <v>1.258393236284426e-06</v>
      </c>
      <c r="AG5" t="n">
        <v>13</v>
      </c>
      <c r="AH5" t="n">
        <v>972393.6325019203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2.4758</v>
      </c>
      <c r="E6" t="n">
        <v>40.39</v>
      </c>
      <c r="F6" t="n">
        <v>35.46</v>
      </c>
      <c r="G6" t="n">
        <v>34.32</v>
      </c>
      <c r="H6" t="n">
        <v>0.44</v>
      </c>
      <c r="I6" t="n">
        <v>62</v>
      </c>
      <c r="J6" t="n">
        <v>201.01</v>
      </c>
      <c r="K6" t="n">
        <v>54.38</v>
      </c>
      <c r="L6" t="n">
        <v>5</v>
      </c>
      <c r="M6" t="n">
        <v>60</v>
      </c>
      <c r="N6" t="n">
        <v>41.63</v>
      </c>
      <c r="O6" t="n">
        <v>25024.84</v>
      </c>
      <c r="P6" t="n">
        <v>419.89</v>
      </c>
      <c r="Q6" t="n">
        <v>3853.89</v>
      </c>
      <c r="R6" t="n">
        <v>155.44</v>
      </c>
      <c r="S6" t="n">
        <v>94.81999999999999</v>
      </c>
      <c r="T6" t="n">
        <v>28470.86</v>
      </c>
      <c r="U6" t="n">
        <v>0.61</v>
      </c>
      <c r="V6" t="n">
        <v>0.87</v>
      </c>
      <c r="W6" t="n">
        <v>8.44</v>
      </c>
      <c r="X6" t="n">
        <v>1.75</v>
      </c>
      <c r="Y6" t="n">
        <v>1</v>
      </c>
      <c r="Z6" t="n">
        <v>10</v>
      </c>
      <c r="AA6" t="n">
        <v>723.4536146956739</v>
      </c>
      <c r="AB6" t="n">
        <v>989.8611521475472</v>
      </c>
      <c r="AC6" t="n">
        <v>895.3901930654371</v>
      </c>
      <c r="AD6" t="n">
        <v>723453.6146956739</v>
      </c>
      <c r="AE6" t="n">
        <v>989861.1521475471</v>
      </c>
      <c r="AF6" t="n">
        <v>1.300250396224274e-06</v>
      </c>
      <c r="AG6" t="n">
        <v>12</v>
      </c>
      <c r="AH6" t="n">
        <v>895390.193065437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2.534</v>
      </c>
      <c r="E7" t="n">
        <v>39.46</v>
      </c>
      <c r="F7" t="n">
        <v>35.08</v>
      </c>
      <c r="G7" t="n">
        <v>43.85</v>
      </c>
      <c r="H7" t="n">
        <v>0.53</v>
      </c>
      <c r="I7" t="n">
        <v>48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394.04</v>
      </c>
      <c r="Q7" t="n">
        <v>3853.7</v>
      </c>
      <c r="R7" t="n">
        <v>143.14</v>
      </c>
      <c r="S7" t="n">
        <v>94.81999999999999</v>
      </c>
      <c r="T7" t="n">
        <v>22391.73</v>
      </c>
      <c r="U7" t="n">
        <v>0.66</v>
      </c>
      <c r="V7" t="n">
        <v>0.88</v>
      </c>
      <c r="W7" t="n">
        <v>8.41</v>
      </c>
      <c r="X7" t="n">
        <v>1.37</v>
      </c>
      <c r="Y7" t="n">
        <v>1</v>
      </c>
      <c r="Z7" t="n">
        <v>10</v>
      </c>
      <c r="AA7" t="n">
        <v>683.8610726862466</v>
      </c>
      <c r="AB7" t="n">
        <v>935.6888894705711</v>
      </c>
      <c r="AC7" t="n">
        <v>846.3880551071036</v>
      </c>
      <c r="AD7" t="n">
        <v>683861.0726862466</v>
      </c>
      <c r="AE7" t="n">
        <v>935688.8894705711</v>
      </c>
      <c r="AF7" t="n">
        <v>1.330816101475204e-06</v>
      </c>
      <c r="AG7" t="n">
        <v>12</v>
      </c>
      <c r="AH7" t="n">
        <v>846388.0551071035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2.5655</v>
      </c>
      <c r="E8" t="n">
        <v>38.98</v>
      </c>
      <c r="F8" t="n">
        <v>34.87</v>
      </c>
      <c r="G8" t="n">
        <v>51.02</v>
      </c>
      <c r="H8" t="n">
        <v>0.61</v>
      </c>
      <c r="I8" t="n">
        <v>41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376.15</v>
      </c>
      <c r="Q8" t="n">
        <v>3854.12</v>
      </c>
      <c r="R8" t="n">
        <v>135.24</v>
      </c>
      <c r="S8" t="n">
        <v>94.81999999999999</v>
      </c>
      <c r="T8" t="n">
        <v>18475.32</v>
      </c>
      <c r="U8" t="n">
        <v>0.7</v>
      </c>
      <c r="V8" t="n">
        <v>0.89</v>
      </c>
      <c r="W8" t="n">
        <v>8.43</v>
      </c>
      <c r="X8" t="n">
        <v>1.16</v>
      </c>
      <c r="Y8" t="n">
        <v>1</v>
      </c>
      <c r="Z8" t="n">
        <v>10</v>
      </c>
      <c r="AA8" t="n">
        <v>659.4861480468666</v>
      </c>
      <c r="AB8" t="n">
        <v>902.3380422331903</v>
      </c>
      <c r="AC8" t="n">
        <v>816.2201659218503</v>
      </c>
      <c r="AD8" t="n">
        <v>659486.1480468665</v>
      </c>
      <c r="AE8" t="n">
        <v>902338.0422331903</v>
      </c>
      <c r="AF8" t="n">
        <v>1.347359395554316e-06</v>
      </c>
      <c r="AG8" t="n">
        <v>12</v>
      </c>
      <c r="AH8" t="n">
        <v>816220.1659218502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2.5673</v>
      </c>
      <c r="E9" t="n">
        <v>38.95</v>
      </c>
      <c r="F9" t="n">
        <v>34.88</v>
      </c>
      <c r="G9" t="n">
        <v>52.32</v>
      </c>
      <c r="H9" t="n">
        <v>0.6899999999999999</v>
      </c>
      <c r="I9" t="n">
        <v>40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375.16</v>
      </c>
      <c r="Q9" t="n">
        <v>3854.18</v>
      </c>
      <c r="R9" t="n">
        <v>134.93</v>
      </c>
      <c r="S9" t="n">
        <v>94.81999999999999</v>
      </c>
      <c r="T9" t="n">
        <v>18323.99</v>
      </c>
      <c r="U9" t="n">
        <v>0.7</v>
      </c>
      <c r="V9" t="n">
        <v>0.89</v>
      </c>
      <c r="W9" t="n">
        <v>8.449999999999999</v>
      </c>
      <c r="X9" t="n">
        <v>1.17</v>
      </c>
      <c r="Y9" t="n">
        <v>1</v>
      </c>
      <c r="Z9" t="n">
        <v>10</v>
      </c>
      <c r="AA9" t="n">
        <v>658.2401543572096</v>
      </c>
      <c r="AB9" t="n">
        <v>900.6332186976396</v>
      </c>
      <c r="AC9" t="n">
        <v>814.6780483517975</v>
      </c>
      <c r="AD9" t="n">
        <v>658240.1543572096</v>
      </c>
      <c r="AE9" t="n">
        <v>900633.2186976395</v>
      </c>
      <c r="AF9" t="n">
        <v>1.34830472664455e-06</v>
      </c>
      <c r="AG9" t="n">
        <v>12</v>
      </c>
      <c r="AH9" t="n">
        <v>814678.0483517975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2.1553</v>
      </c>
      <c r="E2" t="n">
        <v>46.4</v>
      </c>
      <c r="F2" t="n">
        <v>40.23</v>
      </c>
      <c r="G2" t="n">
        <v>10.78</v>
      </c>
      <c r="H2" t="n">
        <v>0.2</v>
      </c>
      <c r="I2" t="n">
        <v>224</v>
      </c>
      <c r="J2" t="n">
        <v>89.87</v>
      </c>
      <c r="K2" t="n">
        <v>37.55</v>
      </c>
      <c r="L2" t="n">
        <v>1</v>
      </c>
      <c r="M2" t="n">
        <v>222</v>
      </c>
      <c r="N2" t="n">
        <v>11.32</v>
      </c>
      <c r="O2" t="n">
        <v>11317.98</v>
      </c>
      <c r="P2" t="n">
        <v>310.35</v>
      </c>
      <c r="Q2" t="n">
        <v>3854.84</v>
      </c>
      <c r="R2" t="n">
        <v>311.05</v>
      </c>
      <c r="S2" t="n">
        <v>94.81999999999999</v>
      </c>
      <c r="T2" t="n">
        <v>105466.65</v>
      </c>
      <c r="U2" t="n">
        <v>0.3</v>
      </c>
      <c r="V2" t="n">
        <v>0.77</v>
      </c>
      <c r="W2" t="n">
        <v>8.69</v>
      </c>
      <c r="X2" t="n">
        <v>6.51</v>
      </c>
      <c r="Y2" t="n">
        <v>1</v>
      </c>
      <c r="Z2" t="n">
        <v>10</v>
      </c>
      <c r="AA2" t="n">
        <v>648.0297922451407</v>
      </c>
      <c r="AB2" t="n">
        <v>886.6629508065217</v>
      </c>
      <c r="AC2" t="n">
        <v>802.0410832208138</v>
      </c>
      <c r="AD2" t="n">
        <v>648029.7922451406</v>
      </c>
      <c r="AE2" t="n">
        <v>886662.9508065217</v>
      </c>
      <c r="AF2" t="n">
        <v>1.28579733858023e-06</v>
      </c>
      <c r="AG2" t="n">
        <v>14</v>
      </c>
      <c r="AH2" t="n">
        <v>802041.0832208138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2.4732</v>
      </c>
      <c r="E3" t="n">
        <v>40.43</v>
      </c>
      <c r="F3" t="n">
        <v>36.62</v>
      </c>
      <c r="G3" t="n">
        <v>22.2</v>
      </c>
      <c r="H3" t="n">
        <v>0.39</v>
      </c>
      <c r="I3" t="n">
        <v>99</v>
      </c>
      <c r="J3" t="n">
        <v>91.09999999999999</v>
      </c>
      <c r="K3" t="n">
        <v>37.55</v>
      </c>
      <c r="L3" t="n">
        <v>2</v>
      </c>
      <c r="M3" t="n">
        <v>13</v>
      </c>
      <c r="N3" t="n">
        <v>11.54</v>
      </c>
      <c r="O3" t="n">
        <v>11468.97</v>
      </c>
      <c r="P3" t="n">
        <v>245.73</v>
      </c>
      <c r="Q3" t="n">
        <v>3854.24</v>
      </c>
      <c r="R3" t="n">
        <v>189.8</v>
      </c>
      <c r="S3" t="n">
        <v>94.81999999999999</v>
      </c>
      <c r="T3" t="n">
        <v>45462.34</v>
      </c>
      <c r="U3" t="n">
        <v>0.5</v>
      </c>
      <c r="V3" t="n">
        <v>0.84</v>
      </c>
      <c r="W3" t="n">
        <v>8.6</v>
      </c>
      <c r="X3" t="n">
        <v>2.91</v>
      </c>
      <c r="Y3" t="n">
        <v>1</v>
      </c>
      <c r="Z3" t="n">
        <v>10</v>
      </c>
      <c r="AA3" t="n">
        <v>487.9964096515986</v>
      </c>
      <c r="AB3" t="n">
        <v>667.6982165674798</v>
      </c>
      <c r="AC3" t="n">
        <v>603.9740358986113</v>
      </c>
      <c r="AD3" t="n">
        <v>487996.4096515986</v>
      </c>
      <c r="AE3" t="n">
        <v>667698.2165674798</v>
      </c>
      <c r="AF3" t="n">
        <v>1.47544841914194e-06</v>
      </c>
      <c r="AG3" t="n">
        <v>12</v>
      </c>
      <c r="AH3" t="n">
        <v>603974.0358986113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2.474</v>
      </c>
      <c r="E4" t="n">
        <v>40.42</v>
      </c>
      <c r="F4" t="n">
        <v>36.63</v>
      </c>
      <c r="G4" t="n">
        <v>22.43</v>
      </c>
      <c r="H4" t="n">
        <v>0.57</v>
      </c>
      <c r="I4" t="n">
        <v>98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248.73</v>
      </c>
      <c r="Q4" t="n">
        <v>3854.44</v>
      </c>
      <c r="R4" t="n">
        <v>189.69</v>
      </c>
      <c r="S4" t="n">
        <v>94.81999999999999</v>
      </c>
      <c r="T4" t="n">
        <v>45413.37</v>
      </c>
      <c r="U4" t="n">
        <v>0.5</v>
      </c>
      <c r="V4" t="n">
        <v>0.84</v>
      </c>
      <c r="W4" t="n">
        <v>8.609999999999999</v>
      </c>
      <c r="X4" t="n">
        <v>2.92</v>
      </c>
      <c r="Y4" t="n">
        <v>1</v>
      </c>
      <c r="Z4" t="n">
        <v>10</v>
      </c>
      <c r="AA4" t="n">
        <v>490.8456649951835</v>
      </c>
      <c r="AB4" t="n">
        <v>671.5966934288467</v>
      </c>
      <c r="AC4" t="n">
        <v>607.5004475998762</v>
      </c>
      <c r="AD4" t="n">
        <v>490845.6649951835</v>
      </c>
      <c r="AE4" t="n">
        <v>671596.6934288468</v>
      </c>
      <c r="AF4" t="n">
        <v>1.475925678860246e-06</v>
      </c>
      <c r="AG4" t="n">
        <v>12</v>
      </c>
      <c r="AH4" t="n">
        <v>607500.4475998762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2.3113</v>
      </c>
      <c r="E2" t="n">
        <v>43.27</v>
      </c>
      <c r="F2" t="n">
        <v>38.73</v>
      </c>
      <c r="G2" t="n">
        <v>13.43</v>
      </c>
      <c r="H2" t="n">
        <v>0.24</v>
      </c>
      <c r="I2" t="n">
        <v>173</v>
      </c>
      <c r="J2" t="n">
        <v>71.52</v>
      </c>
      <c r="K2" t="n">
        <v>32.27</v>
      </c>
      <c r="L2" t="n">
        <v>1</v>
      </c>
      <c r="M2" t="n">
        <v>164</v>
      </c>
      <c r="N2" t="n">
        <v>8.25</v>
      </c>
      <c r="O2" t="n">
        <v>9054.6</v>
      </c>
      <c r="P2" t="n">
        <v>238.85</v>
      </c>
      <c r="Q2" t="n">
        <v>3854.35</v>
      </c>
      <c r="R2" t="n">
        <v>261.71</v>
      </c>
      <c r="S2" t="n">
        <v>94.81999999999999</v>
      </c>
      <c r="T2" t="n">
        <v>81047.14</v>
      </c>
      <c r="U2" t="n">
        <v>0.36</v>
      </c>
      <c r="V2" t="n">
        <v>0.8</v>
      </c>
      <c r="W2" t="n">
        <v>8.630000000000001</v>
      </c>
      <c r="X2" t="n">
        <v>5.02</v>
      </c>
      <c r="Y2" t="n">
        <v>1</v>
      </c>
      <c r="Z2" t="n">
        <v>10</v>
      </c>
      <c r="AA2" t="n">
        <v>504.3277463328891</v>
      </c>
      <c r="AB2" t="n">
        <v>690.0434719025462</v>
      </c>
      <c r="AC2" t="n">
        <v>624.186691426262</v>
      </c>
      <c r="AD2" t="n">
        <v>504327.7463328891</v>
      </c>
      <c r="AE2" t="n">
        <v>690043.4719025462</v>
      </c>
      <c r="AF2" t="n">
        <v>1.426370272445849e-06</v>
      </c>
      <c r="AG2" t="n">
        <v>13</v>
      </c>
      <c r="AH2" t="n">
        <v>624186.691426262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2.4136</v>
      </c>
      <c r="E3" t="n">
        <v>41.43</v>
      </c>
      <c r="F3" t="n">
        <v>37.56</v>
      </c>
      <c r="G3" t="n">
        <v>17.34</v>
      </c>
      <c r="H3" t="n">
        <v>0.48</v>
      </c>
      <c r="I3" t="n">
        <v>130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220.77</v>
      </c>
      <c r="Q3" t="n">
        <v>3854.95</v>
      </c>
      <c r="R3" t="n">
        <v>218.52</v>
      </c>
      <c r="S3" t="n">
        <v>94.81999999999999</v>
      </c>
      <c r="T3" t="n">
        <v>59668.69</v>
      </c>
      <c r="U3" t="n">
        <v>0.43</v>
      </c>
      <c r="V3" t="n">
        <v>0.82</v>
      </c>
      <c r="W3" t="n">
        <v>8.710000000000001</v>
      </c>
      <c r="X3" t="n">
        <v>3.85</v>
      </c>
      <c r="Y3" t="n">
        <v>1</v>
      </c>
      <c r="Z3" t="n">
        <v>10</v>
      </c>
      <c r="AA3" t="n">
        <v>456.8245474355444</v>
      </c>
      <c r="AB3" t="n">
        <v>625.0474994779705</v>
      </c>
      <c r="AC3" t="n">
        <v>565.3938433874675</v>
      </c>
      <c r="AD3" t="n">
        <v>456824.5474355444</v>
      </c>
      <c r="AE3" t="n">
        <v>625047.4994779705</v>
      </c>
      <c r="AF3" t="n">
        <v>1.489502569798512e-06</v>
      </c>
      <c r="AG3" t="n">
        <v>12</v>
      </c>
      <c r="AH3" t="n">
        <v>565393.8433874676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2.1744</v>
      </c>
      <c r="E2" t="n">
        <v>45.99</v>
      </c>
      <c r="F2" t="n">
        <v>41.42</v>
      </c>
      <c r="G2" t="n">
        <v>9.630000000000001</v>
      </c>
      <c r="H2" t="n">
        <v>0.43</v>
      </c>
      <c r="I2" t="n">
        <v>258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164.33</v>
      </c>
      <c r="Q2" t="n">
        <v>3856.28</v>
      </c>
      <c r="R2" t="n">
        <v>338.38</v>
      </c>
      <c r="S2" t="n">
        <v>94.81999999999999</v>
      </c>
      <c r="T2" t="n">
        <v>118959.78</v>
      </c>
      <c r="U2" t="n">
        <v>0.28</v>
      </c>
      <c r="V2" t="n">
        <v>0.75</v>
      </c>
      <c r="W2" t="n">
        <v>9.09</v>
      </c>
      <c r="X2" t="n">
        <v>7.71</v>
      </c>
      <c r="Y2" t="n">
        <v>1</v>
      </c>
      <c r="Z2" t="n">
        <v>10</v>
      </c>
      <c r="AA2" t="n">
        <v>420.3533555086795</v>
      </c>
      <c r="AB2" t="n">
        <v>575.1460056882033</v>
      </c>
      <c r="AC2" t="n">
        <v>520.2548781278093</v>
      </c>
      <c r="AD2" t="n">
        <v>420353.3555086795</v>
      </c>
      <c r="AE2" t="n">
        <v>575146.0056882034</v>
      </c>
      <c r="AF2" t="n">
        <v>1.440252283608922e-06</v>
      </c>
      <c r="AG2" t="n">
        <v>14</v>
      </c>
      <c r="AH2" t="n">
        <v>520254.8781278093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1.7655</v>
      </c>
      <c r="E2" t="n">
        <v>56.64</v>
      </c>
      <c r="F2" t="n">
        <v>44.19</v>
      </c>
      <c r="G2" t="n">
        <v>7.49</v>
      </c>
      <c r="H2" t="n">
        <v>0.12</v>
      </c>
      <c r="I2" t="n">
        <v>354</v>
      </c>
      <c r="J2" t="n">
        <v>141.81</v>
      </c>
      <c r="K2" t="n">
        <v>47.83</v>
      </c>
      <c r="L2" t="n">
        <v>1</v>
      </c>
      <c r="M2" t="n">
        <v>352</v>
      </c>
      <c r="N2" t="n">
        <v>22.98</v>
      </c>
      <c r="O2" t="n">
        <v>17723.39</v>
      </c>
      <c r="P2" t="n">
        <v>489.34</v>
      </c>
      <c r="Q2" t="n">
        <v>3855.95</v>
      </c>
      <c r="R2" t="n">
        <v>440.16</v>
      </c>
      <c r="S2" t="n">
        <v>94.81999999999999</v>
      </c>
      <c r="T2" t="n">
        <v>169370.29</v>
      </c>
      <c r="U2" t="n">
        <v>0.22</v>
      </c>
      <c r="V2" t="n">
        <v>0.7</v>
      </c>
      <c r="W2" t="n">
        <v>8.91</v>
      </c>
      <c r="X2" t="n">
        <v>10.46</v>
      </c>
      <c r="Y2" t="n">
        <v>1</v>
      </c>
      <c r="Z2" t="n">
        <v>10</v>
      </c>
      <c r="AA2" t="n">
        <v>1118.016170223643</v>
      </c>
      <c r="AB2" t="n">
        <v>1529.719047492349</v>
      </c>
      <c r="AC2" t="n">
        <v>1383.724808573846</v>
      </c>
      <c r="AD2" t="n">
        <v>1118016.170223643</v>
      </c>
      <c r="AE2" t="n">
        <v>1529719.047492349</v>
      </c>
      <c r="AF2" t="n">
        <v>9.779652609519115e-07</v>
      </c>
      <c r="AG2" t="n">
        <v>17</v>
      </c>
      <c r="AH2" t="n">
        <v>1383724.808573846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2.2619</v>
      </c>
      <c r="E3" t="n">
        <v>44.21</v>
      </c>
      <c r="F3" t="n">
        <v>37.85</v>
      </c>
      <c r="G3" t="n">
        <v>15.88</v>
      </c>
      <c r="H3" t="n">
        <v>0.25</v>
      </c>
      <c r="I3" t="n">
        <v>143</v>
      </c>
      <c r="J3" t="n">
        <v>143.17</v>
      </c>
      <c r="K3" t="n">
        <v>47.83</v>
      </c>
      <c r="L3" t="n">
        <v>2</v>
      </c>
      <c r="M3" t="n">
        <v>141</v>
      </c>
      <c r="N3" t="n">
        <v>23.34</v>
      </c>
      <c r="O3" t="n">
        <v>17891.86</v>
      </c>
      <c r="P3" t="n">
        <v>394.49</v>
      </c>
      <c r="Q3" t="n">
        <v>3853.88</v>
      </c>
      <c r="R3" t="n">
        <v>233.04</v>
      </c>
      <c r="S3" t="n">
        <v>94.81999999999999</v>
      </c>
      <c r="T3" t="n">
        <v>66865.03999999999</v>
      </c>
      <c r="U3" t="n">
        <v>0.41</v>
      </c>
      <c r="V3" t="n">
        <v>0.82</v>
      </c>
      <c r="W3" t="n">
        <v>8.58</v>
      </c>
      <c r="X3" t="n">
        <v>4.14</v>
      </c>
      <c r="Y3" t="n">
        <v>1</v>
      </c>
      <c r="Z3" t="n">
        <v>10</v>
      </c>
      <c r="AA3" t="n">
        <v>740.561820860129</v>
      </c>
      <c r="AB3" t="n">
        <v>1013.269354582542</v>
      </c>
      <c r="AC3" t="n">
        <v>916.5643495136549</v>
      </c>
      <c r="AD3" t="n">
        <v>740561.8208601291</v>
      </c>
      <c r="AE3" t="n">
        <v>1013269.354582542</v>
      </c>
      <c r="AF3" t="n">
        <v>1.252936631972318e-06</v>
      </c>
      <c r="AG3" t="n">
        <v>13</v>
      </c>
      <c r="AH3" t="n">
        <v>916564.3495136548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2.4501</v>
      </c>
      <c r="E4" t="n">
        <v>40.82</v>
      </c>
      <c r="F4" t="n">
        <v>36.13</v>
      </c>
      <c r="G4" t="n">
        <v>25.5</v>
      </c>
      <c r="H4" t="n">
        <v>0.37</v>
      </c>
      <c r="I4" t="n">
        <v>85</v>
      </c>
      <c r="J4" t="n">
        <v>144.54</v>
      </c>
      <c r="K4" t="n">
        <v>47.83</v>
      </c>
      <c r="L4" t="n">
        <v>3</v>
      </c>
      <c r="M4" t="n">
        <v>83</v>
      </c>
      <c r="N4" t="n">
        <v>23.71</v>
      </c>
      <c r="O4" t="n">
        <v>18060.85</v>
      </c>
      <c r="P4" t="n">
        <v>350.02</v>
      </c>
      <c r="Q4" t="n">
        <v>3853.91</v>
      </c>
      <c r="R4" t="n">
        <v>177.76</v>
      </c>
      <c r="S4" t="n">
        <v>94.81999999999999</v>
      </c>
      <c r="T4" t="n">
        <v>39514.81</v>
      </c>
      <c r="U4" t="n">
        <v>0.53</v>
      </c>
      <c r="V4" t="n">
        <v>0.86</v>
      </c>
      <c r="W4" t="n">
        <v>8.460000000000001</v>
      </c>
      <c r="X4" t="n">
        <v>2.42</v>
      </c>
      <c r="Y4" t="n">
        <v>1</v>
      </c>
      <c r="Z4" t="n">
        <v>10</v>
      </c>
      <c r="AA4" t="n">
        <v>632.8942759034237</v>
      </c>
      <c r="AB4" t="n">
        <v>865.9538696159294</v>
      </c>
      <c r="AC4" t="n">
        <v>783.3084476736738</v>
      </c>
      <c r="AD4" t="n">
        <v>632894.2759034237</v>
      </c>
      <c r="AE4" t="n">
        <v>865953.8696159294</v>
      </c>
      <c r="AF4" t="n">
        <v>1.357186454748387e-06</v>
      </c>
      <c r="AG4" t="n">
        <v>12</v>
      </c>
      <c r="AH4" t="n">
        <v>783308.4476736737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2.5412</v>
      </c>
      <c r="E5" t="n">
        <v>39.35</v>
      </c>
      <c r="F5" t="n">
        <v>35.42</v>
      </c>
      <c r="G5" t="n">
        <v>36.02</v>
      </c>
      <c r="H5" t="n">
        <v>0.49</v>
      </c>
      <c r="I5" t="n">
        <v>59</v>
      </c>
      <c r="J5" t="n">
        <v>145.92</v>
      </c>
      <c r="K5" t="n">
        <v>47.83</v>
      </c>
      <c r="L5" t="n">
        <v>4</v>
      </c>
      <c r="M5" t="n">
        <v>28</v>
      </c>
      <c r="N5" t="n">
        <v>24.09</v>
      </c>
      <c r="O5" t="n">
        <v>18230.35</v>
      </c>
      <c r="P5" t="n">
        <v>314.92</v>
      </c>
      <c r="Q5" t="n">
        <v>3853.82</v>
      </c>
      <c r="R5" t="n">
        <v>153.04</v>
      </c>
      <c r="S5" t="n">
        <v>94.81999999999999</v>
      </c>
      <c r="T5" t="n">
        <v>27282.26</v>
      </c>
      <c r="U5" t="n">
        <v>0.62</v>
      </c>
      <c r="V5" t="n">
        <v>0.87</v>
      </c>
      <c r="W5" t="n">
        <v>8.460000000000001</v>
      </c>
      <c r="X5" t="n">
        <v>1.71</v>
      </c>
      <c r="Y5" t="n">
        <v>1</v>
      </c>
      <c r="Z5" t="n">
        <v>10</v>
      </c>
      <c r="AA5" t="n">
        <v>579.0668221808054</v>
      </c>
      <c r="AB5" t="n">
        <v>792.3047727329831</v>
      </c>
      <c r="AC5" t="n">
        <v>716.6883172300791</v>
      </c>
      <c r="AD5" t="n">
        <v>579066.8221808054</v>
      </c>
      <c r="AE5" t="n">
        <v>792304.7727329831</v>
      </c>
      <c r="AF5" t="n">
        <v>1.407649572999715e-06</v>
      </c>
      <c r="AG5" t="n">
        <v>12</v>
      </c>
      <c r="AH5" t="n">
        <v>716688.3172300791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2.5466</v>
      </c>
      <c r="E6" t="n">
        <v>39.27</v>
      </c>
      <c r="F6" t="n">
        <v>35.39</v>
      </c>
      <c r="G6" t="n">
        <v>37.26</v>
      </c>
      <c r="H6" t="n">
        <v>0.6</v>
      </c>
      <c r="I6" t="n">
        <v>57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312.31</v>
      </c>
      <c r="Q6" t="n">
        <v>3853.87</v>
      </c>
      <c r="R6" t="n">
        <v>150.87</v>
      </c>
      <c r="S6" t="n">
        <v>94.81999999999999</v>
      </c>
      <c r="T6" t="n">
        <v>26207.99</v>
      </c>
      <c r="U6" t="n">
        <v>0.63</v>
      </c>
      <c r="V6" t="n">
        <v>0.87</v>
      </c>
      <c r="W6" t="n">
        <v>8.5</v>
      </c>
      <c r="X6" t="n">
        <v>1.68</v>
      </c>
      <c r="Y6" t="n">
        <v>1</v>
      </c>
      <c r="Z6" t="n">
        <v>10</v>
      </c>
      <c r="AA6" t="n">
        <v>575.541430111407</v>
      </c>
      <c r="AB6" t="n">
        <v>787.4811757743107</v>
      </c>
      <c r="AC6" t="n">
        <v>712.3250775951815</v>
      </c>
      <c r="AD6" t="n">
        <v>575541.430111407</v>
      </c>
      <c r="AE6" t="n">
        <v>787481.1757743107</v>
      </c>
      <c r="AF6" t="n">
        <v>1.410640800645787e-06</v>
      </c>
      <c r="AG6" t="n">
        <v>12</v>
      </c>
      <c r="AH6" t="n">
        <v>712325.0775951815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1.5458</v>
      </c>
      <c r="E2" t="n">
        <v>64.69</v>
      </c>
      <c r="F2" t="n">
        <v>46.73</v>
      </c>
      <c r="G2" t="n">
        <v>6.42</v>
      </c>
      <c r="H2" t="n">
        <v>0.1</v>
      </c>
      <c r="I2" t="n">
        <v>437</v>
      </c>
      <c r="J2" t="n">
        <v>176.73</v>
      </c>
      <c r="K2" t="n">
        <v>52.44</v>
      </c>
      <c r="L2" t="n">
        <v>1</v>
      </c>
      <c r="M2" t="n">
        <v>435</v>
      </c>
      <c r="N2" t="n">
        <v>33.29</v>
      </c>
      <c r="O2" t="n">
        <v>22031.19</v>
      </c>
      <c r="P2" t="n">
        <v>603.92</v>
      </c>
      <c r="Q2" t="n">
        <v>3856.18</v>
      </c>
      <c r="R2" t="n">
        <v>523.37</v>
      </c>
      <c r="S2" t="n">
        <v>94.81999999999999</v>
      </c>
      <c r="T2" t="n">
        <v>210557.35</v>
      </c>
      <c r="U2" t="n">
        <v>0.18</v>
      </c>
      <c r="V2" t="n">
        <v>0.66</v>
      </c>
      <c r="W2" t="n">
        <v>9.050000000000001</v>
      </c>
      <c r="X2" t="n">
        <v>13</v>
      </c>
      <c r="Y2" t="n">
        <v>1</v>
      </c>
      <c r="Z2" t="n">
        <v>10</v>
      </c>
      <c r="AA2" t="n">
        <v>1508.364384234113</v>
      </c>
      <c r="AB2" t="n">
        <v>2063.810694849281</v>
      </c>
      <c r="AC2" t="n">
        <v>1866.843498709368</v>
      </c>
      <c r="AD2" t="n">
        <v>1508364.384234113</v>
      </c>
      <c r="AE2" t="n">
        <v>2063810.694849282</v>
      </c>
      <c r="AF2" t="n">
        <v>8.251257534702619e-07</v>
      </c>
      <c r="AG2" t="n">
        <v>19</v>
      </c>
      <c r="AH2" t="n">
        <v>1866843.498709368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2.1119</v>
      </c>
      <c r="E3" t="n">
        <v>47.35</v>
      </c>
      <c r="F3" t="n">
        <v>38.74</v>
      </c>
      <c r="G3" t="n">
        <v>13.36</v>
      </c>
      <c r="H3" t="n">
        <v>0.2</v>
      </c>
      <c r="I3" t="n">
        <v>174</v>
      </c>
      <c r="J3" t="n">
        <v>178.21</v>
      </c>
      <c r="K3" t="n">
        <v>52.44</v>
      </c>
      <c r="L3" t="n">
        <v>2</v>
      </c>
      <c r="M3" t="n">
        <v>172</v>
      </c>
      <c r="N3" t="n">
        <v>33.77</v>
      </c>
      <c r="O3" t="n">
        <v>22213.89</v>
      </c>
      <c r="P3" t="n">
        <v>481.97</v>
      </c>
      <c r="Q3" t="n">
        <v>3854.74</v>
      </c>
      <c r="R3" t="n">
        <v>262.43</v>
      </c>
      <c r="S3" t="n">
        <v>94.81999999999999</v>
      </c>
      <c r="T3" t="n">
        <v>81404.73</v>
      </c>
      <c r="U3" t="n">
        <v>0.36</v>
      </c>
      <c r="V3" t="n">
        <v>0.8</v>
      </c>
      <c r="W3" t="n">
        <v>8.619999999999999</v>
      </c>
      <c r="X3" t="n">
        <v>5.03</v>
      </c>
      <c r="Y3" t="n">
        <v>1</v>
      </c>
      <c r="Z3" t="n">
        <v>10</v>
      </c>
      <c r="AA3" t="n">
        <v>924.269605685767</v>
      </c>
      <c r="AB3" t="n">
        <v>1264.626450396452</v>
      </c>
      <c r="AC3" t="n">
        <v>1143.932276884984</v>
      </c>
      <c r="AD3" t="n">
        <v>924269.605685767</v>
      </c>
      <c r="AE3" t="n">
        <v>1264626.450396452</v>
      </c>
      <c r="AF3" t="n">
        <v>1.127301771738806e-06</v>
      </c>
      <c r="AG3" t="n">
        <v>14</v>
      </c>
      <c r="AH3" t="n">
        <v>1143932.276884984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2.3294</v>
      </c>
      <c r="E4" t="n">
        <v>42.93</v>
      </c>
      <c r="F4" t="n">
        <v>36.74</v>
      </c>
      <c r="G4" t="n">
        <v>20.8</v>
      </c>
      <c r="H4" t="n">
        <v>0.3</v>
      </c>
      <c r="I4" t="n">
        <v>106</v>
      </c>
      <c r="J4" t="n">
        <v>179.7</v>
      </c>
      <c r="K4" t="n">
        <v>52.44</v>
      </c>
      <c r="L4" t="n">
        <v>3</v>
      </c>
      <c r="M4" t="n">
        <v>104</v>
      </c>
      <c r="N4" t="n">
        <v>34.26</v>
      </c>
      <c r="O4" t="n">
        <v>22397.24</v>
      </c>
      <c r="P4" t="n">
        <v>438.05</v>
      </c>
      <c r="Q4" t="n">
        <v>3853.87</v>
      </c>
      <c r="R4" t="n">
        <v>197.08</v>
      </c>
      <c r="S4" t="n">
        <v>94.81999999999999</v>
      </c>
      <c r="T4" t="n">
        <v>49067.95</v>
      </c>
      <c r="U4" t="n">
        <v>0.48</v>
      </c>
      <c r="V4" t="n">
        <v>0.84</v>
      </c>
      <c r="W4" t="n">
        <v>8.51</v>
      </c>
      <c r="X4" t="n">
        <v>3.03</v>
      </c>
      <c r="Y4" t="n">
        <v>1</v>
      </c>
      <c r="Z4" t="n">
        <v>10</v>
      </c>
      <c r="AA4" t="n">
        <v>786.7647829772493</v>
      </c>
      <c r="AB4" t="n">
        <v>1076.486285682016</v>
      </c>
      <c r="AC4" t="n">
        <v>973.7479454345151</v>
      </c>
      <c r="AD4" t="n">
        <v>786764.7829772492</v>
      </c>
      <c r="AE4" t="n">
        <v>1076486.285682016</v>
      </c>
      <c r="AF4" t="n">
        <v>1.243400135938432e-06</v>
      </c>
      <c r="AG4" t="n">
        <v>13</v>
      </c>
      <c r="AH4" t="n">
        <v>973747.9454345151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2.4463</v>
      </c>
      <c r="E5" t="n">
        <v>40.88</v>
      </c>
      <c r="F5" t="n">
        <v>35.83</v>
      </c>
      <c r="G5" t="n">
        <v>29.05</v>
      </c>
      <c r="H5" t="n">
        <v>0.39</v>
      </c>
      <c r="I5" t="n">
        <v>74</v>
      </c>
      <c r="J5" t="n">
        <v>181.19</v>
      </c>
      <c r="K5" t="n">
        <v>52.44</v>
      </c>
      <c r="L5" t="n">
        <v>4</v>
      </c>
      <c r="M5" t="n">
        <v>72</v>
      </c>
      <c r="N5" t="n">
        <v>34.75</v>
      </c>
      <c r="O5" t="n">
        <v>22581.25</v>
      </c>
      <c r="P5" t="n">
        <v>405.86</v>
      </c>
      <c r="Q5" t="n">
        <v>3853.86</v>
      </c>
      <c r="R5" t="n">
        <v>167.56</v>
      </c>
      <c r="S5" t="n">
        <v>94.81999999999999</v>
      </c>
      <c r="T5" t="n">
        <v>34471.1</v>
      </c>
      <c r="U5" t="n">
        <v>0.57</v>
      </c>
      <c r="V5" t="n">
        <v>0.86</v>
      </c>
      <c r="W5" t="n">
        <v>8.449999999999999</v>
      </c>
      <c r="X5" t="n">
        <v>2.12</v>
      </c>
      <c r="Y5" t="n">
        <v>1</v>
      </c>
      <c r="Z5" t="n">
        <v>10</v>
      </c>
      <c r="AA5" t="n">
        <v>708.7464468598704</v>
      </c>
      <c r="AB5" t="n">
        <v>969.7381562801482</v>
      </c>
      <c r="AC5" t="n">
        <v>877.1877076808207</v>
      </c>
      <c r="AD5" t="n">
        <v>708746.4468598703</v>
      </c>
      <c r="AE5" t="n">
        <v>969738.1562801482</v>
      </c>
      <c r="AF5" t="n">
        <v>1.30579967053584e-06</v>
      </c>
      <c r="AG5" t="n">
        <v>12</v>
      </c>
      <c r="AH5" t="n">
        <v>877187.7076808207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2.5229</v>
      </c>
      <c r="E6" t="n">
        <v>39.64</v>
      </c>
      <c r="F6" t="n">
        <v>35.26</v>
      </c>
      <c r="G6" t="n">
        <v>38.47</v>
      </c>
      <c r="H6" t="n">
        <v>0.49</v>
      </c>
      <c r="I6" t="n">
        <v>55</v>
      </c>
      <c r="J6" t="n">
        <v>182.69</v>
      </c>
      <c r="K6" t="n">
        <v>52.44</v>
      </c>
      <c r="L6" t="n">
        <v>5</v>
      </c>
      <c r="M6" t="n">
        <v>53</v>
      </c>
      <c r="N6" t="n">
        <v>35.25</v>
      </c>
      <c r="O6" t="n">
        <v>22766.06</v>
      </c>
      <c r="P6" t="n">
        <v>375.33</v>
      </c>
      <c r="Q6" t="n">
        <v>3853.84</v>
      </c>
      <c r="R6" t="n">
        <v>149.14</v>
      </c>
      <c r="S6" t="n">
        <v>94.81999999999999</v>
      </c>
      <c r="T6" t="n">
        <v>25352.97</v>
      </c>
      <c r="U6" t="n">
        <v>0.64</v>
      </c>
      <c r="V6" t="n">
        <v>0.88</v>
      </c>
      <c r="W6" t="n">
        <v>8.42</v>
      </c>
      <c r="X6" t="n">
        <v>1.55</v>
      </c>
      <c r="Y6" t="n">
        <v>1</v>
      </c>
      <c r="Z6" t="n">
        <v>10</v>
      </c>
      <c r="AA6" t="n">
        <v>659.916093120621</v>
      </c>
      <c r="AB6" t="n">
        <v>902.926312050939</v>
      </c>
      <c r="AC6" t="n">
        <v>816.752292093835</v>
      </c>
      <c r="AD6" t="n">
        <v>659916.0931206209</v>
      </c>
      <c r="AE6" t="n">
        <v>902926.3120509391</v>
      </c>
      <c r="AF6" t="n">
        <v>1.346687646157409e-06</v>
      </c>
      <c r="AG6" t="n">
        <v>12</v>
      </c>
      <c r="AH6" t="n">
        <v>816752.292093835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2.5623</v>
      </c>
      <c r="E7" t="n">
        <v>39.03</v>
      </c>
      <c r="F7" t="n">
        <v>35.01</v>
      </c>
      <c r="G7" t="n">
        <v>46.68</v>
      </c>
      <c r="H7" t="n">
        <v>0.58</v>
      </c>
      <c r="I7" t="n">
        <v>45</v>
      </c>
      <c r="J7" t="n">
        <v>184.19</v>
      </c>
      <c r="K7" t="n">
        <v>52.44</v>
      </c>
      <c r="L7" t="n">
        <v>6</v>
      </c>
      <c r="M7" t="n">
        <v>14</v>
      </c>
      <c r="N7" t="n">
        <v>35.75</v>
      </c>
      <c r="O7" t="n">
        <v>22951.43</v>
      </c>
      <c r="P7" t="n">
        <v>353.18</v>
      </c>
      <c r="Q7" t="n">
        <v>3854.02</v>
      </c>
      <c r="R7" t="n">
        <v>139.29</v>
      </c>
      <c r="S7" t="n">
        <v>94.81999999999999</v>
      </c>
      <c r="T7" t="n">
        <v>20481.7</v>
      </c>
      <c r="U7" t="n">
        <v>0.68</v>
      </c>
      <c r="V7" t="n">
        <v>0.88</v>
      </c>
      <c r="W7" t="n">
        <v>8.449999999999999</v>
      </c>
      <c r="X7" t="n">
        <v>1.3</v>
      </c>
      <c r="Y7" t="n">
        <v>1</v>
      </c>
      <c r="Z7" t="n">
        <v>10</v>
      </c>
      <c r="AA7" t="n">
        <v>630.0370371529897</v>
      </c>
      <c r="AB7" t="n">
        <v>862.0444695051085</v>
      </c>
      <c r="AC7" t="n">
        <v>779.7721552225521</v>
      </c>
      <c r="AD7" t="n">
        <v>630037.0371529897</v>
      </c>
      <c r="AE7" t="n">
        <v>862044.4695051085</v>
      </c>
      <c r="AF7" t="n">
        <v>1.367718798108974e-06</v>
      </c>
      <c r="AG7" t="n">
        <v>12</v>
      </c>
      <c r="AH7" t="n">
        <v>779772.1552225521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2.5659</v>
      </c>
      <c r="E8" t="n">
        <v>38.97</v>
      </c>
      <c r="F8" t="n">
        <v>34.99</v>
      </c>
      <c r="G8" t="n">
        <v>47.71</v>
      </c>
      <c r="H8" t="n">
        <v>0.67</v>
      </c>
      <c r="I8" t="n">
        <v>44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354.3</v>
      </c>
      <c r="Q8" t="n">
        <v>3854.06</v>
      </c>
      <c r="R8" t="n">
        <v>138.2</v>
      </c>
      <c r="S8" t="n">
        <v>94.81999999999999</v>
      </c>
      <c r="T8" t="n">
        <v>19939.65</v>
      </c>
      <c r="U8" t="n">
        <v>0.6899999999999999</v>
      </c>
      <c r="V8" t="n">
        <v>0.88</v>
      </c>
      <c r="W8" t="n">
        <v>8.460000000000001</v>
      </c>
      <c r="X8" t="n">
        <v>1.28</v>
      </c>
      <c r="Y8" t="n">
        <v>1</v>
      </c>
      <c r="Z8" t="n">
        <v>10</v>
      </c>
      <c r="AA8" t="n">
        <v>630.3283496102098</v>
      </c>
      <c r="AB8" t="n">
        <v>862.4430560608757</v>
      </c>
      <c r="AC8" t="n">
        <v>780.1327012368565</v>
      </c>
      <c r="AD8" t="n">
        <v>630328.3496102098</v>
      </c>
      <c r="AE8" t="n">
        <v>862443.0560608758</v>
      </c>
      <c r="AF8" t="n">
        <v>1.369640426206071e-06</v>
      </c>
      <c r="AG8" t="n">
        <v>12</v>
      </c>
      <c r="AH8" t="n">
        <v>780132.7012368565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1.9524</v>
      </c>
      <c r="E2" t="n">
        <v>51.22</v>
      </c>
      <c r="F2" t="n">
        <v>45.28</v>
      </c>
      <c r="G2" t="n">
        <v>7.04</v>
      </c>
      <c r="H2" t="n">
        <v>0.64</v>
      </c>
      <c r="I2" t="n">
        <v>386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132.05</v>
      </c>
      <c r="Q2" t="n">
        <v>3856.89</v>
      </c>
      <c r="R2" t="n">
        <v>458.15</v>
      </c>
      <c r="S2" t="n">
        <v>94.81999999999999</v>
      </c>
      <c r="T2" t="n">
        <v>178202.71</v>
      </c>
      <c r="U2" t="n">
        <v>0.21</v>
      </c>
      <c r="V2" t="n">
        <v>0.68</v>
      </c>
      <c r="W2" t="n">
        <v>9.470000000000001</v>
      </c>
      <c r="X2" t="n">
        <v>11.56</v>
      </c>
      <c r="Y2" t="n">
        <v>1</v>
      </c>
      <c r="Z2" t="n">
        <v>10</v>
      </c>
      <c r="AA2" t="n">
        <v>408.9025650825297</v>
      </c>
      <c r="AB2" t="n">
        <v>559.4785290539249</v>
      </c>
      <c r="AC2" t="n">
        <v>506.0826834740649</v>
      </c>
      <c r="AD2" t="n">
        <v>408902.5650825297</v>
      </c>
      <c r="AE2" t="n">
        <v>559478.529053925</v>
      </c>
      <c r="AF2" t="n">
        <v>1.339118366464085e-06</v>
      </c>
      <c r="AG2" t="n">
        <v>15</v>
      </c>
      <c r="AH2" t="n">
        <v>506082.6834740649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2.0814</v>
      </c>
      <c r="E2" t="n">
        <v>48.04</v>
      </c>
      <c r="F2" t="n">
        <v>40.96</v>
      </c>
      <c r="G2" t="n">
        <v>9.91</v>
      </c>
      <c r="H2" t="n">
        <v>0.18</v>
      </c>
      <c r="I2" t="n">
        <v>248</v>
      </c>
      <c r="J2" t="n">
        <v>98.70999999999999</v>
      </c>
      <c r="K2" t="n">
        <v>39.72</v>
      </c>
      <c r="L2" t="n">
        <v>1</v>
      </c>
      <c r="M2" t="n">
        <v>246</v>
      </c>
      <c r="N2" t="n">
        <v>12.99</v>
      </c>
      <c r="O2" t="n">
        <v>12407.75</v>
      </c>
      <c r="P2" t="n">
        <v>342.84</v>
      </c>
      <c r="Q2" t="n">
        <v>3854.62</v>
      </c>
      <c r="R2" t="n">
        <v>335.53</v>
      </c>
      <c r="S2" t="n">
        <v>94.81999999999999</v>
      </c>
      <c r="T2" t="n">
        <v>117583.71</v>
      </c>
      <c r="U2" t="n">
        <v>0.28</v>
      </c>
      <c r="V2" t="n">
        <v>0.76</v>
      </c>
      <c r="W2" t="n">
        <v>8.720000000000001</v>
      </c>
      <c r="X2" t="n">
        <v>7.24</v>
      </c>
      <c r="Y2" t="n">
        <v>1</v>
      </c>
      <c r="Z2" t="n">
        <v>10</v>
      </c>
      <c r="AA2" t="n">
        <v>716.1465613784858</v>
      </c>
      <c r="AB2" t="n">
        <v>979.8633194345294</v>
      </c>
      <c r="AC2" t="n">
        <v>886.3465394745033</v>
      </c>
      <c r="AD2" t="n">
        <v>716146.5613784858</v>
      </c>
      <c r="AE2" t="n">
        <v>979863.3194345294</v>
      </c>
      <c r="AF2" t="n">
        <v>1.223611518732813e-06</v>
      </c>
      <c r="AG2" t="n">
        <v>14</v>
      </c>
      <c r="AH2" t="n">
        <v>886346.5394745033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2.4667</v>
      </c>
      <c r="E3" t="n">
        <v>40.54</v>
      </c>
      <c r="F3" t="n">
        <v>36.54</v>
      </c>
      <c r="G3" t="n">
        <v>22.37</v>
      </c>
      <c r="H3" t="n">
        <v>0.35</v>
      </c>
      <c r="I3" t="n">
        <v>98</v>
      </c>
      <c r="J3" t="n">
        <v>99.95</v>
      </c>
      <c r="K3" t="n">
        <v>39.72</v>
      </c>
      <c r="L3" t="n">
        <v>2</v>
      </c>
      <c r="M3" t="n">
        <v>71</v>
      </c>
      <c r="N3" t="n">
        <v>13.24</v>
      </c>
      <c r="O3" t="n">
        <v>12561.45</v>
      </c>
      <c r="P3" t="n">
        <v>265.92</v>
      </c>
      <c r="Q3" t="n">
        <v>3854.08</v>
      </c>
      <c r="R3" t="n">
        <v>189.47</v>
      </c>
      <c r="S3" t="n">
        <v>94.81999999999999</v>
      </c>
      <c r="T3" t="n">
        <v>45304.94</v>
      </c>
      <c r="U3" t="n">
        <v>0.5</v>
      </c>
      <c r="V3" t="n">
        <v>0.85</v>
      </c>
      <c r="W3" t="n">
        <v>8.52</v>
      </c>
      <c r="X3" t="n">
        <v>2.83</v>
      </c>
      <c r="Y3" t="n">
        <v>1</v>
      </c>
      <c r="Z3" t="n">
        <v>10</v>
      </c>
      <c r="AA3" t="n">
        <v>516.2206745674916</v>
      </c>
      <c r="AB3" t="n">
        <v>706.315900992093</v>
      </c>
      <c r="AC3" t="n">
        <v>638.9061027220001</v>
      </c>
      <c r="AD3" t="n">
        <v>516220.6745674916</v>
      </c>
      <c r="AE3" t="n">
        <v>706315.900992093</v>
      </c>
      <c r="AF3" t="n">
        <v>1.45012132855685e-06</v>
      </c>
      <c r="AG3" t="n">
        <v>12</v>
      </c>
      <c r="AH3" t="n">
        <v>638906.1027220001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2.4952</v>
      </c>
      <c r="E4" t="n">
        <v>40.08</v>
      </c>
      <c r="F4" t="n">
        <v>36.3</v>
      </c>
      <c r="G4" t="n">
        <v>25.03</v>
      </c>
      <c r="H4" t="n">
        <v>0.52</v>
      </c>
      <c r="I4" t="n">
        <v>87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258.87</v>
      </c>
      <c r="Q4" t="n">
        <v>3854.32</v>
      </c>
      <c r="R4" t="n">
        <v>178.87</v>
      </c>
      <c r="S4" t="n">
        <v>94.81999999999999</v>
      </c>
      <c r="T4" t="n">
        <v>40057.94</v>
      </c>
      <c r="U4" t="n">
        <v>0.53</v>
      </c>
      <c r="V4" t="n">
        <v>0.85</v>
      </c>
      <c r="W4" t="n">
        <v>8.6</v>
      </c>
      <c r="X4" t="n">
        <v>2.59</v>
      </c>
      <c r="Y4" t="n">
        <v>1</v>
      </c>
      <c r="Z4" t="n">
        <v>10</v>
      </c>
      <c r="AA4" t="n">
        <v>504.2011537870976</v>
      </c>
      <c r="AB4" t="n">
        <v>689.8702623965254</v>
      </c>
      <c r="AC4" t="n">
        <v>624.0300127923945</v>
      </c>
      <c r="AD4" t="n">
        <v>504201.1537870976</v>
      </c>
      <c r="AE4" t="n">
        <v>689870.2623965254</v>
      </c>
      <c r="AF4" t="n">
        <v>1.466875882359044e-06</v>
      </c>
      <c r="AG4" t="n">
        <v>12</v>
      </c>
      <c r="AH4" t="n">
        <v>624030.0127923945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1.8864</v>
      </c>
      <c r="E2" t="n">
        <v>53.01</v>
      </c>
      <c r="F2" t="n">
        <v>42.91</v>
      </c>
      <c r="G2" t="n">
        <v>8.25</v>
      </c>
      <c r="H2" t="n">
        <v>0.14</v>
      </c>
      <c r="I2" t="n">
        <v>312</v>
      </c>
      <c r="J2" t="n">
        <v>124.63</v>
      </c>
      <c r="K2" t="n">
        <v>45</v>
      </c>
      <c r="L2" t="n">
        <v>1</v>
      </c>
      <c r="M2" t="n">
        <v>310</v>
      </c>
      <c r="N2" t="n">
        <v>18.64</v>
      </c>
      <c r="O2" t="n">
        <v>15605.44</v>
      </c>
      <c r="P2" t="n">
        <v>431.95</v>
      </c>
      <c r="Q2" t="n">
        <v>3855.3</v>
      </c>
      <c r="R2" t="n">
        <v>398.1</v>
      </c>
      <c r="S2" t="n">
        <v>94.81999999999999</v>
      </c>
      <c r="T2" t="n">
        <v>148548.78</v>
      </c>
      <c r="U2" t="n">
        <v>0.24</v>
      </c>
      <c r="V2" t="n">
        <v>0.72</v>
      </c>
      <c r="W2" t="n">
        <v>8.85</v>
      </c>
      <c r="X2" t="n">
        <v>9.19</v>
      </c>
      <c r="Y2" t="n">
        <v>1</v>
      </c>
      <c r="Z2" t="n">
        <v>10</v>
      </c>
      <c r="AA2" t="n">
        <v>949.3422341711961</v>
      </c>
      <c r="AB2" t="n">
        <v>1298.931926816518</v>
      </c>
      <c r="AC2" t="n">
        <v>1174.963686783558</v>
      </c>
      <c r="AD2" t="n">
        <v>949342.2341711961</v>
      </c>
      <c r="AE2" t="n">
        <v>1298931.926816518</v>
      </c>
      <c r="AF2" t="n">
        <v>1.067705316783093e-06</v>
      </c>
      <c r="AG2" t="n">
        <v>16</v>
      </c>
      <c r="AH2" t="n">
        <v>1174963.686783558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2.3427</v>
      </c>
      <c r="E3" t="n">
        <v>42.68</v>
      </c>
      <c r="F3" t="n">
        <v>37.33</v>
      </c>
      <c r="G3" t="n">
        <v>17.78</v>
      </c>
      <c r="H3" t="n">
        <v>0.28</v>
      </c>
      <c r="I3" t="n">
        <v>126</v>
      </c>
      <c r="J3" t="n">
        <v>125.95</v>
      </c>
      <c r="K3" t="n">
        <v>45</v>
      </c>
      <c r="L3" t="n">
        <v>2</v>
      </c>
      <c r="M3" t="n">
        <v>124</v>
      </c>
      <c r="N3" t="n">
        <v>18.95</v>
      </c>
      <c r="O3" t="n">
        <v>15767.7</v>
      </c>
      <c r="P3" t="n">
        <v>346.88</v>
      </c>
      <c r="Q3" t="n">
        <v>3854.21</v>
      </c>
      <c r="R3" t="n">
        <v>216.04</v>
      </c>
      <c r="S3" t="n">
        <v>94.81999999999999</v>
      </c>
      <c r="T3" t="n">
        <v>58450.56</v>
      </c>
      <c r="U3" t="n">
        <v>0.44</v>
      </c>
      <c r="V3" t="n">
        <v>0.83</v>
      </c>
      <c r="W3" t="n">
        <v>8.550000000000001</v>
      </c>
      <c r="X3" t="n">
        <v>3.62</v>
      </c>
      <c r="Y3" t="n">
        <v>1</v>
      </c>
      <c r="Z3" t="n">
        <v>10</v>
      </c>
      <c r="AA3" t="n">
        <v>655.9592027206621</v>
      </c>
      <c r="AB3" t="n">
        <v>897.5123200400313</v>
      </c>
      <c r="AC3" t="n">
        <v>811.8550038818629</v>
      </c>
      <c r="AD3" t="n">
        <v>655959.2027206621</v>
      </c>
      <c r="AE3" t="n">
        <v>897512.3200400313</v>
      </c>
      <c r="AF3" t="n">
        <v>1.325971822321752e-06</v>
      </c>
      <c r="AG3" t="n">
        <v>13</v>
      </c>
      <c r="AH3" t="n">
        <v>811855.0038818629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2.5125</v>
      </c>
      <c r="E4" t="n">
        <v>39.8</v>
      </c>
      <c r="F4" t="n">
        <v>35.8</v>
      </c>
      <c r="G4" t="n">
        <v>29.43</v>
      </c>
      <c r="H4" t="n">
        <v>0.42</v>
      </c>
      <c r="I4" t="n">
        <v>73</v>
      </c>
      <c r="J4" t="n">
        <v>127.27</v>
      </c>
      <c r="K4" t="n">
        <v>45</v>
      </c>
      <c r="L4" t="n">
        <v>3</v>
      </c>
      <c r="M4" t="n">
        <v>60</v>
      </c>
      <c r="N4" t="n">
        <v>19.27</v>
      </c>
      <c r="O4" t="n">
        <v>15930.42</v>
      </c>
      <c r="P4" t="n">
        <v>299.38</v>
      </c>
      <c r="Q4" t="n">
        <v>3854</v>
      </c>
      <c r="R4" t="n">
        <v>166.05</v>
      </c>
      <c r="S4" t="n">
        <v>94.81999999999999</v>
      </c>
      <c r="T4" t="n">
        <v>33719.67</v>
      </c>
      <c r="U4" t="n">
        <v>0.57</v>
      </c>
      <c r="V4" t="n">
        <v>0.86</v>
      </c>
      <c r="W4" t="n">
        <v>8.470000000000001</v>
      </c>
      <c r="X4" t="n">
        <v>2.09</v>
      </c>
      <c r="Y4" t="n">
        <v>1</v>
      </c>
      <c r="Z4" t="n">
        <v>10</v>
      </c>
      <c r="AA4" t="n">
        <v>558.9343077390315</v>
      </c>
      <c r="AB4" t="n">
        <v>764.7585782898957</v>
      </c>
      <c r="AC4" t="n">
        <v>691.7710929233132</v>
      </c>
      <c r="AD4" t="n">
        <v>558934.3077390315</v>
      </c>
      <c r="AE4" t="n">
        <v>764758.5782898957</v>
      </c>
      <c r="AF4" t="n">
        <v>1.42207888486934e-06</v>
      </c>
      <c r="AG4" t="n">
        <v>12</v>
      </c>
      <c r="AH4" t="n">
        <v>691771.0929233131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2.5338</v>
      </c>
      <c r="E5" t="n">
        <v>39.47</v>
      </c>
      <c r="F5" t="n">
        <v>35.65</v>
      </c>
      <c r="G5" t="n">
        <v>32.41</v>
      </c>
      <c r="H5" t="n">
        <v>0.55</v>
      </c>
      <c r="I5" t="n">
        <v>66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291.19</v>
      </c>
      <c r="Q5" t="n">
        <v>3854.17</v>
      </c>
      <c r="R5" t="n">
        <v>158.88</v>
      </c>
      <c r="S5" t="n">
        <v>94.81999999999999</v>
      </c>
      <c r="T5" t="n">
        <v>30170.33</v>
      </c>
      <c r="U5" t="n">
        <v>0.6</v>
      </c>
      <c r="V5" t="n">
        <v>0.87</v>
      </c>
      <c r="W5" t="n">
        <v>8.52</v>
      </c>
      <c r="X5" t="n">
        <v>1.94</v>
      </c>
      <c r="Y5" t="n">
        <v>1</v>
      </c>
      <c r="Z5" t="n">
        <v>10</v>
      </c>
      <c r="AA5" t="n">
        <v>547.0217313374262</v>
      </c>
      <c r="AB5" t="n">
        <v>748.4592657114398</v>
      </c>
      <c r="AC5" t="n">
        <v>677.0273638611162</v>
      </c>
      <c r="AD5" t="n">
        <v>547021.7313374262</v>
      </c>
      <c r="AE5" t="n">
        <v>748459.2657114398</v>
      </c>
      <c r="AF5" t="n">
        <v>1.434134717803754e-06</v>
      </c>
      <c r="AG5" t="n">
        <v>12</v>
      </c>
      <c r="AH5" t="n">
        <v>677027.3638611162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1.6533</v>
      </c>
      <c r="E2" t="n">
        <v>60.48</v>
      </c>
      <c r="F2" t="n">
        <v>45.43</v>
      </c>
      <c r="G2" t="n">
        <v>6.9</v>
      </c>
      <c r="H2" t="n">
        <v>0.11</v>
      </c>
      <c r="I2" t="n">
        <v>395</v>
      </c>
      <c r="J2" t="n">
        <v>159.12</v>
      </c>
      <c r="K2" t="n">
        <v>50.28</v>
      </c>
      <c r="L2" t="n">
        <v>1</v>
      </c>
      <c r="M2" t="n">
        <v>393</v>
      </c>
      <c r="N2" t="n">
        <v>27.84</v>
      </c>
      <c r="O2" t="n">
        <v>19859.16</v>
      </c>
      <c r="P2" t="n">
        <v>545.99</v>
      </c>
      <c r="Q2" t="n">
        <v>3855.91</v>
      </c>
      <c r="R2" t="n">
        <v>481.25</v>
      </c>
      <c r="S2" t="n">
        <v>94.81999999999999</v>
      </c>
      <c r="T2" t="n">
        <v>189710.14</v>
      </c>
      <c r="U2" t="n">
        <v>0.2</v>
      </c>
      <c r="V2" t="n">
        <v>0.68</v>
      </c>
      <c r="W2" t="n">
        <v>8.98</v>
      </c>
      <c r="X2" t="n">
        <v>11.71</v>
      </c>
      <c r="Y2" t="n">
        <v>1</v>
      </c>
      <c r="Z2" t="n">
        <v>10</v>
      </c>
      <c r="AA2" t="n">
        <v>1301.78306539958</v>
      </c>
      <c r="AB2" t="n">
        <v>1781.157020695302</v>
      </c>
      <c r="AC2" t="n">
        <v>1611.165894509721</v>
      </c>
      <c r="AD2" t="n">
        <v>1301783.06539958</v>
      </c>
      <c r="AE2" t="n">
        <v>1781157.020695301</v>
      </c>
      <c r="AF2" t="n">
        <v>8.98230346254699e-07</v>
      </c>
      <c r="AG2" t="n">
        <v>18</v>
      </c>
      <c r="AH2" t="n">
        <v>1611165.894509721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2.1841</v>
      </c>
      <c r="E3" t="n">
        <v>45.78</v>
      </c>
      <c r="F3" t="n">
        <v>38.34</v>
      </c>
      <c r="G3" t="n">
        <v>14.47</v>
      </c>
      <c r="H3" t="n">
        <v>0.22</v>
      </c>
      <c r="I3" t="n">
        <v>159</v>
      </c>
      <c r="J3" t="n">
        <v>160.54</v>
      </c>
      <c r="K3" t="n">
        <v>50.28</v>
      </c>
      <c r="L3" t="n">
        <v>2</v>
      </c>
      <c r="M3" t="n">
        <v>157</v>
      </c>
      <c r="N3" t="n">
        <v>28.26</v>
      </c>
      <c r="O3" t="n">
        <v>20034.4</v>
      </c>
      <c r="P3" t="n">
        <v>439.32</v>
      </c>
      <c r="Q3" t="n">
        <v>3854.58</v>
      </c>
      <c r="R3" t="n">
        <v>249.16</v>
      </c>
      <c r="S3" t="n">
        <v>94.81999999999999</v>
      </c>
      <c r="T3" t="n">
        <v>74846.13</v>
      </c>
      <c r="U3" t="n">
        <v>0.38</v>
      </c>
      <c r="V3" t="n">
        <v>0.8100000000000001</v>
      </c>
      <c r="W3" t="n">
        <v>8.6</v>
      </c>
      <c r="X3" t="n">
        <v>4.62</v>
      </c>
      <c r="Y3" t="n">
        <v>1</v>
      </c>
      <c r="Z3" t="n">
        <v>10</v>
      </c>
      <c r="AA3" t="n">
        <v>838.0209880189113</v>
      </c>
      <c r="AB3" t="n">
        <v>1146.617286684193</v>
      </c>
      <c r="AC3" t="n">
        <v>1037.185742130522</v>
      </c>
      <c r="AD3" t="n">
        <v>838020.9880189113</v>
      </c>
      <c r="AE3" t="n">
        <v>1146617.286684193</v>
      </c>
      <c r="AF3" t="n">
        <v>1.186611564298608e-06</v>
      </c>
      <c r="AG3" t="n">
        <v>14</v>
      </c>
      <c r="AH3" t="n">
        <v>1037185.742130522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2.3886</v>
      </c>
      <c r="E4" t="n">
        <v>41.87</v>
      </c>
      <c r="F4" t="n">
        <v>36.45</v>
      </c>
      <c r="G4" t="n">
        <v>22.78</v>
      </c>
      <c r="H4" t="n">
        <v>0.33</v>
      </c>
      <c r="I4" t="n">
        <v>96</v>
      </c>
      <c r="J4" t="n">
        <v>161.97</v>
      </c>
      <c r="K4" t="n">
        <v>50.28</v>
      </c>
      <c r="L4" t="n">
        <v>3</v>
      </c>
      <c r="M4" t="n">
        <v>94</v>
      </c>
      <c r="N4" t="n">
        <v>28.69</v>
      </c>
      <c r="O4" t="n">
        <v>20210.21</v>
      </c>
      <c r="P4" t="n">
        <v>395.38</v>
      </c>
      <c r="Q4" t="n">
        <v>3854.08</v>
      </c>
      <c r="R4" t="n">
        <v>187.62</v>
      </c>
      <c r="S4" t="n">
        <v>94.81999999999999</v>
      </c>
      <c r="T4" t="n">
        <v>44388.7</v>
      </c>
      <c r="U4" t="n">
        <v>0.51</v>
      </c>
      <c r="V4" t="n">
        <v>0.85</v>
      </c>
      <c r="W4" t="n">
        <v>8.49</v>
      </c>
      <c r="X4" t="n">
        <v>2.74</v>
      </c>
      <c r="Y4" t="n">
        <v>1</v>
      </c>
      <c r="Z4" t="n">
        <v>10</v>
      </c>
      <c r="AA4" t="n">
        <v>715.9577417109836</v>
      </c>
      <c r="AB4" t="n">
        <v>979.604968035317</v>
      </c>
      <c r="AC4" t="n">
        <v>886.1128447702333</v>
      </c>
      <c r="AD4" t="n">
        <v>715957.7417109836</v>
      </c>
      <c r="AE4" t="n">
        <v>979604.968035317</v>
      </c>
      <c r="AF4" t="n">
        <v>1.297715481197589e-06</v>
      </c>
      <c r="AG4" t="n">
        <v>13</v>
      </c>
      <c r="AH4" t="n">
        <v>886112.8447702334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2.4964</v>
      </c>
      <c r="E5" t="n">
        <v>40.06</v>
      </c>
      <c r="F5" t="n">
        <v>35.61</v>
      </c>
      <c r="G5" t="n">
        <v>32.37</v>
      </c>
      <c r="H5" t="n">
        <v>0.43</v>
      </c>
      <c r="I5" t="n">
        <v>66</v>
      </c>
      <c r="J5" t="n">
        <v>163.4</v>
      </c>
      <c r="K5" t="n">
        <v>50.28</v>
      </c>
      <c r="L5" t="n">
        <v>4</v>
      </c>
      <c r="M5" t="n">
        <v>64</v>
      </c>
      <c r="N5" t="n">
        <v>29.12</v>
      </c>
      <c r="O5" t="n">
        <v>20386.62</v>
      </c>
      <c r="P5" t="n">
        <v>360.87</v>
      </c>
      <c r="Q5" t="n">
        <v>3854.11</v>
      </c>
      <c r="R5" t="n">
        <v>160.12</v>
      </c>
      <c r="S5" t="n">
        <v>94.81999999999999</v>
      </c>
      <c r="T5" t="n">
        <v>30791.4</v>
      </c>
      <c r="U5" t="n">
        <v>0.59</v>
      </c>
      <c r="V5" t="n">
        <v>0.87</v>
      </c>
      <c r="W5" t="n">
        <v>8.449999999999999</v>
      </c>
      <c r="X5" t="n">
        <v>1.9</v>
      </c>
      <c r="Y5" t="n">
        <v>1</v>
      </c>
      <c r="Z5" t="n">
        <v>10</v>
      </c>
      <c r="AA5" t="n">
        <v>642.9414434121506</v>
      </c>
      <c r="AB5" t="n">
        <v>879.7008474511176</v>
      </c>
      <c r="AC5" t="n">
        <v>795.7434332382759</v>
      </c>
      <c r="AD5" t="n">
        <v>642941.4434121506</v>
      </c>
      <c r="AE5" t="n">
        <v>879700.8474511176</v>
      </c>
      <c r="AF5" t="n">
        <v>1.356282729323311e-06</v>
      </c>
      <c r="AG5" t="n">
        <v>12</v>
      </c>
      <c r="AH5" t="n">
        <v>795743.4332382759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2.5539</v>
      </c>
      <c r="E6" t="n">
        <v>39.16</v>
      </c>
      <c r="F6" t="n">
        <v>35.19</v>
      </c>
      <c r="G6" t="n">
        <v>41.4</v>
      </c>
      <c r="H6" t="n">
        <v>0.54</v>
      </c>
      <c r="I6" t="n">
        <v>51</v>
      </c>
      <c r="J6" t="n">
        <v>164.83</v>
      </c>
      <c r="K6" t="n">
        <v>50.28</v>
      </c>
      <c r="L6" t="n">
        <v>5</v>
      </c>
      <c r="M6" t="n">
        <v>18</v>
      </c>
      <c r="N6" t="n">
        <v>29.55</v>
      </c>
      <c r="O6" t="n">
        <v>20563.61</v>
      </c>
      <c r="P6" t="n">
        <v>334.23</v>
      </c>
      <c r="Q6" t="n">
        <v>3853.71</v>
      </c>
      <c r="R6" t="n">
        <v>145.39</v>
      </c>
      <c r="S6" t="n">
        <v>94.81999999999999</v>
      </c>
      <c r="T6" t="n">
        <v>23501.55</v>
      </c>
      <c r="U6" t="n">
        <v>0.65</v>
      </c>
      <c r="V6" t="n">
        <v>0.88</v>
      </c>
      <c r="W6" t="n">
        <v>8.449999999999999</v>
      </c>
      <c r="X6" t="n">
        <v>1.48</v>
      </c>
      <c r="Y6" t="n">
        <v>1</v>
      </c>
      <c r="Z6" t="n">
        <v>10</v>
      </c>
      <c r="AA6" t="n">
        <v>604.7454597896842</v>
      </c>
      <c r="AB6" t="n">
        <v>827.4394175709891</v>
      </c>
      <c r="AC6" t="n">
        <v>748.4697608765294</v>
      </c>
      <c r="AD6" t="n">
        <v>604745.4597896843</v>
      </c>
      <c r="AE6" t="n">
        <v>827439.4175709891</v>
      </c>
      <c r="AF6" t="n">
        <v>1.387522216959945e-06</v>
      </c>
      <c r="AG6" t="n">
        <v>12</v>
      </c>
      <c r="AH6" t="n">
        <v>748469.7608765295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2.5575</v>
      </c>
      <c r="E7" t="n">
        <v>39.1</v>
      </c>
      <c r="F7" t="n">
        <v>35.17</v>
      </c>
      <c r="G7" t="n">
        <v>42.2</v>
      </c>
      <c r="H7" t="n">
        <v>0.64</v>
      </c>
      <c r="I7" t="n">
        <v>50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333.01</v>
      </c>
      <c r="Q7" t="n">
        <v>3853.92</v>
      </c>
      <c r="R7" t="n">
        <v>143.95</v>
      </c>
      <c r="S7" t="n">
        <v>94.81999999999999</v>
      </c>
      <c r="T7" t="n">
        <v>22785.74</v>
      </c>
      <c r="U7" t="n">
        <v>0.66</v>
      </c>
      <c r="V7" t="n">
        <v>0.88</v>
      </c>
      <c r="W7" t="n">
        <v>8.470000000000001</v>
      </c>
      <c r="X7" t="n">
        <v>1.46</v>
      </c>
      <c r="Y7" t="n">
        <v>1</v>
      </c>
      <c r="Z7" t="n">
        <v>10</v>
      </c>
      <c r="AA7" t="n">
        <v>602.8605967159504</v>
      </c>
      <c r="AB7" t="n">
        <v>824.8604647592164</v>
      </c>
      <c r="AC7" t="n">
        <v>746.1369397015292</v>
      </c>
      <c r="AD7" t="n">
        <v>602860.5967159504</v>
      </c>
      <c r="AE7" t="n">
        <v>824860.4647592164</v>
      </c>
      <c r="AF7" t="n">
        <v>1.389478080533716e-06</v>
      </c>
      <c r="AG7" t="n">
        <v>12</v>
      </c>
      <c r="AH7" t="n">
        <v>746136.9397015292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2.2294</v>
      </c>
      <c r="E2" t="n">
        <v>44.86</v>
      </c>
      <c r="F2" t="n">
        <v>39.52</v>
      </c>
      <c r="G2" t="n">
        <v>11.86</v>
      </c>
      <c r="H2" t="n">
        <v>0.22</v>
      </c>
      <c r="I2" t="n">
        <v>200</v>
      </c>
      <c r="J2" t="n">
        <v>80.84</v>
      </c>
      <c r="K2" t="n">
        <v>35.1</v>
      </c>
      <c r="L2" t="n">
        <v>1</v>
      </c>
      <c r="M2" t="n">
        <v>198</v>
      </c>
      <c r="N2" t="n">
        <v>9.74</v>
      </c>
      <c r="O2" t="n">
        <v>10204.21</v>
      </c>
      <c r="P2" t="n">
        <v>276.54</v>
      </c>
      <c r="Q2" t="n">
        <v>3854.92</v>
      </c>
      <c r="R2" t="n">
        <v>287.66</v>
      </c>
      <c r="S2" t="n">
        <v>94.81999999999999</v>
      </c>
      <c r="T2" t="n">
        <v>93891.72</v>
      </c>
      <c r="U2" t="n">
        <v>0.33</v>
      </c>
      <c r="V2" t="n">
        <v>0.78</v>
      </c>
      <c r="W2" t="n">
        <v>8.66</v>
      </c>
      <c r="X2" t="n">
        <v>5.8</v>
      </c>
      <c r="Y2" t="n">
        <v>1</v>
      </c>
      <c r="Z2" t="n">
        <v>10</v>
      </c>
      <c r="AA2" t="n">
        <v>571.8583103296584</v>
      </c>
      <c r="AB2" t="n">
        <v>782.4417688011454</v>
      </c>
      <c r="AC2" t="n">
        <v>707.766624550683</v>
      </c>
      <c r="AD2" t="n">
        <v>571858.3103296583</v>
      </c>
      <c r="AE2" t="n">
        <v>782441.7688011454</v>
      </c>
      <c r="AF2" t="n">
        <v>1.351548249820672e-06</v>
      </c>
      <c r="AG2" t="n">
        <v>13</v>
      </c>
      <c r="AH2" t="n">
        <v>707766.624550683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2.4496</v>
      </c>
      <c r="E3" t="n">
        <v>40.82</v>
      </c>
      <c r="F3" t="n">
        <v>37.02</v>
      </c>
      <c r="G3" t="n">
        <v>20.01</v>
      </c>
      <c r="H3" t="n">
        <v>0.43</v>
      </c>
      <c r="I3" t="n">
        <v>111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233.28</v>
      </c>
      <c r="Q3" t="n">
        <v>3854.45</v>
      </c>
      <c r="R3" t="n">
        <v>200.94</v>
      </c>
      <c r="S3" t="n">
        <v>94.81999999999999</v>
      </c>
      <c r="T3" t="n">
        <v>50974.79</v>
      </c>
      <c r="U3" t="n">
        <v>0.47</v>
      </c>
      <c r="V3" t="n">
        <v>0.84</v>
      </c>
      <c r="W3" t="n">
        <v>8.67</v>
      </c>
      <c r="X3" t="n">
        <v>3.31</v>
      </c>
      <c r="Y3" t="n">
        <v>1</v>
      </c>
      <c r="Z3" t="n">
        <v>10</v>
      </c>
      <c r="AA3" t="n">
        <v>471.9777099974947</v>
      </c>
      <c r="AB3" t="n">
        <v>645.7807250055822</v>
      </c>
      <c r="AC3" t="n">
        <v>584.1483189699886</v>
      </c>
      <c r="AD3" t="n">
        <v>471977.7099974948</v>
      </c>
      <c r="AE3" t="n">
        <v>645780.7250055822</v>
      </c>
      <c r="AF3" t="n">
        <v>1.48504198114323e-06</v>
      </c>
      <c r="AG3" t="n">
        <v>12</v>
      </c>
      <c r="AH3" t="n">
        <v>584148.3189699886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2.014</v>
      </c>
      <c r="E2" t="n">
        <v>49.65</v>
      </c>
      <c r="F2" t="n">
        <v>41.62</v>
      </c>
      <c r="G2" t="n">
        <v>9.25</v>
      </c>
      <c r="H2" t="n">
        <v>0.16</v>
      </c>
      <c r="I2" t="n">
        <v>270</v>
      </c>
      <c r="J2" t="n">
        <v>107.41</v>
      </c>
      <c r="K2" t="n">
        <v>41.65</v>
      </c>
      <c r="L2" t="n">
        <v>1</v>
      </c>
      <c r="M2" t="n">
        <v>268</v>
      </c>
      <c r="N2" t="n">
        <v>14.77</v>
      </c>
      <c r="O2" t="n">
        <v>13481.73</v>
      </c>
      <c r="P2" t="n">
        <v>373.02</v>
      </c>
      <c r="Q2" t="n">
        <v>3855.37</v>
      </c>
      <c r="R2" t="n">
        <v>356.97</v>
      </c>
      <c r="S2" t="n">
        <v>94.81999999999999</v>
      </c>
      <c r="T2" t="n">
        <v>128196.17</v>
      </c>
      <c r="U2" t="n">
        <v>0.27</v>
      </c>
      <c r="V2" t="n">
        <v>0.74</v>
      </c>
      <c r="W2" t="n">
        <v>8.75</v>
      </c>
      <c r="X2" t="n">
        <v>7.9</v>
      </c>
      <c r="Y2" t="n">
        <v>1</v>
      </c>
      <c r="Z2" t="n">
        <v>10</v>
      </c>
      <c r="AA2" t="n">
        <v>794.6577595424262</v>
      </c>
      <c r="AB2" t="n">
        <v>1087.285804432042</v>
      </c>
      <c r="AC2" t="n">
        <v>983.516773272258</v>
      </c>
      <c r="AD2" t="n">
        <v>794657.7595424262</v>
      </c>
      <c r="AE2" t="n">
        <v>1087285.804432042</v>
      </c>
      <c r="AF2" t="n">
        <v>1.168057958212929e-06</v>
      </c>
      <c r="AG2" t="n">
        <v>15</v>
      </c>
      <c r="AH2" t="n">
        <v>983516.773272258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2.4269</v>
      </c>
      <c r="E3" t="n">
        <v>41.2</v>
      </c>
      <c r="F3" t="n">
        <v>36.79</v>
      </c>
      <c r="G3" t="n">
        <v>20.63</v>
      </c>
      <c r="H3" t="n">
        <v>0.32</v>
      </c>
      <c r="I3" t="n">
        <v>107</v>
      </c>
      <c r="J3" t="n">
        <v>108.68</v>
      </c>
      <c r="K3" t="n">
        <v>41.65</v>
      </c>
      <c r="L3" t="n">
        <v>2</v>
      </c>
      <c r="M3" t="n">
        <v>105</v>
      </c>
      <c r="N3" t="n">
        <v>15.03</v>
      </c>
      <c r="O3" t="n">
        <v>13638.32</v>
      </c>
      <c r="P3" t="n">
        <v>294.07</v>
      </c>
      <c r="Q3" t="n">
        <v>3853.96</v>
      </c>
      <c r="R3" t="n">
        <v>198.73</v>
      </c>
      <c r="S3" t="n">
        <v>94.81999999999999</v>
      </c>
      <c r="T3" t="n">
        <v>49887.57</v>
      </c>
      <c r="U3" t="n">
        <v>0.48</v>
      </c>
      <c r="V3" t="n">
        <v>0.84</v>
      </c>
      <c r="W3" t="n">
        <v>8.51</v>
      </c>
      <c r="X3" t="n">
        <v>3.08</v>
      </c>
      <c r="Y3" t="n">
        <v>1</v>
      </c>
      <c r="Z3" t="n">
        <v>10</v>
      </c>
      <c r="AA3" t="n">
        <v>558.7979517813185</v>
      </c>
      <c r="AB3" t="n">
        <v>764.5720100529525</v>
      </c>
      <c r="AC3" t="n">
        <v>691.6023304970537</v>
      </c>
      <c r="AD3" t="n">
        <v>558797.9517813185</v>
      </c>
      <c r="AE3" t="n">
        <v>764572.0100529524</v>
      </c>
      <c r="AF3" t="n">
        <v>1.407527238722422e-06</v>
      </c>
      <c r="AG3" t="n">
        <v>12</v>
      </c>
      <c r="AH3" t="n">
        <v>691602.3304970537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2.5102</v>
      </c>
      <c r="E4" t="n">
        <v>39.84</v>
      </c>
      <c r="F4" t="n">
        <v>36.05</v>
      </c>
      <c r="G4" t="n">
        <v>27.38</v>
      </c>
      <c r="H4" t="n">
        <v>0.48</v>
      </c>
      <c r="I4" t="n">
        <v>79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269.12</v>
      </c>
      <c r="Q4" t="n">
        <v>3854.52</v>
      </c>
      <c r="R4" t="n">
        <v>171.23</v>
      </c>
      <c r="S4" t="n">
        <v>94.81999999999999</v>
      </c>
      <c r="T4" t="n">
        <v>36280.09</v>
      </c>
      <c r="U4" t="n">
        <v>0.55</v>
      </c>
      <c r="V4" t="n">
        <v>0.86</v>
      </c>
      <c r="W4" t="n">
        <v>8.56</v>
      </c>
      <c r="X4" t="n">
        <v>2.34</v>
      </c>
      <c r="Y4" t="n">
        <v>1</v>
      </c>
      <c r="Z4" t="n">
        <v>10</v>
      </c>
      <c r="AA4" t="n">
        <v>518.1071726453314</v>
      </c>
      <c r="AB4" t="n">
        <v>708.897090888615</v>
      </c>
      <c r="AC4" t="n">
        <v>641.2409474775206</v>
      </c>
      <c r="AD4" t="n">
        <v>518107.1726453314</v>
      </c>
      <c r="AE4" t="n">
        <v>708897.090888615</v>
      </c>
      <c r="AF4" t="n">
        <v>1.455838672644536e-06</v>
      </c>
      <c r="AG4" t="n">
        <v>12</v>
      </c>
      <c r="AH4" t="n">
        <v>641240.9474775207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2.3566</v>
      </c>
      <c r="E2" t="n">
        <v>42.43</v>
      </c>
      <c r="F2" t="n">
        <v>38.42</v>
      </c>
      <c r="G2" t="n">
        <v>14.41</v>
      </c>
      <c r="H2" t="n">
        <v>0.28</v>
      </c>
      <c r="I2" t="n">
        <v>160</v>
      </c>
      <c r="J2" t="n">
        <v>61.76</v>
      </c>
      <c r="K2" t="n">
        <v>28.92</v>
      </c>
      <c r="L2" t="n">
        <v>1</v>
      </c>
      <c r="M2" t="n">
        <v>44</v>
      </c>
      <c r="N2" t="n">
        <v>6.84</v>
      </c>
      <c r="O2" t="n">
        <v>7851.41</v>
      </c>
      <c r="P2" t="n">
        <v>204.57</v>
      </c>
      <c r="Q2" t="n">
        <v>3855.49</v>
      </c>
      <c r="R2" t="n">
        <v>246.84</v>
      </c>
      <c r="S2" t="n">
        <v>94.81999999999999</v>
      </c>
      <c r="T2" t="n">
        <v>73681.75</v>
      </c>
      <c r="U2" t="n">
        <v>0.38</v>
      </c>
      <c r="V2" t="n">
        <v>0.8100000000000001</v>
      </c>
      <c r="W2" t="n">
        <v>8.74</v>
      </c>
      <c r="X2" t="n">
        <v>4.7</v>
      </c>
      <c r="Y2" t="n">
        <v>1</v>
      </c>
      <c r="Z2" t="n">
        <v>10</v>
      </c>
      <c r="AA2" t="n">
        <v>450.1251751761206</v>
      </c>
      <c r="AB2" t="n">
        <v>615.8811227971821</v>
      </c>
      <c r="AC2" t="n">
        <v>557.1022928320031</v>
      </c>
      <c r="AD2" t="n">
        <v>450125.1751761207</v>
      </c>
      <c r="AE2" t="n">
        <v>615881.1227971821</v>
      </c>
      <c r="AF2" t="n">
        <v>1.48378548513423e-06</v>
      </c>
      <c r="AG2" t="n">
        <v>13</v>
      </c>
      <c r="AH2" t="n">
        <v>557102.2928320031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2.3603</v>
      </c>
      <c r="E3" t="n">
        <v>42.37</v>
      </c>
      <c r="F3" t="n">
        <v>38.4</v>
      </c>
      <c r="G3" t="n">
        <v>14.77</v>
      </c>
      <c r="H3" t="n">
        <v>0.55</v>
      </c>
      <c r="I3" t="n">
        <v>156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206.67</v>
      </c>
      <c r="Q3" t="n">
        <v>3855.58</v>
      </c>
      <c r="R3" t="n">
        <v>243.93</v>
      </c>
      <c r="S3" t="n">
        <v>94.81999999999999</v>
      </c>
      <c r="T3" t="n">
        <v>72243.97</v>
      </c>
      <c r="U3" t="n">
        <v>0.39</v>
      </c>
      <c r="V3" t="n">
        <v>0.8100000000000001</v>
      </c>
      <c r="W3" t="n">
        <v>8.81</v>
      </c>
      <c r="X3" t="n">
        <v>4.69</v>
      </c>
      <c r="Y3" t="n">
        <v>1</v>
      </c>
      <c r="Z3" t="n">
        <v>10</v>
      </c>
      <c r="AA3" t="n">
        <v>451.7246259164003</v>
      </c>
      <c r="AB3" t="n">
        <v>618.0695618628192</v>
      </c>
      <c r="AC3" t="n">
        <v>559.0818703447094</v>
      </c>
      <c r="AD3" t="n">
        <v>451724.6259164003</v>
      </c>
      <c r="AE3" t="n">
        <v>618069.5618628192</v>
      </c>
      <c r="AF3" t="n">
        <v>1.486115115234797e-06</v>
      </c>
      <c r="AG3" t="n">
        <v>13</v>
      </c>
      <c r="AH3" t="n">
        <v>559081.8703447094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1.5985</v>
      </c>
      <c r="E2" t="n">
        <v>62.56</v>
      </c>
      <c r="F2" t="n">
        <v>46.09</v>
      </c>
      <c r="G2" t="n">
        <v>6.65</v>
      </c>
      <c r="H2" t="n">
        <v>0.11</v>
      </c>
      <c r="I2" t="n">
        <v>416</v>
      </c>
      <c r="J2" t="n">
        <v>167.88</v>
      </c>
      <c r="K2" t="n">
        <v>51.39</v>
      </c>
      <c r="L2" t="n">
        <v>1</v>
      </c>
      <c r="M2" t="n">
        <v>414</v>
      </c>
      <c r="N2" t="n">
        <v>30.49</v>
      </c>
      <c r="O2" t="n">
        <v>20939.59</v>
      </c>
      <c r="P2" t="n">
        <v>575.03</v>
      </c>
      <c r="Q2" t="n">
        <v>3855.25</v>
      </c>
      <c r="R2" t="n">
        <v>501.75</v>
      </c>
      <c r="S2" t="n">
        <v>94.81999999999999</v>
      </c>
      <c r="T2" t="n">
        <v>199856.17</v>
      </c>
      <c r="U2" t="n">
        <v>0.19</v>
      </c>
      <c r="V2" t="n">
        <v>0.67</v>
      </c>
      <c r="W2" t="n">
        <v>9.039999999999999</v>
      </c>
      <c r="X2" t="n">
        <v>12.37</v>
      </c>
      <c r="Y2" t="n">
        <v>1</v>
      </c>
      <c r="Z2" t="n">
        <v>10</v>
      </c>
      <c r="AA2" t="n">
        <v>1408.81544478466</v>
      </c>
      <c r="AB2" t="n">
        <v>1927.60344410529</v>
      </c>
      <c r="AC2" t="n">
        <v>1743.635676808306</v>
      </c>
      <c r="AD2" t="n">
        <v>1408815.444784661</v>
      </c>
      <c r="AE2" t="n">
        <v>1927603.44410529</v>
      </c>
      <c r="AF2" t="n">
        <v>8.606564625850456e-07</v>
      </c>
      <c r="AG2" t="n">
        <v>19</v>
      </c>
      <c r="AH2" t="n">
        <v>1743635.676808306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2.1465</v>
      </c>
      <c r="E3" t="n">
        <v>46.59</v>
      </c>
      <c r="F3" t="n">
        <v>38.56</v>
      </c>
      <c r="G3" t="n">
        <v>13.85</v>
      </c>
      <c r="H3" t="n">
        <v>0.21</v>
      </c>
      <c r="I3" t="n">
        <v>167</v>
      </c>
      <c r="J3" t="n">
        <v>169.33</v>
      </c>
      <c r="K3" t="n">
        <v>51.39</v>
      </c>
      <c r="L3" t="n">
        <v>2</v>
      </c>
      <c r="M3" t="n">
        <v>165</v>
      </c>
      <c r="N3" t="n">
        <v>30.94</v>
      </c>
      <c r="O3" t="n">
        <v>21118.46</v>
      </c>
      <c r="P3" t="n">
        <v>460.98</v>
      </c>
      <c r="Q3" t="n">
        <v>3854.31</v>
      </c>
      <c r="R3" t="n">
        <v>256.47</v>
      </c>
      <c r="S3" t="n">
        <v>94.81999999999999</v>
      </c>
      <c r="T3" t="n">
        <v>78460.24000000001</v>
      </c>
      <c r="U3" t="n">
        <v>0.37</v>
      </c>
      <c r="V3" t="n">
        <v>0.8</v>
      </c>
      <c r="W3" t="n">
        <v>8.6</v>
      </c>
      <c r="X3" t="n">
        <v>4.84</v>
      </c>
      <c r="Y3" t="n">
        <v>1</v>
      </c>
      <c r="Z3" t="n">
        <v>10</v>
      </c>
      <c r="AA3" t="n">
        <v>881.5057834661341</v>
      </c>
      <c r="AB3" t="n">
        <v>1206.115102228863</v>
      </c>
      <c r="AC3" t="n">
        <v>1091.005169665318</v>
      </c>
      <c r="AD3" t="n">
        <v>881505.7834661341</v>
      </c>
      <c r="AE3" t="n">
        <v>1206115.102228863</v>
      </c>
      <c r="AF3" t="n">
        <v>1.15570791175402e-06</v>
      </c>
      <c r="AG3" t="n">
        <v>14</v>
      </c>
      <c r="AH3" t="n">
        <v>1091005.169665318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2.3582</v>
      </c>
      <c r="E4" t="n">
        <v>42.4</v>
      </c>
      <c r="F4" t="n">
        <v>36.61</v>
      </c>
      <c r="G4" t="n">
        <v>21.75</v>
      </c>
      <c r="H4" t="n">
        <v>0.31</v>
      </c>
      <c r="I4" t="n">
        <v>101</v>
      </c>
      <c r="J4" t="n">
        <v>170.79</v>
      </c>
      <c r="K4" t="n">
        <v>51.39</v>
      </c>
      <c r="L4" t="n">
        <v>3</v>
      </c>
      <c r="M4" t="n">
        <v>99</v>
      </c>
      <c r="N4" t="n">
        <v>31.4</v>
      </c>
      <c r="O4" t="n">
        <v>21297.94</v>
      </c>
      <c r="P4" t="n">
        <v>416.85</v>
      </c>
      <c r="Q4" t="n">
        <v>3853.84</v>
      </c>
      <c r="R4" t="n">
        <v>192.75</v>
      </c>
      <c r="S4" t="n">
        <v>94.81999999999999</v>
      </c>
      <c r="T4" t="n">
        <v>46927.2</v>
      </c>
      <c r="U4" t="n">
        <v>0.49</v>
      </c>
      <c r="V4" t="n">
        <v>0.85</v>
      </c>
      <c r="W4" t="n">
        <v>8.5</v>
      </c>
      <c r="X4" t="n">
        <v>2.9</v>
      </c>
      <c r="Y4" t="n">
        <v>1</v>
      </c>
      <c r="Z4" t="n">
        <v>10</v>
      </c>
      <c r="AA4" t="n">
        <v>751.4229062677344</v>
      </c>
      <c r="AB4" t="n">
        <v>1028.129970794499</v>
      </c>
      <c r="AC4" t="n">
        <v>930.0066893713481</v>
      </c>
      <c r="AD4" t="n">
        <v>751422.9062677345</v>
      </c>
      <c r="AE4" t="n">
        <v>1028129.970794499</v>
      </c>
      <c r="AF4" t="n">
        <v>1.269690378522399e-06</v>
      </c>
      <c r="AG4" t="n">
        <v>13</v>
      </c>
      <c r="AH4" t="n">
        <v>930006.6893713481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2.4722</v>
      </c>
      <c r="E5" t="n">
        <v>40.45</v>
      </c>
      <c r="F5" t="n">
        <v>35.7</v>
      </c>
      <c r="G5" t="n">
        <v>30.6</v>
      </c>
      <c r="H5" t="n">
        <v>0.41</v>
      </c>
      <c r="I5" t="n">
        <v>70</v>
      </c>
      <c r="J5" t="n">
        <v>172.25</v>
      </c>
      <c r="K5" t="n">
        <v>51.39</v>
      </c>
      <c r="L5" t="n">
        <v>4</v>
      </c>
      <c r="M5" t="n">
        <v>68</v>
      </c>
      <c r="N5" t="n">
        <v>31.86</v>
      </c>
      <c r="O5" t="n">
        <v>21478.05</v>
      </c>
      <c r="P5" t="n">
        <v>382.88</v>
      </c>
      <c r="Q5" t="n">
        <v>3853.82</v>
      </c>
      <c r="R5" t="n">
        <v>163.47</v>
      </c>
      <c r="S5" t="n">
        <v>94.81999999999999</v>
      </c>
      <c r="T5" t="n">
        <v>32443.05</v>
      </c>
      <c r="U5" t="n">
        <v>0.58</v>
      </c>
      <c r="V5" t="n">
        <v>0.87</v>
      </c>
      <c r="W5" t="n">
        <v>8.449999999999999</v>
      </c>
      <c r="X5" t="n">
        <v>2</v>
      </c>
      <c r="Y5" t="n">
        <v>1</v>
      </c>
      <c r="Z5" t="n">
        <v>10</v>
      </c>
      <c r="AA5" t="n">
        <v>674.8570331422288</v>
      </c>
      <c r="AB5" t="n">
        <v>923.3691653362564</v>
      </c>
      <c r="AC5" t="n">
        <v>835.2441081533264</v>
      </c>
      <c r="AD5" t="n">
        <v>674857.0331422288</v>
      </c>
      <c r="AE5" t="n">
        <v>923369.1653362564</v>
      </c>
      <c r="AF5" t="n">
        <v>1.331069694590397e-06</v>
      </c>
      <c r="AG5" t="n">
        <v>12</v>
      </c>
      <c r="AH5" t="n">
        <v>835244.1081533263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2.5433</v>
      </c>
      <c r="E6" t="n">
        <v>39.32</v>
      </c>
      <c r="F6" t="n">
        <v>35.19</v>
      </c>
      <c r="G6" t="n">
        <v>40.6</v>
      </c>
      <c r="H6" t="n">
        <v>0.51</v>
      </c>
      <c r="I6" t="n">
        <v>52</v>
      </c>
      <c r="J6" t="n">
        <v>173.71</v>
      </c>
      <c r="K6" t="n">
        <v>51.39</v>
      </c>
      <c r="L6" t="n">
        <v>5</v>
      </c>
      <c r="M6" t="n">
        <v>42</v>
      </c>
      <c r="N6" t="n">
        <v>32.32</v>
      </c>
      <c r="O6" t="n">
        <v>21658.78</v>
      </c>
      <c r="P6" t="n">
        <v>351.91</v>
      </c>
      <c r="Q6" t="n">
        <v>3853.73</v>
      </c>
      <c r="R6" t="n">
        <v>146.38</v>
      </c>
      <c r="S6" t="n">
        <v>94.81999999999999</v>
      </c>
      <c r="T6" t="n">
        <v>23989.97</v>
      </c>
      <c r="U6" t="n">
        <v>0.65</v>
      </c>
      <c r="V6" t="n">
        <v>0.88</v>
      </c>
      <c r="W6" t="n">
        <v>8.42</v>
      </c>
      <c r="X6" t="n">
        <v>1.48</v>
      </c>
      <c r="Y6" t="n">
        <v>1</v>
      </c>
      <c r="Z6" t="n">
        <v>10</v>
      </c>
      <c r="AA6" t="n">
        <v>628.4366617872677</v>
      </c>
      <c r="AB6" t="n">
        <v>859.8547653261495</v>
      </c>
      <c r="AC6" t="n">
        <v>777.7914333371639</v>
      </c>
      <c r="AD6" t="n">
        <v>628436.6617872677</v>
      </c>
      <c r="AE6" t="n">
        <v>859854.7653261495</v>
      </c>
      <c r="AF6" t="n">
        <v>1.369351004874912e-06</v>
      </c>
      <c r="AG6" t="n">
        <v>12</v>
      </c>
      <c r="AH6" t="n">
        <v>777791.4333371639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2.5611</v>
      </c>
      <c r="E7" t="n">
        <v>39.05</v>
      </c>
      <c r="F7" t="n">
        <v>35.08</v>
      </c>
      <c r="G7" t="n">
        <v>44.78</v>
      </c>
      <c r="H7" t="n">
        <v>0.61</v>
      </c>
      <c r="I7" t="n">
        <v>47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342.5</v>
      </c>
      <c r="Q7" t="n">
        <v>3854.18</v>
      </c>
      <c r="R7" t="n">
        <v>141.44</v>
      </c>
      <c r="S7" t="n">
        <v>94.81999999999999</v>
      </c>
      <c r="T7" t="n">
        <v>21544.03</v>
      </c>
      <c r="U7" t="n">
        <v>0.67</v>
      </c>
      <c r="V7" t="n">
        <v>0.88</v>
      </c>
      <c r="W7" t="n">
        <v>8.460000000000001</v>
      </c>
      <c r="X7" t="n">
        <v>1.37</v>
      </c>
      <c r="Y7" t="n">
        <v>1</v>
      </c>
      <c r="Z7" t="n">
        <v>10</v>
      </c>
      <c r="AA7" t="n">
        <v>615.7283964169119</v>
      </c>
      <c r="AB7" t="n">
        <v>842.4667559973293</v>
      </c>
      <c r="AC7" t="n">
        <v>762.0629112144618</v>
      </c>
      <c r="AD7" t="n">
        <v>615728.3964169119</v>
      </c>
      <c r="AE7" t="n">
        <v>842466.7559973293</v>
      </c>
      <c r="AF7" t="n">
        <v>1.378934792822371e-06</v>
      </c>
      <c r="AG7" t="n">
        <v>12</v>
      </c>
      <c r="AH7" t="n">
        <v>762062.9112144618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2.2918</v>
      </c>
      <c r="E2" t="n">
        <v>43.63</v>
      </c>
      <c r="F2" t="n">
        <v>39.52</v>
      </c>
      <c r="G2" t="n">
        <v>12.22</v>
      </c>
      <c r="H2" t="n">
        <v>0.34</v>
      </c>
      <c r="I2" t="n">
        <v>194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186.17</v>
      </c>
      <c r="Q2" t="n">
        <v>3854.98</v>
      </c>
      <c r="R2" t="n">
        <v>278.83</v>
      </c>
      <c r="S2" t="n">
        <v>94.81999999999999</v>
      </c>
      <c r="T2" t="n">
        <v>89503.3</v>
      </c>
      <c r="U2" t="n">
        <v>0.34</v>
      </c>
      <c r="V2" t="n">
        <v>0.78</v>
      </c>
      <c r="W2" t="n">
        <v>8.91</v>
      </c>
      <c r="X2" t="n">
        <v>5.8</v>
      </c>
      <c r="Y2" t="n">
        <v>1</v>
      </c>
      <c r="Z2" t="n">
        <v>10</v>
      </c>
      <c r="AA2" t="n">
        <v>429.8673909214615</v>
      </c>
      <c r="AB2" t="n">
        <v>588.1635286695912</v>
      </c>
      <c r="AC2" t="n">
        <v>532.0300269860617</v>
      </c>
      <c r="AD2" t="n">
        <v>429867.3909214615</v>
      </c>
      <c r="AE2" t="n">
        <v>588163.5286695912</v>
      </c>
      <c r="AF2" t="n">
        <v>1.476725085333126e-06</v>
      </c>
      <c r="AG2" t="n">
        <v>13</v>
      </c>
      <c r="AH2" t="n">
        <v>532030.0269860617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1.8247</v>
      </c>
      <c r="E2" t="n">
        <v>54.8</v>
      </c>
      <c r="F2" t="n">
        <v>43.56</v>
      </c>
      <c r="G2" t="n">
        <v>7.85</v>
      </c>
      <c r="H2" t="n">
        <v>0.13</v>
      </c>
      <c r="I2" t="n">
        <v>333</v>
      </c>
      <c r="J2" t="n">
        <v>133.21</v>
      </c>
      <c r="K2" t="n">
        <v>46.47</v>
      </c>
      <c r="L2" t="n">
        <v>1</v>
      </c>
      <c r="M2" t="n">
        <v>331</v>
      </c>
      <c r="N2" t="n">
        <v>20.75</v>
      </c>
      <c r="O2" t="n">
        <v>16663.42</v>
      </c>
      <c r="P2" t="n">
        <v>460.75</v>
      </c>
      <c r="Q2" t="n">
        <v>3855.83</v>
      </c>
      <c r="R2" t="n">
        <v>419.05</v>
      </c>
      <c r="S2" t="n">
        <v>94.81999999999999</v>
      </c>
      <c r="T2" t="n">
        <v>158917.04</v>
      </c>
      <c r="U2" t="n">
        <v>0.23</v>
      </c>
      <c r="V2" t="n">
        <v>0.71</v>
      </c>
      <c r="W2" t="n">
        <v>8.9</v>
      </c>
      <c r="X2" t="n">
        <v>9.84</v>
      </c>
      <c r="Y2" t="n">
        <v>1</v>
      </c>
      <c r="Z2" t="n">
        <v>10</v>
      </c>
      <c r="AA2" t="n">
        <v>1026.219462717384</v>
      </c>
      <c r="AB2" t="n">
        <v>1404.118742497369</v>
      </c>
      <c r="AC2" t="n">
        <v>1270.111620406452</v>
      </c>
      <c r="AD2" t="n">
        <v>1026219.462717384</v>
      </c>
      <c r="AE2" t="n">
        <v>1404118.742497369</v>
      </c>
      <c r="AF2" t="n">
        <v>1.02139891193797e-06</v>
      </c>
      <c r="AG2" t="n">
        <v>16</v>
      </c>
      <c r="AH2" t="n">
        <v>1270111.620406452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2.3035</v>
      </c>
      <c r="E3" t="n">
        <v>43.41</v>
      </c>
      <c r="F3" t="n">
        <v>37.58</v>
      </c>
      <c r="G3" t="n">
        <v>16.83</v>
      </c>
      <c r="H3" t="n">
        <v>0.26</v>
      </c>
      <c r="I3" t="n">
        <v>134</v>
      </c>
      <c r="J3" t="n">
        <v>134.55</v>
      </c>
      <c r="K3" t="n">
        <v>46.47</v>
      </c>
      <c r="L3" t="n">
        <v>2</v>
      </c>
      <c r="M3" t="n">
        <v>132</v>
      </c>
      <c r="N3" t="n">
        <v>21.09</v>
      </c>
      <c r="O3" t="n">
        <v>16828.84</v>
      </c>
      <c r="P3" t="n">
        <v>370.94</v>
      </c>
      <c r="Q3" t="n">
        <v>3854.13</v>
      </c>
      <c r="R3" t="n">
        <v>224.48</v>
      </c>
      <c r="S3" t="n">
        <v>94.81999999999999</v>
      </c>
      <c r="T3" t="n">
        <v>62630.82</v>
      </c>
      <c r="U3" t="n">
        <v>0.42</v>
      </c>
      <c r="V3" t="n">
        <v>0.82</v>
      </c>
      <c r="W3" t="n">
        <v>8.56</v>
      </c>
      <c r="X3" t="n">
        <v>3.87</v>
      </c>
      <c r="Y3" t="n">
        <v>1</v>
      </c>
      <c r="Z3" t="n">
        <v>10</v>
      </c>
      <c r="AA3" t="n">
        <v>697.6066976943239</v>
      </c>
      <c r="AB3" t="n">
        <v>954.496260020799</v>
      </c>
      <c r="AC3" t="n">
        <v>863.4004766083281</v>
      </c>
      <c r="AD3" t="n">
        <v>697606.6976943238</v>
      </c>
      <c r="AE3" t="n">
        <v>954496.260020799</v>
      </c>
      <c r="AF3" t="n">
        <v>1.289413269934298e-06</v>
      </c>
      <c r="AG3" t="n">
        <v>13</v>
      </c>
      <c r="AH3" t="n">
        <v>863400.4766083281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2.4832</v>
      </c>
      <c r="E4" t="n">
        <v>40.27</v>
      </c>
      <c r="F4" t="n">
        <v>35.94</v>
      </c>
      <c r="G4" t="n">
        <v>27.3</v>
      </c>
      <c r="H4" t="n">
        <v>0.39</v>
      </c>
      <c r="I4" t="n">
        <v>79</v>
      </c>
      <c r="J4" t="n">
        <v>135.9</v>
      </c>
      <c r="K4" t="n">
        <v>46.47</v>
      </c>
      <c r="L4" t="n">
        <v>3</v>
      </c>
      <c r="M4" t="n">
        <v>77</v>
      </c>
      <c r="N4" t="n">
        <v>21.43</v>
      </c>
      <c r="O4" t="n">
        <v>16994.64</v>
      </c>
      <c r="P4" t="n">
        <v>323.59</v>
      </c>
      <c r="Q4" t="n">
        <v>3853.79</v>
      </c>
      <c r="R4" t="n">
        <v>170.88</v>
      </c>
      <c r="S4" t="n">
        <v>94.81999999999999</v>
      </c>
      <c r="T4" t="n">
        <v>36103.57</v>
      </c>
      <c r="U4" t="n">
        <v>0.55</v>
      </c>
      <c r="V4" t="n">
        <v>0.86</v>
      </c>
      <c r="W4" t="n">
        <v>8.470000000000001</v>
      </c>
      <c r="X4" t="n">
        <v>2.23</v>
      </c>
      <c r="Y4" t="n">
        <v>1</v>
      </c>
      <c r="Z4" t="n">
        <v>10</v>
      </c>
      <c r="AA4" t="n">
        <v>594.0575635800357</v>
      </c>
      <c r="AB4" t="n">
        <v>812.815766460245</v>
      </c>
      <c r="AC4" t="n">
        <v>735.2417705033718</v>
      </c>
      <c r="AD4" t="n">
        <v>594057.5635800357</v>
      </c>
      <c r="AE4" t="n">
        <v>812815.766460245</v>
      </c>
      <c r="AF4" t="n">
        <v>1.390002618580789e-06</v>
      </c>
      <c r="AG4" t="n">
        <v>12</v>
      </c>
      <c r="AH4" t="n">
        <v>735241.7705033717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2.5417</v>
      </c>
      <c r="E5" t="n">
        <v>39.34</v>
      </c>
      <c r="F5" t="n">
        <v>35.5</v>
      </c>
      <c r="G5" t="n">
        <v>34.92</v>
      </c>
      <c r="H5" t="n">
        <v>0.52</v>
      </c>
      <c r="I5" t="n">
        <v>61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301.52</v>
      </c>
      <c r="Q5" t="n">
        <v>3854.04</v>
      </c>
      <c r="R5" t="n">
        <v>154.24</v>
      </c>
      <c r="S5" t="n">
        <v>94.81999999999999</v>
      </c>
      <c r="T5" t="n">
        <v>27873.48</v>
      </c>
      <c r="U5" t="n">
        <v>0.61</v>
      </c>
      <c r="V5" t="n">
        <v>0.87</v>
      </c>
      <c r="W5" t="n">
        <v>8.51</v>
      </c>
      <c r="X5" t="n">
        <v>1.79</v>
      </c>
      <c r="Y5" t="n">
        <v>1</v>
      </c>
      <c r="Z5" t="n">
        <v>10</v>
      </c>
      <c r="AA5" t="n">
        <v>560.9172815457133</v>
      </c>
      <c r="AB5" t="n">
        <v>767.4717705348278</v>
      </c>
      <c r="AC5" t="n">
        <v>694.2253419083783</v>
      </c>
      <c r="AD5" t="n">
        <v>560917.2815457133</v>
      </c>
      <c r="AE5" t="n">
        <v>767471.7705348278</v>
      </c>
      <c r="AF5" t="n">
        <v>1.422748733749514e-06</v>
      </c>
      <c r="AG5" t="n">
        <v>12</v>
      </c>
      <c r="AH5" t="n">
        <v>694225.3419083783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2.5407</v>
      </c>
      <c r="E6" t="n">
        <v>39.36</v>
      </c>
      <c r="F6" t="n">
        <v>35.52</v>
      </c>
      <c r="G6" t="n">
        <v>34.94</v>
      </c>
      <c r="H6" t="n">
        <v>0.64</v>
      </c>
      <c r="I6" t="n">
        <v>61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304.04</v>
      </c>
      <c r="Q6" t="n">
        <v>3854.24</v>
      </c>
      <c r="R6" t="n">
        <v>154.78</v>
      </c>
      <c r="S6" t="n">
        <v>94.81999999999999</v>
      </c>
      <c r="T6" t="n">
        <v>28142.62</v>
      </c>
      <c r="U6" t="n">
        <v>0.61</v>
      </c>
      <c r="V6" t="n">
        <v>0.87</v>
      </c>
      <c r="W6" t="n">
        <v>8.51</v>
      </c>
      <c r="X6" t="n">
        <v>1.81</v>
      </c>
      <c r="Y6" t="n">
        <v>1</v>
      </c>
      <c r="Z6" t="n">
        <v>10</v>
      </c>
      <c r="AA6" t="n">
        <v>563.5581530472164</v>
      </c>
      <c r="AB6" t="n">
        <v>771.0851274302124</v>
      </c>
      <c r="AC6" t="n">
        <v>697.4938450930456</v>
      </c>
      <c r="AD6" t="n">
        <v>563558.1530472164</v>
      </c>
      <c r="AE6" t="n">
        <v>771085.1274302125</v>
      </c>
      <c r="AF6" t="n">
        <v>1.422188971097057e-06</v>
      </c>
      <c r="AG6" t="n">
        <v>12</v>
      </c>
      <c r="AH6" t="n">
        <v>697493.8450930456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1.7103</v>
      </c>
      <c r="E2" t="n">
        <v>58.47</v>
      </c>
      <c r="F2" t="n">
        <v>44.76</v>
      </c>
      <c r="G2" t="n">
        <v>7.18</v>
      </c>
      <c r="H2" t="n">
        <v>0.12</v>
      </c>
      <c r="I2" t="n">
        <v>374</v>
      </c>
      <c r="J2" t="n">
        <v>150.44</v>
      </c>
      <c r="K2" t="n">
        <v>49.1</v>
      </c>
      <c r="L2" t="n">
        <v>1</v>
      </c>
      <c r="M2" t="n">
        <v>372</v>
      </c>
      <c r="N2" t="n">
        <v>25.34</v>
      </c>
      <c r="O2" t="n">
        <v>18787.76</v>
      </c>
      <c r="P2" t="n">
        <v>517.21</v>
      </c>
      <c r="Q2" t="n">
        <v>3855.51</v>
      </c>
      <c r="R2" t="n">
        <v>458.94</v>
      </c>
      <c r="S2" t="n">
        <v>94.81999999999999</v>
      </c>
      <c r="T2" t="n">
        <v>178660.12</v>
      </c>
      <c r="U2" t="n">
        <v>0.21</v>
      </c>
      <c r="V2" t="n">
        <v>0.6899999999999999</v>
      </c>
      <c r="W2" t="n">
        <v>8.949999999999999</v>
      </c>
      <c r="X2" t="n">
        <v>11.04</v>
      </c>
      <c r="Y2" t="n">
        <v>1</v>
      </c>
      <c r="Z2" t="n">
        <v>10</v>
      </c>
      <c r="AA2" t="n">
        <v>1199.836915056191</v>
      </c>
      <c r="AB2" t="n">
        <v>1641.669800248744</v>
      </c>
      <c r="AC2" t="n">
        <v>1484.991138611039</v>
      </c>
      <c r="AD2" t="n">
        <v>1199836.915056191</v>
      </c>
      <c r="AE2" t="n">
        <v>1641669.800248744</v>
      </c>
      <c r="AF2" t="n">
        <v>9.380240886552023e-07</v>
      </c>
      <c r="AG2" t="n">
        <v>17</v>
      </c>
      <c r="AH2" t="n">
        <v>1484991.138611039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2.2238</v>
      </c>
      <c r="E3" t="n">
        <v>44.97</v>
      </c>
      <c r="F3" t="n">
        <v>38.08</v>
      </c>
      <c r="G3" t="n">
        <v>15.13</v>
      </c>
      <c r="H3" t="n">
        <v>0.23</v>
      </c>
      <c r="I3" t="n">
        <v>151</v>
      </c>
      <c r="J3" t="n">
        <v>151.83</v>
      </c>
      <c r="K3" t="n">
        <v>49.1</v>
      </c>
      <c r="L3" t="n">
        <v>2</v>
      </c>
      <c r="M3" t="n">
        <v>149</v>
      </c>
      <c r="N3" t="n">
        <v>25.73</v>
      </c>
      <c r="O3" t="n">
        <v>18959.54</v>
      </c>
      <c r="P3" t="n">
        <v>417.07</v>
      </c>
      <c r="Q3" t="n">
        <v>3854.66</v>
      </c>
      <c r="R3" t="n">
        <v>240.22</v>
      </c>
      <c r="S3" t="n">
        <v>94.81999999999999</v>
      </c>
      <c r="T3" t="n">
        <v>70415.60000000001</v>
      </c>
      <c r="U3" t="n">
        <v>0.39</v>
      </c>
      <c r="V3" t="n">
        <v>0.8100000000000001</v>
      </c>
      <c r="W3" t="n">
        <v>8.59</v>
      </c>
      <c r="X3" t="n">
        <v>4.36</v>
      </c>
      <c r="Y3" t="n">
        <v>1</v>
      </c>
      <c r="Z3" t="n">
        <v>10</v>
      </c>
      <c r="AA3" t="n">
        <v>794.3552442375766</v>
      </c>
      <c r="AB3" t="n">
        <v>1086.871889645913</v>
      </c>
      <c r="AC3" t="n">
        <v>983.1423619323846</v>
      </c>
      <c r="AD3" t="n">
        <v>794355.2442375766</v>
      </c>
      <c r="AE3" t="n">
        <v>1086871.889645913</v>
      </c>
      <c r="AF3" t="n">
        <v>1.219656182161866e-06</v>
      </c>
      <c r="AG3" t="n">
        <v>14</v>
      </c>
      <c r="AH3" t="n">
        <v>983142.3619323845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2.4223</v>
      </c>
      <c r="E4" t="n">
        <v>41.28</v>
      </c>
      <c r="F4" t="n">
        <v>36.26</v>
      </c>
      <c r="G4" t="n">
        <v>24.17</v>
      </c>
      <c r="H4" t="n">
        <v>0.35</v>
      </c>
      <c r="I4" t="n">
        <v>90</v>
      </c>
      <c r="J4" t="n">
        <v>153.23</v>
      </c>
      <c r="K4" t="n">
        <v>49.1</v>
      </c>
      <c r="L4" t="n">
        <v>3</v>
      </c>
      <c r="M4" t="n">
        <v>88</v>
      </c>
      <c r="N4" t="n">
        <v>26.13</v>
      </c>
      <c r="O4" t="n">
        <v>19131.85</v>
      </c>
      <c r="P4" t="n">
        <v>372.32</v>
      </c>
      <c r="Q4" t="n">
        <v>3854.04</v>
      </c>
      <c r="R4" t="n">
        <v>181.79</v>
      </c>
      <c r="S4" t="n">
        <v>94.81999999999999</v>
      </c>
      <c r="T4" t="n">
        <v>41502.19</v>
      </c>
      <c r="U4" t="n">
        <v>0.52</v>
      </c>
      <c r="V4" t="n">
        <v>0.85</v>
      </c>
      <c r="W4" t="n">
        <v>8.470000000000001</v>
      </c>
      <c r="X4" t="n">
        <v>2.55</v>
      </c>
      <c r="Y4" t="n">
        <v>1</v>
      </c>
      <c r="Z4" t="n">
        <v>10</v>
      </c>
      <c r="AA4" t="n">
        <v>667.013465343246</v>
      </c>
      <c r="AB4" t="n">
        <v>912.6372498398987</v>
      </c>
      <c r="AC4" t="n">
        <v>825.536431609603</v>
      </c>
      <c r="AD4" t="n">
        <v>667013.465343246</v>
      </c>
      <c r="AE4" t="n">
        <v>912637.2498398987</v>
      </c>
      <c r="AF4" t="n">
        <v>1.328524674004266e-06</v>
      </c>
      <c r="AG4" t="n">
        <v>12</v>
      </c>
      <c r="AH4" t="n">
        <v>825536.431609603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2.5267</v>
      </c>
      <c r="E5" t="n">
        <v>39.58</v>
      </c>
      <c r="F5" t="n">
        <v>35.44</v>
      </c>
      <c r="G5" t="n">
        <v>34.86</v>
      </c>
      <c r="H5" t="n">
        <v>0.46</v>
      </c>
      <c r="I5" t="n">
        <v>61</v>
      </c>
      <c r="J5" t="n">
        <v>154.63</v>
      </c>
      <c r="K5" t="n">
        <v>49.1</v>
      </c>
      <c r="L5" t="n">
        <v>4</v>
      </c>
      <c r="M5" t="n">
        <v>58</v>
      </c>
      <c r="N5" t="n">
        <v>26.53</v>
      </c>
      <c r="O5" t="n">
        <v>19304.72</v>
      </c>
      <c r="P5" t="n">
        <v>335.03</v>
      </c>
      <c r="Q5" t="n">
        <v>3853.91</v>
      </c>
      <c r="R5" t="n">
        <v>154.45</v>
      </c>
      <c r="S5" t="n">
        <v>94.81999999999999</v>
      </c>
      <c r="T5" t="n">
        <v>27981.08</v>
      </c>
      <c r="U5" t="n">
        <v>0.61</v>
      </c>
      <c r="V5" t="n">
        <v>0.87</v>
      </c>
      <c r="W5" t="n">
        <v>8.44</v>
      </c>
      <c r="X5" t="n">
        <v>1.73</v>
      </c>
      <c r="Y5" t="n">
        <v>1</v>
      </c>
      <c r="Z5" t="n">
        <v>10</v>
      </c>
      <c r="AA5" t="n">
        <v>606.31746590462</v>
      </c>
      <c r="AB5" t="n">
        <v>829.5903056894595</v>
      </c>
      <c r="AC5" t="n">
        <v>750.4153712517633</v>
      </c>
      <c r="AD5" t="n">
        <v>606317.46590462</v>
      </c>
      <c r="AE5" t="n">
        <v>829590.3056894594</v>
      </c>
      <c r="AF5" t="n">
        <v>1.385783467698708e-06</v>
      </c>
      <c r="AG5" t="n">
        <v>12</v>
      </c>
      <c r="AH5" t="n">
        <v>750415.3712517633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2.5531</v>
      </c>
      <c r="E6" t="n">
        <v>39.17</v>
      </c>
      <c r="F6" t="n">
        <v>35.27</v>
      </c>
      <c r="G6" t="n">
        <v>39.93</v>
      </c>
      <c r="H6" t="n">
        <v>0.57</v>
      </c>
      <c r="I6" t="n">
        <v>53</v>
      </c>
      <c r="J6" t="n">
        <v>156.03</v>
      </c>
      <c r="K6" t="n">
        <v>49.1</v>
      </c>
      <c r="L6" t="n">
        <v>5</v>
      </c>
      <c r="M6" t="n">
        <v>2</v>
      </c>
      <c r="N6" t="n">
        <v>26.94</v>
      </c>
      <c r="O6" t="n">
        <v>19478.15</v>
      </c>
      <c r="P6" t="n">
        <v>321.8</v>
      </c>
      <c r="Q6" t="n">
        <v>3854.04</v>
      </c>
      <c r="R6" t="n">
        <v>147.14</v>
      </c>
      <c r="S6" t="n">
        <v>94.81999999999999</v>
      </c>
      <c r="T6" t="n">
        <v>24366.42</v>
      </c>
      <c r="U6" t="n">
        <v>0.64</v>
      </c>
      <c r="V6" t="n">
        <v>0.88</v>
      </c>
      <c r="W6" t="n">
        <v>8.49</v>
      </c>
      <c r="X6" t="n">
        <v>1.56</v>
      </c>
      <c r="Y6" t="n">
        <v>1</v>
      </c>
      <c r="Z6" t="n">
        <v>10</v>
      </c>
      <c r="AA6" t="n">
        <v>588.3047392906258</v>
      </c>
      <c r="AB6" t="n">
        <v>804.9444984707789</v>
      </c>
      <c r="AC6" t="n">
        <v>728.1217252834261</v>
      </c>
      <c r="AD6" t="n">
        <v>588304.7392906258</v>
      </c>
      <c r="AE6" t="n">
        <v>804944.4984707788</v>
      </c>
      <c r="AF6" t="n">
        <v>1.400262702885808e-06</v>
      </c>
      <c r="AG6" t="n">
        <v>12</v>
      </c>
      <c r="AH6" t="n">
        <v>728121.7252834261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2.5522</v>
      </c>
      <c r="E7" t="n">
        <v>39.18</v>
      </c>
      <c r="F7" t="n">
        <v>35.29</v>
      </c>
      <c r="G7" t="n">
        <v>39.95</v>
      </c>
      <c r="H7" t="n">
        <v>0.67</v>
      </c>
      <c r="I7" t="n">
        <v>53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324.77</v>
      </c>
      <c r="Q7" t="n">
        <v>3854.07</v>
      </c>
      <c r="R7" t="n">
        <v>147.47</v>
      </c>
      <c r="S7" t="n">
        <v>94.81999999999999</v>
      </c>
      <c r="T7" t="n">
        <v>24529.41</v>
      </c>
      <c r="U7" t="n">
        <v>0.64</v>
      </c>
      <c r="V7" t="n">
        <v>0.88</v>
      </c>
      <c r="W7" t="n">
        <v>8.49</v>
      </c>
      <c r="X7" t="n">
        <v>1.58</v>
      </c>
      <c r="Y7" t="n">
        <v>1</v>
      </c>
      <c r="Z7" t="n">
        <v>10</v>
      </c>
      <c r="AA7" t="n">
        <v>591.3567314184504</v>
      </c>
      <c r="AB7" t="n">
        <v>809.1203687444586</v>
      </c>
      <c r="AC7" t="n">
        <v>731.8990563590564</v>
      </c>
      <c r="AD7" t="n">
        <v>591356.7314184504</v>
      </c>
      <c r="AE7" t="n">
        <v>809120.3687444585</v>
      </c>
      <c r="AF7" t="n">
        <v>1.399769092595339e-06</v>
      </c>
      <c r="AG7" t="n">
        <v>12</v>
      </c>
      <c r="AH7" t="n">
        <v>731899.0563590564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1.4936</v>
      </c>
      <c r="E2" t="n">
        <v>66.95</v>
      </c>
      <c r="F2" t="n">
        <v>47.4</v>
      </c>
      <c r="G2" t="n">
        <v>6.2</v>
      </c>
      <c r="H2" t="n">
        <v>0.1</v>
      </c>
      <c r="I2" t="n">
        <v>459</v>
      </c>
      <c r="J2" t="n">
        <v>185.69</v>
      </c>
      <c r="K2" t="n">
        <v>53.44</v>
      </c>
      <c r="L2" t="n">
        <v>1</v>
      </c>
      <c r="M2" t="n">
        <v>457</v>
      </c>
      <c r="N2" t="n">
        <v>36.26</v>
      </c>
      <c r="O2" t="n">
        <v>23136.14</v>
      </c>
      <c r="P2" t="n">
        <v>633.61</v>
      </c>
      <c r="Q2" t="n">
        <v>3855.68</v>
      </c>
      <c r="R2" t="n">
        <v>545.46</v>
      </c>
      <c r="S2" t="n">
        <v>94.81999999999999</v>
      </c>
      <c r="T2" t="n">
        <v>221494.57</v>
      </c>
      <c r="U2" t="n">
        <v>0.17</v>
      </c>
      <c r="V2" t="n">
        <v>0.65</v>
      </c>
      <c r="W2" t="n">
        <v>9.09</v>
      </c>
      <c r="X2" t="n">
        <v>13.68</v>
      </c>
      <c r="Y2" t="n">
        <v>1</v>
      </c>
      <c r="Z2" t="n">
        <v>10</v>
      </c>
      <c r="AA2" t="n">
        <v>1627.917875340601</v>
      </c>
      <c r="AB2" t="n">
        <v>2227.389055708963</v>
      </c>
      <c r="AC2" t="n">
        <v>2014.810170392273</v>
      </c>
      <c r="AD2" t="n">
        <v>1627917.875340601</v>
      </c>
      <c r="AE2" t="n">
        <v>2227389.055708962</v>
      </c>
      <c r="AF2" t="n">
        <v>7.906853708191545e-07</v>
      </c>
      <c r="AG2" t="n">
        <v>20</v>
      </c>
      <c r="AH2" t="n">
        <v>2014810.170392273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2.0737</v>
      </c>
      <c r="E3" t="n">
        <v>48.22</v>
      </c>
      <c r="F3" t="n">
        <v>38.98</v>
      </c>
      <c r="G3" t="n">
        <v>12.85</v>
      </c>
      <c r="H3" t="n">
        <v>0.19</v>
      </c>
      <c r="I3" t="n">
        <v>182</v>
      </c>
      <c r="J3" t="n">
        <v>187.21</v>
      </c>
      <c r="K3" t="n">
        <v>53.44</v>
      </c>
      <c r="L3" t="n">
        <v>2</v>
      </c>
      <c r="M3" t="n">
        <v>180</v>
      </c>
      <c r="N3" t="n">
        <v>36.77</v>
      </c>
      <c r="O3" t="n">
        <v>23322.88</v>
      </c>
      <c r="P3" t="n">
        <v>503.56</v>
      </c>
      <c r="Q3" t="n">
        <v>3854.56</v>
      </c>
      <c r="R3" t="n">
        <v>270.41</v>
      </c>
      <c r="S3" t="n">
        <v>94.81999999999999</v>
      </c>
      <c r="T3" t="n">
        <v>85354.99000000001</v>
      </c>
      <c r="U3" t="n">
        <v>0.35</v>
      </c>
      <c r="V3" t="n">
        <v>0.79</v>
      </c>
      <c r="W3" t="n">
        <v>8.619999999999999</v>
      </c>
      <c r="X3" t="n">
        <v>5.27</v>
      </c>
      <c r="Y3" t="n">
        <v>1</v>
      </c>
      <c r="Z3" t="n">
        <v>10</v>
      </c>
      <c r="AA3" t="n">
        <v>970.654553054812</v>
      </c>
      <c r="AB3" t="n">
        <v>1328.092381746232</v>
      </c>
      <c r="AC3" t="n">
        <v>1201.341108821736</v>
      </c>
      <c r="AD3" t="n">
        <v>970654.553054812</v>
      </c>
      <c r="AE3" t="n">
        <v>1328092.381746232</v>
      </c>
      <c r="AF3" t="n">
        <v>1.097780030441672e-06</v>
      </c>
      <c r="AG3" t="n">
        <v>14</v>
      </c>
      <c r="AH3" t="n">
        <v>1201341.108821736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2.2992</v>
      </c>
      <c r="E4" t="n">
        <v>43.49</v>
      </c>
      <c r="F4" t="n">
        <v>36.89</v>
      </c>
      <c r="G4" t="n">
        <v>19.94</v>
      </c>
      <c r="H4" t="n">
        <v>0.28</v>
      </c>
      <c r="I4" t="n">
        <v>111</v>
      </c>
      <c r="J4" t="n">
        <v>188.73</v>
      </c>
      <c r="K4" t="n">
        <v>53.44</v>
      </c>
      <c r="L4" t="n">
        <v>3</v>
      </c>
      <c r="M4" t="n">
        <v>109</v>
      </c>
      <c r="N4" t="n">
        <v>37.29</v>
      </c>
      <c r="O4" t="n">
        <v>23510.33</v>
      </c>
      <c r="P4" t="n">
        <v>458.37</v>
      </c>
      <c r="Q4" t="n">
        <v>3853.75</v>
      </c>
      <c r="R4" t="n">
        <v>201.93</v>
      </c>
      <c r="S4" t="n">
        <v>94.81999999999999</v>
      </c>
      <c r="T4" t="n">
        <v>51467.11</v>
      </c>
      <c r="U4" t="n">
        <v>0.47</v>
      </c>
      <c r="V4" t="n">
        <v>0.84</v>
      </c>
      <c r="W4" t="n">
        <v>8.52</v>
      </c>
      <c r="X4" t="n">
        <v>3.18</v>
      </c>
      <c r="Y4" t="n">
        <v>1</v>
      </c>
      <c r="Z4" t="n">
        <v>10</v>
      </c>
      <c r="AA4" t="n">
        <v>822.3824061382803</v>
      </c>
      <c r="AB4" t="n">
        <v>1125.219889029574</v>
      </c>
      <c r="AC4" t="n">
        <v>1017.830482076623</v>
      </c>
      <c r="AD4" t="n">
        <v>822382.4061382803</v>
      </c>
      <c r="AE4" t="n">
        <v>1125219.889029574</v>
      </c>
      <c r="AF4" t="n">
        <v>1.217155734190814e-06</v>
      </c>
      <c r="AG4" t="n">
        <v>13</v>
      </c>
      <c r="AH4" t="n">
        <v>1017830.482076623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2.4214</v>
      </c>
      <c r="E5" t="n">
        <v>41.3</v>
      </c>
      <c r="F5" t="n">
        <v>35.93</v>
      </c>
      <c r="G5" t="n">
        <v>27.64</v>
      </c>
      <c r="H5" t="n">
        <v>0.37</v>
      </c>
      <c r="I5" t="n">
        <v>78</v>
      </c>
      <c r="J5" t="n">
        <v>190.25</v>
      </c>
      <c r="K5" t="n">
        <v>53.44</v>
      </c>
      <c r="L5" t="n">
        <v>4</v>
      </c>
      <c r="M5" t="n">
        <v>76</v>
      </c>
      <c r="N5" t="n">
        <v>37.82</v>
      </c>
      <c r="O5" t="n">
        <v>23698.48</v>
      </c>
      <c r="P5" t="n">
        <v>426.85</v>
      </c>
      <c r="Q5" t="n">
        <v>3854.2</v>
      </c>
      <c r="R5" t="n">
        <v>170.63</v>
      </c>
      <c r="S5" t="n">
        <v>94.81999999999999</v>
      </c>
      <c r="T5" t="n">
        <v>35982.41</v>
      </c>
      <c r="U5" t="n">
        <v>0.5600000000000001</v>
      </c>
      <c r="V5" t="n">
        <v>0.86</v>
      </c>
      <c r="W5" t="n">
        <v>8.460000000000001</v>
      </c>
      <c r="X5" t="n">
        <v>2.22</v>
      </c>
      <c r="Y5" t="n">
        <v>1</v>
      </c>
      <c r="Z5" t="n">
        <v>10</v>
      </c>
      <c r="AA5" t="n">
        <v>740.822446258083</v>
      </c>
      <c r="AB5" t="n">
        <v>1013.625953750004</v>
      </c>
      <c r="AC5" t="n">
        <v>916.886915357064</v>
      </c>
      <c r="AD5" t="n">
        <v>740822.446258083</v>
      </c>
      <c r="AE5" t="n">
        <v>1013625.953750004</v>
      </c>
      <c r="AF5" t="n">
        <v>1.281846248595006e-06</v>
      </c>
      <c r="AG5" t="n">
        <v>12</v>
      </c>
      <c r="AH5" t="n">
        <v>916886.915357064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2.5028</v>
      </c>
      <c r="E6" t="n">
        <v>39.95</v>
      </c>
      <c r="F6" t="n">
        <v>35.33</v>
      </c>
      <c r="G6" t="n">
        <v>36.55</v>
      </c>
      <c r="H6" t="n">
        <v>0.46</v>
      </c>
      <c r="I6" t="n">
        <v>58</v>
      </c>
      <c r="J6" t="n">
        <v>191.78</v>
      </c>
      <c r="K6" t="n">
        <v>53.44</v>
      </c>
      <c r="L6" t="n">
        <v>5</v>
      </c>
      <c r="M6" t="n">
        <v>56</v>
      </c>
      <c r="N6" t="n">
        <v>38.35</v>
      </c>
      <c r="O6" t="n">
        <v>23887.36</v>
      </c>
      <c r="P6" t="n">
        <v>397.99</v>
      </c>
      <c r="Q6" t="n">
        <v>3853.78</v>
      </c>
      <c r="R6" t="n">
        <v>151.13</v>
      </c>
      <c r="S6" t="n">
        <v>94.81999999999999</v>
      </c>
      <c r="T6" t="n">
        <v>26335.32</v>
      </c>
      <c r="U6" t="n">
        <v>0.63</v>
      </c>
      <c r="V6" t="n">
        <v>0.88</v>
      </c>
      <c r="W6" t="n">
        <v>8.43</v>
      </c>
      <c r="X6" t="n">
        <v>1.62</v>
      </c>
      <c r="Y6" t="n">
        <v>1</v>
      </c>
      <c r="Z6" t="n">
        <v>10</v>
      </c>
      <c r="AA6" t="n">
        <v>690.9432628594705</v>
      </c>
      <c r="AB6" t="n">
        <v>945.3790545097553</v>
      </c>
      <c r="AC6" t="n">
        <v>855.1534043951798</v>
      </c>
      <c r="AD6" t="n">
        <v>690943.2628594704</v>
      </c>
      <c r="AE6" t="n">
        <v>945379.0545097553</v>
      </c>
      <c r="AF6" t="n">
        <v>1.324937966045916e-06</v>
      </c>
      <c r="AG6" t="n">
        <v>12</v>
      </c>
      <c r="AH6" t="n">
        <v>855153.4043951798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2.5509</v>
      </c>
      <c r="E7" t="n">
        <v>39.2</v>
      </c>
      <c r="F7" t="n">
        <v>35.02</v>
      </c>
      <c r="G7" t="n">
        <v>45.68</v>
      </c>
      <c r="H7" t="n">
        <v>0.55</v>
      </c>
      <c r="I7" t="n">
        <v>46</v>
      </c>
      <c r="J7" t="n">
        <v>193.32</v>
      </c>
      <c r="K7" t="n">
        <v>53.44</v>
      </c>
      <c r="L7" t="n">
        <v>6</v>
      </c>
      <c r="M7" t="n">
        <v>36</v>
      </c>
      <c r="N7" t="n">
        <v>38.89</v>
      </c>
      <c r="O7" t="n">
        <v>24076.95</v>
      </c>
      <c r="P7" t="n">
        <v>372.84</v>
      </c>
      <c r="Q7" t="n">
        <v>3853.8</v>
      </c>
      <c r="R7" t="n">
        <v>140.72</v>
      </c>
      <c r="S7" t="n">
        <v>94.81999999999999</v>
      </c>
      <c r="T7" t="n">
        <v>21189.65</v>
      </c>
      <c r="U7" t="n">
        <v>0.67</v>
      </c>
      <c r="V7" t="n">
        <v>0.88</v>
      </c>
      <c r="W7" t="n">
        <v>8.42</v>
      </c>
      <c r="X7" t="n">
        <v>1.31</v>
      </c>
      <c r="Y7" t="n">
        <v>1</v>
      </c>
      <c r="Z7" t="n">
        <v>10</v>
      </c>
      <c r="AA7" t="n">
        <v>655.4852526145621</v>
      </c>
      <c r="AB7" t="n">
        <v>896.8638405956623</v>
      </c>
      <c r="AC7" t="n">
        <v>811.2684144055177</v>
      </c>
      <c r="AD7" t="n">
        <v>655485.2526145622</v>
      </c>
      <c r="AE7" t="n">
        <v>896863.8405956622</v>
      </c>
      <c r="AF7" t="n">
        <v>1.350401253630545e-06</v>
      </c>
      <c r="AG7" t="n">
        <v>12</v>
      </c>
      <c r="AH7" t="n">
        <v>811268.4144055176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2.5645</v>
      </c>
      <c r="E8" t="n">
        <v>38.99</v>
      </c>
      <c r="F8" t="n">
        <v>34.96</v>
      </c>
      <c r="G8" t="n">
        <v>49.95</v>
      </c>
      <c r="H8" t="n">
        <v>0.64</v>
      </c>
      <c r="I8" t="n">
        <v>42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363.6</v>
      </c>
      <c r="Q8" t="n">
        <v>3853.83</v>
      </c>
      <c r="R8" t="n">
        <v>137.63</v>
      </c>
      <c r="S8" t="n">
        <v>94.81999999999999</v>
      </c>
      <c r="T8" t="n">
        <v>19663.27</v>
      </c>
      <c r="U8" t="n">
        <v>0.6899999999999999</v>
      </c>
      <c r="V8" t="n">
        <v>0.89</v>
      </c>
      <c r="W8" t="n">
        <v>8.460000000000001</v>
      </c>
      <c r="X8" t="n">
        <v>1.25</v>
      </c>
      <c r="Y8" t="n">
        <v>1</v>
      </c>
      <c r="Z8" t="n">
        <v>10</v>
      </c>
      <c r="AA8" t="n">
        <v>643.8142561902506</v>
      </c>
      <c r="AB8" t="n">
        <v>880.895068399896</v>
      </c>
      <c r="AC8" t="n">
        <v>796.8236794158028</v>
      </c>
      <c r="AD8" t="n">
        <v>643814.2561902506</v>
      </c>
      <c r="AE8" t="n">
        <v>880895.068399896</v>
      </c>
      <c r="AF8" t="n">
        <v>1.357600852614972e-06</v>
      </c>
      <c r="AG8" t="n">
        <v>12</v>
      </c>
      <c r="AH8" t="n">
        <v>796823.6794158027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2.5641</v>
      </c>
      <c r="E9" t="n">
        <v>39</v>
      </c>
      <c r="F9" t="n">
        <v>34.97</v>
      </c>
      <c r="G9" t="n">
        <v>49.95</v>
      </c>
      <c r="H9" t="n">
        <v>0.72</v>
      </c>
      <c r="I9" t="n">
        <v>42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366.12</v>
      </c>
      <c r="Q9" t="n">
        <v>3854.1</v>
      </c>
      <c r="R9" t="n">
        <v>137.7</v>
      </c>
      <c r="S9" t="n">
        <v>94.81999999999999</v>
      </c>
      <c r="T9" t="n">
        <v>19700.69</v>
      </c>
      <c r="U9" t="n">
        <v>0.6899999999999999</v>
      </c>
      <c r="V9" t="n">
        <v>0.88</v>
      </c>
      <c r="W9" t="n">
        <v>8.460000000000001</v>
      </c>
      <c r="X9" t="n">
        <v>1.26</v>
      </c>
      <c r="Y9" t="n">
        <v>1</v>
      </c>
      <c r="Z9" t="n">
        <v>10</v>
      </c>
      <c r="AA9" t="n">
        <v>646.3125713368494</v>
      </c>
      <c r="AB9" t="n">
        <v>884.3133734013577</v>
      </c>
      <c r="AC9" t="n">
        <v>799.915746185546</v>
      </c>
      <c r="AD9" t="n">
        <v>646312.5713368494</v>
      </c>
      <c r="AE9" t="n">
        <v>884313.3734013577</v>
      </c>
      <c r="AF9" t="n">
        <v>1.357389099703665e-06</v>
      </c>
      <c r="AG9" t="n">
        <v>12</v>
      </c>
      <c r="AH9" t="n">
        <v>799915.746185546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1.9495</v>
      </c>
      <c r="E2" t="n">
        <v>51.3</v>
      </c>
      <c r="F2" t="n">
        <v>42.26</v>
      </c>
      <c r="G2" t="n">
        <v>8.710000000000001</v>
      </c>
      <c r="H2" t="n">
        <v>0.15</v>
      </c>
      <c r="I2" t="n">
        <v>291</v>
      </c>
      <c r="J2" t="n">
        <v>116.05</v>
      </c>
      <c r="K2" t="n">
        <v>43.4</v>
      </c>
      <c r="L2" t="n">
        <v>1</v>
      </c>
      <c r="M2" t="n">
        <v>289</v>
      </c>
      <c r="N2" t="n">
        <v>16.65</v>
      </c>
      <c r="O2" t="n">
        <v>14546.17</v>
      </c>
      <c r="P2" t="n">
        <v>402.72</v>
      </c>
      <c r="Q2" t="n">
        <v>3855.18</v>
      </c>
      <c r="R2" t="n">
        <v>377.05</v>
      </c>
      <c r="S2" t="n">
        <v>94.81999999999999</v>
      </c>
      <c r="T2" t="n">
        <v>138127.36</v>
      </c>
      <c r="U2" t="n">
        <v>0.25</v>
      </c>
      <c r="V2" t="n">
        <v>0.73</v>
      </c>
      <c r="W2" t="n">
        <v>8.81</v>
      </c>
      <c r="X2" t="n">
        <v>8.539999999999999</v>
      </c>
      <c r="Y2" t="n">
        <v>1</v>
      </c>
      <c r="Z2" t="n">
        <v>10</v>
      </c>
      <c r="AA2" t="n">
        <v>864.7154180900492</v>
      </c>
      <c r="AB2" t="n">
        <v>1183.141783582662</v>
      </c>
      <c r="AC2" t="n">
        <v>1070.224392307455</v>
      </c>
      <c r="AD2" t="n">
        <v>864715.4180900492</v>
      </c>
      <c r="AE2" t="n">
        <v>1183141.783582662</v>
      </c>
      <c r="AF2" t="n">
        <v>1.116499406356356e-06</v>
      </c>
      <c r="AG2" t="n">
        <v>15</v>
      </c>
      <c r="AH2" t="n">
        <v>1070224.392307455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2.3869</v>
      </c>
      <c r="E3" t="n">
        <v>41.9</v>
      </c>
      <c r="F3" t="n">
        <v>37.04</v>
      </c>
      <c r="G3" t="n">
        <v>19.16</v>
      </c>
      <c r="H3" t="n">
        <v>0.3</v>
      </c>
      <c r="I3" t="n">
        <v>116</v>
      </c>
      <c r="J3" t="n">
        <v>117.34</v>
      </c>
      <c r="K3" t="n">
        <v>43.4</v>
      </c>
      <c r="L3" t="n">
        <v>2</v>
      </c>
      <c r="M3" t="n">
        <v>114</v>
      </c>
      <c r="N3" t="n">
        <v>16.94</v>
      </c>
      <c r="O3" t="n">
        <v>14705.49</v>
      </c>
      <c r="P3" t="n">
        <v>320.63</v>
      </c>
      <c r="Q3" t="n">
        <v>3853.92</v>
      </c>
      <c r="R3" t="n">
        <v>206.87</v>
      </c>
      <c r="S3" t="n">
        <v>94.81999999999999</v>
      </c>
      <c r="T3" t="n">
        <v>53914.59</v>
      </c>
      <c r="U3" t="n">
        <v>0.46</v>
      </c>
      <c r="V3" t="n">
        <v>0.84</v>
      </c>
      <c r="W3" t="n">
        <v>8.529999999999999</v>
      </c>
      <c r="X3" t="n">
        <v>3.33</v>
      </c>
      <c r="Y3" t="n">
        <v>1</v>
      </c>
      <c r="Z3" t="n">
        <v>10</v>
      </c>
      <c r="AA3" t="n">
        <v>612.0058705485518</v>
      </c>
      <c r="AB3" t="n">
        <v>837.3734318779883</v>
      </c>
      <c r="AC3" t="n">
        <v>757.4556868005452</v>
      </c>
      <c r="AD3" t="n">
        <v>612005.8705485518</v>
      </c>
      <c r="AE3" t="n">
        <v>837373.4318779883</v>
      </c>
      <c r="AF3" t="n">
        <v>1.367003043360855e-06</v>
      </c>
      <c r="AG3" t="n">
        <v>13</v>
      </c>
      <c r="AH3" t="n">
        <v>757455.6868005452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2.5208</v>
      </c>
      <c r="E4" t="n">
        <v>39.67</v>
      </c>
      <c r="F4" t="n">
        <v>35.84</v>
      </c>
      <c r="G4" t="n">
        <v>29.46</v>
      </c>
      <c r="H4" t="n">
        <v>0.45</v>
      </c>
      <c r="I4" t="n">
        <v>73</v>
      </c>
      <c r="J4" t="n">
        <v>118.63</v>
      </c>
      <c r="K4" t="n">
        <v>43.4</v>
      </c>
      <c r="L4" t="n">
        <v>3</v>
      </c>
      <c r="M4" t="n">
        <v>19</v>
      </c>
      <c r="N4" t="n">
        <v>17.23</v>
      </c>
      <c r="O4" t="n">
        <v>14865.24</v>
      </c>
      <c r="P4" t="n">
        <v>280.88</v>
      </c>
      <c r="Q4" t="n">
        <v>3854.13</v>
      </c>
      <c r="R4" t="n">
        <v>165.79</v>
      </c>
      <c r="S4" t="n">
        <v>94.81999999999999</v>
      </c>
      <c r="T4" t="n">
        <v>33589.35</v>
      </c>
      <c r="U4" t="n">
        <v>0.57</v>
      </c>
      <c r="V4" t="n">
        <v>0.86</v>
      </c>
      <c r="W4" t="n">
        <v>8.52</v>
      </c>
      <c r="X4" t="n">
        <v>2.13</v>
      </c>
      <c r="Y4" t="n">
        <v>1</v>
      </c>
      <c r="Z4" t="n">
        <v>10</v>
      </c>
      <c r="AA4" t="n">
        <v>533.674067745019</v>
      </c>
      <c r="AB4" t="n">
        <v>730.1964035269499</v>
      </c>
      <c r="AC4" t="n">
        <v>660.5074836114261</v>
      </c>
      <c r="AD4" t="n">
        <v>533674.067745019</v>
      </c>
      <c r="AE4" t="n">
        <v>730196.4035269499</v>
      </c>
      <c r="AF4" t="n">
        <v>1.443688998996205e-06</v>
      </c>
      <c r="AG4" t="n">
        <v>12</v>
      </c>
      <c r="AH4" t="n">
        <v>660507.4836114261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2.5234</v>
      </c>
      <c r="E5" t="n">
        <v>39.63</v>
      </c>
      <c r="F5" t="n">
        <v>35.83</v>
      </c>
      <c r="G5" t="n">
        <v>29.85</v>
      </c>
      <c r="H5" t="n">
        <v>0.59</v>
      </c>
      <c r="I5" t="n">
        <v>72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281.85</v>
      </c>
      <c r="Q5" t="n">
        <v>3854.46</v>
      </c>
      <c r="R5" t="n">
        <v>164.45</v>
      </c>
      <c r="S5" t="n">
        <v>94.81999999999999</v>
      </c>
      <c r="T5" t="n">
        <v>32923.84</v>
      </c>
      <c r="U5" t="n">
        <v>0.58</v>
      </c>
      <c r="V5" t="n">
        <v>0.86</v>
      </c>
      <c r="W5" t="n">
        <v>8.539999999999999</v>
      </c>
      <c r="X5" t="n">
        <v>2.11</v>
      </c>
      <c r="Y5" t="n">
        <v>1</v>
      </c>
      <c r="Z5" t="n">
        <v>10</v>
      </c>
      <c r="AA5" t="n">
        <v>534.158236836229</v>
      </c>
      <c r="AB5" t="n">
        <v>730.8588650375763</v>
      </c>
      <c r="AC5" t="n">
        <v>661.1067207252488</v>
      </c>
      <c r="AD5" t="n">
        <v>534158.236836229</v>
      </c>
      <c r="AE5" t="n">
        <v>730858.8650375763</v>
      </c>
      <c r="AF5" t="n">
        <v>1.445178046678445e-06</v>
      </c>
      <c r="AG5" t="n">
        <v>12</v>
      </c>
      <c r="AH5" t="n">
        <v>661106.7207252488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1.4419</v>
      </c>
      <c r="E2" t="n">
        <v>69.34999999999999</v>
      </c>
      <c r="F2" t="n">
        <v>48.13</v>
      </c>
      <c r="G2" t="n">
        <v>6</v>
      </c>
      <c r="H2" t="n">
        <v>0.09</v>
      </c>
      <c r="I2" t="n">
        <v>481</v>
      </c>
      <c r="J2" t="n">
        <v>194.77</v>
      </c>
      <c r="K2" t="n">
        <v>54.38</v>
      </c>
      <c r="L2" t="n">
        <v>1</v>
      </c>
      <c r="M2" t="n">
        <v>479</v>
      </c>
      <c r="N2" t="n">
        <v>39.4</v>
      </c>
      <c r="O2" t="n">
        <v>24256.19</v>
      </c>
      <c r="P2" t="n">
        <v>664.39</v>
      </c>
      <c r="Q2" t="n">
        <v>3855.3</v>
      </c>
      <c r="R2" t="n">
        <v>569.1799999999999</v>
      </c>
      <c r="S2" t="n">
        <v>94.81999999999999</v>
      </c>
      <c r="T2" t="n">
        <v>233246.59</v>
      </c>
      <c r="U2" t="n">
        <v>0.17</v>
      </c>
      <c r="V2" t="n">
        <v>0.64</v>
      </c>
      <c r="W2" t="n">
        <v>9.130000000000001</v>
      </c>
      <c r="X2" t="n">
        <v>14.41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2.0363</v>
      </c>
      <c r="E3" t="n">
        <v>49.11</v>
      </c>
      <c r="F3" t="n">
        <v>39.2</v>
      </c>
      <c r="G3" t="n">
        <v>12.38</v>
      </c>
      <c r="H3" t="n">
        <v>0.18</v>
      </c>
      <c r="I3" t="n">
        <v>190</v>
      </c>
      <c r="J3" t="n">
        <v>196.32</v>
      </c>
      <c r="K3" t="n">
        <v>54.38</v>
      </c>
      <c r="L3" t="n">
        <v>2</v>
      </c>
      <c r="M3" t="n">
        <v>188</v>
      </c>
      <c r="N3" t="n">
        <v>39.95</v>
      </c>
      <c r="O3" t="n">
        <v>24447.22</v>
      </c>
      <c r="P3" t="n">
        <v>524.33</v>
      </c>
      <c r="Q3" t="n">
        <v>3855.04</v>
      </c>
      <c r="R3" t="n">
        <v>277.83</v>
      </c>
      <c r="S3" t="n">
        <v>94.81999999999999</v>
      </c>
      <c r="T3" t="n">
        <v>89022.61</v>
      </c>
      <c r="U3" t="n">
        <v>0.34</v>
      </c>
      <c r="V3" t="n">
        <v>0.79</v>
      </c>
      <c r="W3" t="n">
        <v>8.630000000000001</v>
      </c>
      <c r="X3" t="n">
        <v>5.49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2.2682</v>
      </c>
      <c r="E4" t="n">
        <v>44.09</v>
      </c>
      <c r="F4" t="n">
        <v>37.06</v>
      </c>
      <c r="G4" t="n">
        <v>19.17</v>
      </c>
      <c r="H4" t="n">
        <v>0.27</v>
      </c>
      <c r="I4" t="n">
        <v>116</v>
      </c>
      <c r="J4" t="n">
        <v>197.88</v>
      </c>
      <c r="K4" t="n">
        <v>54.38</v>
      </c>
      <c r="L4" t="n">
        <v>3</v>
      </c>
      <c r="M4" t="n">
        <v>114</v>
      </c>
      <c r="N4" t="n">
        <v>40.5</v>
      </c>
      <c r="O4" t="n">
        <v>24639</v>
      </c>
      <c r="P4" t="n">
        <v>478.38</v>
      </c>
      <c r="Q4" t="n">
        <v>3854.28</v>
      </c>
      <c r="R4" t="n">
        <v>207.54</v>
      </c>
      <c r="S4" t="n">
        <v>94.81999999999999</v>
      </c>
      <c r="T4" t="n">
        <v>54247.85</v>
      </c>
      <c r="U4" t="n">
        <v>0.46</v>
      </c>
      <c r="V4" t="n">
        <v>0.84</v>
      </c>
      <c r="W4" t="n">
        <v>8.52</v>
      </c>
      <c r="X4" t="n">
        <v>3.35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2.3961</v>
      </c>
      <c r="E5" t="n">
        <v>41.74</v>
      </c>
      <c r="F5" t="n">
        <v>36.03</v>
      </c>
      <c r="G5" t="n">
        <v>26.36</v>
      </c>
      <c r="H5" t="n">
        <v>0.36</v>
      </c>
      <c r="I5" t="n">
        <v>82</v>
      </c>
      <c r="J5" t="n">
        <v>199.44</v>
      </c>
      <c r="K5" t="n">
        <v>54.38</v>
      </c>
      <c r="L5" t="n">
        <v>4</v>
      </c>
      <c r="M5" t="n">
        <v>80</v>
      </c>
      <c r="N5" t="n">
        <v>41.06</v>
      </c>
      <c r="O5" t="n">
        <v>24831.54</v>
      </c>
      <c r="P5" t="n">
        <v>447.72</v>
      </c>
      <c r="Q5" t="n">
        <v>3854.1</v>
      </c>
      <c r="R5" t="n">
        <v>173.65</v>
      </c>
      <c r="S5" t="n">
        <v>94.81999999999999</v>
      </c>
      <c r="T5" t="n">
        <v>37473.62</v>
      </c>
      <c r="U5" t="n">
        <v>0.55</v>
      </c>
      <c r="V5" t="n">
        <v>0.86</v>
      </c>
      <c r="W5" t="n">
        <v>8.48</v>
      </c>
      <c r="X5" t="n">
        <v>2.32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2.4758</v>
      </c>
      <c r="E6" t="n">
        <v>40.39</v>
      </c>
      <c r="F6" t="n">
        <v>35.46</v>
      </c>
      <c r="G6" t="n">
        <v>34.32</v>
      </c>
      <c r="H6" t="n">
        <v>0.44</v>
      </c>
      <c r="I6" t="n">
        <v>62</v>
      </c>
      <c r="J6" t="n">
        <v>201.01</v>
      </c>
      <c r="K6" t="n">
        <v>54.38</v>
      </c>
      <c r="L6" t="n">
        <v>5</v>
      </c>
      <c r="M6" t="n">
        <v>60</v>
      </c>
      <c r="N6" t="n">
        <v>41.63</v>
      </c>
      <c r="O6" t="n">
        <v>25024.84</v>
      </c>
      <c r="P6" t="n">
        <v>419.89</v>
      </c>
      <c r="Q6" t="n">
        <v>3853.89</v>
      </c>
      <c r="R6" t="n">
        <v>155.44</v>
      </c>
      <c r="S6" t="n">
        <v>94.81999999999999</v>
      </c>
      <c r="T6" t="n">
        <v>28470.86</v>
      </c>
      <c r="U6" t="n">
        <v>0.61</v>
      </c>
      <c r="V6" t="n">
        <v>0.87</v>
      </c>
      <c r="W6" t="n">
        <v>8.44</v>
      </c>
      <c r="X6" t="n">
        <v>1.75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2.534</v>
      </c>
      <c r="E7" t="n">
        <v>39.46</v>
      </c>
      <c r="F7" t="n">
        <v>35.08</v>
      </c>
      <c r="G7" t="n">
        <v>43.85</v>
      </c>
      <c r="H7" t="n">
        <v>0.53</v>
      </c>
      <c r="I7" t="n">
        <v>48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394.04</v>
      </c>
      <c r="Q7" t="n">
        <v>3853.7</v>
      </c>
      <c r="R7" t="n">
        <v>143.14</v>
      </c>
      <c r="S7" t="n">
        <v>94.81999999999999</v>
      </c>
      <c r="T7" t="n">
        <v>22391.73</v>
      </c>
      <c r="U7" t="n">
        <v>0.66</v>
      </c>
      <c r="V7" t="n">
        <v>0.88</v>
      </c>
      <c r="W7" t="n">
        <v>8.41</v>
      </c>
      <c r="X7" t="n">
        <v>1.37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2.5655</v>
      </c>
      <c r="E8" t="n">
        <v>38.98</v>
      </c>
      <c r="F8" t="n">
        <v>34.87</v>
      </c>
      <c r="G8" t="n">
        <v>51.02</v>
      </c>
      <c r="H8" t="n">
        <v>0.61</v>
      </c>
      <c r="I8" t="n">
        <v>41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376.15</v>
      </c>
      <c r="Q8" t="n">
        <v>3854.12</v>
      </c>
      <c r="R8" t="n">
        <v>135.24</v>
      </c>
      <c r="S8" t="n">
        <v>94.81999999999999</v>
      </c>
      <c r="T8" t="n">
        <v>18475.32</v>
      </c>
      <c r="U8" t="n">
        <v>0.7</v>
      </c>
      <c r="V8" t="n">
        <v>0.89</v>
      </c>
      <c r="W8" t="n">
        <v>8.43</v>
      </c>
      <c r="X8" t="n">
        <v>1.16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2.5673</v>
      </c>
      <c r="E9" t="n">
        <v>38.95</v>
      </c>
      <c r="F9" t="n">
        <v>34.88</v>
      </c>
      <c r="G9" t="n">
        <v>52.32</v>
      </c>
      <c r="H9" t="n">
        <v>0.6899999999999999</v>
      </c>
      <c r="I9" t="n">
        <v>40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375.16</v>
      </c>
      <c r="Q9" t="n">
        <v>3854.18</v>
      </c>
      <c r="R9" t="n">
        <v>134.93</v>
      </c>
      <c r="S9" t="n">
        <v>94.81999999999999</v>
      </c>
      <c r="T9" t="n">
        <v>18323.99</v>
      </c>
      <c r="U9" t="n">
        <v>0.7</v>
      </c>
      <c r="V9" t="n">
        <v>0.89</v>
      </c>
      <c r="W9" t="n">
        <v>8.449999999999999</v>
      </c>
      <c r="X9" t="n">
        <v>1.17</v>
      </c>
      <c r="Y9" t="n">
        <v>1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2.1553</v>
      </c>
      <c r="E10" t="n">
        <v>46.4</v>
      </c>
      <c r="F10" t="n">
        <v>40.23</v>
      </c>
      <c r="G10" t="n">
        <v>10.78</v>
      </c>
      <c r="H10" t="n">
        <v>0.2</v>
      </c>
      <c r="I10" t="n">
        <v>224</v>
      </c>
      <c r="J10" t="n">
        <v>89.87</v>
      </c>
      <c r="K10" t="n">
        <v>37.55</v>
      </c>
      <c r="L10" t="n">
        <v>1</v>
      </c>
      <c r="M10" t="n">
        <v>222</v>
      </c>
      <c r="N10" t="n">
        <v>11.32</v>
      </c>
      <c r="O10" t="n">
        <v>11317.98</v>
      </c>
      <c r="P10" t="n">
        <v>310.35</v>
      </c>
      <c r="Q10" t="n">
        <v>3854.84</v>
      </c>
      <c r="R10" t="n">
        <v>311.05</v>
      </c>
      <c r="S10" t="n">
        <v>94.81999999999999</v>
      </c>
      <c r="T10" t="n">
        <v>105466.65</v>
      </c>
      <c r="U10" t="n">
        <v>0.3</v>
      </c>
      <c r="V10" t="n">
        <v>0.77</v>
      </c>
      <c r="W10" t="n">
        <v>8.69</v>
      </c>
      <c r="X10" t="n">
        <v>6.51</v>
      </c>
      <c r="Y10" t="n">
        <v>1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2.4732</v>
      </c>
      <c r="E11" t="n">
        <v>40.43</v>
      </c>
      <c r="F11" t="n">
        <v>36.62</v>
      </c>
      <c r="G11" t="n">
        <v>22.2</v>
      </c>
      <c r="H11" t="n">
        <v>0.39</v>
      </c>
      <c r="I11" t="n">
        <v>99</v>
      </c>
      <c r="J11" t="n">
        <v>91.09999999999999</v>
      </c>
      <c r="K11" t="n">
        <v>37.55</v>
      </c>
      <c r="L11" t="n">
        <v>2</v>
      </c>
      <c r="M11" t="n">
        <v>13</v>
      </c>
      <c r="N11" t="n">
        <v>11.54</v>
      </c>
      <c r="O11" t="n">
        <v>11468.97</v>
      </c>
      <c r="P11" t="n">
        <v>245.73</v>
      </c>
      <c r="Q11" t="n">
        <v>3854.24</v>
      </c>
      <c r="R11" t="n">
        <v>189.8</v>
      </c>
      <c r="S11" t="n">
        <v>94.81999999999999</v>
      </c>
      <c r="T11" t="n">
        <v>45462.34</v>
      </c>
      <c r="U11" t="n">
        <v>0.5</v>
      </c>
      <c r="V11" t="n">
        <v>0.84</v>
      </c>
      <c r="W11" t="n">
        <v>8.6</v>
      </c>
      <c r="X11" t="n">
        <v>2.91</v>
      </c>
      <c r="Y11" t="n">
        <v>1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2.474</v>
      </c>
      <c r="E12" t="n">
        <v>40.42</v>
      </c>
      <c r="F12" t="n">
        <v>36.63</v>
      </c>
      <c r="G12" t="n">
        <v>22.43</v>
      </c>
      <c r="H12" t="n">
        <v>0.57</v>
      </c>
      <c r="I12" t="n">
        <v>98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248.73</v>
      </c>
      <c r="Q12" t="n">
        <v>3854.44</v>
      </c>
      <c r="R12" t="n">
        <v>189.69</v>
      </c>
      <c r="S12" t="n">
        <v>94.81999999999999</v>
      </c>
      <c r="T12" t="n">
        <v>45413.37</v>
      </c>
      <c r="U12" t="n">
        <v>0.5</v>
      </c>
      <c r="V12" t="n">
        <v>0.84</v>
      </c>
      <c r="W12" t="n">
        <v>8.609999999999999</v>
      </c>
      <c r="X12" t="n">
        <v>2.92</v>
      </c>
      <c r="Y12" t="n">
        <v>1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2.3113</v>
      </c>
      <c r="E13" t="n">
        <v>43.27</v>
      </c>
      <c r="F13" t="n">
        <v>38.73</v>
      </c>
      <c r="G13" t="n">
        <v>13.43</v>
      </c>
      <c r="H13" t="n">
        <v>0.24</v>
      </c>
      <c r="I13" t="n">
        <v>173</v>
      </c>
      <c r="J13" t="n">
        <v>71.52</v>
      </c>
      <c r="K13" t="n">
        <v>32.27</v>
      </c>
      <c r="L13" t="n">
        <v>1</v>
      </c>
      <c r="M13" t="n">
        <v>164</v>
      </c>
      <c r="N13" t="n">
        <v>8.25</v>
      </c>
      <c r="O13" t="n">
        <v>9054.6</v>
      </c>
      <c r="P13" t="n">
        <v>238.85</v>
      </c>
      <c r="Q13" t="n">
        <v>3854.35</v>
      </c>
      <c r="R13" t="n">
        <v>261.71</v>
      </c>
      <c r="S13" t="n">
        <v>94.81999999999999</v>
      </c>
      <c r="T13" t="n">
        <v>81047.14</v>
      </c>
      <c r="U13" t="n">
        <v>0.36</v>
      </c>
      <c r="V13" t="n">
        <v>0.8</v>
      </c>
      <c r="W13" t="n">
        <v>8.630000000000001</v>
      </c>
      <c r="X13" t="n">
        <v>5.02</v>
      </c>
      <c r="Y13" t="n">
        <v>1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2.4136</v>
      </c>
      <c r="E14" t="n">
        <v>41.43</v>
      </c>
      <c r="F14" t="n">
        <v>37.56</v>
      </c>
      <c r="G14" t="n">
        <v>17.34</v>
      </c>
      <c r="H14" t="n">
        <v>0.48</v>
      </c>
      <c r="I14" t="n">
        <v>130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220.77</v>
      </c>
      <c r="Q14" t="n">
        <v>3854.95</v>
      </c>
      <c r="R14" t="n">
        <v>218.52</v>
      </c>
      <c r="S14" t="n">
        <v>94.81999999999999</v>
      </c>
      <c r="T14" t="n">
        <v>59668.69</v>
      </c>
      <c r="U14" t="n">
        <v>0.43</v>
      </c>
      <c r="V14" t="n">
        <v>0.82</v>
      </c>
      <c r="W14" t="n">
        <v>8.710000000000001</v>
      </c>
      <c r="X14" t="n">
        <v>3.85</v>
      </c>
      <c r="Y14" t="n">
        <v>1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2.1744</v>
      </c>
      <c r="E15" t="n">
        <v>45.99</v>
      </c>
      <c r="F15" t="n">
        <v>41.42</v>
      </c>
      <c r="G15" t="n">
        <v>9.630000000000001</v>
      </c>
      <c r="H15" t="n">
        <v>0.43</v>
      </c>
      <c r="I15" t="n">
        <v>258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164.33</v>
      </c>
      <c r="Q15" t="n">
        <v>3856.28</v>
      </c>
      <c r="R15" t="n">
        <v>338.38</v>
      </c>
      <c r="S15" t="n">
        <v>94.81999999999999</v>
      </c>
      <c r="T15" t="n">
        <v>118959.78</v>
      </c>
      <c r="U15" t="n">
        <v>0.28</v>
      </c>
      <c r="V15" t="n">
        <v>0.75</v>
      </c>
      <c r="W15" t="n">
        <v>9.09</v>
      </c>
      <c r="X15" t="n">
        <v>7.71</v>
      </c>
      <c r="Y15" t="n">
        <v>1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1.7655</v>
      </c>
      <c r="E16" t="n">
        <v>56.64</v>
      </c>
      <c r="F16" t="n">
        <v>44.19</v>
      </c>
      <c r="G16" t="n">
        <v>7.49</v>
      </c>
      <c r="H16" t="n">
        <v>0.12</v>
      </c>
      <c r="I16" t="n">
        <v>354</v>
      </c>
      <c r="J16" t="n">
        <v>141.81</v>
      </c>
      <c r="K16" t="n">
        <v>47.83</v>
      </c>
      <c r="L16" t="n">
        <v>1</v>
      </c>
      <c r="M16" t="n">
        <v>352</v>
      </c>
      <c r="N16" t="n">
        <v>22.98</v>
      </c>
      <c r="O16" t="n">
        <v>17723.39</v>
      </c>
      <c r="P16" t="n">
        <v>489.34</v>
      </c>
      <c r="Q16" t="n">
        <v>3855.95</v>
      </c>
      <c r="R16" t="n">
        <v>440.16</v>
      </c>
      <c r="S16" t="n">
        <v>94.81999999999999</v>
      </c>
      <c r="T16" t="n">
        <v>169370.29</v>
      </c>
      <c r="U16" t="n">
        <v>0.22</v>
      </c>
      <c r="V16" t="n">
        <v>0.7</v>
      </c>
      <c r="W16" t="n">
        <v>8.91</v>
      </c>
      <c r="X16" t="n">
        <v>10.46</v>
      </c>
      <c r="Y16" t="n">
        <v>1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2.2619</v>
      </c>
      <c r="E17" t="n">
        <v>44.21</v>
      </c>
      <c r="F17" t="n">
        <v>37.85</v>
      </c>
      <c r="G17" t="n">
        <v>15.88</v>
      </c>
      <c r="H17" t="n">
        <v>0.25</v>
      </c>
      <c r="I17" t="n">
        <v>143</v>
      </c>
      <c r="J17" t="n">
        <v>143.17</v>
      </c>
      <c r="K17" t="n">
        <v>47.83</v>
      </c>
      <c r="L17" t="n">
        <v>2</v>
      </c>
      <c r="M17" t="n">
        <v>141</v>
      </c>
      <c r="N17" t="n">
        <v>23.34</v>
      </c>
      <c r="O17" t="n">
        <v>17891.86</v>
      </c>
      <c r="P17" t="n">
        <v>394.49</v>
      </c>
      <c r="Q17" t="n">
        <v>3853.88</v>
      </c>
      <c r="R17" t="n">
        <v>233.04</v>
      </c>
      <c r="S17" t="n">
        <v>94.81999999999999</v>
      </c>
      <c r="T17" t="n">
        <v>66865.03999999999</v>
      </c>
      <c r="U17" t="n">
        <v>0.41</v>
      </c>
      <c r="V17" t="n">
        <v>0.82</v>
      </c>
      <c r="W17" t="n">
        <v>8.58</v>
      </c>
      <c r="X17" t="n">
        <v>4.14</v>
      </c>
      <c r="Y17" t="n">
        <v>1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2.4501</v>
      </c>
      <c r="E18" t="n">
        <v>40.82</v>
      </c>
      <c r="F18" t="n">
        <v>36.13</v>
      </c>
      <c r="G18" t="n">
        <v>25.5</v>
      </c>
      <c r="H18" t="n">
        <v>0.37</v>
      </c>
      <c r="I18" t="n">
        <v>85</v>
      </c>
      <c r="J18" t="n">
        <v>144.54</v>
      </c>
      <c r="K18" t="n">
        <v>47.83</v>
      </c>
      <c r="L18" t="n">
        <v>3</v>
      </c>
      <c r="M18" t="n">
        <v>83</v>
      </c>
      <c r="N18" t="n">
        <v>23.71</v>
      </c>
      <c r="O18" t="n">
        <v>18060.85</v>
      </c>
      <c r="P18" t="n">
        <v>350.02</v>
      </c>
      <c r="Q18" t="n">
        <v>3853.91</v>
      </c>
      <c r="R18" t="n">
        <v>177.76</v>
      </c>
      <c r="S18" t="n">
        <v>94.81999999999999</v>
      </c>
      <c r="T18" t="n">
        <v>39514.81</v>
      </c>
      <c r="U18" t="n">
        <v>0.53</v>
      </c>
      <c r="V18" t="n">
        <v>0.86</v>
      </c>
      <c r="W18" t="n">
        <v>8.460000000000001</v>
      </c>
      <c r="X18" t="n">
        <v>2.42</v>
      </c>
      <c r="Y18" t="n">
        <v>1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2.5412</v>
      </c>
      <c r="E19" t="n">
        <v>39.35</v>
      </c>
      <c r="F19" t="n">
        <v>35.42</v>
      </c>
      <c r="G19" t="n">
        <v>36.02</v>
      </c>
      <c r="H19" t="n">
        <v>0.49</v>
      </c>
      <c r="I19" t="n">
        <v>59</v>
      </c>
      <c r="J19" t="n">
        <v>145.92</v>
      </c>
      <c r="K19" t="n">
        <v>47.83</v>
      </c>
      <c r="L19" t="n">
        <v>4</v>
      </c>
      <c r="M19" t="n">
        <v>28</v>
      </c>
      <c r="N19" t="n">
        <v>24.09</v>
      </c>
      <c r="O19" t="n">
        <v>18230.35</v>
      </c>
      <c r="P19" t="n">
        <v>314.92</v>
      </c>
      <c r="Q19" t="n">
        <v>3853.82</v>
      </c>
      <c r="R19" t="n">
        <v>153.04</v>
      </c>
      <c r="S19" t="n">
        <v>94.81999999999999</v>
      </c>
      <c r="T19" t="n">
        <v>27282.26</v>
      </c>
      <c r="U19" t="n">
        <v>0.62</v>
      </c>
      <c r="V19" t="n">
        <v>0.87</v>
      </c>
      <c r="W19" t="n">
        <v>8.460000000000001</v>
      </c>
      <c r="X19" t="n">
        <v>1.71</v>
      </c>
      <c r="Y19" t="n">
        <v>1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2.5466</v>
      </c>
      <c r="E20" t="n">
        <v>39.27</v>
      </c>
      <c r="F20" t="n">
        <v>35.39</v>
      </c>
      <c r="G20" t="n">
        <v>37.26</v>
      </c>
      <c r="H20" t="n">
        <v>0.6</v>
      </c>
      <c r="I20" t="n">
        <v>57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312.31</v>
      </c>
      <c r="Q20" t="n">
        <v>3853.87</v>
      </c>
      <c r="R20" t="n">
        <v>150.87</v>
      </c>
      <c r="S20" t="n">
        <v>94.81999999999999</v>
      </c>
      <c r="T20" t="n">
        <v>26207.99</v>
      </c>
      <c r="U20" t="n">
        <v>0.63</v>
      </c>
      <c r="V20" t="n">
        <v>0.87</v>
      </c>
      <c r="W20" t="n">
        <v>8.5</v>
      </c>
      <c r="X20" t="n">
        <v>1.68</v>
      </c>
      <c r="Y20" t="n">
        <v>1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1.5458</v>
      </c>
      <c r="E21" t="n">
        <v>64.69</v>
      </c>
      <c r="F21" t="n">
        <v>46.73</v>
      </c>
      <c r="G21" t="n">
        <v>6.42</v>
      </c>
      <c r="H21" t="n">
        <v>0.1</v>
      </c>
      <c r="I21" t="n">
        <v>437</v>
      </c>
      <c r="J21" t="n">
        <v>176.73</v>
      </c>
      <c r="K21" t="n">
        <v>52.44</v>
      </c>
      <c r="L21" t="n">
        <v>1</v>
      </c>
      <c r="M21" t="n">
        <v>435</v>
      </c>
      <c r="N21" t="n">
        <v>33.29</v>
      </c>
      <c r="O21" t="n">
        <v>22031.19</v>
      </c>
      <c r="P21" t="n">
        <v>603.92</v>
      </c>
      <c r="Q21" t="n">
        <v>3856.18</v>
      </c>
      <c r="R21" t="n">
        <v>523.37</v>
      </c>
      <c r="S21" t="n">
        <v>94.81999999999999</v>
      </c>
      <c r="T21" t="n">
        <v>210557.35</v>
      </c>
      <c r="U21" t="n">
        <v>0.18</v>
      </c>
      <c r="V21" t="n">
        <v>0.66</v>
      </c>
      <c r="W21" t="n">
        <v>9.050000000000001</v>
      </c>
      <c r="X21" t="n">
        <v>13</v>
      </c>
      <c r="Y21" t="n">
        <v>1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2.1119</v>
      </c>
      <c r="E22" t="n">
        <v>47.35</v>
      </c>
      <c r="F22" t="n">
        <v>38.74</v>
      </c>
      <c r="G22" t="n">
        <v>13.36</v>
      </c>
      <c r="H22" t="n">
        <v>0.2</v>
      </c>
      <c r="I22" t="n">
        <v>174</v>
      </c>
      <c r="J22" t="n">
        <v>178.21</v>
      </c>
      <c r="K22" t="n">
        <v>52.44</v>
      </c>
      <c r="L22" t="n">
        <v>2</v>
      </c>
      <c r="M22" t="n">
        <v>172</v>
      </c>
      <c r="N22" t="n">
        <v>33.77</v>
      </c>
      <c r="O22" t="n">
        <v>22213.89</v>
      </c>
      <c r="P22" t="n">
        <v>481.97</v>
      </c>
      <c r="Q22" t="n">
        <v>3854.74</v>
      </c>
      <c r="R22" t="n">
        <v>262.43</v>
      </c>
      <c r="S22" t="n">
        <v>94.81999999999999</v>
      </c>
      <c r="T22" t="n">
        <v>81404.73</v>
      </c>
      <c r="U22" t="n">
        <v>0.36</v>
      </c>
      <c r="V22" t="n">
        <v>0.8</v>
      </c>
      <c r="W22" t="n">
        <v>8.619999999999999</v>
      </c>
      <c r="X22" t="n">
        <v>5.03</v>
      </c>
      <c r="Y22" t="n">
        <v>1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2.3294</v>
      </c>
      <c r="E23" t="n">
        <v>42.93</v>
      </c>
      <c r="F23" t="n">
        <v>36.74</v>
      </c>
      <c r="G23" t="n">
        <v>20.8</v>
      </c>
      <c r="H23" t="n">
        <v>0.3</v>
      </c>
      <c r="I23" t="n">
        <v>106</v>
      </c>
      <c r="J23" t="n">
        <v>179.7</v>
      </c>
      <c r="K23" t="n">
        <v>52.44</v>
      </c>
      <c r="L23" t="n">
        <v>3</v>
      </c>
      <c r="M23" t="n">
        <v>104</v>
      </c>
      <c r="N23" t="n">
        <v>34.26</v>
      </c>
      <c r="O23" t="n">
        <v>22397.24</v>
      </c>
      <c r="P23" t="n">
        <v>438.05</v>
      </c>
      <c r="Q23" t="n">
        <v>3853.87</v>
      </c>
      <c r="R23" t="n">
        <v>197.08</v>
      </c>
      <c r="S23" t="n">
        <v>94.81999999999999</v>
      </c>
      <c r="T23" t="n">
        <v>49067.95</v>
      </c>
      <c r="U23" t="n">
        <v>0.48</v>
      </c>
      <c r="V23" t="n">
        <v>0.84</v>
      </c>
      <c r="W23" t="n">
        <v>8.51</v>
      </c>
      <c r="X23" t="n">
        <v>3.03</v>
      </c>
      <c r="Y23" t="n">
        <v>1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2.4463</v>
      </c>
      <c r="E24" t="n">
        <v>40.88</v>
      </c>
      <c r="F24" t="n">
        <v>35.83</v>
      </c>
      <c r="G24" t="n">
        <v>29.05</v>
      </c>
      <c r="H24" t="n">
        <v>0.39</v>
      </c>
      <c r="I24" t="n">
        <v>74</v>
      </c>
      <c r="J24" t="n">
        <v>181.19</v>
      </c>
      <c r="K24" t="n">
        <v>52.44</v>
      </c>
      <c r="L24" t="n">
        <v>4</v>
      </c>
      <c r="M24" t="n">
        <v>72</v>
      </c>
      <c r="N24" t="n">
        <v>34.75</v>
      </c>
      <c r="O24" t="n">
        <v>22581.25</v>
      </c>
      <c r="P24" t="n">
        <v>405.86</v>
      </c>
      <c r="Q24" t="n">
        <v>3853.86</v>
      </c>
      <c r="R24" t="n">
        <v>167.56</v>
      </c>
      <c r="S24" t="n">
        <v>94.81999999999999</v>
      </c>
      <c r="T24" t="n">
        <v>34471.1</v>
      </c>
      <c r="U24" t="n">
        <v>0.57</v>
      </c>
      <c r="V24" t="n">
        <v>0.86</v>
      </c>
      <c r="W24" t="n">
        <v>8.449999999999999</v>
      </c>
      <c r="X24" t="n">
        <v>2.12</v>
      </c>
      <c r="Y24" t="n">
        <v>1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2.5229</v>
      </c>
      <c r="E25" t="n">
        <v>39.64</v>
      </c>
      <c r="F25" t="n">
        <v>35.26</v>
      </c>
      <c r="G25" t="n">
        <v>38.47</v>
      </c>
      <c r="H25" t="n">
        <v>0.49</v>
      </c>
      <c r="I25" t="n">
        <v>55</v>
      </c>
      <c r="J25" t="n">
        <v>182.69</v>
      </c>
      <c r="K25" t="n">
        <v>52.44</v>
      </c>
      <c r="L25" t="n">
        <v>5</v>
      </c>
      <c r="M25" t="n">
        <v>53</v>
      </c>
      <c r="N25" t="n">
        <v>35.25</v>
      </c>
      <c r="O25" t="n">
        <v>22766.06</v>
      </c>
      <c r="P25" t="n">
        <v>375.33</v>
      </c>
      <c r="Q25" t="n">
        <v>3853.84</v>
      </c>
      <c r="R25" t="n">
        <v>149.14</v>
      </c>
      <c r="S25" t="n">
        <v>94.81999999999999</v>
      </c>
      <c r="T25" t="n">
        <v>25352.97</v>
      </c>
      <c r="U25" t="n">
        <v>0.64</v>
      </c>
      <c r="V25" t="n">
        <v>0.88</v>
      </c>
      <c r="W25" t="n">
        <v>8.42</v>
      </c>
      <c r="X25" t="n">
        <v>1.55</v>
      </c>
      <c r="Y25" t="n">
        <v>1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2.5623</v>
      </c>
      <c r="E26" t="n">
        <v>39.03</v>
      </c>
      <c r="F26" t="n">
        <v>35.01</v>
      </c>
      <c r="G26" t="n">
        <v>46.68</v>
      </c>
      <c r="H26" t="n">
        <v>0.58</v>
      </c>
      <c r="I26" t="n">
        <v>45</v>
      </c>
      <c r="J26" t="n">
        <v>184.19</v>
      </c>
      <c r="K26" t="n">
        <v>52.44</v>
      </c>
      <c r="L26" t="n">
        <v>6</v>
      </c>
      <c r="M26" t="n">
        <v>14</v>
      </c>
      <c r="N26" t="n">
        <v>35.75</v>
      </c>
      <c r="O26" t="n">
        <v>22951.43</v>
      </c>
      <c r="P26" t="n">
        <v>353.18</v>
      </c>
      <c r="Q26" t="n">
        <v>3854.02</v>
      </c>
      <c r="R26" t="n">
        <v>139.29</v>
      </c>
      <c r="S26" t="n">
        <v>94.81999999999999</v>
      </c>
      <c r="T26" t="n">
        <v>20481.7</v>
      </c>
      <c r="U26" t="n">
        <v>0.68</v>
      </c>
      <c r="V26" t="n">
        <v>0.88</v>
      </c>
      <c r="W26" t="n">
        <v>8.449999999999999</v>
      </c>
      <c r="X26" t="n">
        <v>1.3</v>
      </c>
      <c r="Y26" t="n">
        <v>1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2.5659</v>
      </c>
      <c r="E27" t="n">
        <v>38.97</v>
      </c>
      <c r="F27" t="n">
        <v>34.99</v>
      </c>
      <c r="G27" t="n">
        <v>47.71</v>
      </c>
      <c r="H27" t="n">
        <v>0.67</v>
      </c>
      <c r="I27" t="n">
        <v>44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354.3</v>
      </c>
      <c r="Q27" t="n">
        <v>3854.06</v>
      </c>
      <c r="R27" t="n">
        <v>138.2</v>
      </c>
      <c r="S27" t="n">
        <v>94.81999999999999</v>
      </c>
      <c r="T27" t="n">
        <v>19939.65</v>
      </c>
      <c r="U27" t="n">
        <v>0.6899999999999999</v>
      </c>
      <c r="V27" t="n">
        <v>0.88</v>
      </c>
      <c r="W27" t="n">
        <v>8.460000000000001</v>
      </c>
      <c r="X27" t="n">
        <v>1.28</v>
      </c>
      <c r="Y27" t="n">
        <v>1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1.9524</v>
      </c>
      <c r="E28" t="n">
        <v>51.22</v>
      </c>
      <c r="F28" t="n">
        <v>45.28</v>
      </c>
      <c r="G28" t="n">
        <v>7.04</v>
      </c>
      <c r="H28" t="n">
        <v>0.64</v>
      </c>
      <c r="I28" t="n">
        <v>386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132.05</v>
      </c>
      <c r="Q28" t="n">
        <v>3856.89</v>
      </c>
      <c r="R28" t="n">
        <v>458.15</v>
      </c>
      <c r="S28" t="n">
        <v>94.81999999999999</v>
      </c>
      <c r="T28" t="n">
        <v>178202.71</v>
      </c>
      <c r="U28" t="n">
        <v>0.21</v>
      </c>
      <c r="V28" t="n">
        <v>0.68</v>
      </c>
      <c r="W28" t="n">
        <v>9.470000000000001</v>
      </c>
      <c r="X28" t="n">
        <v>11.56</v>
      </c>
      <c r="Y28" t="n">
        <v>1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2.0814</v>
      </c>
      <c r="E29" t="n">
        <v>48.04</v>
      </c>
      <c r="F29" t="n">
        <v>40.96</v>
      </c>
      <c r="G29" t="n">
        <v>9.91</v>
      </c>
      <c r="H29" t="n">
        <v>0.18</v>
      </c>
      <c r="I29" t="n">
        <v>248</v>
      </c>
      <c r="J29" t="n">
        <v>98.70999999999999</v>
      </c>
      <c r="K29" t="n">
        <v>39.72</v>
      </c>
      <c r="L29" t="n">
        <v>1</v>
      </c>
      <c r="M29" t="n">
        <v>246</v>
      </c>
      <c r="N29" t="n">
        <v>12.99</v>
      </c>
      <c r="O29" t="n">
        <v>12407.75</v>
      </c>
      <c r="P29" t="n">
        <v>342.84</v>
      </c>
      <c r="Q29" t="n">
        <v>3854.62</v>
      </c>
      <c r="R29" t="n">
        <v>335.53</v>
      </c>
      <c r="S29" t="n">
        <v>94.81999999999999</v>
      </c>
      <c r="T29" t="n">
        <v>117583.71</v>
      </c>
      <c r="U29" t="n">
        <v>0.28</v>
      </c>
      <c r="V29" t="n">
        <v>0.76</v>
      </c>
      <c r="W29" t="n">
        <v>8.720000000000001</v>
      </c>
      <c r="X29" t="n">
        <v>7.24</v>
      </c>
      <c r="Y29" t="n">
        <v>1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2.4667</v>
      </c>
      <c r="E30" t="n">
        <v>40.54</v>
      </c>
      <c r="F30" t="n">
        <v>36.54</v>
      </c>
      <c r="G30" t="n">
        <v>22.37</v>
      </c>
      <c r="H30" t="n">
        <v>0.35</v>
      </c>
      <c r="I30" t="n">
        <v>98</v>
      </c>
      <c r="J30" t="n">
        <v>99.95</v>
      </c>
      <c r="K30" t="n">
        <v>39.72</v>
      </c>
      <c r="L30" t="n">
        <v>2</v>
      </c>
      <c r="M30" t="n">
        <v>71</v>
      </c>
      <c r="N30" t="n">
        <v>13.24</v>
      </c>
      <c r="O30" t="n">
        <v>12561.45</v>
      </c>
      <c r="P30" t="n">
        <v>265.92</v>
      </c>
      <c r="Q30" t="n">
        <v>3854.08</v>
      </c>
      <c r="R30" t="n">
        <v>189.47</v>
      </c>
      <c r="S30" t="n">
        <v>94.81999999999999</v>
      </c>
      <c r="T30" t="n">
        <v>45304.94</v>
      </c>
      <c r="U30" t="n">
        <v>0.5</v>
      </c>
      <c r="V30" t="n">
        <v>0.85</v>
      </c>
      <c r="W30" t="n">
        <v>8.52</v>
      </c>
      <c r="X30" t="n">
        <v>2.83</v>
      </c>
      <c r="Y30" t="n">
        <v>1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2.4952</v>
      </c>
      <c r="E31" t="n">
        <v>40.08</v>
      </c>
      <c r="F31" t="n">
        <v>36.3</v>
      </c>
      <c r="G31" t="n">
        <v>25.03</v>
      </c>
      <c r="H31" t="n">
        <v>0.52</v>
      </c>
      <c r="I31" t="n">
        <v>87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258.87</v>
      </c>
      <c r="Q31" t="n">
        <v>3854.32</v>
      </c>
      <c r="R31" t="n">
        <v>178.87</v>
      </c>
      <c r="S31" t="n">
        <v>94.81999999999999</v>
      </c>
      <c r="T31" t="n">
        <v>40057.94</v>
      </c>
      <c r="U31" t="n">
        <v>0.53</v>
      </c>
      <c r="V31" t="n">
        <v>0.85</v>
      </c>
      <c r="W31" t="n">
        <v>8.6</v>
      </c>
      <c r="X31" t="n">
        <v>2.59</v>
      </c>
      <c r="Y31" t="n">
        <v>1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1.8864</v>
      </c>
      <c r="E32" t="n">
        <v>53.01</v>
      </c>
      <c r="F32" t="n">
        <v>42.91</v>
      </c>
      <c r="G32" t="n">
        <v>8.25</v>
      </c>
      <c r="H32" t="n">
        <v>0.14</v>
      </c>
      <c r="I32" t="n">
        <v>312</v>
      </c>
      <c r="J32" t="n">
        <v>124.63</v>
      </c>
      <c r="K32" t="n">
        <v>45</v>
      </c>
      <c r="L32" t="n">
        <v>1</v>
      </c>
      <c r="M32" t="n">
        <v>310</v>
      </c>
      <c r="N32" t="n">
        <v>18.64</v>
      </c>
      <c r="O32" t="n">
        <v>15605.44</v>
      </c>
      <c r="P32" t="n">
        <v>431.95</v>
      </c>
      <c r="Q32" t="n">
        <v>3855.3</v>
      </c>
      <c r="R32" t="n">
        <v>398.1</v>
      </c>
      <c r="S32" t="n">
        <v>94.81999999999999</v>
      </c>
      <c r="T32" t="n">
        <v>148548.78</v>
      </c>
      <c r="U32" t="n">
        <v>0.24</v>
      </c>
      <c r="V32" t="n">
        <v>0.72</v>
      </c>
      <c r="W32" t="n">
        <v>8.85</v>
      </c>
      <c r="X32" t="n">
        <v>9.19</v>
      </c>
      <c r="Y32" t="n">
        <v>1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2.3427</v>
      </c>
      <c r="E33" t="n">
        <v>42.68</v>
      </c>
      <c r="F33" t="n">
        <v>37.33</v>
      </c>
      <c r="G33" t="n">
        <v>17.78</v>
      </c>
      <c r="H33" t="n">
        <v>0.28</v>
      </c>
      <c r="I33" t="n">
        <v>126</v>
      </c>
      <c r="J33" t="n">
        <v>125.95</v>
      </c>
      <c r="K33" t="n">
        <v>45</v>
      </c>
      <c r="L33" t="n">
        <v>2</v>
      </c>
      <c r="M33" t="n">
        <v>124</v>
      </c>
      <c r="N33" t="n">
        <v>18.95</v>
      </c>
      <c r="O33" t="n">
        <v>15767.7</v>
      </c>
      <c r="P33" t="n">
        <v>346.88</v>
      </c>
      <c r="Q33" t="n">
        <v>3854.21</v>
      </c>
      <c r="R33" t="n">
        <v>216.04</v>
      </c>
      <c r="S33" t="n">
        <v>94.81999999999999</v>
      </c>
      <c r="T33" t="n">
        <v>58450.56</v>
      </c>
      <c r="U33" t="n">
        <v>0.44</v>
      </c>
      <c r="V33" t="n">
        <v>0.83</v>
      </c>
      <c r="W33" t="n">
        <v>8.550000000000001</v>
      </c>
      <c r="X33" t="n">
        <v>3.62</v>
      </c>
      <c r="Y33" t="n">
        <v>1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2.5125</v>
      </c>
      <c r="E34" t="n">
        <v>39.8</v>
      </c>
      <c r="F34" t="n">
        <v>35.8</v>
      </c>
      <c r="G34" t="n">
        <v>29.43</v>
      </c>
      <c r="H34" t="n">
        <v>0.42</v>
      </c>
      <c r="I34" t="n">
        <v>73</v>
      </c>
      <c r="J34" t="n">
        <v>127.27</v>
      </c>
      <c r="K34" t="n">
        <v>45</v>
      </c>
      <c r="L34" t="n">
        <v>3</v>
      </c>
      <c r="M34" t="n">
        <v>60</v>
      </c>
      <c r="N34" t="n">
        <v>19.27</v>
      </c>
      <c r="O34" t="n">
        <v>15930.42</v>
      </c>
      <c r="P34" t="n">
        <v>299.38</v>
      </c>
      <c r="Q34" t="n">
        <v>3854</v>
      </c>
      <c r="R34" t="n">
        <v>166.05</v>
      </c>
      <c r="S34" t="n">
        <v>94.81999999999999</v>
      </c>
      <c r="T34" t="n">
        <v>33719.67</v>
      </c>
      <c r="U34" t="n">
        <v>0.57</v>
      </c>
      <c r="V34" t="n">
        <v>0.86</v>
      </c>
      <c r="W34" t="n">
        <v>8.470000000000001</v>
      </c>
      <c r="X34" t="n">
        <v>2.09</v>
      </c>
      <c r="Y34" t="n">
        <v>1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2.5338</v>
      </c>
      <c r="E35" t="n">
        <v>39.47</v>
      </c>
      <c r="F35" t="n">
        <v>35.65</v>
      </c>
      <c r="G35" t="n">
        <v>32.41</v>
      </c>
      <c r="H35" t="n">
        <v>0.55</v>
      </c>
      <c r="I35" t="n">
        <v>66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291.19</v>
      </c>
      <c r="Q35" t="n">
        <v>3854.17</v>
      </c>
      <c r="R35" t="n">
        <v>158.88</v>
      </c>
      <c r="S35" t="n">
        <v>94.81999999999999</v>
      </c>
      <c r="T35" t="n">
        <v>30170.33</v>
      </c>
      <c r="U35" t="n">
        <v>0.6</v>
      </c>
      <c r="V35" t="n">
        <v>0.87</v>
      </c>
      <c r="W35" t="n">
        <v>8.52</v>
      </c>
      <c r="X35" t="n">
        <v>1.94</v>
      </c>
      <c r="Y35" t="n">
        <v>1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1.6533</v>
      </c>
      <c r="E36" t="n">
        <v>60.48</v>
      </c>
      <c r="F36" t="n">
        <v>45.43</v>
      </c>
      <c r="G36" t="n">
        <v>6.9</v>
      </c>
      <c r="H36" t="n">
        <v>0.11</v>
      </c>
      <c r="I36" t="n">
        <v>395</v>
      </c>
      <c r="J36" t="n">
        <v>159.12</v>
      </c>
      <c r="K36" t="n">
        <v>50.28</v>
      </c>
      <c r="L36" t="n">
        <v>1</v>
      </c>
      <c r="M36" t="n">
        <v>393</v>
      </c>
      <c r="N36" t="n">
        <v>27.84</v>
      </c>
      <c r="O36" t="n">
        <v>19859.16</v>
      </c>
      <c r="P36" t="n">
        <v>545.99</v>
      </c>
      <c r="Q36" t="n">
        <v>3855.91</v>
      </c>
      <c r="R36" t="n">
        <v>481.25</v>
      </c>
      <c r="S36" t="n">
        <v>94.81999999999999</v>
      </c>
      <c r="T36" t="n">
        <v>189710.14</v>
      </c>
      <c r="U36" t="n">
        <v>0.2</v>
      </c>
      <c r="V36" t="n">
        <v>0.68</v>
      </c>
      <c r="W36" t="n">
        <v>8.98</v>
      </c>
      <c r="X36" t="n">
        <v>11.71</v>
      </c>
      <c r="Y36" t="n">
        <v>1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2.1841</v>
      </c>
      <c r="E37" t="n">
        <v>45.78</v>
      </c>
      <c r="F37" t="n">
        <v>38.34</v>
      </c>
      <c r="G37" t="n">
        <v>14.47</v>
      </c>
      <c r="H37" t="n">
        <v>0.22</v>
      </c>
      <c r="I37" t="n">
        <v>159</v>
      </c>
      <c r="J37" t="n">
        <v>160.54</v>
      </c>
      <c r="K37" t="n">
        <v>50.28</v>
      </c>
      <c r="L37" t="n">
        <v>2</v>
      </c>
      <c r="M37" t="n">
        <v>157</v>
      </c>
      <c r="N37" t="n">
        <v>28.26</v>
      </c>
      <c r="O37" t="n">
        <v>20034.4</v>
      </c>
      <c r="P37" t="n">
        <v>439.32</v>
      </c>
      <c r="Q37" t="n">
        <v>3854.58</v>
      </c>
      <c r="R37" t="n">
        <v>249.16</v>
      </c>
      <c r="S37" t="n">
        <v>94.81999999999999</v>
      </c>
      <c r="T37" t="n">
        <v>74846.13</v>
      </c>
      <c r="U37" t="n">
        <v>0.38</v>
      </c>
      <c r="V37" t="n">
        <v>0.8100000000000001</v>
      </c>
      <c r="W37" t="n">
        <v>8.6</v>
      </c>
      <c r="X37" t="n">
        <v>4.62</v>
      </c>
      <c r="Y37" t="n">
        <v>1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2.3886</v>
      </c>
      <c r="E38" t="n">
        <v>41.87</v>
      </c>
      <c r="F38" t="n">
        <v>36.45</v>
      </c>
      <c r="G38" t="n">
        <v>22.78</v>
      </c>
      <c r="H38" t="n">
        <v>0.33</v>
      </c>
      <c r="I38" t="n">
        <v>96</v>
      </c>
      <c r="J38" t="n">
        <v>161.97</v>
      </c>
      <c r="K38" t="n">
        <v>50.28</v>
      </c>
      <c r="L38" t="n">
        <v>3</v>
      </c>
      <c r="M38" t="n">
        <v>94</v>
      </c>
      <c r="N38" t="n">
        <v>28.69</v>
      </c>
      <c r="O38" t="n">
        <v>20210.21</v>
      </c>
      <c r="P38" t="n">
        <v>395.38</v>
      </c>
      <c r="Q38" t="n">
        <v>3854.08</v>
      </c>
      <c r="R38" t="n">
        <v>187.62</v>
      </c>
      <c r="S38" t="n">
        <v>94.81999999999999</v>
      </c>
      <c r="T38" t="n">
        <v>44388.7</v>
      </c>
      <c r="U38" t="n">
        <v>0.51</v>
      </c>
      <c r="V38" t="n">
        <v>0.85</v>
      </c>
      <c r="W38" t="n">
        <v>8.49</v>
      </c>
      <c r="X38" t="n">
        <v>2.74</v>
      </c>
      <c r="Y38" t="n">
        <v>1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2.4964</v>
      </c>
      <c r="E39" t="n">
        <v>40.06</v>
      </c>
      <c r="F39" t="n">
        <v>35.61</v>
      </c>
      <c r="G39" t="n">
        <v>32.37</v>
      </c>
      <c r="H39" t="n">
        <v>0.43</v>
      </c>
      <c r="I39" t="n">
        <v>66</v>
      </c>
      <c r="J39" t="n">
        <v>163.4</v>
      </c>
      <c r="K39" t="n">
        <v>50.28</v>
      </c>
      <c r="L39" t="n">
        <v>4</v>
      </c>
      <c r="M39" t="n">
        <v>64</v>
      </c>
      <c r="N39" t="n">
        <v>29.12</v>
      </c>
      <c r="O39" t="n">
        <v>20386.62</v>
      </c>
      <c r="P39" t="n">
        <v>360.87</v>
      </c>
      <c r="Q39" t="n">
        <v>3854.11</v>
      </c>
      <c r="R39" t="n">
        <v>160.12</v>
      </c>
      <c r="S39" t="n">
        <v>94.81999999999999</v>
      </c>
      <c r="T39" t="n">
        <v>30791.4</v>
      </c>
      <c r="U39" t="n">
        <v>0.59</v>
      </c>
      <c r="V39" t="n">
        <v>0.87</v>
      </c>
      <c r="W39" t="n">
        <v>8.449999999999999</v>
      </c>
      <c r="X39" t="n">
        <v>1.9</v>
      </c>
      <c r="Y39" t="n">
        <v>1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2.5539</v>
      </c>
      <c r="E40" t="n">
        <v>39.16</v>
      </c>
      <c r="F40" t="n">
        <v>35.19</v>
      </c>
      <c r="G40" t="n">
        <v>41.4</v>
      </c>
      <c r="H40" t="n">
        <v>0.54</v>
      </c>
      <c r="I40" t="n">
        <v>51</v>
      </c>
      <c r="J40" t="n">
        <v>164.83</v>
      </c>
      <c r="K40" t="n">
        <v>50.28</v>
      </c>
      <c r="L40" t="n">
        <v>5</v>
      </c>
      <c r="M40" t="n">
        <v>18</v>
      </c>
      <c r="N40" t="n">
        <v>29.55</v>
      </c>
      <c r="O40" t="n">
        <v>20563.61</v>
      </c>
      <c r="P40" t="n">
        <v>334.23</v>
      </c>
      <c r="Q40" t="n">
        <v>3853.71</v>
      </c>
      <c r="R40" t="n">
        <v>145.39</v>
      </c>
      <c r="S40" t="n">
        <v>94.81999999999999</v>
      </c>
      <c r="T40" t="n">
        <v>23501.55</v>
      </c>
      <c r="U40" t="n">
        <v>0.65</v>
      </c>
      <c r="V40" t="n">
        <v>0.88</v>
      </c>
      <c r="W40" t="n">
        <v>8.449999999999999</v>
      </c>
      <c r="X40" t="n">
        <v>1.48</v>
      </c>
      <c r="Y40" t="n">
        <v>1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2.5575</v>
      </c>
      <c r="E41" t="n">
        <v>39.1</v>
      </c>
      <c r="F41" t="n">
        <v>35.17</v>
      </c>
      <c r="G41" t="n">
        <v>42.2</v>
      </c>
      <c r="H41" t="n">
        <v>0.64</v>
      </c>
      <c r="I41" t="n">
        <v>50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333.01</v>
      </c>
      <c r="Q41" t="n">
        <v>3853.92</v>
      </c>
      <c r="R41" t="n">
        <v>143.95</v>
      </c>
      <c r="S41" t="n">
        <v>94.81999999999999</v>
      </c>
      <c r="T41" t="n">
        <v>22785.74</v>
      </c>
      <c r="U41" t="n">
        <v>0.66</v>
      </c>
      <c r="V41" t="n">
        <v>0.88</v>
      </c>
      <c r="W41" t="n">
        <v>8.470000000000001</v>
      </c>
      <c r="X41" t="n">
        <v>1.46</v>
      </c>
      <c r="Y41" t="n">
        <v>1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2.2294</v>
      </c>
      <c r="E42" t="n">
        <v>44.86</v>
      </c>
      <c r="F42" t="n">
        <v>39.52</v>
      </c>
      <c r="G42" t="n">
        <v>11.86</v>
      </c>
      <c r="H42" t="n">
        <v>0.22</v>
      </c>
      <c r="I42" t="n">
        <v>200</v>
      </c>
      <c r="J42" t="n">
        <v>80.84</v>
      </c>
      <c r="K42" t="n">
        <v>35.1</v>
      </c>
      <c r="L42" t="n">
        <v>1</v>
      </c>
      <c r="M42" t="n">
        <v>198</v>
      </c>
      <c r="N42" t="n">
        <v>9.74</v>
      </c>
      <c r="O42" t="n">
        <v>10204.21</v>
      </c>
      <c r="P42" t="n">
        <v>276.54</v>
      </c>
      <c r="Q42" t="n">
        <v>3854.92</v>
      </c>
      <c r="R42" t="n">
        <v>287.66</v>
      </c>
      <c r="S42" t="n">
        <v>94.81999999999999</v>
      </c>
      <c r="T42" t="n">
        <v>93891.72</v>
      </c>
      <c r="U42" t="n">
        <v>0.33</v>
      </c>
      <c r="V42" t="n">
        <v>0.78</v>
      </c>
      <c r="W42" t="n">
        <v>8.66</v>
      </c>
      <c r="X42" t="n">
        <v>5.8</v>
      </c>
      <c r="Y42" t="n">
        <v>1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2.4496</v>
      </c>
      <c r="E43" t="n">
        <v>40.82</v>
      </c>
      <c r="F43" t="n">
        <v>37.02</v>
      </c>
      <c r="G43" t="n">
        <v>20.01</v>
      </c>
      <c r="H43" t="n">
        <v>0.43</v>
      </c>
      <c r="I43" t="n">
        <v>111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233.28</v>
      </c>
      <c r="Q43" t="n">
        <v>3854.45</v>
      </c>
      <c r="R43" t="n">
        <v>200.94</v>
      </c>
      <c r="S43" t="n">
        <v>94.81999999999999</v>
      </c>
      <c r="T43" t="n">
        <v>50974.79</v>
      </c>
      <c r="U43" t="n">
        <v>0.47</v>
      </c>
      <c r="V43" t="n">
        <v>0.84</v>
      </c>
      <c r="W43" t="n">
        <v>8.67</v>
      </c>
      <c r="X43" t="n">
        <v>3.31</v>
      </c>
      <c r="Y43" t="n">
        <v>1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2.014</v>
      </c>
      <c r="E44" t="n">
        <v>49.65</v>
      </c>
      <c r="F44" t="n">
        <v>41.62</v>
      </c>
      <c r="G44" t="n">
        <v>9.25</v>
      </c>
      <c r="H44" t="n">
        <v>0.16</v>
      </c>
      <c r="I44" t="n">
        <v>270</v>
      </c>
      <c r="J44" t="n">
        <v>107.41</v>
      </c>
      <c r="K44" t="n">
        <v>41.65</v>
      </c>
      <c r="L44" t="n">
        <v>1</v>
      </c>
      <c r="M44" t="n">
        <v>268</v>
      </c>
      <c r="N44" t="n">
        <v>14.77</v>
      </c>
      <c r="O44" t="n">
        <v>13481.73</v>
      </c>
      <c r="P44" t="n">
        <v>373.02</v>
      </c>
      <c r="Q44" t="n">
        <v>3855.37</v>
      </c>
      <c r="R44" t="n">
        <v>356.97</v>
      </c>
      <c r="S44" t="n">
        <v>94.81999999999999</v>
      </c>
      <c r="T44" t="n">
        <v>128196.17</v>
      </c>
      <c r="U44" t="n">
        <v>0.27</v>
      </c>
      <c r="V44" t="n">
        <v>0.74</v>
      </c>
      <c r="W44" t="n">
        <v>8.75</v>
      </c>
      <c r="X44" t="n">
        <v>7.9</v>
      </c>
      <c r="Y44" t="n">
        <v>1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2.4269</v>
      </c>
      <c r="E45" t="n">
        <v>41.2</v>
      </c>
      <c r="F45" t="n">
        <v>36.79</v>
      </c>
      <c r="G45" t="n">
        <v>20.63</v>
      </c>
      <c r="H45" t="n">
        <v>0.32</v>
      </c>
      <c r="I45" t="n">
        <v>107</v>
      </c>
      <c r="J45" t="n">
        <v>108.68</v>
      </c>
      <c r="K45" t="n">
        <v>41.65</v>
      </c>
      <c r="L45" t="n">
        <v>2</v>
      </c>
      <c r="M45" t="n">
        <v>105</v>
      </c>
      <c r="N45" t="n">
        <v>15.03</v>
      </c>
      <c r="O45" t="n">
        <v>13638.32</v>
      </c>
      <c r="P45" t="n">
        <v>294.07</v>
      </c>
      <c r="Q45" t="n">
        <v>3853.96</v>
      </c>
      <c r="R45" t="n">
        <v>198.73</v>
      </c>
      <c r="S45" t="n">
        <v>94.81999999999999</v>
      </c>
      <c r="T45" t="n">
        <v>49887.57</v>
      </c>
      <c r="U45" t="n">
        <v>0.48</v>
      </c>
      <c r="V45" t="n">
        <v>0.84</v>
      </c>
      <c r="W45" t="n">
        <v>8.51</v>
      </c>
      <c r="X45" t="n">
        <v>3.08</v>
      </c>
      <c r="Y45" t="n">
        <v>1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2.5102</v>
      </c>
      <c r="E46" t="n">
        <v>39.84</v>
      </c>
      <c r="F46" t="n">
        <v>36.05</v>
      </c>
      <c r="G46" t="n">
        <v>27.38</v>
      </c>
      <c r="H46" t="n">
        <v>0.48</v>
      </c>
      <c r="I46" t="n">
        <v>79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269.12</v>
      </c>
      <c r="Q46" t="n">
        <v>3854.52</v>
      </c>
      <c r="R46" t="n">
        <v>171.23</v>
      </c>
      <c r="S46" t="n">
        <v>94.81999999999999</v>
      </c>
      <c r="T46" t="n">
        <v>36280.09</v>
      </c>
      <c r="U46" t="n">
        <v>0.55</v>
      </c>
      <c r="V46" t="n">
        <v>0.86</v>
      </c>
      <c r="W46" t="n">
        <v>8.56</v>
      </c>
      <c r="X46" t="n">
        <v>2.34</v>
      </c>
      <c r="Y46" t="n">
        <v>1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2.3566</v>
      </c>
      <c r="E47" t="n">
        <v>42.43</v>
      </c>
      <c r="F47" t="n">
        <v>38.42</v>
      </c>
      <c r="G47" t="n">
        <v>14.41</v>
      </c>
      <c r="H47" t="n">
        <v>0.28</v>
      </c>
      <c r="I47" t="n">
        <v>160</v>
      </c>
      <c r="J47" t="n">
        <v>61.76</v>
      </c>
      <c r="K47" t="n">
        <v>28.92</v>
      </c>
      <c r="L47" t="n">
        <v>1</v>
      </c>
      <c r="M47" t="n">
        <v>44</v>
      </c>
      <c r="N47" t="n">
        <v>6.84</v>
      </c>
      <c r="O47" t="n">
        <v>7851.41</v>
      </c>
      <c r="P47" t="n">
        <v>204.57</v>
      </c>
      <c r="Q47" t="n">
        <v>3855.49</v>
      </c>
      <c r="R47" t="n">
        <v>246.84</v>
      </c>
      <c r="S47" t="n">
        <v>94.81999999999999</v>
      </c>
      <c r="T47" t="n">
        <v>73681.75</v>
      </c>
      <c r="U47" t="n">
        <v>0.38</v>
      </c>
      <c r="V47" t="n">
        <v>0.8100000000000001</v>
      </c>
      <c r="W47" t="n">
        <v>8.74</v>
      </c>
      <c r="X47" t="n">
        <v>4.7</v>
      </c>
      <c r="Y47" t="n">
        <v>1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2.3603</v>
      </c>
      <c r="E48" t="n">
        <v>42.37</v>
      </c>
      <c r="F48" t="n">
        <v>38.4</v>
      </c>
      <c r="G48" t="n">
        <v>14.77</v>
      </c>
      <c r="H48" t="n">
        <v>0.55</v>
      </c>
      <c r="I48" t="n">
        <v>156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206.67</v>
      </c>
      <c r="Q48" t="n">
        <v>3855.58</v>
      </c>
      <c r="R48" t="n">
        <v>243.93</v>
      </c>
      <c r="S48" t="n">
        <v>94.81999999999999</v>
      </c>
      <c r="T48" t="n">
        <v>72243.97</v>
      </c>
      <c r="U48" t="n">
        <v>0.39</v>
      </c>
      <c r="V48" t="n">
        <v>0.8100000000000001</v>
      </c>
      <c r="W48" t="n">
        <v>8.81</v>
      </c>
      <c r="X48" t="n">
        <v>4.69</v>
      </c>
      <c r="Y48" t="n">
        <v>1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1.5985</v>
      </c>
      <c r="E49" t="n">
        <v>62.56</v>
      </c>
      <c r="F49" t="n">
        <v>46.09</v>
      </c>
      <c r="G49" t="n">
        <v>6.65</v>
      </c>
      <c r="H49" t="n">
        <v>0.11</v>
      </c>
      <c r="I49" t="n">
        <v>416</v>
      </c>
      <c r="J49" t="n">
        <v>167.88</v>
      </c>
      <c r="K49" t="n">
        <v>51.39</v>
      </c>
      <c r="L49" t="n">
        <v>1</v>
      </c>
      <c r="M49" t="n">
        <v>414</v>
      </c>
      <c r="N49" t="n">
        <v>30.49</v>
      </c>
      <c r="O49" t="n">
        <v>20939.59</v>
      </c>
      <c r="P49" t="n">
        <v>575.03</v>
      </c>
      <c r="Q49" t="n">
        <v>3855.25</v>
      </c>
      <c r="R49" t="n">
        <v>501.75</v>
      </c>
      <c r="S49" t="n">
        <v>94.81999999999999</v>
      </c>
      <c r="T49" t="n">
        <v>199856.17</v>
      </c>
      <c r="U49" t="n">
        <v>0.19</v>
      </c>
      <c r="V49" t="n">
        <v>0.67</v>
      </c>
      <c r="W49" t="n">
        <v>9.039999999999999</v>
      </c>
      <c r="X49" t="n">
        <v>12.37</v>
      </c>
      <c r="Y49" t="n">
        <v>1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2.1465</v>
      </c>
      <c r="E50" t="n">
        <v>46.59</v>
      </c>
      <c r="F50" t="n">
        <v>38.56</v>
      </c>
      <c r="G50" t="n">
        <v>13.85</v>
      </c>
      <c r="H50" t="n">
        <v>0.21</v>
      </c>
      <c r="I50" t="n">
        <v>167</v>
      </c>
      <c r="J50" t="n">
        <v>169.33</v>
      </c>
      <c r="K50" t="n">
        <v>51.39</v>
      </c>
      <c r="L50" t="n">
        <v>2</v>
      </c>
      <c r="M50" t="n">
        <v>165</v>
      </c>
      <c r="N50" t="n">
        <v>30.94</v>
      </c>
      <c r="O50" t="n">
        <v>21118.46</v>
      </c>
      <c r="P50" t="n">
        <v>460.98</v>
      </c>
      <c r="Q50" t="n">
        <v>3854.31</v>
      </c>
      <c r="R50" t="n">
        <v>256.47</v>
      </c>
      <c r="S50" t="n">
        <v>94.81999999999999</v>
      </c>
      <c r="T50" t="n">
        <v>78460.24000000001</v>
      </c>
      <c r="U50" t="n">
        <v>0.37</v>
      </c>
      <c r="V50" t="n">
        <v>0.8</v>
      </c>
      <c r="W50" t="n">
        <v>8.6</v>
      </c>
      <c r="X50" t="n">
        <v>4.84</v>
      </c>
      <c r="Y50" t="n">
        <v>1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2.3582</v>
      </c>
      <c r="E51" t="n">
        <v>42.4</v>
      </c>
      <c r="F51" t="n">
        <v>36.61</v>
      </c>
      <c r="G51" t="n">
        <v>21.75</v>
      </c>
      <c r="H51" t="n">
        <v>0.31</v>
      </c>
      <c r="I51" t="n">
        <v>101</v>
      </c>
      <c r="J51" t="n">
        <v>170.79</v>
      </c>
      <c r="K51" t="n">
        <v>51.39</v>
      </c>
      <c r="L51" t="n">
        <v>3</v>
      </c>
      <c r="M51" t="n">
        <v>99</v>
      </c>
      <c r="N51" t="n">
        <v>31.4</v>
      </c>
      <c r="O51" t="n">
        <v>21297.94</v>
      </c>
      <c r="P51" t="n">
        <v>416.85</v>
      </c>
      <c r="Q51" t="n">
        <v>3853.84</v>
      </c>
      <c r="R51" t="n">
        <v>192.75</v>
      </c>
      <c r="S51" t="n">
        <v>94.81999999999999</v>
      </c>
      <c r="T51" t="n">
        <v>46927.2</v>
      </c>
      <c r="U51" t="n">
        <v>0.49</v>
      </c>
      <c r="V51" t="n">
        <v>0.85</v>
      </c>
      <c r="W51" t="n">
        <v>8.5</v>
      </c>
      <c r="X51" t="n">
        <v>2.9</v>
      </c>
      <c r="Y51" t="n">
        <v>1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2.4722</v>
      </c>
      <c r="E52" t="n">
        <v>40.45</v>
      </c>
      <c r="F52" t="n">
        <v>35.7</v>
      </c>
      <c r="G52" t="n">
        <v>30.6</v>
      </c>
      <c r="H52" t="n">
        <v>0.41</v>
      </c>
      <c r="I52" t="n">
        <v>70</v>
      </c>
      <c r="J52" t="n">
        <v>172.25</v>
      </c>
      <c r="K52" t="n">
        <v>51.39</v>
      </c>
      <c r="L52" t="n">
        <v>4</v>
      </c>
      <c r="M52" t="n">
        <v>68</v>
      </c>
      <c r="N52" t="n">
        <v>31.86</v>
      </c>
      <c r="O52" t="n">
        <v>21478.05</v>
      </c>
      <c r="P52" t="n">
        <v>382.88</v>
      </c>
      <c r="Q52" t="n">
        <v>3853.82</v>
      </c>
      <c r="R52" t="n">
        <v>163.47</v>
      </c>
      <c r="S52" t="n">
        <v>94.81999999999999</v>
      </c>
      <c r="T52" t="n">
        <v>32443.05</v>
      </c>
      <c r="U52" t="n">
        <v>0.58</v>
      </c>
      <c r="V52" t="n">
        <v>0.87</v>
      </c>
      <c r="W52" t="n">
        <v>8.449999999999999</v>
      </c>
      <c r="X52" t="n">
        <v>2</v>
      </c>
      <c r="Y52" t="n">
        <v>1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2.5433</v>
      </c>
      <c r="E53" t="n">
        <v>39.32</v>
      </c>
      <c r="F53" t="n">
        <v>35.19</v>
      </c>
      <c r="G53" t="n">
        <v>40.6</v>
      </c>
      <c r="H53" t="n">
        <v>0.51</v>
      </c>
      <c r="I53" t="n">
        <v>52</v>
      </c>
      <c r="J53" t="n">
        <v>173.71</v>
      </c>
      <c r="K53" t="n">
        <v>51.39</v>
      </c>
      <c r="L53" t="n">
        <v>5</v>
      </c>
      <c r="M53" t="n">
        <v>42</v>
      </c>
      <c r="N53" t="n">
        <v>32.32</v>
      </c>
      <c r="O53" t="n">
        <v>21658.78</v>
      </c>
      <c r="P53" t="n">
        <v>351.91</v>
      </c>
      <c r="Q53" t="n">
        <v>3853.73</v>
      </c>
      <c r="R53" t="n">
        <v>146.38</v>
      </c>
      <c r="S53" t="n">
        <v>94.81999999999999</v>
      </c>
      <c r="T53" t="n">
        <v>23989.97</v>
      </c>
      <c r="U53" t="n">
        <v>0.65</v>
      </c>
      <c r="V53" t="n">
        <v>0.88</v>
      </c>
      <c r="W53" t="n">
        <v>8.42</v>
      </c>
      <c r="X53" t="n">
        <v>1.48</v>
      </c>
      <c r="Y53" t="n">
        <v>1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2.5611</v>
      </c>
      <c r="E54" t="n">
        <v>39.05</v>
      </c>
      <c r="F54" t="n">
        <v>35.08</v>
      </c>
      <c r="G54" t="n">
        <v>44.78</v>
      </c>
      <c r="H54" t="n">
        <v>0.61</v>
      </c>
      <c r="I54" t="n">
        <v>47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342.5</v>
      </c>
      <c r="Q54" t="n">
        <v>3854.18</v>
      </c>
      <c r="R54" t="n">
        <v>141.44</v>
      </c>
      <c r="S54" t="n">
        <v>94.81999999999999</v>
      </c>
      <c r="T54" t="n">
        <v>21544.03</v>
      </c>
      <c r="U54" t="n">
        <v>0.67</v>
      </c>
      <c r="V54" t="n">
        <v>0.88</v>
      </c>
      <c r="W54" t="n">
        <v>8.460000000000001</v>
      </c>
      <c r="X54" t="n">
        <v>1.37</v>
      </c>
      <c r="Y54" t="n">
        <v>1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2.2918</v>
      </c>
      <c r="E55" t="n">
        <v>43.63</v>
      </c>
      <c r="F55" t="n">
        <v>39.52</v>
      </c>
      <c r="G55" t="n">
        <v>12.22</v>
      </c>
      <c r="H55" t="n">
        <v>0.34</v>
      </c>
      <c r="I55" t="n">
        <v>194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186.17</v>
      </c>
      <c r="Q55" t="n">
        <v>3854.98</v>
      </c>
      <c r="R55" t="n">
        <v>278.83</v>
      </c>
      <c r="S55" t="n">
        <v>94.81999999999999</v>
      </c>
      <c r="T55" t="n">
        <v>89503.3</v>
      </c>
      <c r="U55" t="n">
        <v>0.34</v>
      </c>
      <c r="V55" t="n">
        <v>0.78</v>
      </c>
      <c r="W55" t="n">
        <v>8.91</v>
      </c>
      <c r="X55" t="n">
        <v>5.8</v>
      </c>
      <c r="Y55" t="n">
        <v>1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1.8247</v>
      </c>
      <c r="E56" t="n">
        <v>54.8</v>
      </c>
      <c r="F56" t="n">
        <v>43.56</v>
      </c>
      <c r="G56" t="n">
        <v>7.85</v>
      </c>
      <c r="H56" t="n">
        <v>0.13</v>
      </c>
      <c r="I56" t="n">
        <v>333</v>
      </c>
      <c r="J56" t="n">
        <v>133.21</v>
      </c>
      <c r="K56" t="n">
        <v>46.47</v>
      </c>
      <c r="L56" t="n">
        <v>1</v>
      </c>
      <c r="M56" t="n">
        <v>331</v>
      </c>
      <c r="N56" t="n">
        <v>20.75</v>
      </c>
      <c r="O56" t="n">
        <v>16663.42</v>
      </c>
      <c r="P56" t="n">
        <v>460.75</v>
      </c>
      <c r="Q56" t="n">
        <v>3855.83</v>
      </c>
      <c r="R56" t="n">
        <v>419.05</v>
      </c>
      <c r="S56" t="n">
        <v>94.81999999999999</v>
      </c>
      <c r="T56" t="n">
        <v>158917.04</v>
      </c>
      <c r="U56" t="n">
        <v>0.23</v>
      </c>
      <c r="V56" t="n">
        <v>0.71</v>
      </c>
      <c r="W56" t="n">
        <v>8.9</v>
      </c>
      <c r="X56" t="n">
        <v>9.84</v>
      </c>
      <c r="Y56" t="n">
        <v>1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2.3035</v>
      </c>
      <c r="E57" t="n">
        <v>43.41</v>
      </c>
      <c r="F57" t="n">
        <v>37.58</v>
      </c>
      <c r="G57" t="n">
        <v>16.83</v>
      </c>
      <c r="H57" t="n">
        <v>0.26</v>
      </c>
      <c r="I57" t="n">
        <v>134</v>
      </c>
      <c r="J57" t="n">
        <v>134.55</v>
      </c>
      <c r="K57" t="n">
        <v>46.47</v>
      </c>
      <c r="L57" t="n">
        <v>2</v>
      </c>
      <c r="M57" t="n">
        <v>132</v>
      </c>
      <c r="N57" t="n">
        <v>21.09</v>
      </c>
      <c r="O57" t="n">
        <v>16828.84</v>
      </c>
      <c r="P57" t="n">
        <v>370.94</v>
      </c>
      <c r="Q57" t="n">
        <v>3854.13</v>
      </c>
      <c r="R57" t="n">
        <v>224.48</v>
      </c>
      <c r="S57" t="n">
        <v>94.81999999999999</v>
      </c>
      <c r="T57" t="n">
        <v>62630.82</v>
      </c>
      <c r="U57" t="n">
        <v>0.42</v>
      </c>
      <c r="V57" t="n">
        <v>0.82</v>
      </c>
      <c r="W57" t="n">
        <v>8.56</v>
      </c>
      <c r="X57" t="n">
        <v>3.87</v>
      </c>
      <c r="Y57" t="n">
        <v>1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2.4832</v>
      </c>
      <c r="E58" t="n">
        <v>40.27</v>
      </c>
      <c r="F58" t="n">
        <v>35.94</v>
      </c>
      <c r="G58" t="n">
        <v>27.3</v>
      </c>
      <c r="H58" t="n">
        <v>0.39</v>
      </c>
      <c r="I58" t="n">
        <v>79</v>
      </c>
      <c r="J58" t="n">
        <v>135.9</v>
      </c>
      <c r="K58" t="n">
        <v>46.47</v>
      </c>
      <c r="L58" t="n">
        <v>3</v>
      </c>
      <c r="M58" t="n">
        <v>77</v>
      </c>
      <c r="N58" t="n">
        <v>21.43</v>
      </c>
      <c r="O58" t="n">
        <v>16994.64</v>
      </c>
      <c r="P58" t="n">
        <v>323.59</v>
      </c>
      <c r="Q58" t="n">
        <v>3853.79</v>
      </c>
      <c r="R58" t="n">
        <v>170.88</v>
      </c>
      <c r="S58" t="n">
        <v>94.81999999999999</v>
      </c>
      <c r="T58" t="n">
        <v>36103.57</v>
      </c>
      <c r="U58" t="n">
        <v>0.55</v>
      </c>
      <c r="V58" t="n">
        <v>0.86</v>
      </c>
      <c r="W58" t="n">
        <v>8.470000000000001</v>
      </c>
      <c r="X58" t="n">
        <v>2.23</v>
      </c>
      <c r="Y58" t="n">
        <v>1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2.5417</v>
      </c>
      <c r="E59" t="n">
        <v>39.34</v>
      </c>
      <c r="F59" t="n">
        <v>35.5</v>
      </c>
      <c r="G59" t="n">
        <v>34.92</v>
      </c>
      <c r="H59" t="n">
        <v>0.52</v>
      </c>
      <c r="I59" t="n">
        <v>61</v>
      </c>
      <c r="J59" t="n">
        <v>137.25</v>
      </c>
      <c r="K59" t="n">
        <v>46.47</v>
      </c>
      <c r="L59" t="n">
        <v>4</v>
      </c>
      <c r="M59" t="n">
        <v>5</v>
      </c>
      <c r="N59" t="n">
        <v>21.78</v>
      </c>
      <c r="O59" t="n">
        <v>17160.92</v>
      </c>
      <c r="P59" t="n">
        <v>301.52</v>
      </c>
      <c r="Q59" t="n">
        <v>3854.04</v>
      </c>
      <c r="R59" t="n">
        <v>154.24</v>
      </c>
      <c r="S59" t="n">
        <v>94.81999999999999</v>
      </c>
      <c r="T59" t="n">
        <v>27873.48</v>
      </c>
      <c r="U59" t="n">
        <v>0.61</v>
      </c>
      <c r="V59" t="n">
        <v>0.87</v>
      </c>
      <c r="W59" t="n">
        <v>8.51</v>
      </c>
      <c r="X59" t="n">
        <v>1.79</v>
      </c>
      <c r="Y59" t="n">
        <v>1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2.5407</v>
      </c>
      <c r="E60" t="n">
        <v>39.36</v>
      </c>
      <c r="F60" t="n">
        <v>35.52</v>
      </c>
      <c r="G60" t="n">
        <v>34.94</v>
      </c>
      <c r="H60" t="n">
        <v>0.64</v>
      </c>
      <c r="I60" t="n">
        <v>61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304.04</v>
      </c>
      <c r="Q60" t="n">
        <v>3854.24</v>
      </c>
      <c r="R60" t="n">
        <v>154.78</v>
      </c>
      <c r="S60" t="n">
        <v>94.81999999999999</v>
      </c>
      <c r="T60" t="n">
        <v>28142.62</v>
      </c>
      <c r="U60" t="n">
        <v>0.61</v>
      </c>
      <c r="V60" t="n">
        <v>0.87</v>
      </c>
      <c r="W60" t="n">
        <v>8.51</v>
      </c>
      <c r="X60" t="n">
        <v>1.81</v>
      </c>
      <c r="Y60" t="n">
        <v>1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1.7103</v>
      </c>
      <c r="E61" t="n">
        <v>58.47</v>
      </c>
      <c r="F61" t="n">
        <v>44.76</v>
      </c>
      <c r="G61" t="n">
        <v>7.18</v>
      </c>
      <c r="H61" t="n">
        <v>0.12</v>
      </c>
      <c r="I61" t="n">
        <v>374</v>
      </c>
      <c r="J61" t="n">
        <v>150.44</v>
      </c>
      <c r="K61" t="n">
        <v>49.1</v>
      </c>
      <c r="L61" t="n">
        <v>1</v>
      </c>
      <c r="M61" t="n">
        <v>372</v>
      </c>
      <c r="N61" t="n">
        <v>25.34</v>
      </c>
      <c r="O61" t="n">
        <v>18787.76</v>
      </c>
      <c r="P61" t="n">
        <v>517.21</v>
      </c>
      <c r="Q61" t="n">
        <v>3855.51</v>
      </c>
      <c r="R61" t="n">
        <v>458.94</v>
      </c>
      <c r="S61" t="n">
        <v>94.81999999999999</v>
      </c>
      <c r="T61" t="n">
        <v>178660.12</v>
      </c>
      <c r="U61" t="n">
        <v>0.21</v>
      </c>
      <c r="V61" t="n">
        <v>0.6899999999999999</v>
      </c>
      <c r="W61" t="n">
        <v>8.949999999999999</v>
      </c>
      <c r="X61" t="n">
        <v>11.04</v>
      </c>
      <c r="Y61" t="n">
        <v>1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2.2238</v>
      </c>
      <c r="E62" t="n">
        <v>44.97</v>
      </c>
      <c r="F62" t="n">
        <v>38.08</v>
      </c>
      <c r="G62" t="n">
        <v>15.13</v>
      </c>
      <c r="H62" t="n">
        <v>0.23</v>
      </c>
      <c r="I62" t="n">
        <v>151</v>
      </c>
      <c r="J62" t="n">
        <v>151.83</v>
      </c>
      <c r="K62" t="n">
        <v>49.1</v>
      </c>
      <c r="L62" t="n">
        <v>2</v>
      </c>
      <c r="M62" t="n">
        <v>149</v>
      </c>
      <c r="N62" t="n">
        <v>25.73</v>
      </c>
      <c r="O62" t="n">
        <v>18959.54</v>
      </c>
      <c r="P62" t="n">
        <v>417.07</v>
      </c>
      <c r="Q62" t="n">
        <v>3854.66</v>
      </c>
      <c r="R62" t="n">
        <v>240.22</v>
      </c>
      <c r="S62" t="n">
        <v>94.81999999999999</v>
      </c>
      <c r="T62" t="n">
        <v>70415.60000000001</v>
      </c>
      <c r="U62" t="n">
        <v>0.39</v>
      </c>
      <c r="V62" t="n">
        <v>0.8100000000000001</v>
      </c>
      <c r="W62" t="n">
        <v>8.59</v>
      </c>
      <c r="X62" t="n">
        <v>4.36</v>
      </c>
      <c r="Y62" t="n">
        <v>1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2.4223</v>
      </c>
      <c r="E63" t="n">
        <v>41.28</v>
      </c>
      <c r="F63" t="n">
        <v>36.26</v>
      </c>
      <c r="G63" t="n">
        <v>24.17</v>
      </c>
      <c r="H63" t="n">
        <v>0.35</v>
      </c>
      <c r="I63" t="n">
        <v>90</v>
      </c>
      <c r="J63" t="n">
        <v>153.23</v>
      </c>
      <c r="K63" t="n">
        <v>49.1</v>
      </c>
      <c r="L63" t="n">
        <v>3</v>
      </c>
      <c r="M63" t="n">
        <v>88</v>
      </c>
      <c r="N63" t="n">
        <v>26.13</v>
      </c>
      <c r="O63" t="n">
        <v>19131.85</v>
      </c>
      <c r="P63" t="n">
        <v>372.32</v>
      </c>
      <c r="Q63" t="n">
        <v>3854.04</v>
      </c>
      <c r="R63" t="n">
        <v>181.79</v>
      </c>
      <c r="S63" t="n">
        <v>94.81999999999999</v>
      </c>
      <c r="T63" t="n">
        <v>41502.19</v>
      </c>
      <c r="U63" t="n">
        <v>0.52</v>
      </c>
      <c r="V63" t="n">
        <v>0.85</v>
      </c>
      <c r="W63" t="n">
        <v>8.470000000000001</v>
      </c>
      <c r="X63" t="n">
        <v>2.55</v>
      </c>
      <c r="Y63" t="n">
        <v>1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2.5267</v>
      </c>
      <c r="E64" t="n">
        <v>39.58</v>
      </c>
      <c r="F64" t="n">
        <v>35.44</v>
      </c>
      <c r="G64" t="n">
        <v>34.86</v>
      </c>
      <c r="H64" t="n">
        <v>0.46</v>
      </c>
      <c r="I64" t="n">
        <v>61</v>
      </c>
      <c r="J64" t="n">
        <v>154.63</v>
      </c>
      <c r="K64" t="n">
        <v>49.1</v>
      </c>
      <c r="L64" t="n">
        <v>4</v>
      </c>
      <c r="M64" t="n">
        <v>58</v>
      </c>
      <c r="N64" t="n">
        <v>26.53</v>
      </c>
      <c r="O64" t="n">
        <v>19304.72</v>
      </c>
      <c r="P64" t="n">
        <v>335.03</v>
      </c>
      <c r="Q64" t="n">
        <v>3853.91</v>
      </c>
      <c r="R64" t="n">
        <v>154.45</v>
      </c>
      <c r="S64" t="n">
        <v>94.81999999999999</v>
      </c>
      <c r="T64" t="n">
        <v>27981.08</v>
      </c>
      <c r="U64" t="n">
        <v>0.61</v>
      </c>
      <c r="V64" t="n">
        <v>0.87</v>
      </c>
      <c r="W64" t="n">
        <v>8.44</v>
      </c>
      <c r="X64" t="n">
        <v>1.73</v>
      </c>
      <c r="Y64" t="n">
        <v>1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2.5531</v>
      </c>
      <c r="E65" t="n">
        <v>39.17</v>
      </c>
      <c r="F65" t="n">
        <v>35.27</v>
      </c>
      <c r="G65" t="n">
        <v>39.93</v>
      </c>
      <c r="H65" t="n">
        <v>0.57</v>
      </c>
      <c r="I65" t="n">
        <v>53</v>
      </c>
      <c r="J65" t="n">
        <v>156.03</v>
      </c>
      <c r="K65" t="n">
        <v>49.1</v>
      </c>
      <c r="L65" t="n">
        <v>5</v>
      </c>
      <c r="M65" t="n">
        <v>2</v>
      </c>
      <c r="N65" t="n">
        <v>26.94</v>
      </c>
      <c r="O65" t="n">
        <v>19478.15</v>
      </c>
      <c r="P65" t="n">
        <v>321.8</v>
      </c>
      <c r="Q65" t="n">
        <v>3854.04</v>
      </c>
      <c r="R65" t="n">
        <v>147.14</v>
      </c>
      <c r="S65" t="n">
        <v>94.81999999999999</v>
      </c>
      <c r="T65" t="n">
        <v>24366.42</v>
      </c>
      <c r="U65" t="n">
        <v>0.64</v>
      </c>
      <c r="V65" t="n">
        <v>0.88</v>
      </c>
      <c r="W65" t="n">
        <v>8.49</v>
      </c>
      <c r="X65" t="n">
        <v>1.56</v>
      </c>
      <c r="Y65" t="n">
        <v>1</v>
      </c>
      <c r="Z65" t="n">
        <v>10</v>
      </c>
    </row>
    <row r="66">
      <c r="A66" t="n">
        <v>5</v>
      </c>
      <c r="B66" t="n">
        <v>75</v>
      </c>
      <c r="C66" t="inlineStr">
        <is>
          <t xml:space="preserve">CONCLUIDO	</t>
        </is>
      </c>
      <c r="D66" t="n">
        <v>2.5522</v>
      </c>
      <c r="E66" t="n">
        <v>39.18</v>
      </c>
      <c r="F66" t="n">
        <v>35.29</v>
      </c>
      <c r="G66" t="n">
        <v>39.95</v>
      </c>
      <c r="H66" t="n">
        <v>0.67</v>
      </c>
      <c r="I66" t="n">
        <v>53</v>
      </c>
      <c r="J66" t="n">
        <v>157.44</v>
      </c>
      <c r="K66" t="n">
        <v>49.1</v>
      </c>
      <c r="L66" t="n">
        <v>6</v>
      </c>
      <c r="M66" t="n">
        <v>0</v>
      </c>
      <c r="N66" t="n">
        <v>27.35</v>
      </c>
      <c r="O66" t="n">
        <v>19652.13</v>
      </c>
      <c r="P66" t="n">
        <v>324.77</v>
      </c>
      <c r="Q66" t="n">
        <v>3854.07</v>
      </c>
      <c r="R66" t="n">
        <v>147.47</v>
      </c>
      <c r="S66" t="n">
        <v>94.81999999999999</v>
      </c>
      <c r="T66" t="n">
        <v>24529.41</v>
      </c>
      <c r="U66" t="n">
        <v>0.64</v>
      </c>
      <c r="V66" t="n">
        <v>0.88</v>
      </c>
      <c r="W66" t="n">
        <v>8.49</v>
      </c>
      <c r="X66" t="n">
        <v>1.58</v>
      </c>
      <c r="Y66" t="n">
        <v>1</v>
      </c>
      <c r="Z66" t="n">
        <v>10</v>
      </c>
    </row>
    <row r="67">
      <c r="A67" t="n">
        <v>0</v>
      </c>
      <c r="B67" t="n">
        <v>95</v>
      </c>
      <c r="C67" t="inlineStr">
        <is>
          <t xml:space="preserve">CONCLUIDO	</t>
        </is>
      </c>
      <c r="D67" t="n">
        <v>1.4936</v>
      </c>
      <c r="E67" t="n">
        <v>66.95</v>
      </c>
      <c r="F67" t="n">
        <v>47.4</v>
      </c>
      <c r="G67" t="n">
        <v>6.2</v>
      </c>
      <c r="H67" t="n">
        <v>0.1</v>
      </c>
      <c r="I67" t="n">
        <v>459</v>
      </c>
      <c r="J67" t="n">
        <v>185.69</v>
      </c>
      <c r="K67" t="n">
        <v>53.44</v>
      </c>
      <c r="L67" t="n">
        <v>1</v>
      </c>
      <c r="M67" t="n">
        <v>457</v>
      </c>
      <c r="N67" t="n">
        <v>36.26</v>
      </c>
      <c r="O67" t="n">
        <v>23136.14</v>
      </c>
      <c r="P67" t="n">
        <v>633.61</v>
      </c>
      <c r="Q67" t="n">
        <v>3855.68</v>
      </c>
      <c r="R67" t="n">
        <v>545.46</v>
      </c>
      <c r="S67" t="n">
        <v>94.81999999999999</v>
      </c>
      <c r="T67" t="n">
        <v>221494.57</v>
      </c>
      <c r="U67" t="n">
        <v>0.17</v>
      </c>
      <c r="V67" t="n">
        <v>0.65</v>
      </c>
      <c r="W67" t="n">
        <v>9.09</v>
      </c>
      <c r="X67" t="n">
        <v>13.68</v>
      </c>
      <c r="Y67" t="n">
        <v>1</v>
      </c>
      <c r="Z67" t="n">
        <v>10</v>
      </c>
    </row>
    <row r="68">
      <c r="A68" t="n">
        <v>1</v>
      </c>
      <c r="B68" t="n">
        <v>95</v>
      </c>
      <c r="C68" t="inlineStr">
        <is>
          <t xml:space="preserve">CONCLUIDO	</t>
        </is>
      </c>
      <c r="D68" t="n">
        <v>2.0737</v>
      </c>
      <c r="E68" t="n">
        <v>48.22</v>
      </c>
      <c r="F68" t="n">
        <v>38.98</v>
      </c>
      <c r="G68" t="n">
        <v>12.85</v>
      </c>
      <c r="H68" t="n">
        <v>0.19</v>
      </c>
      <c r="I68" t="n">
        <v>182</v>
      </c>
      <c r="J68" t="n">
        <v>187.21</v>
      </c>
      <c r="K68" t="n">
        <v>53.44</v>
      </c>
      <c r="L68" t="n">
        <v>2</v>
      </c>
      <c r="M68" t="n">
        <v>180</v>
      </c>
      <c r="N68" t="n">
        <v>36.77</v>
      </c>
      <c r="O68" t="n">
        <v>23322.88</v>
      </c>
      <c r="P68" t="n">
        <v>503.56</v>
      </c>
      <c r="Q68" t="n">
        <v>3854.56</v>
      </c>
      <c r="R68" t="n">
        <v>270.41</v>
      </c>
      <c r="S68" t="n">
        <v>94.81999999999999</v>
      </c>
      <c r="T68" t="n">
        <v>85354.99000000001</v>
      </c>
      <c r="U68" t="n">
        <v>0.35</v>
      </c>
      <c r="V68" t="n">
        <v>0.79</v>
      </c>
      <c r="W68" t="n">
        <v>8.619999999999999</v>
      </c>
      <c r="X68" t="n">
        <v>5.27</v>
      </c>
      <c r="Y68" t="n">
        <v>1</v>
      </c>
      <c r="Z68" t="n">
        <v>10</v>
      </c>
    </row>
    <row r="69">
      <c r="A69" t="n">
        <v>2</v>
      </c>
      <c r="B69" t="n">
        <v>95</v>
      </c>
      <c r="C69" t="inlineStr">
        <is>
          <t xml:space="preserve">CONCLUIDO	</t>
        </is>
      </c>
      <c r="D69" t="n">
        <v>2.2992</v>
      </c>
      <c r="E69" t="n">
        <v>43.49</v>
      </c>
      <c r="F69" t="n">
        <v>36.89</v>
      </c>
      <c r="G69" t="n">
        <v>19.94</v>
      </c>
      <c r="H69" t="n">
        <v>0.28</v>
      </c>
      <c r="I69" t="n">
        <v>111</v>
      </c>
      <c r="J69" t="n">
        <v>188.73</v>
      </c>
      <c r="K69" t="n">
        <v>53.44</v>
      </c>
      <c r="L69" t="n">
        <v>3</v>
      </c>
      <c r="M69" t="n">
        <v>109</v>
      </c>
      <c r="N69" t="n">
        <v>37.29</v>
      </c>
      <c r="O69" t="n">
        <v>23510.33</v>
      </c>
      <c r="P69" t="n">
        <v>458.37</v>
      </c>
      <c r="Q69" t="n">
        <v>3853.75</v>
      </c>
      <c r="R69" t="n">
        <v>201.93</v>
      </c>
      <c r="S69" t="n">
        <v>94.81999999999999</v>
      </c>
      <c r="T69" t="n">
        <v>51467.11</v>
      </c>
      <c r="U69" t="n">
        <v>0.47</v>
      </c>
      <c r="V69" t="n">
        <v>0.84</v>
      </c>
      <c r="W69" t="n">
        <v>8.52</v>
      </c>
      <c r="X69" t="n">
        <v>3.18</v>
      </c>
      <c r="Y69" t="n">
        <v>1</v>
      </c>
      <c r="Z69" t="n">
        <v>10</v>
      </c>
    </row>
    <row r="70">
      <c r="A70" t="n">
        <v>3</v>
      </c>
      <c r="B70" t="n">
        <v>95</v>
      </c>
      <c r="C70" t="inlineStr">
        <is>
          <t xml:space="preserve">CONCLUIDO	</t>
        </is>
      </c>
      <c r="D70" t="n">
        <v>2.4214</v>
      </c>
      <c r="E70" t="n">
        <v>41.3</v>
      </c>
      <c r="F70" t="n">
        <v>35.93</v>
      </c>
      <c r="G70" t="n">
        <v>27.64</v>
      </c>
      <c r="H70" t="n">
        <v>0.37</v>
      </c>
      <c r="I70" t="n">
        <v>78</v>
      </c>
      <c r="J70" t="n">
        <v>190.25</v>
      </c>
      <c r="K70" t="n">
        <v>53.44</v>
      </c>
      <c r="L70" t="n">
        <v>4</v>
      </c>
      <c r="M70" t="n">
        <v>76</v>
      </c>
      <c r="N70" t="n">
        <v>37.82</v>
      </c>
      <c r="O70" t="n">
        <v>23698.48</v>
      </c>
      <c r="P70" t="n">
        <v>426.85</v>
      </c>
      <c r="Q70" t="n">
        <v>3854.2</v>
      </c>
      <c r="R70" t="n">
        <v>170.63</v>
      </c>
      <c r="S70" t="n">
        <v>94.81999999999999</v>
      </c>
      <c r="T70" t="n">
        <v>35982.41</v>
      </c>
      <c r="U70" t="n">
        <v>0.5600000000000001</v>
      </c>
      <c r="V70" t="n">
        <v>0.86</v>
      </c>
      <c r="W70" t="n">
        <v>8.460000000000001</v>
      </c>
      <c r="X70" t="n">
        <v>2.22</v>
      </c>
      <c r="Y70" t="n">
        <v>1</v>
      </c>
      <c r="Z70" t="n">
        <v>10</v>
      </c>
    </row>
    <row r="71">
      <c r="A71" t="n">
        <v>4</v>
      </c>
      <c r="B71" t="n">
        <v>95</v>
      </c>
      <c r="C71" t="inlineStr">
        <is>
          <t xml:space="preserve">CONCLUIDO	</t>
        </is>
      </c>
      <c r="D71" t="n">
        <v>2.5028</v>
      </c>
      <c r="E71" t="n">
        <v>39.95</v>
      </c>
      <c r="F71" t="n">
        <v>35.33</v>
      </c>
      <c r="G71" t="n">
        <v>36.55</v>
      </c>
      <c r="H71" t="n">
        <v>0.46</v>
      </c>
      <c r="I71" t="n">
        <v>58</v>
      </c>
      <c r="J71" t="n">
        <v>191.78</v>
      </c>
      <c r="K71" t="n">
        <v>53.44</v>
      </c>
      <c r="L71" t="n">
        <v>5</v>
      </c>
      <c r="M71" t="n">
        <v>56</v>
      </c>
      <c r="N71" t="n">
        <v>38.35</v>
      </c>
      <c r="O71" t="n">
        <v>23887.36</v>
      </c>
      <c r="P71" t="n">
        <v>397.99</v>
      </c>
      <c r="Q71" t="n">
        <v>3853.78</v>
      </c>
      <c r="R71" t="n">
        <v>151.13</v>
      </c>
      <c r="S71" t="n">
        <v>94.81999999999999</v>
      </c>
      <c r="T71" t="n">
        <v>26335.32</v>
      </c>
      <c r="U71" t="n">
        <v>0.63</v>
      </c>
      <c r="V71" t="n">
        <v>0.88</v>
      </c>
      <c r="W71" t="n">
        <v>8.43</v>
      </c>
      <c r="X71" t="n">
        <v>1.62</v>
      </c>
      <c r="Y71" t="n">
        <v>1</v>
      </c>
      <c r="Z71" t="n">
        <v>10</v>
      </c>
    </row>
    <row r="72">
      <c r="A72" t="n">
        <v>5</v>
      </c>
      <c r="B72" t="n">
        <v>95</v>
      </c>
      <c r="C72" t="inlineStr">
        <is>
          <t xml:space="preserve">CONCLUIDO	</t>
        </is>
      </c>
      <c r="D72" t="n">
        <v>2.5509</v>
      </c>
      <c r="E72" t="n">
        <v>39.2</v>
      </c>
      <c r="F72" t="n">
        <v>35.02</v>
      </c>
      <c r="G72" t="n">
        <v>45.68</v>
      </c>
      <c r="H72" t="n">
        <v>0.55</v>
      </c>
      <c r="I72" t="n">
        <v>46</v>
      </c>
      <c r="J72" t="n">
        <v>193.32</v>
      </c>
      <c r="K72" t="n">
        <v>53.44</v>
      </c>
      <c r="L72" t="n">
        <v>6</v>
      </c>
      <c r="M72" t="n">
        <v>36</v>
      </c>
      <c r="N72" t="n">
        <v>38.89</v>
      </c>
      <c r="O72" t="n">
        <v>24076.95</v>
      </c>
      <c r="P72" t="n">
        <v>372.84</v>
      </c>
      <c r="Q72" t="n">
        <v>3853.8</v>
      </c>
      <c r="R72" t="n">
        <v>140.72</v>
      </c>
      <c r="S72" t="n">
        <v>94.81999999999999</v>
      </c>
      <c r="T72" t="n">
        <v>21189.65</v>
      </c>
      <c r="U72" t="n">
        <v>0.67</v>
      </c>
      <c r="V72" t="n">
        <v>0.88</v>
      </c>
      <c r="W72" t="n">
        <v>8.42</v>
      </c>
      <c r="X72" t="n">
        <v>1.31</v>
      </c>
      <c r="Y72" t="n">
        <v>1</v>
      </c>
      <c r="Z72" t="n">
        <v>10</v>
      </c>
    </row>
    <row r="73">
      <c r="A73" t="n">
        <v>6</v>
      </c>
      <c r="B73" t="n">
        <v>95</v>
      </c>
      <c r="C73" t="inlineStr">
        <is>
          <t xml:space="preserve">CONCLUIDO	</t>
        </is>
      </c>
      <c r="D73" t="n">
        <v>2.5645</v>
      </c>
      <c r="E73" t="n">
        <v>38.99</v>
      </c>
      <c r="F73" t="n">
        <v>34.96</v>
      </c>
      <c r="G73" t="n">
        <v>49.95</v>
      </c>
      <c r="H73" t="n">
        <v>0.64</v>
      </c>
      <c r="I73" t="n">
        <v>42</v>
      </c>
      <c r="J73" t="n">
        <v>194.86</v>
      </c>
      <c r="K73" t="n">
        <v>53.44</v>
      </c>
      <c r="L73" t="n">
        <v>7</v>
      </c>
      <c r="M73" t="n">
        <v>1</v>
      </c>
      <c r="N73" t="n">
        <v>39.43</v>
      </c>
      <c r="O73" t="n">
        <v>24267.28</v>
      </c>
      <c r="P73" t="n">
        <v>363.6</v>
      </c>
      <c r="Q73" t="n">
        <v>3853.83</v>
      </c>
      <c r="R73" t="n">
        <v>137.63</v>
      </c>
      <c r="S73" t="n">
        <v>94.81999999999999</v>
      </c>
      <c r="T73" t="n">
        <v>19663.27</v>
      </c>
      <c r="U73" t="n">
        <v>0.6899999999999999</v>
      </c>
      <c r="V73" t="n">
        <v>0.89</v>
      </c>
      <c r="W73" t="n">
        <v>8.460000000000001</v>
      </c>
      <c r="X73" t="n">
        <v>1.25</v>
      </c>
      <c r="Y73" t="n">
        <v>1</v>
      </c>
      <c r="Z73" t="n">
        <v>10</v>
      </c>
    </row>
    <row r="74">
      <c r="A74" t="n">
        <v>7</v>
      </c>
      <c r="B74" t="n">
        <v>95</v>
      </c>
      <c r="C74" t="inlineStr">
        <is>
          <t xml:space="preserve">CONCLUIDO	</t>
        </is>
      </c>
      <c r="D74" t="n">
        <v>2.5641</v>
      </c>
      <c r="E74" t="n">
        <v>39</v>
      </c>
      <c r="F74" t="n">
        <v>34.97</v>
      </c>
      <c r="G74" t="n">
        <v>49.95</v>
      </c>
      <c r="H74" t="n">
        <v>0.72</v>
      </c>
      <c r="I74" t="n">
        <v>42</v>
      </c>
      <c r="J74" t="n">
        <v>196.41</v>
      </c>
      <c r="K74" t="n">
        <v>53.44</v>
      </c>
      <c r="L74" t="n">
        <v>8</v>
      </c>
      <c r="M74" t="n">
        <v>0</v>
      </c>
      <c r="N74" t="n">
        <v>39.98</v>
      </c>
      <c r="O74" t="n">
        <v>24458.36</v>
      </c>
      <c r="P74" t="n">
        <v>366.12</v>
      </c>
      <c r="Q74" t="n">
        <v>3854.1</v>
      </c>
      <c r="R74" t="n">
        <v>137.7</v>
      </c>
      <c r="S74" t="n">
        <v>94.81999999999999</v>
      </c>
      <c r="T74" t="n">
        <v>19700.69</v>
      </c>
      <c r="U74" t="n">
        <v>0.6899999999999999</v>
      </c>
      <c r="V74" t="n">
        <v>0.88</v>
      </c>
      <c r="W74" t="n">
        <v>8.460000000000001</v>
      </c>
      <c r="X74" t="n">
        <v>1.26</v>
      </c>
      <c r="Y74" t="n">
        <v>1</v>
      </c>
      <c r="Z74" t="n">
        <v>10</v>
      </c>
    </row>
    <row r="75">
      <c r="A75" t="n">
        <v>0</v>
      </c>
      <c r="B75" t="n">
        <v>55</v>
      </c>
      <c r="C75" t="inlineStr">
        <is>
          <t xml:space="preserve">CONCLUIDO	</t>
        </is>
      </c>
      <c r="D75" t="n">
        <v>1.9495</v>
      </c>
      <c r="E75" t="n">
        <v>51.3</v>
      </c>
      <c r="F75" t="n">
        <v>42.26</v>
      </c>
      <c r="G75" t="n">
        <v>8.710000000000001</v>
      </c>
      <c r="H75" t="n">
        <v>0.15</v>
      </c>
      <c r="I75" t="n">
        <v>291</v>
      </c>
      <c r="J75" t="n">
        <v>116.05</v>
      </c>
      <c r="K75" t="n">
        <v>43.4</v>
      </c>
      <c r="L75" t="n">
        <v>1</v>
      </c>
      <c r="M75" t="n">
        <v>289</v>
      </c>
      <c r="N75" t="n">
        <v>16.65</v>
      </c>
      <c r="O75" t="n">
        <v>14546.17</v>
      </c>
      <c r="P75" t="n">
        <v>402.72</v>
      </c>
      <c r="Q75" t="n">
        <v>3855.18</v>
      </c>
      <c r="R75" t="n">
        <v>377.05</v>
      </c>
      <c r="S75" t="n">
        <v>94.81999999999999</v>
      </c>
      <c r="T75" t="n">
        <v>138127.36</v>
      </c>
      <c r="U75" t="n">
        <v>0.25</v>
      </c>
      <c r="V75" t="n">
        <v>0.73</v>
      </c>
      <c r="W75" t="n">
        <v>8.81</v>
      </c>
      <c r="X75" t="n">
        <v>8.539999999999999</v>
      </c>
      <c r="Y75" t="n">
        <v>1</v>
      </c>
      <c r="Z75" t="n">
        <v>10</v>
      </c>
    </row>
    <row r="76">
      <c r="A76" t="n">
        <v>1</v>
      </c>
      <c r="B76" t="n">
        <v>55</v>
      </c>
      <c r="C76" t="inlineStr">
        <is>
          <t xml:space="preserve">CONCLUIDO	</t>
        </is>
      </c>
      <c r="D76" t="n">
        <v>2.3869</v>
      </c>
      <c r="E76" t="n">
        <v>41.9</v>
      </c>
      <c r="F76" t="n">
        <v>37.04</v>
      </c>
      <c r="G76" t="n">
        <v>19.16</v>
      </c>
      <c r="H76" t="n">
        <v>0.3</v>
      </c>
      <c r="I76" t="n">
        <v>116</v>
      </c>
      <c r="J76" t="n">
        <v>117.34</v>
      </c>
      <c r="K76" t="n">
        <v>43.4</v>
      </c>
      <c r="L76" t="n">
        <v>2</v>
      </c>
      <c r="M76" t="n">
        <v>114</v>
      </c>
      <c r="N76" t="n">
        <v>16.94</v>
      </c>
      <c r="O76" t="n">
        <v>14705.49</v>
      </c>
      <c r="P76" t="n">
        <v>320.63</v>
      </c>
      <c r="Q76" t="n">
        <v>3853.92</v>
      </c>
      <c r="R76" t="n">
        <v>206.87</v>
      </c>
      <c r="S76" t="n">
        <v>94.81999999999999</v>
      </c>
      <c r="T76" t="n">
        <v>53914.59</v>
      </c>
      <c r="U76" t="n">
        <v>0.46</v>
      </c>
      <c r="V76" t="n">
        <v>0.84</v>
      </c>
      <c r="W76" t="n">
        <v>8.529999999999999</v>
      </c>
      <c r="X76" t="n">
        <v>3.33</v>
      </c>
      <c r="Y76" t="n">
        <v>1</v>
      </c>
      <c r="Z76" t="n">
        <v>10</v>
      </c>
    </row>
    <row r="77">
      <c r="A77" t="n">
        <v>2</v>
      </c>
      <c r="B77" t="n">
        <v>55</v>
      </c>
      <c r="C77" t="inlineStr">
        <is>
          <t xml:space="preserve">CONCLUIDO	</t>
        </is>
      </c>
      <c r="D77" t="n">
        <v>2.5208</v>
      </c>
      <c r="E77" t="n">
        <v>39.67</v>
      </c>
      <c r="F77" t="n">
        <v>35.84</v>
      </c>
      <c r="G77" t="n">
        <v>29.46</v>
      </c>
      <c r="H77" t="n">
        <v>0.45</v>
      </c>
      <c r="I77" t="n">
        <v>73</v>
      </c>
      <c r="J77" t="n">
        <v>118.63</v>
      </c>
      <c r="K77" t="n">
        <v>43.4</v>
      </c>
      <c r="L77" t="n">
        <v>3</v>
      </c>
      <c r="M77" t="n">
        <v>19</v>
      </c>
      <c r="N77" t="n">
        <v>17.23</v>
      </c>
      <c r="O77" t="n">
        <v>14865.24</v>
      </c>
      <c r="P77" t="n">
        <v>280.88</v>
      </c>
      <c r="Q77" t="n">
        <v>3854.13</v>
      </c>
      <c r="R77" t="n">
        <v>165.79</v>
      </c>
      <c r="S77" t="n">
        <v>94.81999999999999</v>
      </c>
      <c r="T77" t="n">
        <v>33589.35</v>
      </c>
      <c r="U77" t="n">
        <v>0.57</v>
      </c>
      <c r="V77" t="n">
        <v>0.86</v>
      </c>
      <c r="W77" t="n">
        <v>8.52</v>
      </c>
      <c r="X77" t="n">
        <v>2.13</v>
      </c>
      <c r="Y77" t="n">
        <v>1</v>
      </c>
      <c r="Z77" t="n">
        <v>10</v>
      </c>
    </row>
    <row r="78">
      <c r="A78" t="n">
        <v>3</v>
      </c>
      <c r="B78" t="n">
        <v>55</v>
      </c>
      <c r="C78" t="inlineStr">
        <is>
          <t xml:space="preserve">CONCLUIDO	</t>
        </is>
      </c>
      <c r="D78" t="n">
        <v>2.5234</v>
      </c>
      <c r="E78" t="n">
        <v>39.63</v>
      </c>
      <c r="F78" t="n">
        <v>35.83</v>
      </c>
      <c r="G78" t="n">
        <v>29.85</v>
      </c>
      <c r="H78" t="n">
        <v>0.59</v>
      </c>
      <c r="I78" t="n">
        <v>72</v>
      </c>
      <c r="J78" t="n">
        <v>119.93</v>
      </c>
      <c r="K78" t="n">
        <v>43.4</v>
      </c>
      <c r="L78" t="n">
        <v>4</v>
      </c>
      <c r="M78" t="n">
        <v>0</v>
      </c>
      <c r="N78" t="n">
        <v>17.53</v>
      </c>
      <c r="O78" t="n">
        <v>15025.44</v>
      </c>
      <c r="P78" t="n">
        <v>281.85</v>
      </c>
      <c r="Q78" t="n">
        <v>3854.46</v>
      </c>
      <c r="R78" t="n">
        <v>164.45</v>
      </c>
      <c r="S78" t="n">
        <v>94.81999999999999</v>
      </c>
      <c r="T78" t="n">
        <v>32923.84</v>
      </c>
      <c r="U78" t="n">
        <v>0.58</v>
      </c>
      <c r="V78" t="n">
        <v>0.86</v>
      </c>
      <c r="W78" t="n">
        <v>8.539999999999999</v>
      </c>
      <c r="X78" t="n">
        <v>2.11</v>
      </c>
      <c r="Y78" t="n">
        <v>1</v>
      </c>
      <c r="Z7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INDEX(resultados!$A$2:$ZZ$78, 1, MATCH($B$1, resultados!$A$1:$ZZ$1, 0))</f>
        <v/>
      </c>
      <c r="B7">
        <f>INDEX(resultados!$A$2:$ZZ$78, 1, MATCH($B$2, resultados!$A$1:$ZZ$1, 0))</f>
        <v/>
      </c>
      <c r="C7">
        <f>INDEX(resultados!$A$2:$ZZ$78, 1, MATCH($B$3, resultados!$A$1:$ZZ$1, 0))</f>
        <v/>
      </c>
    </row>
    <row r="8">
      <c r="A8">
        <f>INDEX(resultados!$A$2:$ZZ$78, 2, MATCH($B$1, resultados!$A$1:$ZZ$1, 0))</f>
        <v/>
      </c>
      <c r="B8">
        <f>INDEX(resultados!$A$2:$ZZ$78, 2, MATCH($B$2, resultados!$A$1:$ZZ$1, 0))</f>
        <v/>
      </c>
      <c r="C8">
        <f>INDEX(resultados!$A$2:$ZZ$78, 2, MATCH($B$3, resultados!$A$1:$ZZ$1, 0))</f>
        <v/>
      </c>
    </row>
    <row r="9">
      <c r="A9">
        <f>INDEX(resultados!$A$2:$ZZ$78, 3, MATCH($B$1, resultados!$A$1:$ZZ$1, 0))</f>
        <v/>
      </c>
      <c r="B9">
        <f>INDEX(resultados!$A$2:$ZZ$78, 3, MATCH($B$2, resultados!$A$1:$ZZ$1, 0))</f>
        <v/>
      </c>
      <c r="C9">
        <f>INDEX(resultados!$A$2:$ZZ$78, 3, MATCH($B$3, resultados!$A$1:$ZZ$1, 0))</f>
        <v/>
      </c>
    </row>
    <row r="10">
      <c r="A10">
        <f>INDEX(resultados!$A$2:$ZZ$78, 4, MATCH($B$1, resultados!$A$1:$ZZ$1, 0))</f>
        <v/>
      </c>
      <c r="B10">
        <f>INDEX(resultados!$A$2:$ZZ$78, 4, MATCH($B$2, resultados!$A$1:$ZZ$1, 0))</f>
        <v/>
      </c>
      <c r="C10">
        <f>INDEX(resultados!$A$2:$ZZ$78, 4, MATCH($B$3, resultados!$A$1:$ZZ$1, 0))</f>
        <v/>
      </c>
    </row>
    <row r="11">
      <c r="A11">
        <f>INDEX(resultados!$A$2:$ZZ$78, 5, MATCH($B$1, resultados!$A$1:$ZZ$1, 0))</f>
        <v/>
      </c>
      <c r="B11">
        <f>INDEX(resultados!$A$2:$ZZ$78, 5, MATCH($B$2, resultados!$A$1:$ZZ$1, 0))</f>
        <v/>
      </c>
      <c r="C11">
        <f>INDEX(resultados!$A$2:$ZZ$78, 5, MATCH($B$3, resultados!$A$1:$ZZ$1, 0))</f>
        <v/>
      </c>
    </row>
    <row r="12">
      <c r="A12">
        <f>INDEX(resultados!$A$2:$ZZ$78, 6, MATCH($B$1, resultados!$A$1:$ZZ$1, 0))</f>
        <v/>
      </c>
      <c r="B12">
        <f>INDEX(resultados!$A$2:$ZZ$78, 6, MATCH($B$2, resultados!$A$1:$ZZ$1, 0))</f>
        <v/>
      </c>
      <c r="C12">
        <f>INDEX(resultados!$A$2:$ZZ$78, 6, MATCH($B$3, resultados!$A$1:$ZZ$1, 0))</f>
        <v/>
      </c>
    </row>
    <row r="13">
      <c r="A13">
        <f>INDEX(resultados!$A$2:$ZZ$78, 7, MATCH($B$1, resultados!$A$1:$ZZ$1, 0))</f>
        <v/>
      </c>
      <c r="B13">
        <f>INDEX(resultados!$A$2:$ZZ$78, 7, MATCH($B$2, resultados!$A$1:$ZZ$1, 0))</f>
        <v/>
      </c>
      <c r="C13">
        <f>INDEX(resultados!$A$2:$ZZ$78, 7, MATCH($B$3, resultados!$A$1:$ZZ$1, 0))</f>
        <v/>
      </c>
    </row>
    <row r="14">
      <c r="A14">
        <f>INDEX(resultados!$A$2:$ZZ$78, 8, MATCH($B$1, resultados!$A$1:$ZZ$1, 0))</f>
        <v/>
      </c>
      <c r="B14">
        <f>INDEX(resultados!$A$2:$ZZ$78, 8, MATCH($B$2, resultados!$A$1:$ZZ$1, 0))</f>
        <v/>
      </c>
      <c r="C14">
        <f>INDEX(resultados!$A$2:$ZZ$78, 8, MATCH($B$3, resultados!$A$1:$ZZ$1, 0))</f>
        <v/>
      </c>
    </row>
    <row r="15">
      <c r="A15">
        <f>INDEX(resultados!$A$2:$ZZ$78, 9, MATCH($B$1, resultados!$A$1:$ZZ$1, 0))</f>
        <v/>
      </c>
      <c r="B15">
        <f>INDEX(resultados!$A$2:$ZZ$78, 9, MATCH($B$2, resultados!$A$1:$ZZ$1, 0))</f>
        <v/>
      </c>
      <c r="C15">
        <f>INDEX(resultados!$A$2:$ZZ$78, 9, MATCH($B$3, resultados!$A$1:$ZZ$1, 0))</f>
        <v/>
      </c>
    </row>
    <row r="16">
      <c r="A16">
        <f>INDEX(resultados!$A$2:$ZZ$78, 10, MATCH($B$1, resultados!$A$1:$ZZ$1, 0))</f>
        <v/>
      </c>
      <c r="B16">
        <f>INDEX(resultados!$A$2:$ZZ$78, 10, MATCH($B$2, resultados!$A$1:$ZZ$1, 0))</f>
        <v/>
      </c>
      <c r="C16">
        <f>INDEX(resultados!$A$2:$ZZ$78, 10, MATCH($B$3, resultados!$A$1:$ZZ$1, 0))</f>
        <v/>
      </c>
    </row>
    <row r="17">
      <c r="A17">
        <f>INDEX(resultados!$A$2:$ZZ$78, 11, MATCH($B$1, resultados!$A$1:$ZZ$1, 0))</f>
        <v/>
      </c>
      <c r="B17">
        <f>INDEX(resultados!$A$2:$ZZ$78, 11, MATCH($B$2, resultados!$A$1:$ZZ$1, 0))</f>
        <v/>
      </c>
      <c r="C17">
        <f>INDEX(resultados!$A$2:$ZZ$78, 11, MATCH($B$3, resultados!$A$1:$ZZ$1, 0))</f>
        <v/>
      </c>
    </row>
    <row r="18">
      <c r="A18">
        <f>INDEX(resultados!$A$2:$ZZ$78, 12, MATCH($B$1, resultados!$A$1:$ZZ$1, 0))</f>
        <v/>
      </c>
      <c r="B18">
        <f>INDEX(resultados!$A$2:$ZZ$78, 12, MATCH($B$2, resultados!$A$1:$ZZ$1, 0))</f>
        <v/>
      </c>
      <c r="C18">
        <f>INDEX(resultados!$A$2:$ZZ$78, 12, MATCH($B$3, resultados!$A$1:$ZZ$1, 0))</f>
        <v/>
      </c>
    </row>
    <row r="19">
      <c r="A19">
        <f>INDEX(resultados!$A$2:$ZZ$78, 13, MATCH($B$1, resultados!$A$1:$ZZ$1, 0))</f>
        <v/>
      </c>
      <c r="B19">
        <f>INDEX(resultados!$A$2:$ZZ$78, 13, MATCH($B$2, resultados!$A$1:$ZZ$1, 0))</f>
        <v/>
      </c>
      <c r="C19">
        <f>INDEX(resultados!$A$2:$ZZ$78, 13, MATCH($B$3, resultados!$A$1:$ZZ$1, 0))</f>
        <v/>
      </c>
    </row>
    <row r="20">
      <c r="A20">
        <f>INDEX(resultados!$A$2:$ZZ$78, 14, MATCH($B$1, resultados!$A$1:$ZZ$1, 0))</f>
        <v/>
      </c>
      <c r="B20">
        <f>INDEX(resultados!$A$2:$ZZ$78, 14, MATCH($B$2, resultados!$A$1:$ZZ$1, 0))</f>
        <v/>
      </c>
      <c r="C20">
        <f>INDEX(resultados!$A$2:$ZZ$78, 14, MATCH($B$3, resultados!$A$1:$ZZ$1, 0))</f>
        <v/>
      </c>
    </row>
    <row r="21">
      <c r="A21">
        <f>INDEX(resultados!$A$2:$ZZ$78, 15, MATCH($B$1, resultados!$A$1:$ZZ$1, 0))</f>
        <v/>
      </c>
      <c r="B21">
        <f>INDEX(resultados!$A$2:$ZZ$78, 15, MATCH($B$2, resultados!$A$1:$ZZ$1, 0))</f>
        <v/>
      </c>
      <c r="C21">
        <f>INDEX(resultados!$A$2:$ZZ$78, 15, MATCH($B$3, resultados!$A$1:$ZZ$1, 0))</f>
        <v/>
      </c>
    </row>
    <row r="22">
      <c r="A22">
        <f>INDEX(resultados!$A$2:$ZZ$78, 16, MATCH($B$1, resultados!$A$1:$ZZ$1, 0))</f>
        <v/>
      </c>
      <c r="B22">
        <f>INDEX(resultados!$A$2:$ZZ$78, 16, MATCH($B$2, resultados!$A$1:$ZZ$1, 0))</f>
        <v/>
      </c>
      <c r="C22">
        <f>INDEX(resultados!$A$2:$ZZ$78, 16, MATCH($B$3, resultados!$A$1:$ZZ$1, 0))</f>
        <v/>
      </c>
    </row>
    <row r="23">
      <c r="A23">
        <f>INDEX(resultados!$A$2:$ZZ$78, 17, MATCH($B$1, resultados!$A$1:$ZZ$1, 0))</f>
        <v/>
      </c>
      <c r="B23">
        <f>INDEX(resultados!$A$2:$ZZ$78, 17, MATCH($B$2, resultados!$A$1:$ZZ$1, 0))</f>
        <v/>
      </c>
      <c r="C23">
        <f>INDEX(resultados!$A$2:$ZZ$78, 17, MATCH($B$3, resultados!$A$1:$ZZ$1, 0))</f>
        <v/>
      </c>
    </row>
    <row r="24">
      <c r="A24">
        <f>INDEX(resultados!$A$2:$ZZ$78, 18, MATCH($B$1, resultados!$A$1:$ZZ$1, 0))</f>
        <v/>
      </c>
      <c r="B24">
        <f>INDEX(resultados!$A$2:$ZZ$78, 18, MATCH($B$2, resultados!$A$1:$ZZ$1, 0))</f>
        <v/>
      </c>
      <c r="C24">
        <f>INDEX(resultados!$A$2:$ZZ$78, 18, MATCH($B$3, resultados!$A$1:$ZZ$1, 0))</f>
        <v/>
      </c>
    </row>
    <row r="25">
      <c r="A25">
        <f>INDEX(resultados!$A$2:$ZZ$78, 19, MATCH($B$1, resultados!$A$1:$ZZ$1, 0))</f>
        <v/>
      </c>
      <c r="B25">
        <f>INDEX(resultados!$A$2:$ZZ$78, 19, MATCH($B$2, resultados!$A$1:$ZZ$1, 0))</f>
        <v/>
      </c>
      <c r="C25">
        <f>INDEX(resultados!$A$2:$ZZ$78, 19, MATCH($B$3, resultados!$A$1:$ZZ$1, 0))</f>
        <v/>
      </c>
    </row>
    <row r="26">
      <c r="A26">
        <f>INDEX(resultados!$A$2:$ZZ$78, 20, MATCH($B$1, resultados!$A$1:$ZZ$1, 0))</f>
        <v/>
      </c>
      <c r="B26">
        <f>INDEX(resultados!$A$2:$ZZ$78, 20, MATCH($B$2, resultados!$A$1:$ZZ$1, 0))</f>
        <v/>
      </c>
      <c r="C26">
        <f>INDEX(resultados!$A$2:$ZZ$78, 20, MATCH($B$3, resultados!$A$1:$ZZ$1, 0))</f>
        <v/>
      </c>
    </row>
    <row r="27">
      <c r="A27">
        <f>INDEX(resultados!$A$2:$ZZ$78, 21, MATCH($B$1, resultados!$A$1:$ZZ$1, 0))</f>
        <v/>
      </c>
      <c r="B27">
        <f>INDEX(resultados!$A$2:$ZZ$78, 21, MATCH($B$2, resultados!$A$1:$ZZ$1, 0))</f>
        <v/>
      </c>
      <c r="C27">
        <f>INDEX(resultados!$A$2:$ZZ$78, 21, MATCH($B$3, resultados!$A$1:$ZZ$1, 0))</f>
        <v/>
      </c>
    </row>
    <row r="28">
      <c r="A28">
        <f>INDEX(resultados!$A$2:$ZZ$78, 22, MATCH($B$1, resultados!$A$1:$ZZ$1, 0))</f>
        <v/>
      </c>
      <c r="B28">
        <f>INDEX(resultados!$A$2:$ZZ$78, 22, MATCH($B$2, resultados!$A$1:$ZZ$1, 0))</f>
        <v/>
      </c>
      <c r="C28">
        <f>INDEX(resultados!$A$2:$ZZ$78, 22, MATCH($B$3, resultados!$A$1:$ZZ$1, 0))</f>
        <v/>
      </c>
    </row>
    <row r="29">
      <c r="A29">
        <f>INDEX(resultados!$A$2:$ZZ$78, 23, MATCH($B$1, resultados!$A$1:$ZZ$1, 0))</f>
        <v/>
      </c>
      <c r="B29">
        <f>INDEX(resultados!$A$2:$ZZ$78, 23, MATCH($B$2, resultados!$A$1:$ZZ$1, 0))</f>
        <v/>
      </c>
      <c r="C29">
        <f>INDEX(resultados!$A$2:$ZZ$78, 23, MATCH($B$3, resultados!$A$1:$ZZ$1, 0))</f>
        <v/>
      </c>
    </row>
    <row r="30">
      <c r="A30">
        <f>INDEX(resultados!$A$2:$ZZ$78, 24, MATCH($B$1, resultados!$A$1:$ZZ$1, 0))</f>
        <v/>
      </c>
      <c r="B30">
        <f>INDEX(resultados!$A$2:$ZZ$78, 24, MATCH($B$2, resultados!$A$1:$ZZ$1, 0))</f>
        <v/>
      </c>
      <c r="C30">
        <f>INDEX(resultados!$A$2:$ZZ$78, 24, MATCH($B$3, resultados!$A$1:$ZZ$1, 0))</f>
        <v/>
      </c>
    </row>
    <row r="31">
      <c r="A31">
        <f>INDEX(resultados!$A$2:$ZZ$78, 25, MATCH($B$1, resultados!$A$1:$ZZ$1, 0))</f>
        <v/>
      </c>
      <c r="B31">
        <f>INDEX(resultados!$A$2:$ZZ$78, 25, MATCH($B$2, resultados!$A$1:$ZZ$1, 0))</f>
        <v/>
      </c>
      <c r="C31">
        <f>INDEX(resultados!$A$2:$ZZ$78, 25, MATCH($B$3, resultados!$A$1:$ZZ$1, 0))</f>
        <v/>
      </c>
    </row>
    <row r="32">
      <c r="A32">
        <f>INDEX(resultados!$A$2:$ZZ$78, 26, MATCH($B$1, resultados!$A$1:$ZZ$1, 0))</f>
        <v/>
      </c>
      <c r="B32">
        <f>INDEX(resultados!$A$2:$ZZ$78, 26, MATCH($B$2, resultados!$A$1:$ZZ$1, 0))</f>
        <v/>
      </c>
      <c r="C32">
        <f>INDEX(resultados!$A$2:$ZZ$78, 26, MATCH($B$3, resultados!$A$1:$ZZ$1, 0))</f>
        <v/>
      </c>
    </row>
    <row r="33">
      <c r="A33">
        <f>INDEX(resultados!$A$2:$ZZ$78, 27, MATCH($B$1, resultados!$A$1:$ZZ$1, 0))</f>
        <v/>
      </c>
      <c r="B33">
        <f>INDEX(resultados!$A$2:$ZZ$78, 27, MATCH($B$2, resultados!$A$1:$ZZ$1, 0))</f>
        <v/>
      </c>
      <c r="C33">
        <f>INDEX(resultados!$A$2:$ZZ$78, 27, MATCH($B$3, resultados!$A$1:$ZZ$1, 0))</f>
        <v/>
      </c>
    </row>
    <row r="34">
      <c r="A34">
        <f>INDEX(resultados!$A$2:$ZZ$78, 28, MATCH($B$1, resultados!$A$1:$ZZ$1, 0))</f>
        <v/>
      </c>
      <c r="B34">
        <f>INDEX(resultados!$A$2:$ZZ$78, 28, MATCH($B$2, resultados!$A$1:$ZZ$1, 0))</f>
        <v/>
      </c>
      <c r="C34">
        <f>INDEX(resultados!$A$2:$ZZ$78, 28, MATCH($B$3, resultados!$A$1:$ZZ$1, 0))</f>
        <v/>
      </c>
    </row>
    <row r="35">
      <c r="A35">
        <f>INDEX(resultados!$A$2:$ZZ$78, 29, MATCH($B$1, resultados!$A$1:$ZZ$1, 0))</f>
        <v/>
      </c>
      <c r="B35">
        <f>INDEX(resultados!$A$2:$ZZ$78, 29, MATCH($B$2, resultados!$A$1:$ZZ$1, 0))</f>
        <v/>
      </c>
      <c r="C35">
        <f>INDEX(resultados!$A$2:$ZZ$78, 29, MATCH($B$3, resultados!$A$1:$ZZ$1, 0))</f>
        <v/>
      </c>
    </row>
    <row r="36">
      <c r="A36">
        <f>INDEX(resultados!$A$2:$ZZ$78, 30, MATCH($B$1, resultados!$A$1:$ZZ$1, 0))</f>
        <v/>
      </c>
      <c r="B36">
        <f>INDEX(resultados!$A$2:$ZZ$78, 30, MATCH($B$2, resultados!$A$1:$ZZ$1, 0))</f>
        <v/>
      </c>
      <c r="C36">
        <f>INDEX(resultados!$A$2:$ZZ$78, 30, MATCH($B$3, resultados!$A$1:$ZZ$1, 0))</f>
        <v/>
      </c>
    </row>
    <row r="37">
      <c r="A37">
        <f>INDEX(resultados!$A$2:$ZZ$78, 31, MATCH($B$1, resultados!$A$1:$ZZ$1, 0))</f>
        <v/>
      </c>
      <c r="B37">
        <f>INDEX(resultados!$A$2:$ZZ$78, 31, MATCH($B$2, resultados!$A$1:$ZZ$1, 0))</f>
        <v/>
      </c>
      <c r="C37">
        <f>INDEX(resultados!$A$2:$ZZ$78, 31, MATCH($B$3, resultados!$A$1:$ZZ$1, 0))</f>
        <v/>
      </c>
    </row>
    <row r="38">
      <c r="A38">
        <f>INDEX(resultados!$A$2:$ZZ$78, 32, MATCH($B$1, resultados!$A$1:$ZZ$1, 0))</f>
        <v/>
      </c>
      <c r="B38">
        <f>INDEX(resultados!$A$2:$ZZ$78, 32, MATCH($B$2, resultados!$A$1:$ZZ$1, 0))</f>
        <v/>
      </c>
      <c r="C38">
        <f>INDEX(resultados!$A$2:$ZZ$78, 32, MATCH($B$3, resultados!$A$1:$ZZ$1, 0))</f>
        <v/>
      </c>
    </row>
    <row r="39">
      <c r="A39">
        <f>INDEX(resultados!$A$2:$ZZ$78, 33, MATCH($B$1, resultados!$A$1:$ZZ$1, 0))</f>
        <v/>
      </c>
      <c r="B39">
        <f>INDEX(resultados!$A$2:$ZZ$78, 33, MATCH($B$2, resultados!$A$1:$ZZ$1, 0))</f>
        <v/>
      </c>
      <c r="C39">
        <f>INDEX(resultados!$A$2:$ZZ$78, 33, MATCH($B$3, resultados!$A$1:$ZZ$1, 0))</f>
        <v/>
      </c>
    </row>
    <row r="40">
      <c r="A40">
        <f>INDEX(resultados!$A$2:$ZZ$78, 34, MATCH($B$1, resultados!$A$1:$ZZ$1, 0))</f>
        <v/>
      </c>
      <c r="B40">
        <f>INDEX(resultados!$A$2:$ZZ$78, 34, MATCH($B$2, resultados!$A$1:$ZZ$1, 0))</f>
        <v/>
      </c>
      <c r="C40">
        <f>INDEX(resultados!$A$2:$ZZ$78, 34, MATCH($B$3, resultados!$A$1:$ZZ$1, 0))</f>
        <v/>
      </c>
    </row>
    <row r="41">
      <c r="A41">
        <f>INDEX(resultados!$A$2:$ZZ$78, 35, MATCH($B$1, resultados!$A$1:$ZZ$1, 0))</f>
        <v/>
      </c>
      <c r="B41">
        <f>INDEX(resultados!$A$2:$ZZ$78, 35, MATCH($B$2, resultados!$A$1:$ZZ$1, 0))</f>
        <v/>
      </c>
      <c r="C41">
        <f>INDEX(resultados!$A$2:$ZZ$78, 35, MATCH($B$3, resultados!$A$1:$ZZ$1, 0))</f>
        <v/>
      </c>
    </row>
    <row r="42">
      <c r="A42">
        <f>INDEX(resultados!$A$2:$ZZ$78, 36, MATCH($B$1, resultados!$A$1:$ZZ$1, 0))</f>
        <v/>
      </c>
      <c r="B42">
        <f>INDEX(resultados!$A$2:$ZZ$78, 36, MATCH($B$2, resultados!$A$1:$ZZ$1, 0))</f>
        <v/>
      </c>
      <c r="C42">
        <f>INDEX(resultados!$A$2:$ZZ$78, 36, MATCH($B$3, resultados!$A$1:$ZZ$1, 0))</f>
        <v/>
      </c>
    </row>
    <row r="43">
      <c r="A43">
        <f>INDEX(resultados!$A$2:$ZZ$78, 37, MATCH($B$1, resultados!$A$1:$ZZ$1, 0))</f>
        <v/>
      </c>
      <c r="B43">
        <f>INDEX(resultados!$A$2:$ZZ$78, 37, MATCH($B$2, resultados!$A$1:$ZZ$1, 0))</f>
        <v/>
      </c>
      <c r="C43">
        <f>INDEX(resultados!$A$2:$ZZ$78, 37, MATCH($B$3, resultados!$A$1:$ZZ$1, 0))</f>
        <v/>
      </c>
    </row>
    <row r="44">
      <c r="A44">
        <f>INDEX(resultados!$A$2:$ZZ$78, 38, MATCH($B$1, resultados!$A$1:$ZZ$1, 0))</f>
        <v/>
      </c>
      <c r="B44">
        <f>INDEX(resultados!$A$2:$ZZ$78, 38, MATCH($B$2, resultados!$A$1:$ZZ$1, 0))</f>
        <v/>
      </c>
      <c r="C44">
        <f>INDEX(resultados!$A$2:$ZZ$78, 38, MATCH($B$3, resultados!$A$1:$ZZ$1, 0))</f>
        <v/>
      </c>
    </row>
    <row r="45">
      <c r="A45">
        <f>INDEX(resultados!$A$2:$ZZ$78, 39, MATCH($B$1, resultados!$A$1:$ZZ$1, 0))</f>
        <v/>
      </c>
      <c r="B45">
        <f>INDEX(resultados!$A$2:$ZZ$78, 39, MATCH($B$2, resultados!$A$1:$ZZ$1, 0))</f>
        <v/>
      </c>
      <c r="C45">
        <f>INDEX(resultados!$A$2:$ZZ$78, 39, MATCH($B$3, resultados!$A$1:$ZZ$1, 0))</f>
        <v/>
      </c>
    </row>
    <row r="46">
      <c r="A46">
        <f>INDEX(resultados!$A$2:$ZZ$78, 40, MATCH($B$1, resultados!$A$1:$ZZ$1, 0))</f>
        <v/>
      </c>
      <c r="B46">
        <f>INDEX(resultados!$A$2:$ZZ$78, 40, MATCH($B$2, resultados!$A$1:$ZZ$1, 0))</f>
        <v/>
      </c>
      <c r="C46">
        <f>INDEX(resultados!$A$2:$ZZ$78, 40, MATCH($B$3, resultados!$A$1:$ZZ$1, 0))</f>
        <v/>
      </c>
    </row>
    <row r="47">
      <c r="A47">
        <f>INDEX(resultados!$A$2:$ZZ$78, 41, MATCH($B$1, resultados!$A$1:$ZZ$1, 0))</f>
        <v/>
      </c>
      <c r="B47">
        <f>INDEX(resultados!$A$2:$ZZ$78, 41, MATCH($B$2, resultados!$A$1:$ZZ$1, 0))</f>
        <v/>
      </c>
      <c r="C47">
        <f>INDEX(resultados!$A$2:$ZZ$78, 41, MATCH($B$3, resultados!$A$1:$ZZ$1, 0))</f>
        <v/>
      </c>
    </row>
    <row r="48">
      <c r="A48">
        <f>INDEX(resultados!$A$2:$ZZ$78, 42, MATCH($B$1, resultados!$A$1:$ZZ$1, 0))</f>
        <v/>
      </c>
      <c r="B48">
        <f>INDEX(resultados!$A$2:$ZZ$78, 42, MATCH($B$2, resultados!$A$1:$ZZ$1, 0))</f>
        <v/>
      </c>
      <c r="C48">
        <f>INDEX(resultados!$A$2:$ZZ$78, 42, MATCH($B$3, resultados!$A$1:$ZZ$1, 0))</f>
        <v/>
      </c>
    </row>
    <row r="49">
      <c r="A49">
        <f>INDEX(resultados!$A$2:$ZZ$78, 43, MATCH($B$1, resultados!$A$1:$ZZ$1, 0))</f>
        <v/>
      </c>
      <c r="B49">
        <f>INDEX(resultados!$A$2:$ZZ$78, 43, MATCH($B$2, resultados!$A$1:$ZZ$1, 0))</f>
        <v/>
      </c>
      <c r="C49">
        <f>INDEX(resultados!$A$2:$ZZ$78, 43, MATCH($B$3, resultados!$A$1:$ZZ$1, 0))</f>
        <v/>
      </c>
    </row>
    <row r="50">
      <c r="A50">
        <f>INDEX(resultados!$A$2:$ZZ$78, 44, MATCH($B$1, resultados!$A$1:$ZZ$1, 0))</f>
        <v/>
      </c>
      <c r="B50">
        <f>INDEX(resultados!$A$2:$ZZ$78, 44, MATCH($B$2, resultados!$A$1:$ZZ$1, 0))</f>
        <v/>
      </c>
      <c r="C50">
        <f>INDEX(resultados!$A$2:$ZZ$78, 44, MATCH($B$3, resultados!$A$1:$ZZ$1, 0))</f>
        <v/>
      </c>
    </row>
    <row r="51">
      <c r="A51">
        <f>INDEX(resultados!$A$2:$ZZ$78, 45, MATCH($B$1, resultados!$A$1:$ZZ$1, 0))</f>
        <v/>
      </c>
      <c r="B51">
        <f>INDEX(resultados!$A$2:$ZZ$78, 45, MATCH($B$2, resultados!$A$1:$ZZ$1, 0))</f>
        <v/>
      </c>
      <c r="C51">
        <f>INDEX(resultados!$A$2:$ZZ$78, 45, MATCH($B$3, resultados!$A$1:$ZZ$1, 0))</f>
        <v/>
      </c>
    </row>
    <row r="52">
      <c r="A52">
        <f>INDEX(resultados!$A$2:$ZZ$78, 46, MATCH($B$1, resultados!$A$1:$ZZ$1, 0))</f>
        <v/>
      </c>
      <c r="B52">
        <f>INDEX(resultados!$A$2:$ZZ$78, 46, MATCH($B$2, resultados!$A$1:$ZZ$1, 0))</f>
        <v/>
      </c>
      <c r="C52">
        <f>INDEX(resultados!$A$2:$ZZ$78, 46, MATCH($B$3, resultados!$A$1:$ZZ$1, 0))</f>
        <v/>
      </c>
    </row>
    <row r="53">
      <c r="A53">
        <f>INDEX(resultados!$A$2:$ZZ$78, 47, MATCH($B$1, resultados!$A$1:$ZZ$1, 0))</f>
        <v/>
      </c>
      <c r="B53">
        <f>INDEX(resultados!$A$2:$ZZ$78, 47, MATCH($B$2, resultados!$A$1:$ZZ$1, 0))</f>
        <v/>
      </c>
      <c r="C53">
        <f>INDEX(resultados!$A$2:$ZZ$78, 47, MATCH($B$3, resultados!$A$1:$ZZ$1, 0))</f>
        <v/>
      </c>
    </row>
    <row r="54">
      <c r="A54">
        <f>INDEX(resultados!$A$2:$ZZ$78, 48, MATCH($B$1, resultados!$A$1:$ZZ$1, 0))</f>
        <v/>
      </c>
      <c r="B54">
        <f>INDEX(resultados!$A$2:$ZZ$78, 48, MATCH($B$2, resultados!$A$1:$ZZ$1, 0))</f>
        <v/>
      </c>
      <c r="C54">
        <f>INDEX(resultados!$A$2:$ZZ$78, 48, MATCH($B$3, resultados!$A$1:$ZZ$1, 0))</f>
        <v/>
      </c>
    </row>
    <row r="55">
      <c r="A55">
        <f>INDEX(resultados!$A$2:$ZZ$78, 49, MATCH($B$1, resultados!$A$1:$ZZ$1, 0))</f>
        <v/>
      </c>
      <c r="B55">
        <f>INDEX(resultados!$A$2:$ZZ$78, 49, MATCH($B$2, resultados!$A$1:$ZZ$1, 0))</f>
        <v/>
      </c>
      <c r="C55">
        <f>INDEX(resultados!$A$2:$ZZ$78, 49, MATCH($B$3, resultados!$A$1:$ZZ$1, 0))</f>
        <v/>
      </c>
    </row>
    <row r="56">
      <c r="A56">
        <f>INDEX(resultados!$A$2:$ZZ$78, 50, MATCH($B$1, resultados!$A$1:$ZZ$1, 0))</f>
        <v/>
      </c>
      <c r="B56">
        <f>INDEX(resultados!$A$2:$ZZ$78, 50, MATCH($B$2, resultados!$A$1:$ZZ$1, 0))</f>
        <v/>
      </c>
      <c r="C56">
        <f>INDEX(resultados!$A$2:$ZZ$78, 50, MATCH($B$3, resultados!$A$1:$ZZ$1, 0))</f>
        <v/>
      </c>
    </row>
    <row r="57">
      <c r="A57">
        <f>INDEX(resultados!$A$2:$ZZ$78, 51, MATCH($B$1, resultados!$A$1:$ZZ$1, 0))</f>
        <v/>
      </c>
      <c r="B57">
        <f>INDEX(resultados!$A$2:$ZZ$78, 51, MATCH($B$2, resultados!$A$1:$ZZ$1, 0))</f>
        <v/>
      </c>
      <c r="C57">
        <f>INDEX(resultados!$A$2:$ZZ$78, 51, MATCH($B$3, resultados!$A$1:$ZZ$1, 0))</f>
        <v/>
      </c>
    </row>
    <row r="58">
      <c r="A58">
        <f>INDEX(resultados!$A$2:$ZZ$78, 52, MATCH($B$1, resultados!$A$1:$ZZ$1, 0))</f>
        <v/>
      </c>
      <c r="B58">
        <f>INDEX(resultados!$A$2:$ZZ$78, 52, MATCH($B$2, resultados!$A$1:$ZZ$1, 0))</f>
        <v/>
      </c>
      <c r="C58">
        <f>INDEX(resultados!$A$2:$ZZ$78, 52, MATCH($B$3, resultados!$A$1:$ZZ$1, 0))</f>
        <v/>
      </c>
    </row>
    <row r="59">
      <c r="A59">
        <f>INDEX(resultados!$A$2:$ZZ$78, 53, MATCH($B$1, resultados!$A$1:$ZZ$1, 0))</f>
        <v/>
      </c>
      <c r="B59">
        <f>INDEX(resultados!$A$2:$ZZ$78, 53, MATCH($B$2, resultados!$A$1:$ZZ$1, 0))</f>
        <v/>
      </c>
      <c r="C59">
        <f>INDEX(resultados!$A$2:$ZZ$78, 53, MATCH($B$3, resultados!$A$1:$ZZ$1, 0))</f>
        <v/>
      </c>
    </row>
    <row r="60">
      <c r="A60">
        <f>INDEX(resultados!$A$2:$ZZ$78, 54, MATCH($B$1, resultados!$A$1:$ZZ$1, 0))</f>
        <v/>
      </c>
      <c r="B60">
        <f>INDEX(resultados!$A$2:$ZZ$78, 54, MATCH($B$2, resultados!$A$1:$ZZ$1, 0))</f>
        <v/>
      </c>
      <c r="C60">
        <f>INDEX(resultados!$A$2:$ZZ$78, 54, MATCH($B$3, resultados!$A$1:$ZZ$1, 0))</f>
        <v/>
      </c>
    </row>
    <row r="61">
      <c r="A61">
        <f>INDEX(resultados!$A$2:$ZZ$78, 55, MATCH($B$1, resultados!$A$1:$ZZ$1, 0))</f>
        <v/>
      </c>
      <c r="B61">
        <f>INDEX(resultados!$A$2:$ZZ$78, 55, MATCH($B$2, resultados!$A$1:$ZZ$1, 0))</f>
        <v/>
      </c>
      <c r="C61">
        <f>INDEX(resultados!$A$2:$ZZ$78, 55, MATCH($B$3, resultados!$A$1:$ZZ$1, 0))</f>
        <v/>
      </c>
    </row>
    <row r="62">
      <c r="A62">
        <f>INDEX(resultados!$A$2:$ZZ$78, 56, MATCH($B$1, resultados!$A$1:$ZZ$1, 0))</f>
        <v/>
      </c>
      <c r="B62">
        <f>INDEX(resultados!$A$2:$ZZ$78, 56, MATCH($B$2, resultados!$A$1:$ZZ$1, 0))</f>
        <v/>
      </c>
      <c r="C62">
        <f>INDEX(resultados!$A$2:$ZZ$78, 56, MATCH($B$3, resultados!$A$1:$ZZ$1, 0))</f>
        <v/>
      </c>
    </row>
    <row r="63">
      <c r="A63">
        <f>INDEX(resultados!$A$2:$ZZ$78, 57, MATCH($B$1, resultados!$A$1:$ZZ$1, 0))</f>
        <v/>
      </c>
      <c r="B63">
        <f>INDEX(resultados!$A$2:$ZZ$78, 57, MATCH($B$2, resultados!$A$1:$ZZ$1, 0))</f>
        <v/>
      </c>
      <c r="C63">
        <f>INDEX(resultados!$A$2:$ZZ$78, 57, MATCH($B$3, resultados!$A$1:$ZZ$1, 0))</f>
        <v/>
      </c>
    </row>
    <row r="64">
      <c r="A64">
        <f>INDEX(resultados!$A$2:$ZZ$78, 58, MATCH($B$1, resultados!$A$1:$ZZ$1, 0))</f>
        <v/>
      </c>
      <c r="B64">
        <f>INDEX(resultados!$A$2:$ZZ$78, 58, MATCH($B$2, resultados!$A$1:$ZZ$1, 0))</f>
        <v/>
      </c>
      <c r="C64">
        <f>INDEX(resultados!$A$2:$ZZ$78, 58, MATCH($B$3, resultados!$A$1:$ZZ$1, 0))</f>
        <v/>
      </c>
    </row>
    <row r="65">
      <c r="A65">
        <f>INDEX(resultados!$A$2:$ZZ$78, 59, MATCH($B$1, resultados!$A$1:$ZZ$1, 0))</f>
        <v/>
      </c>
      <c r="B65">
        <f>INDEX(resultados!$A$2:$ZZ$78, 59, MATCH($B$2, resultados!$A$1:$ZZ$1, 0))</f>
        <v/>
      </c>
      <c r="C65">
        <f>INDEX(resultados!$A$2:$ZZ$78, 59, MATCH($B$3, resultados!$A$1:$ZZ$1, 0))</f>
        <v/>
      </c>
    </row>
    <row r="66">
      <c r="A66">
        <f>INDEX(resultados!$A$2:$ZZ$78, 60, MATCH($B$1, resultados!$A$1:$ZZ$1, 0))</f>
        <v/>
      </c>
      <c r="B66">
        <f>INDEX(resultados!$A$2:$ZZ$78, 60, MATCH($B$2, resultados!$A$1:$ZZ$1, 0))</f>
        <v/>
      </c>
      <c r="C66">
        <f>INDEX(resultados!$A$2:$ZZ$78, 60, MATCH($B$3, resultados!$A$1:$ZZ$1, 0))</f>
        <v/>
      </c>
    </row>
    <row r="67">
      <c r="A67">
        <f>INDEX(resultados!$A$2:$ZZ$78, 61, MATCH($B$1, resultados!$A$1:$ZZ$1, 0))</f>
        <v/>
      </c>
      <c r="B67">
        <f>INDEX(resultados!$A$2:$ZZ$78, 61, MATCH($B$2, resultados!$A$1:$ZZ$1, 0))</f>
        <v/>
      </c>
      <c r="C67">
        <f>INDEX(resultados!$A$2:$ZZ$78, 61, MATCH($B$3, resultados!$A$1:$ZZ$1, 0))</f>
        <v/>
      </c>
    </row>
    <row r="68">
      <c r="A68">
        <f>INDEX(resultados!$A$2:$ZZ$78, 62, MATCH($B$1, resultados!$A$1:$ZZ$1, 0))</f>
        <v/>
      </c>
      <c r="B68">
        <f>INDEX(resultados!$A$2:$ZZ$78, 62, MATCH($B$2, resultados!$A$1:$ZZ$1, 0))</f>
        <v/>
      </c>
      <c r="C68">
        <f>INDEX(resultados!$A$2:$ZZ$78, 62, MATCH($B$3, resultados!$A$1:$ZZ$1, 0))</f>
        <v/>
      </c>
    </row>
    <row r="69">
      <c r="A69">
        <f>INDEX(resultados!$A$2:$ZZ$78, 63, MATCH($B$1, resultados!$A$1:$ZZ$1, 0))</f>
        <v/>
      </c>
      <c r="B69">
        <f>INDEX(resultados!$A$2:$ZZ$78, 63, MATCH($B$2, resultados!$A$1:$ZZ$1, 0))</f>
        <v/>
      </c>
      <c r="C69">
        <f>INDEX(resultados!$A$2:$ZZ$78, 63, MATCH($B$3, resultados!$A$1:$ZZ$1, 0))</f>
        <v/>
      </c>
    </row>
    <row r="70">
      <c r="A70">
        <f>INDEX(resultados!$A$2:$ZZ$78, 64, MATCH($B$1, resultados!$A$1:$ZZ$1, 0))</f>
        <v/>
      </c>
      <c r="B70">
        <f>INDEX(resultados!$A$2:$ZZ$78, 64, MATCH($B$2, resultados!$A$1:$ZZ$1, 0))</f>
        <v/>
      </c>
      <c r="C70">
        <f>INDEX(resultados!$A$2:$ZZ$78, 64, MATCH($B$3, resultados!$A$1:$ZZ$1, 0))</f>
        <v/>
      </c>
    </row>
    <row r="71">
      <c r="A71">
        <f>INDEX(resultados!$A$2:$ZZ$78, 65, MATCH($B$1, resultados!$A$1:$ZZ$1, 0))</f>
        <v/>
      </c>
      <c r="B71">
        <f>INDEX(resultados!$A$2:$ZZ$78, 65, MATCH($B$2, resultados!$A$1:$ZZ$1, 0))</f>
        <v/>
      </c>
      <c r="C71">
        <f>INDEX(resultados!$A$2:$ZZ$78, 65, MATCH($B$3, resultados!$A$1:$ZZ$1, 0))</f>
        <v/>
      </c>
    </row>
    <row r="72">
      <c r="A72">
        <f>INDEX(resultados!$A$2:$ZZ$78, 66, MATCH($B$1, resultados!$A$1:$ZZ$1, 0))</f>
        <v/>
      </c>
      <c r="B72">
        <f>INDEX(resultados!$A$2:$ZZ$78, 66, MATCH($B$2, resultados!$A$1:$ZZ$1, 0))</f>
        <v/>
      </c>
      <c r="C72">
        <f>INDEX(resultados!$A$2:$ZZ$78, 66, MATCH($B$3, resultados!$A$1:$ZZ$1, 0))</f>
        <v/>
      </c>
    </row>
    <row r="73">
      <c r="A73">
        <f>INDEX(resultados!$A$2:$ZZ$78, 67, MATCH($B$1, resultados!$A$1:$ZZ$1, 0))</f>
        <v/>
      </c>
      <c r="B73">
        <f>INDEX(resultados!$A$2:$ZZ$78, 67, MATCH($B$2, resultados!$A$1:$ZZ$1, 0))</f>
        <v/>
      </c>
      <c r="C73">
        <f>INDEX(resultados!$A$2:$ZZ$78, 67, MATCH($B$3, resultados!$A$1:$ZZ$1, 0))</f>
        <v/>
      </c>
    </row>
    <row r="74">
      <c r="A74">
        <f>INDEX(resultados!$A$2:$ZZ$78, 68, MATCH($B$1, resultados!$A$1:$ZZ$1, 0))</f>
        <v/>
      </c>
      <c r="B74">
        <f>INDEX(resultados!$A$2:$ZZ$78, 68, MATCH($B$2, resultados!$A$1:$ZZ$1, 0))</f>
        <v/>
      </c>
      <c r="C74">
        <f>INDEX(resultados!$A$2:$ZZ$78, 68, MATCH($B$3, resultados!$A$1:$ZZ$1, 0))</f>
        <v/>
      </c>
    </row>
    <row r="75">
      <c r="A75">
        <f>INDEX(resultados!$A$2:$ZZ$78, 69, MATCH($B$1, resultados!$A$1:$ZZ$1, 0))</f>
        <v/>
      </c>
      <c r="B75">
        <f>INDEX(resultados!$A$2:$ZZ$78, 69, MATCH($B$2, resultados!$A$1:$ZZ$1, 0))</f>
        <v/>
      </c>
      <c r="C75">
        <f>INDEX(resultados!$A$2:$ZZ$78, 69, MATCH($B$3, resultados!$A$1:$ZZ$1, 0))</f>
        <v/>
      </c>
    </row>
    <row r="76">
      <c r="A76">
        <f>INDEX(resultados!$A$2:$ZZ$78, 70, MATCH($B$1, resultados!$A$1:$ZZ$1, 0))</f>
        <v/>
      </c>
      <c r="B76">
        <f>INDEX(resultados!$A$2:$ZZ$78, 70, MATCH($B$2, resultados!$A$1:$ZZ$1, 0))</f>
        <v/>
      </c>
      <c r="C76">
        <f>INDEX(resultados!$A$2:$ZZ$78, 70, MATCH($B$3, resultados!$A$1:$ZZ$1, 0))</f>
        <v/>
      </c>
    </row>
    <row r="77">
      <c r="A77">
        <f>INDEX(resultados!$A$2:$ZZ$78, 71, MATCH($B$1, resultados!$A$1:$ZZ$1, 0))</f>
        <v/>
      </c>
      <c r="B77">
        <f>INDEX(resultados!$A$2:$ZZ$78, 71, MATCH($B$2, resultados!$A$1:$ZZ$1, 0))</f>
        <v/>
      </c>
      <c r="C77">
        <f>INDEX(resultados!$A$2:$ZZ$78, 71, MATCH($B$3, resultados!$A$1:$ZZ$1, 0))</f>
        <v/>
      </c>
    </row>
    <row r="78">
      <c r="A78">
        <f>INDEX(resultados!$A$2:$ZZ$78, 72, MATCH($B$1, resultados!$A$1:$ZZ$1, 0))</f>
        <v/>
      </c>
      <c r="B78">
        <f>INDEX(resultados!$A$2:$ZZ$78, 72, MATCH($B$2, resultados!$A$1:$ZZ$1, 0))</f>
        <v/>
      </c>
      <c r="C78">
        <f>INDEX(resultados!$A$2:$ZZ$78, 72, MATCH($B$3, resultados!$A$1:$ZZ$1, 0))</f>
        <v/>
      </c>
    </row>
    <row r="79">
      <c r="A79">
        <f>INDEX(resultados!$A$2:$ZZ$78, 73, MATCH($B$1, resultados!$A$1:$ZZ$1, 0))</f>
        <v/>
      </c>
      <c r="B79">
        <f>INDEX(resultados!$A$2:$ZZ$78, 73, MATCH($B$2, resultados!$A$1:$ZZ$1, 0))</f>
        <v/>
      </c>
      <c r="C79">
        <f>INDEX(resultados!$A$2:$ZZ$78, 73, MATCH($B$3, resultados!$A$1:$ZZ$1, 0))</f>
        <v/>
      </c>
    </row>
    <row r="80">
      <c r="A80">
        <f>INDEX(resultados!$A$2:$ZZ$78, 74, MATCH($B$1, resultados!$A$1:$ZZ$1, 0))</f>
        <v/>
      </c>
      <c r="B80">
        <f>INDEX(resultados!$A$2:$ZZ$78, 74, MATCH($B$2, resultados!$A$1:$ZZ$1, 0))</f>
        <v/>
      </c>
      <c r="C80">
        <f>INDEX(resultados!$A$2:$ZZ$78, 74, MATCH($B$3, resultados!$A$1:$ZZ$1, 0))</f>
        <v/>
      </c>
    </row>
    <row r="81">
      <c r="A81">
        <f>INDEX(resultados!$A$2:$ZZ$78, 75, MATCH($B$1, resultados!$A$1:$ZZ$1, 0))</f>
        <v/>
      </c>
      <c r="B81">
        <f>INDEX(resultados!$A$2:$ZZ$78, 75, MATCH($B$2, resultados!$A$1:$ZZ$1, 0))</f>
        <v/>
      </c>
      <c r="C81">
        <f>INDEX(resultados!$A$2:$ZZ$78, 75, MATCH($B$3, resultados!$A$1:$ZZ$1, 0))</f>
        <v/>
      </c>
    </row>
    <row r="82">
      <c r="A82">
        <f>INDEX(resultados!$A$2:$ZZ$78, 76, MATCH($B$1, resultados!$A$1:$ZZ$1, 0))</f>
        <v/>
      </c>
      <c r="B82">
        <f>INDEX(resultados!$A$2:$ZZ$78, 76, MATCH($B$2, resultados!$A$1:$ZZ$1, 0))</f>
        <v/>
      </c>
      <c r="C82">
        <f>INDEX(resultados!$A$2:$ZZ$78, 76, MATCH($B$3, resultados!$A$1:$ZZ$1, 0))</f>
        <v/>
      </c>
    </row>
    <row r="83">
      <c r="A83">
        <f>INDEX(resultados!$A$2:$ZZ$78, 77, MATCH($B$1, resultados!$A$1:$ZZ$1, 0))</f>
        <v/>
      </c>
      <c r="B83">
        <f>INDEX(resultados!$A$2:$ZZ$78, 77, MATCH($B$2, resultados!$A$1:$ZZ$1, 0))</f>
        <v/>
      </c>
      <c r="C83">
        <f>INDEX(resultados!$A$2:$ZZ$78, 77,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2024-09-25T17:30:00Z</dcterms:created>
  <dcterms:modified xmlns:dcterms="http://purl.org/dc/terms/" xmlns:xsi="http://www.w3.org/2001/XMLSchema-instance" xsi:type="dcterms:W3CDTF">2024-09-25T17:30:00Z</dcterms:modified>
</cp:coreProperties>
</file>