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<sst xmlns="http://schemas.openxmlformats.org/spreadsheetml/2006/main" count="636" uniqueCount="33">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</sst>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E0FF00"/>
                </a:solidFill>
              </c:spPr>
            </c:marker>
          </c:dPt>
          <c:dPt>
            <c:idx val="6"/>
            <c:marker>
              <c:spPr>
                <a:solidFill>
                  <a:srgbClr val="DAFF00"/>
                </a:solidFill>
              </c:spPr>
            </c:marker>
          </c:dPt>
          <c:dPt>
            <c:idx val="7"/>
            <c:marker>
              <c:spPr>
                <a:solidFill>
                  <a:srgbClr val="D4FF00"/>
                </a:solidFill>
              </c:spPr>
            </c:marker>
          </c:dPt>
          <c:dPt>
            <c:idx val="8"/>
            <c:marker>
              <c:spPr>
                <a:solidFill>
                  <a:srgbClr val="CEFF00"/>
                </a:solidFill>
              </c:spPr>
            </c:marker>
          </c:dPt>
          <c:dPt>
            <c:idx val="9"/>
            <c:marker>
              <c:spPr>
                <a:solidFill>
                  <a:srgbClr val="C8FF00"/>
                </a:solidFill>
              </c:spPr>
            </c:marker>
          </c:dPt>
          <c:dPt>
            <c:idx val="10"/>
            <c:marker>
              <c:spPr>
                <a:solidFill>
                  <a:srgbClr val="C2FF00"/>
                </a:solidFill>
              </c:spPr>
            </c:marker>
          </c:dPt>
          <c:dPt>
            <c:idx val="11"/>
            <c:marker>
              <c:spPr>
                <a:solidFill>
                  <a:srgbClr val="BCFF00"/>
                </a:solidFill>
              </c:spPr>
            </c:marker>
          </c:dPt>
          <c:dPt>
            <c:idx val="12"/>
            <c:marker>
              <c:spPr>
                <a:solidFill>
                  <a:srgbClr val="B6FF00"/>
                </a:solidFill>
              </c:spPr>
            </c:marker>
          </c:dPt>
          <c:dPt>
            <c:idx val="13"/>
            <c:marker>
              <c:spPr>
                <a:solidFill>
                  <a:srgbClr val="B0FF00"/>
                </a:solidFill>
              </c:spPr>
            </c:marker>
          </c:dPt>
          <c:dPt>
            <c:idx val="14"/>
            <c:marker>
              <c:spPr>
                <a:solidFill>
                  <a:srgbClr val="AAFF00"/>
                </a:solidFill>
              </c:spPr>
            </c:marker>
          </c:dPt>
          <c:dPt>
            <c:idx val="15"/>
            <c:marker>
              <c:spPr>
                <a:solidFill>
                  <a:srgbClr val="A3FF00"/>
                </a:solidFill>
              </c:spPr>
            </c:marker>
          </c:dPt>
          <c:dPt>
            <c:idx val="16"/>
            <c:marker>
              <c:spPr>
                <a:solidFill>
                  <a:srgbClr val="9DFF00"/>
                </a:solidFill>
              </c:spPr>
            </c:marker>
          </c:dPt>
          <c:dPt>
            <c:idx val="17"/>
            <c:marker>
              <c:spPr>
                <a:solidFill>
                  <a:srgbClr val="97FF00"/>
                </a:solidFill>
              </c:spPr>
            </c:marker>
          </c:dPt>
          <c:dPt>
            <c:idx val="18"/>
            <c:marker>
              <c:spPr>
                <a:solidFill>
                  <a:srgbClr val="91FF00"/>
                </a:solidFill>
              </c:spPr>
            </c:marker>
          </c:dPt>
          <c:dPt>
            <c:idx val="19"/>
            <c:marker>
              <c:spPr>
                <a:solidFill>
                  <a:srgbClr val="8BFF00"/>
                </a:solidFill>
              </c:spPr>
            </c:marker>
          </c:dPt>
          <c:dPt>
            <c:idx val="20"/>
            <c:marker>
              <c:spPr>
                <a:solidFill>
                  <a:srgbClr val="85FF00"/>
                </a:solidFill>
              </c:spPr>
            </c:marker>
          </c:dPt>
          <c:dPt>
            <c:idx val="21"/>
            <c:marker>
              <c:spPr>
                <a:solidFill>
                  <a:srgbClr val="7FFF00"/>
                </a:solidFill>
              </c:spPr>
            </c:marker>
          </c:dPt>
          <c:dPt>
            <c:idx val="22"/>
            <c:marker>
              <c:spPr>
                <a:solidFill>
                  <a:srgbClr val="79FF00"/>
                </a:solidFill>
              </c:spPr>
            </c:marker>
          </c:dPt>
          <c:dPt>
            <c:idx val="23"/>
            <c:marker>
              <c:spPr>
                <a:solidFill>
                  <a:srgbClr val="73FF00"/>
                </a:solidFill>
              </c:spPr>
            </c:marker>
          </c:dPt>
          <c:dPt>
            <c:idx val="24"/>
            <c:marker>
              <c:spPr>
                <a:solidFill>
                  <a:srgbClr val="6DFF00"/>
                </a:solidFill>
              </c:spPr>
            </c:marker>
          </c:dPt>
          <c:dPt>
            <c:idx val="25"/>
            <c:marker>
              <c:spPr>
                <a:solidFill>
                  <a:srgbClr val="67FF00"/>
                </a:solidFill>
              </c:spPr>
            </c:marker>
          </c:dPt>
          <c:dPt>
            <c:idx val="26"/>
            <c:marker>
              <c:spPr>
                <a:solidFill>
                  <a:srgbClr val="61FF00"/>
                </a:solidFill>
              </c:spPr>
            </c:marker>
          </c:dPt>
          <c:dPt>
            <c:idx val="27"/>
            <c:marker>
              <c:spPr>
                <a:solidFill>
                  <a:srgbClr val="5BFF00"/>
                </a:solidFill>
              </c:spPr>
            </c:marker>
          </c:dPt>
          <c:dPt>
            <c:idx val="28"/>
            <c:marker>
              <c:spPr>
                <a:solidFill>
                  <a:srgbClr val="55FF00"/>
                </a:solidFill>
              </c:spPr>
            </c:marker>
          </c:dPt>
          <c:dPt>
            <c:idx val="29"/>
            <c:marker>
              <c:spPr>
                <a:solidFill>
                  <a:srgbClr val="4EFF00"/>
                </a:solidFill>
              </c:spPr>
            </c:marker>
          </c:dPt>
          <c:dPt>
            <c:idx val="30"/>
            <c:marker>
              <c:spPr>
                <a:solidFill>
                  <a:srgbClr val="48FF00"/>
                </a:solidFill>
              </c:spPr>
            </c:marker>
          </c:dPt>
          <c:dPt>
            <c:idx val="31"/>
            <c:marker>
              <c:spPr>
                <a:solidFill>
                  <a:srgbClr val="42FF00"/>
                </a:solidFill>
              </c:spPr>
            </c:marker>
          </c:dPt>
          <c:dPt>
            <c:idx val="32"/>
            <c:marker>
              <c:spPr>
                <a:solidFill>
                  <a:srgbClr val="3CFF00"/>
                </a:solidFill>
              </c:spPr>
            </c:marker>
          </c:dPt>
          <c:dPt>
            <c:idx val="33"/>
            <c:marker>
              <c:spPr>
                <a:solidFill>
                  <a:srgbClr val="36FF00"/>
                </a:solidFill>
              </c:spPr>
            </c:marker>
          </c:dPt>
          <c:dPt>
            <c:idx val="34"/>
            <c:marker>
              <c:spPr>
                <a:solidFill>
                  <a:srgbClr val="30FF00"/>
                </a:solidFill>
              </c:spPr>
            </c:marker>
          </c:dPt>
          <c:dPt>
            <c:idx val="35"/>
            <c:marker>
              <c:spPr>
                <a:solidFill>
                  <a:srgbClr val="2AFF00"/>
                </a:solidFill>
              </c:spPr>
            </c:marker>
          </c:dPt>
          <c:dPt>
            <c:idx val="36"/>
            <c:marker>
              <c:spPr>
                <a:solidFill>
                  <a:srgbClr val="24FF00"/>
                </a:solidFill>
              </c:spPr>
            </c:marker>
          </c:dPt>
          <c:dPt>
            <c:idx val="37"/>
            <c:marker>
              <c:spPr>
                <a:solidFill>
                  <a:srgbClr val="1EFF00"/>
                </a:solidFill>
              </c:spPr>
            </c:marker>
          </c:dPt>
          <c:dPt>
            <c:idx val="38"/>
            <c:marker>
              <c:spPr>
                <a:solidFill>
                  <a:srgbClr val="18FF00"/>
                </a:solidFill>
              </c:spPr>
            </c:marker>
          </c:dPt>
          <c:dPt>
            <c:idx val="39"/>
            <c:marker>
              <c:spPr>
                <a:solidFill>
                  <a:srgbClr val="12FF00"/>
                </a:solidFill>
              </c:spPr>
            </c:marker>
          </c:dPt>
          <c:dPt>
            <c:idx val="40"/>
            <c:marker>
              <c:spPr>
                <a:solidFill>
                  <a:srgbClr val="0CFF00"/>
                </a:solidFill>
              </c:spPr>
            </c:marker>
          </c:dPt>
          <c:dPt>
            <c:idx val="41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gráficos!$B$7:$B$48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1.4325</v>
      </c>
      <c r="E2">
        <v>69.81</v>
      </c>
      <c r="F2">
        <v>48.59</v>
      </c>
      <c r="G2">
        <v>6.06</v>
      </c>
      <c r="H2">
        <v>0.09</v>
      </c>
      <c r="I2">
        <v>481</v>
      </c>
      <c r="J2">
        <v>194.77</v>
      </c>
      <c r="K2">
        <v>54.38</v>
      </c>
      <c r="L2">
        <v>1</v>
      </c>
      <c r="M2">
        <v>479</v>
      </c>
      <c r="N2">
        <v>39.4</v>
      </c>
      <c r="O2">
        <v>24256.19</v>
      </c>
      <c r="P2">
        <v>658.9</v>
      </c>
      <c r="Q2">
        <v>8494.59</v>
      </c>
      <c r="R2">
        <v>795.6799999999999</v>
      </c>
      <c r="S2">
        <v>147.69</v>
      </c>
      <c r="T2">
        <v>319225.36</v>
      </c>
      <c r="U2">
        <v>0.19</v>
      </c>
      <c r="V2">
        <v>0.53</v>
      </c>
      <c r="W2">
        <v>15.52</v>
      </c>
      <c r="X2">
        <v>19.17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2.2725</v>
      </c>
      <c r="E3">
        <v>44</v>
      </c>
      <c r="F3">
        <v>35.34</v>
      </c>
      <c r="G3">
        <v>13.42</v>
      </c>
      <c r="H3">
        <v>0.18</v>
      </c>
      <c r="I3">
        <v>158</v>
      </c>
      <c r="J3">
        <v>196.32</v>
      </c>
      <c r="K3">
        <v>54.38</v>
      </c>
      <c r="L3">
        <v>2</v>
      </c>
      <c r="M3">
        <v>156</v>
      </c>
      <c r="N3">
        <v>39.95</v>
      </c>
      <c r="O3">
        <v>24447.22</v>
      </c>
      <c r="P3">
        <v>435.63</v>
      </c>
      <c r="Q3">
        <v>8471.15</v>
      </c>
      <c r="R3">
        <v>352.33</v>
      </c>
      <c r="S3">
        <v>147.69</v>
      </c>
      <c r="T3">
        <v>99163.64</v>
      </c>
      <c r="U3">
        <v>0.42</v>
      </c>
      <c r="V3">
        <v>0.72</v>
      </c>
      <c r="W3">
        <v>14.99</v>
      </c>
      <c r="X3">
        <v>5.97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2.5837</v>
      </c>
      <c r="E4">
        <v>38.7</v>
      </c>
      <c r="F4">
        <v>32.73</v>
      </c>
      <c r="G4">
        <v>22.06</v>
      </c>
      <c r="H4">
        <v>0.27</v>
      </c>
      <c r="I4">
        <v>89</v>
      </c>
      <c r="J4">
        <v>197.88</v>
      </c>
      <c r="K4">
        <v>54.38</v>
      </c>
      <c r="L4">
        <v>3</v>
      </c>
      <c r="M4">
        <v>39</v>
      </c>
      <c r="N4">
        <v>40.5</v>
      </c>
      <c r="O4">
        <v>24639</v>
      </c>
      <c r="P4">
        <v>356.79</v>
      </c>
      <c r="Q4">
        <v>8471.5</v>
      </c>
      <c r="R4">
        <v>263.09</v>
      </c>
      <c r="S4">
        <v>147.69</v>
      </c>
      <c r="T4">
        <v>54887.55</v>
      </c>
      <c r="U4">
        <v>0.5600000000000001</v>
      </c>
      <c r="V4">
        <v>0.78</v>
      </c>
      <c r="W4">
        <v>14.94</v>
      </c>
      <c r="X4">
        <v>3.36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2.5985</v>
      </c>
      <c r="E5">
        <v>38.48</v>
      </c>
      <c r="F5">
        <v>32.62</v>
      </c>
      <c r="G5">
        <v>22.76</v>
      </c>
      <c r="H5">
        <v>0.36</v>
      </c>
      <c r="I5">
        <v>86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354.05</v>
      </c>
      <c r="Q5">
        <v>8472.18</v>
      </c>
      <c r="R5">
        <v>258.26</v>
      </c>
      <c r="S5">
        <v>147.69</v>
      </c>
      <c r="T5">
        <v>52489.17</v>
      </c>
      <c r="U5">
        <v>0.57</v>
      </c>
      <c r="V5">
        <v>0.78</v>
      </c>
      <c r="W5">
        <v>14.97</v>
      </c>
      <c r="X5">
        <v>3.25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1.7144</v>
      </c>
      <c r="E2">
        <v>58.33</v>
      </c>
      <c r="F2">
        <v>44.02</v>
      </c>
      <c r="G2">
        <v>7.1</v>
      </c>
      <c r="H2">
        <v>0.11</v>
      </c>
      <c r="I2">
        <v>372</v>
      </c>
      <c r="J2">
        <v>159.12</v>
      </c>
      <c r="K2">
        <v>50.28</v>
      </c>
      <c r="L2">
        <v>1</v>
      </c>
      <c r="M2">
        <v>370</v>
      </c>
      <c r="N2">
        <v>27.84</v>
      </c>
      <c r="O2">
        <v>19859.16</v>
      </c>
      <c r="P2">
        <v>511.74</v>
      </c>
      <c r="Q2">
        <v>8485.040000000001</v>
      </c>
      <c r="R2">
        <v>642.02</v>
      </c>
      <c r="S2">
        <v>147.69</v>
      </c>
      <c r="T2">
        <v>242939.35</v>
      </c>
      <c r="U2">
        <v>0.23</v>
      </c>
      <c r="V2">
        <v>0.58</v>
      </c>
      <c r="W2">
        <v>15.36</v>
      </c>
      <c r="X2">
        <v>14.62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2.4797</v>
      </c>
      <c r="E3">
        <v>40.33</v>
      </c>
      <c r="F3">
        <v>34.04</v>
      </c>
      <c r="G3">
        <v>16.6</v>
      </c>
      <c r="H3">
        <v>0.22</v>
      </c>
      <c r="I3">
        <v>123</v>
      </c>
      <c r="J3">
        <v>160.54</v>
      </c>
      <c r="K3">
        <v>50.28</v>
      </c>
      <c r="L3">
        <v>2</v>
      </c>
      <c r="M3">
        <v>101</v>
      </c>
      <c r="N3">
        <v>28.26</v>
      </c>
      <c r="O3">
        <v>20034.4</v>
      </c>
      <c r="P3">
        <v>337.48</v>
      </c>
      <c r="Q3">
        <v>8470.98</v>
      </c>
      <c r="R3">
        <v>308.23</v>
      </c>
      <c r="S3">
        <v>147.69</v>
      </c>
      <c r="T3">
        <v>77288.55</v>
      </c>
      <c r="U3">
        <v>0.48</v>
      </c>
      <c r="V3">
        <v>0.75</v>
      </c>
      <c r="W3">
        <v>14.95</v>
      </c>
      <c r="X3">
        <v>4.67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2.553</v>
      </c>
      <c r="E4">
        <v>39.17</v>
      </c>
      <c r="F4">
        <v>33.4</v>
      </c>
      <c r="G4">
        <v>18.73</v>
      </c>
      <c r="H4">
        <v>0.33</v>
      </c>
      <c r="I4">
        <v>107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321.44</v>
      </c>
      <c r="Q4">
        <v>8473.299999999999</v>
      </c>
      <c r="R4">
        <v>282.92</v>
      </c>
      <c r="S4">
        <v>147.69</v>
      </c>
      <c r="T4">
        <v>64715.97</v>
      </c>
      <c r="U4">
        <v>0.52</v>
      </c>
      <c r="V4">
        <v>0.77</v>
      </c>
      <c r="W4">
        <v>15.03</v>
      </c>
      <c r="X4">
        <v>4.03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2.2374</v>
      </c>
      <c r="E2">
        <v>44.69</v>
      </c>
      <c r="F2">
        <v>38.62</v>
      </c>
      <c r="G2">
        <v>9.539999999999999</v>
      </c>
      <c r="H2">
        <v>0.22</v>
      </c>
      <c r="I2">
        <v>243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247.17</v>
      </c>
      <c r="Q2">
        <v>8493.469999999999</v>
      </c>
      <c r="R2">
        <v>450.87</v>
      </c>
      <c r="S2">
        <v>147.69</v>
      </c>
      <c r="T2">
        <v>148008.19</v>
      </c>
      <c r="U2">
        <v>0.33</v>
      </c>
      <c r="V2">
        <v>0.66</v>
      </c>
      <c r="W2">
        <v>15.42</v>
      </c>
      <c r="X2">
        <v>9.23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2.2314</v>
      </c>
      <c r="E2">
        <v>44.82</v>
      </c>
      <c r="F2">
        <v>37.87</v>
      </c>
      <c r="G2">
        <v>10.28</v>
      </c>
      <c r="H2">
        <v>0.16</v>
      </c>
      <c r="I2">
        <v>221</v>
      </c>
      <c r="J2">
        <v>107.41</v>
      </c>
      <c r="K2">
        <v>41.65</v>
      </c>
      <c r="L2">
        <v>1</v>
      </c>
      <c r="M2">
        <v>201</v>
      </c>
      <c r="N2">
        <v>14.77</v>
      </c>
      <c r="O2">
        <v>13481.73</v>
      </c>
      <c r="P2">
        <v>303.71</v>
      </c>
      <c r="Q2">
        <v>8474.110000000001</v>
      </c>
      <c r="R2">
        <v>436.79</v>
      </c>
      <c r="S2">
        <v>147.69</v>
      </c>
      <c r="T2">
        <v>141078.54</v>
      </c>
      <c r="U2">
        <v>0.34</v>
      </c>
      <c r="V2">
        <v>0.68</v>
      </c>
      <c r="W2">
        <v>15.1</v>
      </c>
      <c r="X2">
        <v>8.49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2.3972</v>
      </c>
      <c r="E3">
        <v>41.72</v>
      </c>
      <c r="F3">
        <v>35.88</v>
      </c>
      <c r="G3">
        <v>12.59</v>
      </c>
      <c r="H3">
        <v>0.32</v>
      </c>
      <c r="I3">
        <v>171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274.87</v>
      </c>
      <c r="Q3">
        <v>8485.26</v>
      </c>
      <c r="R3">
        <v>362.33</v>
      </c>
      <c r="S3">
        <v>147.69</v>
      </c>
      <c r="T3">
        <v>104099.27</v>
      </c>
      <c r="U3">
        <v>0.41</v>
      </c>
      <c r="V3">
        <v>0.71</v>
      </c>
      <c r="W3">
        <v>15.23</v>
      </c>
      <c r="X3">
        <v>6.5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2.0439</v>
      </c>
      <c r="E2">
        <v>48.93</v>
      </c>
      <c r="F2">
        <v>42.41</v>
      </c>
      <c r="G2">
        <v>7.48</v>
      </c>
      <c r="H2">
        <v>0.28</v>
      </c>
      <c r="I2">
        <v>340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229.77</v>
      </c>
      <c r="Q2">
        <v>8499.450000000001</v>
      </c>
      <c r="R2">
        <v>571.6799999999999</v>
      </c>
      <c r="S2">
        <v>147.69</v>
      </c>
      <c r="T2">
        <v>207927.95</v>
      </c>
      <c r="U2">
        <v>0.26</v>
      </c>
      <c r="V2">
        <v>0.6</v>
      </c>
      <c r="W2">
        <v>15.73</v>
      </c>
      <c r="X2">
        <v>13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1.6416</v>
      </c>
      <c r="E2">
        <v>60.92</v>
      </c>
      <c r="F2">
        <v>45.06</v>
      </c>
      <c r="G2">
        <v>6.79</v>
      </c>
      <c r="H2">
        <v>0.11</v>
      </c>
      <c r="I2">
        <v>398</v>
      </c>
      <c r="J2">
        <v>167.88</v>
      </c>
      <c r="K2">
        <v>51.39</v>
      </c>
      <c r="L2">
        <v>1</v>
      </c>
      <c r="M2">
        <v>396</v>
      </c>
      <c r="N2">
        <v>30.49</v>
      </c>
      <c r="O2">
        <v>20939.59</v>
      </c>
      <c r="P2">
        <v>546.51</v>
      </c>
      <c r="Q2">
        <v>8486.98</v>
      </c>
      <c r="R2">
        <v>677.22</v>
      </c>
      <c r="S2">
        <v>147.69</v>
      </c>
      <c r="T2">
        <v>260408.92</v>
      </c>
      <c r="U2">
        <v>0.22</v>
      </c>
      <c r="V2">
        <v>0.57</v>
      </c>
      <c r="W2">
        <v>15.38</v>
      </c>
      <c r="X2">
        <v>15.65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2.4298</v>
      </c>
      <c r="E3">
        <v>41.16</v>
      </c>
      <c r="F3">
        <v>34.34</v>
      </c>
      <c r="G3">
        <v>15.73</v>
      </c>
      <c r="H3">
        <v>0.21</v>
      </c>
      <c r="I3">
        <v>131</v>
      </c>
      <c r="J3">
        <v>169.33</v>
      </c>
      <c r="K3">
        <v>51.39</v>
      </c>
      <c r="L3">
        <v>2</v>
      </c>
      <c r="M3">
        <v>129</v>
      </c>
      <c r="N3">
        <v>30.94</v>
      </c>
      <c r="O3">
        <v>21118.46</v>
      </c>
      <c r="P3">
        <v>361.68</v>
      </c>
      <c r="Q3">
        <v>8470.59</v>
      </c>
      <c r="R3">
        <v>319.14</v>
      </c>
      <c r="S3">
        <v>147.69</v>
      </c>
      <c r="T3">
        <v>82705.91</v>
      </c>
      <c r="U3">
        <v>0.46</v>
      </c>
      <c r="V3">
        <v>0.75</v>
      </c>
      <c r="W3">
        <v>14.95</v>
      </c>
      <c r="X3">
        <v>4.97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2.5633</v>
      </c>
      <c r="E4">
        <v>39.01</v>
      </c>
      <c r="F4">
        <v>33.22</v>
      </c>
      <c r="G4">
        <v>19.73</v>
      </c>
      <c r="H4">
        <v>0.31</v>
      </c>
      <c r="I4">
        <v>101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329.58</v>
      </c>
      <c r="Q4">
        <v>8472.43</v>
      </c>
      <c r="R4">
        <v>277.26</v>
      </c>
      <c r="S4">
        <v>147.69</v>
      </c>
      <c r="T4">
        <v>61915.72</v>
      </c>
      <c r="U4">
        <v>0.53</v>
      </c>
      <c r="V4">
        <v>0.77</v>
      </c>
      <c r="W4">
        <v>15.02</v>
      </c>
      <c r="X4">
        <v>3.85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1.9027</v>
      </c>
      <c r="E2">
        <v>52.56</v>
      </c>
      <c r="F2">
        <v>45.63</v>
      </c>
      <c r="G2">
        <v>6.46</v>
      </c>
      <c r="H2">
        <v>0.34</v>
      </c>
      <c r="I2">
        <v>424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218.47</v>
      </c>
      <c r="Q2">
        <v>8509.5</v>
      </c>
      <c r="R2">
        <v>674.48</v>
      </c>
      <c r="S2">
        <v>147.69</v>
      </c>
      <c r="T2">
        <v>258910</v>
      </c>
      <c r="U2">
        <v>0.22</v>
      </c>
      <c r="V2">
        <v>0.5600000000000001</v>
      </c>
      <c r="W2">
        <v>15.99</v>
      </c>
      <c r="X2">
        <v>16.21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1.9541</v>
      </c>
      <c r="E2">
        <v>51.17</v>
      </c>
      <c r="F2">
        <v>40.91</v>
      </c>
      <c r="G2">
        <v>8.26</v>
      </c>
      <c r="H2">
        <v>0.13</v>
      </c>
      <c r="I2">
        <v>297</v>
      </c>
      <c r="J2">
        <v>133.21</v>
      </c>
      <c r="K2">
        <v>46.47</v>
      </c>
      <c r="L2">
        <v>1</v>
      </c>
      <c r="M2">
        <v>295</v>
      </c>
      <c r="N2">
        <v>20.75</v>
      </c>
      <c r="O2">
        <v>16663.42</v>
      </c>
      <c r="P2">
        <v>408.64</v>
      </c>
      <c r="Q2">
        <v>8478.040000000001</v>
      </c>
      <c r="R2">
        <v>538.8099999999999</v>
      </c>
      <c r="S2">
        <v>147.69</v>
      </c>
      <c r="T2">
        <v>191710.35</v>
      </c>
      <c r="U2">
        <v>0.27</v>
      </c>
      <c r="V2">
        <v>0.63</v>
      </c>
      <c r="W2">
        <v>15.2</v>
      </c>
      <c r="X2">
        <v>11.52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2.4893</v>
      </c>
      <c r="E3">
        <v>40.17</v>
      </c>
      <c r="F3">
        <v>34.4</v>
      </c>
      <c r="G3">
        <v>15.64</v>
      </c>
      <c r="H3">
        <v>0.26</v>
      </c>
      <c r="I3">
        <v>132</v>
      </c>
      <c r="J3">
        <v>134.55</v>
      </c>
      <c r="K3">
        <v>46.47</v>
      </c>
      <c r="L3">
        <v>2</v>
      </c>
      <c r="M3">
        <v>1</v>
      </c>
      <c r="N3">
        <v>21.09</v>
      </c>
      <c r="O3">
        <v>16828.84</v>
      </c>
      <c r="P3">
        <v>297.33</v>
      </c>
      <c r="Q3">
        <v>8477.790000000001</v>
      </c>
      <c r="R3">
        <v>314.54</v>
      </c>
      <c r="S3">
        <v>147.69</v>
      </c>
      <c r="T3">
        <v>80399.50999999999</v>
      </c>
      <c r="U3">
        <v>0.47</v>
      </c>
      <c r="V3">
        <v>0.74</v>
      </c>
      <c r="W3">
        <v>15.12</v>
      </c>
      <c r="X3">
        <v>5.02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2.4894</v>
      </c>
      <c r="E4">
        <v>40.17</v>
      </c>
      <c r="F4">
        <v>34.4</v>
      </c>
      <c r="G4">
        <v>15.64</v>
      </c>
      <c r="H4">
        <v>0.39</v>
      </c>
      <c r="I4">
        <v>132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300.03</v>
      </c>
      <c r="Q4">
        <v>8477.66</v>
      </c>
      <c r="R4">
        <v>314.55</v>
      </c>
      <c r="S4">
        <v>147.69</v>
      </c>
      <c r="T4">
        <v>80405.21000000001</v>
      </c>
      <c r="U4">
        <v>0.47</v>
      </c>
      <c r="V4">
        <v>0.74</v>
      </c>
      <c r="W4">
        <v>15.12</v>
      </c>
      <c r="X4">
        <v>5.02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1.7913</v>
      </c>
      <c r="E2">
        <v>55.83</v>
      </c>
      <c r="F2">
        <v>42.95</v>
      </c>
      <c r="G2">
        <v>7.43</v>
      </c>
      <c r="H2">
        <v>0.12</v>
      </c>
      <c r="I2">
        <v>347</v>
      </c>
      <c r="J2">
        <v>150.44</v>
      </c>
      <c r="K2">
        <v>49.1</v>
      </c>
      <c r="L2">
        <v>1</v>
      </c>
      <c r="M2">
        <v>345</v>
      </c>
      <c r="N2">
        <v>25.34</v>
      </c>
      <c r="O2">
        <v>18787.76</v>
      </c>
      <c r="P2">
        <v>477.03</v>
      </c>
      <c r="Q2">
        <v>8484.43</v>
      </c>
      <c r="R2">
        <v>607.0700000000001</v>
      </c>
      <c r="S2">
        <v>147.69</v>
      </c>
      <c r="T2">
        <v>225589.2</v>
      </c>
      <c r="U2">
        <v>0.24</v>
      </c>
      <c r="V2">
        <v>0.6</v>
      </c>
      <c r="W2">
        <v>15.29</v>
      </c>
      <c r="X2">
        <v>13.55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2.5137</v>
      </c>
      <c r="E3">
        <v>39.78</v>
      </c>
      <c r="F3">
        <v>33.87</v>
      </c>
      <c r="G3">
        <v>17.08</v>
      </c>
      <c r="H3">
        <v>0.23</v>
      </c>
      <c r="I3">
        <v>119</v>
      </c>
      <c r="J3">
        <v>151.83</v>
      </c>
      <c r="K3">
        <v>49.1</v>
      </c>
      <c r="L3">
        <v>2</v>
      </c>
      <c r="M3">
        <v>47</v>
      </c>
      <c r="N3">
        <v>25.73</v>
      </c>
      <c r="O3">
        <v>18959.54</v>
      </c>
      <c r="P3">
        <v>316.8</v>
      </c>
      <c r="Q3">
        <v>8470.85</v>
      </c>
      <c r="R3">
        <v>300.27</v>
      </c>
      <c r="S3">
        <v>147.69</v>
      </c>
      <c r="T3">
        <v>73328.98</v>
      </c>
      <c r="U3">
        <v>0.49</v>
      </c>
      <c r="V3">
        <v>0.76</v>
      </c>
      <c r="W3">
        <v>15.01</v>
      </c>
      <c r="X3">
        <v>4.5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2.5328</v>
      </c>
      <c r="E4">
        <v>39.48</v>
      </c>
      <c r="F4">
        <v>33.72</v>
      </c>
      <c r="G4">
        <v>17.75</v>
      </c>
      <c r="H4">
        <v>0.35</v>
      </c>
      <c r="I4">
        <v>114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314.17</v>
      </c>
      <c r="Q4">
        <v>8472.92</v>
      </c>
      <c r="R4">
        <v>292.8</v>
      </c>
      <c r="S4">
        <v>147.69</v>
      </c>
      <c r="T4">
        <v>69618.98</v>
      </c>
      <c r="U4">
        <v>0.5</v>
      </c>
      <c r="V4">
        <v>0.76</v>
      </c>
      <c r="W4">
        <v>15.07</v>
      </c>
      <c r="X4">
        <v>4.35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1.5012</v>
      </c>
      <c r="E2">
        <v>66.61</v>
      </c>
      <c r="F2">
        <v>47.32</v>
      </c>
      <c r="G2">
        <v>6.28</v>
      </c>
      <c r="H2">
        <v>0.1</v>
      </c>
      <c r="I2">
        <v>452</v>
      </c>
      <c r="J2">
        <v>185.69</v>
      </c>
      <c r="K2">
        <v>53.44</v>
      </c>
      <c r="L2">
        <v>1</v>
      </c>
      <c r="M2">
        <v>450</v>
      </c>
      <c r="N2">
        <v>36.26</v>
      </c>
      <c r="O2">
        <v>23136.14</v>
      </c>
      <c r="P2">
        <v>619.66</v>
      </c>
      <c r="Q2">
        <v>8491.530000000001</v>
      </c>
      <c r="R2">
        <v>753.64</v>
      </c>
      <c r="S2">
        <v>147.69</v>
      </c>
      <c r="T2">
        <v>298347.7</v>
      </c>
      <c r="U2">
        <v>0.2</v>
      </c>
      <c r="V2">
        <v>0.54</v>
      </c>
      <c r="W2">
        <v>15.46</v>
      </c>
      <c r="X2">
        <v>17.9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2.3241</v>
      </c>
      <c r="E3">
        <v>43.03</v>
      </c>
      <c r="F3">
        <v>35.01</v>
      </c>
      <c r="G3">
        <v>14.1</v>
      </c>
      <c r="H3">
        <v>0.19</v>
      </c>
      <c r="I3">
        <v>149</v>
      </c>
      <c r="J3">
        <v>187.21</v>
      </c>
      <c r="K3">
        <v>53.44</v>
      </c>
      <c r="L3">
        <v>2</v>
      </c>
      <c r="M3">
        <v>147</v>
      </c>
      <c r="N3">
        <v>36.77</v>
      </c>
      <c r="O3">
        <v>23322.88</v>
      </c>
      <c r="P3">
        <v>411.45</v>
      </c>
      <c r="Q3">
        <v>8472.08</v>
      </c>
      <c r="R3">
        <v>341.3</v>
      </c>
      <c r="S3">
        <v>147.69</v>
      </c>
      <c r="T3">
        <v>93696.19</v>
      </c>
      <c r="U3">
        <v>0.43</v>
      </c>
      <c r="V3">
        <v>0.73</v>
      </c>
      <c r="W3">
        <v>14.97</v>
      </c>
      <c r="X3">
        <v>5.63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2.5855</v>
      </c>
      <c r="E4">
        <v>38.68</v>
      </c>
      <c r="F4">
        <v>32.82</v>
      </c>
      <c r="G4">
        <v>21.64</v>
      </c>
      <c r="H4">
        <v>0.28</v>
      </c>
      <c r="I4">
        <v>91</v>
      </c>
      <c r="J4">
        <v>188.73</v>
      </c>
      <c r="K4">
        <v>53.44</v>
      </c>
      <c r="L4">
        <v>3</v>
      </c>
      <c r="M4">
        <v>11</v>
      </c>
      <c r="N4">
        <v>37.29</v>
      </c>
      <c r="O4">
        <v>23510.33</v>
      </c>
      <c r="P4">
        <v>345.09</v>
      </c>
      <c r="Q4">
        <v>8470.440000000001</v>
      </c>
      <c r="R4">
        <v>265.01</v>
      </c>
      <c r="S4">
        <v>147.69</v>
      </c>
      <c r="T4">
        <v>55840.46</v>
      </c>
      <c r="U4">
        <v>0.5600000000000001</v>
      </c>
      <c r="V4">
        <v>0.78</v>
      </c>
      <c r="W4">
        <v>14.97</v>
      </c>
      <c r="X4">
        <v>3.45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2.5848</v>
      </c>
      <c r="E5">
        <v>38.69</v>
      </c>
      <c r="F5">
        <v>32.83</v>
      </c>
      <c r="G5">
        <v>21.65</v>
      </c>
      <c r="H5">
        <v>0.37</v>
      </c>
      <c r="I5">
        <v>91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347.26</v>
      </c>
      <c r="Q5">
        <v>8474</v>
      </c>
      <c r="R5">
        <v>264.6</v>
      </c>
      <c r="S5">
        <v>147.69</v>
      </c>
      <c r="T5">
        <v>55634.11</v>
      </c>
      <c r="U5">
        <v>0.5600000000000001</v>
      </c>
      <c r="V5">
        <v>0.78</v>
      </c>
      <c r="W5">
        <v>15</v>
      </c>
      <c r="X5">
        <v>3.46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2.1351</v>
      </c>
      <c r="E2">
        <v>46.84</v>
      </c>
      <c r="F2">
        <v>38.87</v>
      </c>
      <c r="G2">
        <v>9.48</v>
      </c>
      <c r="H2">
        <v>0.15</v>
      </c>
      <c r="I2">
        <v>246</v>
      </c>
      <c r="J2">
        <v>116.05</v>
      </c>
      <c r="K2">
        <v>43.4</v>
      </c>
      <c r="L2">
        <v>1</v>
      </c>
      <c r="M2">
        <v>244</v>
      </c>
      <c r="N2">
        <v>16.65</v>
      </c>
      <c r="O2">
        <v>14546.17</v>
      </c>
      <c r="P2">
        <v>339.2</v>
      </c>
      <c r="Q2">
        <v>8475.76</v>
      </c>
      <c r="R2">
        <v>471.11</v>
      </c>
      <c r="S2">
        <v>147.69</v>
      </c>
      <c r="T2">
        <v>158113.11</v>
      </c>
      <c r="U2">
        <v>0.31</v>
      </c>
      <c r="V2">
        <v>0.66</v>
      </c>
      <c r="W2">
        <v>15.12</v>
      </c>
      <c r="X2">
        <v>9.49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2.4359</v>
      </c>
      <c r="E3">
        <v>41.05</v>
      </c>
      <c r="F3">
        <v>35.27</v>
      </c>
      <c r="G3">
        <v>13.65</v>
      </c>
      <c r="H3">
        <v>0.3</v>
      </c>
      <c r="I3">
        <v>155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281.98</v>
      </c>
      <c r="Q3">
        <v>8479.959999999999</v>
      </c>
      <c r="R3">
        <v>343.07</v>
      </c>
      <c r="S3">
        <v>147.69</v>
      </c>
      <c r="T3">
        <v>94548.89999999999</v>
      </c>
      <c r="U3">
        <v>0.43</v>
      </c>
      <c r="V3">
        <v>0.73</v>
      </c>
      <c r="W3">
        <v>15.17</v>
      </c>
      <c r="X3">
        <v>5.89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2.2914</v>
      </c>
      <c r="E2">
        <v>43.64</v>
      </c>
      <c r="F2">
        <v>37.64</v>
      </c>
      <c r="G2">
        <v>10.5</v>
      </c>
      <c r="H2">
        <v>0.2</v>
      </c>
      <c r="I2">
        <v>215</v>
      </c>
      <c r="J2">
        <v>89.87</v>
      </c>
      <c r="K2">
        <v>37.55</v>
      </c>
      <c r="L2">
        <v>1</v>
      </c>
      <c r="M2">
        <v>19</v>
      </c>
      <c r="N2">
        <v>11.32</v>
      </c>
      <c r="O2">
        <v>11317.98</v>
      </c>
      <c r="P2">
        <v>257.23</v>
      </c>
      <c r="Q2">
        <v>8487.440000000001</v>
      </c>
      <c r="R2">
        <v>419.51</v>
      </c>
      <c r="S2">
        <v>147.69</v>
      </c>
      <c r="T2">
        <v>132470.62</v>
      </c>
      <c r="U2">
        <v>0.35</v>
      </c>
      <c r="V2">
        <v>0.68</v>
      </c>
      <c r="W2">
        <v>15.35</v>
      </c>
      <c r="X2">
        <v>8.25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2.3003</v>
      </c>
      <c r="E3">
        <v>43.47</v>
      </c>
      <c r="F3">
        <v>37.51</v>
      </c>
      <c r="G3">
        <v>10.57</v>
      </c>
      <c r="H3">
        <v>0.39</v>
      </c>
      <c r="I3">
        <v>213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258.92</v>
      </c>
      <c r="Q3">
        <v>8488.620000000001</v>
      </c>
      <c r="R3">
        <v>414.21</v>
      </c>
      <c r="S3">
        <v>147.69</v>
      </c>
      <c r="T3">
        <v>129826.76</v>
      </c>
      <c r="U3">
        <v>0.36</v>
      </c>
      <c r="V3">
        <v>0.68</v>
      </c>
      <c r="W3">
        <v>15.36</v>
      </c>
      <c r="X3">
        <v>8.119999999999999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1.4325</v>
      </c>
      <c r="E2">
        <v>69.81</v>
      </c>
      <c r="F2">
        <v>48.59</v>
      </c>
      <c r="G2">
        <v>6.06</v>
      </c>
      <c r="H2">
        <v>0.09</v>
      </c>
      <c r="I2">
        <v>481</v>
      </c>
      <c r="J2">
        <v>194.77</v>
      </c>
      <c r="K2">
        <v>54.38</v>
      </c>
      <c r="L2">
        <v>1</v>
      </c>
      <c r="M2">
        <v>479</v>
      </c>
      <c r="N2">
        <v>39.4</v>
      </c>
      <c r="O2">
        <v>24256.19</v>
      </c>
      <c r="P2">
        <v>658.9</v>
      </c>
      <c r="Q2">
        <v>8494.59</v>
      </c>
      <c r="R2">
        <v>795.6799999999999</v>
      </c>
      <c r="S2">
        <v>147.69</v>
      </c>
      <c r="T2">
        <v>319225.36</v>
      </c>
      <c r="U2">
        <v>0.19</v>
      </c>
      <c r="V2">
        <v>0.53</v>
      </c>
      <c r="W2">
        <v>15.52</v>
      </c>
      <c r="X2">
        <v>19.17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2.2725</v>
      </c>
      <c r="E3">
        <v>44</v>
      </c>
      <c r="F3">
        <v>35.34</v>
      </c>
      <c r="G3">
        <v>13.42</v>
      </c>
      <c r="H3">
        <v>0.18</v>
      </c>
      <c r="I3">
        <v>158</v>
      </c>
      <c r="J3">
        <v>196.32</v>
      </c>
      <c r="K3">
        <v>54.38</v>
      </c>
      <c r="L3">
        <v>2</v>
      </c>
      <c r="M3">
        <v>156</v>
      </c>
      <c r="N3">
        <v>39.95</v>
      </c>
      <c r="O3">
        <v>24447.22</v>
      </c>
      <c r="P3">
        <v>435.63</v>
      </c>
      <c r="Q3">
        <v>8471.15</v>
      </c>
      <c r="R3">
        <v>352.33</v>
      </c>
      <c r="S3">
        <v>147.69</v>
      </c>
      <c r="T3">
        <v>99163.64</v>
      </c>
      <c r="U3">
        <v>0.42</v>
      </c>
      <c r="V3">
        <v>0.72</v>
      </c>
      <c r="W3">
        <v>14.99</v>
      </c>
      <c r="X3">
        <v>5.97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2.5837</v>
      </c>
      <c r="E4">
        <v>38.7</v>
      </c>
      <c r="F4">
        <v>32.73</v>
      </c>
      <c r="G4">
        <v>22.06</v>
      </c>
      <c r="H4">
        <v>0.27</v>
      </c>
      <c r="I4">
        <v>89</v>
      </c>
      <c r="J4">
        <v>197.88</v>
      </c>
      <c r="K4">
        <v>54.38</v>
      </c>
      <c r="L4">
        <v>3</v>
      </c>
      <c r="M4">
        <v>39</v>
      </c>
      <c r="N4">
        <v>40.5</v>
      </c>
      <c r="O4">
        <v>24639</v>
      </c>
      <c r="P4">
        <v>356.79</v>
      </c>
      <c r="Q4">
        <v>8471.5</v>
      </c>
      <c r="R4">
        <v>263.09</v>
      </c>
      <c r="S4">
        <v>147.69</v>
      </c>
      <c r="T4">
        <v>54887.55</v>
      </c>
      <c r="U4">
        <v>0.5600000000000001</v>
      </c>
      <c r="V4">
        <v>0.78</v>
      </c>
      <c r="W4">
        <v>14.94</v>
      </c>
      <c r="X4">
        <v>3.36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2.5985</v>
      </c>
      <c r="E5">
        <v>38.48</v>
      </c>
      <c r="F5">
        <v>32.62</v>
      </c>
      <c r="G5">
        <v>22.76</v>
      </c>
      <c r="H5">
        <v>0.36</v>
      </c>
      <c r="I5">
        <v>86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354.05</v>
      </c>
      <c r="Q5">
        <v>8472.18</v>
      </c>
      <c r="R5">
        <v>258.26</v>
      </c>
      <c r="S5">
        <v>147.69</v>
      </c>
      <c r="T5">
        <v>52489.17</v>
      </c>
      <c r="U5">
        <v>0.57</v>
      </c>
      <c r="V5">
        <v>0.78</v>
      </c>
      <c r="W5">
        <v>14.97</v>
      </c>
      <c r="X5">
        <v>3.25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2.2914</v>
      </c>
      <c r="E6">
        <v>43.64</v>
      </c>
      <c r="F6">
        <v>37.64</v>
      </c>
      <c r="G6">
        <v>10.5</v>
      </c>
      <c r="H6">
        <v>0.2</v>
      </c>
      <c r="I6">
        <v>215</v>
      </c>
      <c r="J6">
        <v>89.87</v>
      </c>
      <c r="K6">
        <v>37.55</v>
      </c>
      <c r="L6">
        <v>1</v>
      </c>
      <c r="M6">
        <v>19</v>
      </c>
      <c r="N6">
        <v>11.32</v>
      </c>
      <c r="O6">
        <v>11317.98</v>
      </c>
      <c r="P6">
        <v>257.23</v>
      </c>
      <c r="Q6">
        <v>8487.440000000001</v>
      </c>
      <c r="R6">
        <v>419.51</v>
      </c>
      <c r="S6">
        <v>147.69</v>
      </c>
      <c r="T6">
        <v>132470.62</v>
      </c>
      <c r="U6">
        <v>0.35</v>
      </c>
      <c r="V6">
        <v>0.68</v>
      </c>
      <c r="W6">
        <v>15.35</v>
      </c>
      <c r="X6">
        <v>8.25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2.3003</v>
      </c>
      <c r="E7">
        <v>43.47</v>
      </c>
      <c r="F7">
        <v>37.51</v>
      </c>
      <c r="G7">
        <v>10.57</v>
      </c>
      <c r="H7">
        <v>0.39</v>
      </c>
      <c r="I7">
        <v>213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258.92</v>
      </c>
      <c r="Q7">
        <v>8488.620000000001</v>
      </c>
      <c r="R7">
        <v>414.21</v>
      </c>
      <c r="S7">
        <v>147.69</v>
      </c>
      <c r="T7">
        <v>129826.76</v>
      </c>
      <c r="U7">
        <v>0.36</v>
      </c>
      <c r="V7">
        <v>0.68</v>
      </c>
      <c r="W7">
        <v>15.36</v>
      </c>
      <c r="X7">
        <v>8.119999999999999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2.1506</v>
      </c>
      <c r="E8">
        <v>46.5</v>
      </c>
      <c r="F8">
        <v>40.24</v>
      </c>
      <c r="G8">
        <v>8.5</v>
      </c>
      <c r="H8">
        <v>0.24</v>
      </c>
      <c r="I8">
        <v>284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239.33</v>
      </c>
      <c r="Q8">
        <v>8498.549999999999</v>
      </c>
      <c r="R8">
        <v>502.16</v>
      </c>
      <c r="S8">
        <v>147.69</v>
      </c>
      <c r="T8">
        <v>173450.34</v>
      </c>
      <c r="U8">
        <v>0.29</v>
      </c>
      <c r="V8">
        <v>0.64</v>
      </c>
      <c r="W8">
        <v>15.55</v>
      </c>
      <c r="X8">
        <v>10.84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1.6906</v>
      </c>
      <c r="E9">
        <v>59.15</v>
      </c>
      <c r="F9">
        <v>51.16</v>
      </c>
      <c r="G9">
        <v>5.42</v>
      </c>
      <c r="H9">
        <v>0.43</v>
      </c>
      <c r="I9">
        <v>566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204.9</v>
      </c>
      <c r="Q9">
        <v>8528.65</v>
      </c>
      <c r="R9">
        <v>850.9400000000001</v>
      </c>
      <c r="S9">
        <v>147.69</v>
      </c>
      <c r="T9">
        <v>346430.54</v>
      </c>
      <c r="U9">
        <v>0.17</v>
      </c>
      <c r="V9">
        <v>0.5</v>
      </c>
      <c r="W9">
        <v>16.44</v>
      </c>
      <c r="X9">
        <v>21.72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1.8695</v>
      </c>
      <c r="E10">
        <v>53.49</v>
      </c>
      <c r="F10">
        <v>41.96</v>
      </c>
      <c r="G10">
        <v>7.82</v>
      </c>
      <c r="H10">
        <v>0.12</v>
      </c>
      <c r="I10">
        <v>322</v>
      </c>
      <c r="J10">
        <v>141.81</v>
      </c>
      <c r="K10">
        <v>47.83</v>
      </c>
      <c r="L10">
        <v>1</v>
      </c>
      <c r="M10">
        <v>320</v>
      </c>
      <c r="N10">
        <v>22.98</v>
      </c>
      <c r="O10">
        <v>17723.39</v>
      </c>
      <c r="P10">
        <v>443.35</v>
      </c>
      <c r="Q10">
        <v>8483.41</v>
      </c>
      <c r="R10">
        <v>573.38</v>
      </c>
      <c r="S10">
        <v>147.69</v>
      </c>
      <c r="T10">
        <v>208870.57</v>
      </c>
      <c r="U10">
        <v>0.26</v>
      </c>
      <c r="V10">
        <v>0.61</v>
      </c>
      <c r="W10">
        <v>15.26</v>
      </c>
      <c r="X10">
        <v>12.56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2.5105</v>
      </c>
      <c r="E11">
        <v>39.83</v>
      </c>
      <c r="F11">
        <v>34.05</v>
      </c>
      <c r="G11">
        <v>16.61</v>
      </c>
      <c r="H11">
        <v>0.25</v>
      </c>
      <c r="I11">
        <v>123</v>
      </c>
      <c r="J11">
        <v>143.17</v>
      </c>
      <c r="K11">
        <v>47.83</v>
      </c>
      <c r="L11">
        <v>2</v>
      </c>
      <c r="M11">
        <v>9</v>
      </c>
      <c r="N11">
        <v>23.34</v>
      </c>
      <c r="O11">
        <v>17891.86</v>
      </c>
      <c r="P11">
        <v>305.41</v>
      </c>
      <c r="Q11">
        <v>8477.389999999999</v>
      </c>
      <c r="R11">
        <v>303.94</v>
      </c>
      <c r="S11">
        <v>147.69</v>
      </c>
      <c r="T11">
        <v>75144.25999999999</v>
      </c>
      <c r="U11">
        <v>0.49</v>
      </c>
      <c r="V11">
        <v>0.75</v>
      </c>
      <c r="W11">
        <v>15.08</v>
      </c>
      <c r="X11">
        <v>4.67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2.5158</v>
      </c>
      <c r="E12">
        <v>39.75</v>
      </c>
      <c r="F12">
        <v>34</v>
      </c>
      <c r="G12">
        <v>16.72</v>
      </c>
      <c r="H12">
        <v>0.37</v>
      </c>
      <c r="I12">
        <v>122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307.04</v>
      </c>
      <c r="Q12">
        <v>8478.57</v>
      </c>
      <c r="R12">
        <v>301.74</v>
      </c>
      <c r="S12">
        <v>147.69</v>
      </c>
      <c r="T12">
        <v>74048.89</v>
      </c>
      <c r="U12">
        <v>0.49</v>
      </c>
      <c r="V12">
        <v>0.75</v>
      </c>
      <c r="W12">
        <v>15.09</v>
      </c>
      <c r="X12">
        <v>4.62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1.5717</v>
      </c>
      <c r="E13">
        <v>63.62</v>
      </c>
      <c r="F13">
        <v>46.13</v>
      </c>
      <c r="G13">
        <v>6.53</v>
      </c>
      <c r="H13">
        <v>0.1</v>
      </c>
      <c r="I13">
        <v>424</v>
      </c>
      <c r="J13">
        <v>176.73</v>
      </c>
      <c r="K13">
        <v>52.44</v>
      </c>
      <c r="L13">
        <v>1</v>
      </c>
      <c r="M13">
        <v>422</v>
      </c>
      <c r="N13">
        <v>33.29</v>
      </c>
      <c r="O13">
        <v>22031.19</v>
      </c>
      <c r="P13">
        <v>582</v>
      </c>
      <c r="Q13">
        <v>8486.059999999999</v>
      </c>
      <c r="R13">
        <v>713.04</v>
      </c>
      <c r="S13">
        <v>147.69</v>
      </c>
      <c r="T13">
        <v>278188.41</v>
      </c>
      <c r="U13">
        <v>0.21</v>
      </c>
      <c r="V13">
        <v>0.5600000000000001</v>
      </c>
      <c r="W13">
        <v>15.43</v>
      </c>
      <c r="X13">
        <v>16.72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2.379</v>
      </c>
      <c r="E14">
        <v>42.03</v>
      </c>
      <c r="F14">
        <v>34.64</v>
      </c>
      <c r="G14">
        <v>14.84</v>
      </c>
      <c r="H14">
        <v>0.2</v>
      </c>
      <c r="I14">
        <v>140</v>
      </c>
      <c r="J14">
        <v>178.21</v>
      </c>
      <c r="K14">
        <v>52.44</v>
      </c>
      <c r="L14">
        <v>2</v>
      </c>
      <c r="M14">
        <v>138</v>
      </c>
      <c r="N14">
        <v>33.77</v>
      </c>
      <c r="O14">
        <v>22213.89</v>
      </c>
      <c r="P14">
        <v>386.83</v>
      </c>
      <c r="Q14">
        <v>8470.68</v>
      </c>
      <c r="R14">
        <v>329.2</v>
      </c>
      <c r="S14">
        <v>147.69</v>
      </c>
      <c r="T14">
        <v>87689.78</v>
      </c>
      <c r="U14">
        <v>0.45</v>
      </c>
      <c r="V14">
        <v>0.74</v>
      </c>
      <c r="W14">
        <v>14.95</v>
      </c>
      <c r="X14">
        <v>5.26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2.5743</v>
      </c>
      <c r="E15">
        <v>38.85</v>
      </c>
      <c r="F15">
        <v>33.01</v>
      </c>
      <c r="G15">
        <v>20.63</v>
      </c>
      <c r="H15">
        <v>0.3</v>
      </c>
      <c r="I15">
        <v>96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337.25</v>
      </c>
      <c r="Q15">
        <v>8471.110000000001</v>
      </c>
      <c r="R15">
        <v>270.75</v>
      </c>
      <c r="S15">
        <v>147.69</v>
      </c>
      <c r="T15">
        <v>58683.23</v>
      </c>
      <c r="U15">
        <v>0.55</v>
      </c>
      <c r="V15">
        <v>0.78</v>
      </c>
      <c r="W15">
        <v>15</v>
      </c>
      <c r="X15">
        <v>3.64</v>
      </c>
      <c r="Y15">
        <v>4</v>
      </c>
      <c r="Z15">
        <v>10</v>
      </c>
    </row>
    <row r="16" spans="1:26">
      <c r="A16">
        <v>0</v>
      </c>
      <c r="B16">
        <v>10</v>
      </c>
      <c r="C16" t="s">
        <v>26</v>
      </c>
      <c r="D16">
        <v>1.3697</v>
      </c>
      <c r="E16">
        <v>73.01000000000001</v>
      </c>
      <c r="F16">
        <v>61.94</v>
      </c>
      <c r="G16">
        <v>4.38</v>
      </c>
      <c r="H16">
        <v>0.64</v>
      </c>
      <c r="I16">
        <v>848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179.91</v>
      </c>
      <c r="Q16">
        <v>8568.23</v>
      </c>
      <c r="R16">
        <v>1198.44</v>
      </c>
      <c r="S16">
        <v>147.69</v>
      </c>
      <c r="T16">
        <v>518768.83</v>
      </c>
      <c r="U16">
        <v>0.12</v>
      </c>
      <c r="V16">
        <v>0.42</v>
      </c>
      <c r="W16">
        <v>17.2</v>
      </c>
      <c r="X16">
        <v>32.45</v>
      </c>
      <c r="Y16">
        <v>4</v>
      </c>
      <c r="Z16">
        <v>10</v>
      </c>
    </row>
    <row r="17" spans="1:26">
      <c r="A17">
        <v>0</v>
      </c>
      <c r="B17">
        <v>45</v>
      </c>
      <c r="C17" t="s">
        <v>26</v>
      </c>
      <c r="D17">
        <v>2.2987</v>
      </c>
      <c r="E17">
        <v>43.5</v>
      </c>
      <c r="F17">
        <v>37.28</v>
      </c>
      <c r="G17">
        <v>10.86</v>
      </c>
      <c r="H17">
        <v>0.18</v>
      </c>
      <c r="I17">
        <v>206</v>
      </c>
      <c r="J17">
        <v>98.70999999999999</v>
      </c>
      <c r="K17">
        <v>39.72</v>
      </c>
      <c r="L17">
        <v>1</v>
      </c>
      <c r="M17">
        <v>110</v>
      </c>
      <c r="N17">
        <v>12.99</v>
      </c>
      <c r="O17">
        <v>12407.75</v>
      </c>
      <c r="P17">
        <v>274.31</v>
      </c>
      <c r="Q17">
        <v>8479.780000000001</v>
      </c>
      <c r="R17">
        <v>413.07</v>
      </c>
      <c r="S17">
        <v>147.69</v>
      </c>
      <c r="T17">
        <v>129291.61</v>
      </c>
      <c r="U17">
        <v>0.36</v>
      </c>
      <c r="V17">
        <v>0.6899999999999999</v>
      </c>
      <c r="W17">
        <v>15.18</v>
      </c>
      <c r="X17">
        <v>7.9</v>
      </c>
      <c r="Y17">
        <v>4</v>
      </c>
      <c r="Z17">
        <v>10</v>
      </c>
    </row>
    <row r="18" spans="1:26">
      <c r="A18">
        <v>1</v>
      </c>
      <c r="B18">
        <v>45</v>
      </c>
      <c r="C18" t="s">
        <v>26</v>
      </c>
      <c r="D18">
        <v>2.3519</v>
      </c>
      <c r="E18">
        <v>42.52</v>
      </c>
      <c r="F18">
        <v>36.62</v>
      </c>
      <c r="G18">
        <v>11.57</v>
      </c>
      <c r="H18">
        <v>0.35</v>
      </c>
      <c r="I18">
        <v>190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267.57</v>
      </c>
      <c r="Q18">
        <v>8487.309999999999</v>
      </c>
      <c r="R18">
        <v>385.88</v>
      </c>
      <c r="S18">
        <v>147.69</v>
      </c>
      <c r="T18">
        <v>115779.28</v>
      </c>
      <c r="U18">
        <v>0.38</v>
      </c>
      <c r="V18">
        <v>0.7</v>
      </c>
      <c r="W18">
        <v>15.29</v>
      </c>
      <c r="X18">
        <v>7.24</v>
      </c>
      <c r="Y18">
        <v>4</v>
      </c>
      <c r="Z18">
        <v>10</v>
      </c>
    </row>
    <row r="19" spans="1:26">
      <c r="A19">
        <v>0</v>
      </c>
      <c r="B19">
        <v>60</v>
      </c>
      <c r="C19" t="s">
        <v>26</v>
      </c>
      <c r="D19">
        <v>2.0403</v>
      </c>
      <c r="E19">
        <v>49.01</v>
      </c>
      <c r="F19">
        <v>39.93</v>
      </c>
      <c r="G19">
        <v>8.81</v>
      </c>
      <c r="H19">
        <v>0.14</v>
      </c>
      <c r="I19">
        <v>272</v>
      </c>
      <c r="J19">
        <v>124.63</v>
      </c>
      <c r="K19">
        <v>45</v>
      </c>
      <c r="L19">
        <v>1</v>
      </c>
      <c r="M19">
        <v>270</v>
      </c>
      <c r="N19">
        <v>18.64</v>
      </c>
      <c r="O19">
        <v>15605.44</v>
      </c>
      <c r="P19">
        <v>375.02</v>
      </c>
      <c r="Q19">
        <v>8478.040000000001</v>
      </c>
      <c r="R19">
        <v>505.71</v>
      </c>
      <c r="S19">
        <v>147.69</v>
      </c>
      <c r="T19">
        <v>175282.76</v>
      </c>
      <c r="U19">
        <v>0.29</v>
      </c>
      <c r="V19">
        <v>0.64</v>
      </c>
      <c r="W19">
        <v>15.18</v>
      </c>
      <c r="X19">
        <v>10.54</v>
      </c>
      <c r="Y19">
        <v>4</v>
      </c>
      <c r="Z19">
        <v>10</v>
      </c>
    </row>
    <row r="20" spans="1:26">
      <c r="A20">
        <v>1</v>
      </c>
      <c r="B20">
        <v>60</v>
      </c>
      <c r="C20" t="s">
        <v>26</v>
      </c>
      <c r="D20">
        <v>2.4629</v>
      </c>
      <c r="E20">
        <v>40.6</v>
      </c>
      <c r="F20">
        <v>34.82</v>
      </c>
      <c r="G20">
        <v>14.61</v>
      </c>
      <c r="H20">
        <v>0.28</v>
      </c>
      <c r="I20">
        <v>143</v>
      </c>
      <c r="J20">
        <v>125.95</v>
      </c>
      <c r="K20">
        <v>45</v>
      </c>
      <c r="L20">
        <v>2</v>
      </c>
      <c r="M20">
        <v>0</v>
      </c>
      <c r="N20">
        <v>18.95</v>
      </c>
      <c r="O20">
        <v>15767.7</v>
      </c>
      <c r="P20">
        <v>290.58</v>
      </c>
      <c r="Q20">
        <v>8483.16</v>
      </c>
      <c r="R20">
        <v>328.41</v>
      </c>
      <c r="S20">
        <v>147.69</v>
      </c>
      <c r="T20">
        <v>87278.42999999999</v>
      </c>
      <c r="U20">
        <v>0.45</v>
      </c>
      <c r="V20">
        <v>0.74</v>
      </c>
      <c r="W20">
        <v>15.14</v>
      </c>
      <c r="X20">
        <v>5.44</v>
      </c>
      <c r="Y20">
        <v>4</v>
      </c>
      <c r="Z20">
        <v>10</v>
      </c>
    </row>
    <row r="21" spans="1:26">
      <c r="A21">
        <v>0</v>
      </c>
      <c r="B21">
        <v>80</v>
      </c>
      <c r="C21" t="s">
        <v>26</v>
      </c>
      <c r="D21">
        <v>1.7144</v>
      </c>
      <c r="E21">
        <v>58.33</v>
      </c>
      <c r="F21">
        <v>44.02</v>
      </c>
      <c r="G21">
        <v>7.1</v>
      </c>
      <c r="H21">
        <v>0.11</v>
      </c>
      <c r="I21">
        <v>372</v>
      </c>
      <c r="J21">
        <v>159.12</v>
      </c>
      <c r="K21">
        <v>50.28</v>
      </c>
      <c r="L21">
        <v>1</v>
      </c>
      <c r="M21">
        <v>370</v>
      </c>
      <c r="N21">
        <v>27.84</v>
      </c>
      <c r="O21">
        <v>19859.16</v>
      </c>
      <c r="P21">
        <v>511.74</v>
      </c>
      <c r="Q21">
        <v>8485.040000000001</v>
      </c>
      <c r="R21">
        <v>642.02</v>
      </c>
      <c r="S21">
        <v>147.69</v>
      </c>
      <c r="T21">
        <v>242939.35</v>
      </c>
      <c r="U21">
        <v>0.23</v>
      </c>
      <c r="V21">
        <v>0.58</v>
      </c>
      <c r="W21">
        <v>15.36</v>
      </c>
      <c r="X21">
        <v>14.62</v>
      </c>
      <c r="Y21">
        <v>4</v>
      </c>
      <c r="Z21">
        <v>10</v>
      </c>
    </row>
    <row r="22" spans="1:26">
      <c r="A22">
        <v>1</v>
      </c>
      <c r="B22">
        <v>80</v>
      </c>
      <c r="C22" t="s">
        <v>26</v>
      </c>
      <c r="D22">
        <v>2.4797</v>
      </c>
      <c r="E22">
        <v>40.33</v>
      </c>
      <c r="F22">
        <v>34.04</v>
      </c>
      <c r="G22">
        <v>16.6</v>
      </c>
      <c r="H22">
        <v>0.22</v>
      </c>
      <c r="I22">
        <v>123</v>
      </c>
      <c r="J22">
        <v>160.54</v>
      </c>
      <c r="K22">
        <v>50.28</v>
      </c>
      <c r="L22">
        <v>2</v>
      </c>
      <c r="M22">
        <v>101</v>
      </c>
      <c r="N22">
        <v>28.26</v>
      </c>
      <c r="O22">
        <v>20034.4</v>
      </c>
      <c r="P22">
        <v>337.48</v>
      </c>
      <c r="Q22">
        <v>8470.98</v>
      </c>
      <c r="R22">
        <v>308.23</v>
      </c>
      <c r="S22">
        <v>147.69</v>
      </c>
      <c r="T22">
        <v>77288.55</v>
      </c>
      <c r="U22">
        <v>0.48</v>
      </c>
      <c r="V22">
        <v>0.75</v>
      </c>
      <c r="W22">
        <v>14.95</v>
      </c>
      <c r="X22">
        <v>4.67</v>
      </c>
      <c r="Y22">
        <v>4</v>
      </c>
      <c r="Z22">
        <v>10</v>
      </c>
    </row>
    <row r="23" spans="1:26">
      <c r="A23">
        <v>2</v>
      </c>
      <c r="B23">
        <v>80</v>
      </c>
      <c r="C23" t="s">
        <v>26</v>
      </c>
      <c r="D23">
        <v>2.553</v>
      </c>
      <c r="E23">
        <v>39.17</v>
      </c>
      <c r="F23">
        <v>33.4</v>
      </c>
      <c r="G23">
        <v>18.73</v>
      </c>
      <c r="H23">
        <v>0.33</v>
      </c>
      <c r="I23">
        <v>107</v>
      </c>
      <c r="J23">
        <v>161.97</v>
      </c>
      <c r="K23">
        <v>50.28</v>
      </c>
      <c r="L23">
        <v>3</v>
      </c>
      <c r="M23">
        <v>0</v>
      </c>
      <c r="N23">
        <v>28.69</v>
      </c>
      <c r="O23">
        <v>20210.21</v>
      </c>
      <c r="P23">
        <v>321.44</v>
      </c>
      <c r="Q23">
        <v>8473.299999999999</v>
      </c>
      <c r="R23">
        <v>282.92</v>
      </c>
      <c r="S23">
        <v>147.69</v>
      </c>
      <c r="T23">
        <v>64715.97</v>
      </c>
      <c r="U23">
        <v>0.52</v>
      </c>
      <c r="V23">
        <v>0.77</v>
      </c>
      <c r="W23">
        <v>15.03</v>
      </c>
      <c r="X23">
        <v>4.03</v>
      </c>
      <c r="Y23">
        <v>4</v>
      </c>
      <c r="Z23">
        <v>10</v>
      </c>
    </row>
    <row r="24" spans="1:26">
      <c r="A24">
        <v>0</v>
      </c>
      <c r="B24">
        <v>35</v>
      </c>
      <c r="C24" t="s">
        <v>26</v>
      </c>
      <c r="D24">
        <v>2.2374</v>
      </c>
      <c r="E24">
        <v>44.69</v>
      </c>
      <c r="F24">
        <v>38.62</v>
      </c>
      <c r="G24">
        <v>9.539999999999999</v>
      </c>
      <c r="H24">
        <v>0.22</v>
      </c>
      <c r="I24">
        <v>243</v>
      </c>
      <c r="J24">
        <v>80.84</v>
      </c>
      <c r="K24">
        <v>35.1</v>
      </c>
      <c r="L24">
        <v>1</v>
      </c>
      <c r="M24">
        <v>0</v>
      </c>
      <c r="N24">
        <v>9.74</v>
      </c>
      <c r="O24">
        <v>10204.21</v>
      </c>
      <c r="P24">
        <v>247.17</v>
      </c>
      <c r="Q24">
        <v>8493.469999999999</v>
      </c>
      <c r="R24">
        <v>450.87</v>
      </c>
      <c r="S24">
        <v>147.69</v>
      </c>
      <c r="T24">
        <v>148008.19</v>
      </c>
      <c r="U24">
        <v>0.33</v>
      </c>
      <c r="V24">
        <v>0.66</v>
      </c>
      <c r="W24">
        <v>15.42</v>
      </c>
      <c r="X24">
        <v>9.23</v>
      </c>
      <c r="Y24">
        <v>4</v>
      </c>
      <c r="Z24">
        <v>10</v>
      </c>
    </row>
    <row r="25" spans="1:26">
      <c r="A25">
        <v>0</v>
      </c>
      <c r="B25">
        <v>50</v>
      </c>
      <c r="C25" t="s">
        <v>26</v>
      </c>
      <c r="D25">
        <v>2.2314</v>
      </c>
      <c r="E25">
        <v>44.82</v>
      </c>
      <c r="F25">
        <v>37.87</v>
      </c>
      <c r="G25">
        <v>10.28</v>
      </c>
      <c r="H25">
        <v>0.16</v>
      </c>
      <c r="I25">
        <v>221</v>
      </c>
      <c r="J25">
        <v>107.41</v>
      </c>
      <c r="K25">
        <v>41.65</v>
      </c>
      <c r="L25">
        <v>1</v>
      </c>
      <c r="M25">
        <v>201</v>
      </c>
      <c r="N25">
        <v>14.77</v>
      </c>
      <c r="O25">
        <v>13481.73</v>
      </c>
      <c r="P25">
        <v>303.71</v>
      </c>
      <c r="Q25">
        <v>8474.110000000001</v>
      </c>
      <c r="R25">
        <v>436.79</v>
      </c>
      <c r="S25">
        <v>147.69</v>
      </c>
      <c r="T25">
        <v>141078.54</v>
      </c>
      <c r="U25">
        <v>0.34</v>
      </c>
      <c r="V25">
        <v>0.68</v>
      </c>
      <c r="W25">
        <v>15.1</v>
      </c>
      <c r="X25">
        <v>8.49</v>
      </c>
      <c r="Y25">
        <v>4</v>
      </c>
      <c r="Z25">
        <v>10</v>
      </c>
    </row>
    <row r="26" spans="1:26">
      <c r="A26">
        <v>1</v>
      </c>
      <c r="B26">
        <v>50</v>
      </c>
      <c r="C26" t="s">
        <v>26</v>
      </c>
      <c r="D26">
        <v>2.3972</v>
      </c>
      <c r="E26">
        <v>41.72</v>
      </c>
      <c r="F26">
        <v>35.88</v>
      </c>
      <c r="G26">
        <v>12.59</v>
      </c>
      <c r="H26">
        <v>0.32</v>
      </c>
      <c r="I26">
        <v>171</v>
      </c>
      <c r="J26">
        <v>108.68</v>
      </c>
      <c r="K26">
        <v>41.65</v>
      </c>
      <c r="L26">
        <v>2</v>
      </c>
      <c r="M26">
        <v>0</v>
      </c>
      <c r="N26">
        <v>15.03</v>
      </c>
      <c r="O26">
        <v>13638.32</v>
      </c>
      <c r="P26">
        <v>274.87</v>
      </c>
      <c r="Q26">
        <v>8485.26</v>
      </c>
      <c r="R26">
        <v>362.33</v>
      </c>
      <c r="S26">
        <v>147.69</v>
      </c>
      <c r="T26">
        <v>104099.27</v>
      </c>
      <c r="U26">
        <v>0.41</v>
      </c>
      <c r="V26">
        <v>0.71</v>
      </c>
      <c r="W26">
        <v>15.23</v>
      </c>
      <c r="X26">
        <v>6.5</v>
      </c>
      <c r="Y26">
        <v>4</v>
      </c>
      <c r="Z26">
        <v>10</v>
      </c>
    </row>
    <row r="27" spans="1:26">
      <c r="A27">
        <v>0</v>
      </c>
      <c r="B27">
        <v>25</v>
      </c>
      <c r="C27" t="s">
        <v>26</v>
      </c>
      <c r="D27">
        <v>2.0439</v>
      </c>
      <c r="E27">
        <v>48.93</v>
      </c>
      <c r="F27">
        <v>42.41</v>
      </c>
      <c r="G27">
        <v>7.48</v>
      </c>
      <c r="H27">
        <v>0.28</v>
      </c>
      <c r="I27">
        <v>340</v>
      </c>
      <c r="J27">
        <v>61.76</v>
      </c>
      <c r="K27">
        <v>28.92</v>
      </c>
      <c r="L27">
        <v>1</v>
      </c>
      <c r="M27">
        <v>0</v>
      </c>
      <c r="N27">
        <v>6.84</v>
      </c>
      <c r="O27">
        <v>7851.41</v>
      </c>
      <c r="P27">
        <v>229.77</v>
      </c>
      <c r="Q27">
        <v>8499.450000000001</v>
      </c>
      <c r="R27">
        <v>571.6799999999999</v>
      </c>
      <c r="S27">
        <v>147.69</v>
      </c>
      <c r="T27">
        <v>207927.95</v>
      </c>
      <c r="U27">
        <v>0.26</v>
      </c>
      <c r="V27">
        <v>0.6</v>
      </c>
      <c r="W27">
        <v>15.73</v>
      </c>
      <c r="X27">
        <v>13</v>
      </c>
      <c r="Y27">
        <v>4</v>
      </c>
      <c r="Z27">
        <v>10</v>
      </c>
    </row>
    <row r="28" spans="1:26">
      <c r="A28">
        <v>0</v>
      </c>
      <c r="B28">
        <v>85</v>
      </c>
      <c r="C28" t="s">
        <v>26</v>
      </c>
      <c r="D28">
        <v>1.6416</v>
      </c>
      <c r="E28">
        <v>60.92</v>
      </c>
      <c r="F28">
        <v>45.06</v>
      </c>
      <c r="G28">
        <v>6.79</v>
      </c>
      <c r="H28">
        <v>0.11</v>
      </c>
      <c r="I28">
        <v>398</v>
      </c>
      <c r="J28">
        <v>167.88</v>
      </c>
      <c r="K28">
        <v>51.39</v>
      </c>
      <c r="L28">
        <v>1</v>
      </c>
      <c r="M28">
        <v>396</v>
      </c>
      <c r="N28">
        <v>30.49</v>
      </c>
      <c r="O28">
        <v>20939.59</v>
      </c>
      <c r="P28">
        <v>546.51</v>
      </c>
      <c r="Q28">
        <v>8486.98</v>
      </c>
      <c r="R28">
        <v>677.22</v>
      </c>
      <c r="S28">
        <v>147.69</v>
      </c>
      <c r="T28">
        <v>260408.92</v>
      </c>
      <c r="U28">
        <v>0.22</v>
      </c>
      <c r="V28">
        <v>0.57</v>
      </c>
      <c r="W28">
        <v>15.38</v>
      </c>
      <c r="X28">
        <v>15.65</v>
      </c>
      <c r="Y28">
        <v>4</v>
      </c>
      <c r="Z28">
        <v>10</v>
      </c>
    </row>
    <row r="29" spans="1:26">
      <c r="A29">
        <v>1</v>
      </c>
      <c r="B29">
        <v>85</v>
      </c>
      <c r="C29" t="s">
        <v>26</v>
      </c>
      <c r="D29">
        <v>2.4298</v>
      </c>
      <c r="E29">
        <v>41.16</v>
      </c>
      <c r="F29">
        <v>34.34</v>
      </c>
      <c r="G29">
        <v>15.73</v>
      </c>
      <c r="H29">
        <v>0.21</v>
      </c>
      <c r="I29">
        <v>131</v>
      </c>
      <c r="J29">
        <v>169.33</v>
      </c>
      <c r="K29">
        <v>51.39</v>
      </c>
      <c r="L29">
        <v>2</v>
      </c>
      <c r="M29">
        <v>129</v>
      </c>
      <c r="N29">
        <v>30.94</v>
      </c>
      <c r="O29">
        <v>21118.46</v>
      </c>
      <c r="P29">
        <v>361.68</v>
      </c>
      <c r="Q29">
        <v>8470.59</v>
      </c>
      <c r="R29">
        <v>319.14</v>
      </c>
      <c r="S29">
        <v>147.69</v>
      </c>
      <c r="T29">
        <v>82705.91</v>
      </c>
      <c r="U29">
        <v>0.46</v>
      </c>
      <c r="V29">
        <v>0.75</v>
      </c>
      <c r="W29">
        <v>14.95</v>
      </c>
      <c r="X29">
        <v>4.97</v>
      </c>
      <c r="Y29">
        <v>4</v>
      </c>
      <c r="Z29">
        <v>10</v>
      </c>
    </row>
    <row r="30" spans="1:26">
      <c r="A30">
        <v>2</v>
      </c>
      <c r="B30">
        <v>85</v>
      </c>
      <c r="C30" t="s">
        <v>26</v>
      </c>
      <c r="D30">
        <v>2.5633</v>
      </c>
      <c r="E30">
        <v>39.01</v>
      </c>
      <c r="F30">
        <v>33.22</v>
      </c>
      <c r="G30">
        <v>19.73</v>
      </c>
      <c r="H30">
        <v>0.31</v>
      </c>
      <c r="I30">
        <v>101</v>
      </c>
      <c r="J30">
        <v>170.79</v>
      </c>
      <c r="K30">
        <v>51.39</v>
      </c>
      <c r="L30">
        <v>3</v>
      </c>
      <c r="M30">
        <v>0</v>
      </c>
      <c r="N30">
        <v>31.4</v>
      </c>
      <c r="O30">
        <v>21297.94</v>
      </c>
      <c r="P30">
        <v>329.58</v>
      </c>
      <c r="Q30">
        <v>8472.43</v>
      </c>
      <c r="R30">
        <v>277.26</v>
      </c>
      <c r="S30">
        <v>147.69</v>
      </c>
      <c r="T30">
        <v>61915.72</v>
      </c>
      <c r="U30">
        <v>0.53</v>
      </c>
      <c r="V30">
        <v>0.77</v>
      </c>
      <c r="W30">
        <v>15.02</v>
      </c>
      <c r="X30">
        <v>3.85</v>
      </c>
      <c r="Y30">
        <v>4</v>
      </c>
      <c r="Z30">
        <v>10</v>
      </c>
    </row>
    <row r="31" spans="1:26">
      <c r="A31">
        <v>0</v>
      </c>
      <c r="B31">
        <v>20</v>
      </c>
      <c r="C31" t="s">
        <v>26</v>
      </c>
      <c r="D31">
        <v>1.9027</v>
      </c>
      <c r="E31">
        <v>52.56</v>
      </c>
      <c r="F31">
        <v>45.63</v>
      </c>
      <c r="G31">
        <v>6.46</v>
      </c>
      <c r="H31">
        <v>0.34</v>
      </c>
      <c r="I31">
        <v>424</v>
      </c>
      <c r="J31">
        <v>51.33</v>
      </c>
      <c r="K31">
        <v>24.83</v>
      </c>
      <c r="L31">
        <v>1</v>
      </c>
      <c r="M31">
        <v>0</v>
      </c>
      <c r="N31">
        <v>5.51</v>
      </c>
      <c r="O31">
        <v>6564.78</v>
      </c>
      <c r="P31">
        <v>218.47</v>
      </c>
      <c r="Q31">
        <v>8509.5</v>
      </c>
      <c r="R31">
        <v>674.48</v>
      </c>
      <c r="S31">
        <v>147.69</v>
      </c>
      <c r="T31">
        <v>258910</v>
      </c>
      <c r="U31">
        <v>0.22</v>
      </c>
      <c r="V31">
        <v>0.5600000000000001</v>
      </c>
      <c r="W31">
        <v>15.99</v>
      </c>
      <c r="X31">
        <v>16.21</v>
      </c>
      <c r="Y31">
        <v>4</v>
      </c>
      <c r="Z31">
        <v>10</v>
      </c>
    </row>
    <row r="32" spans="1:26">
      <c r="A32">
        <v>0</v>
      </c>
      <c r="B32">
        <v>65</v>
      </c>
      <c r="C32" t="s">
        <v>26</v>
      </c>
      <c r="D32">
        <v>1.9541</v>
      </c>
      <c r="E32">
        <v>51.17</v>
      </c>
      <c r="F32">
        <v>40.91</v>
      </c>
      <c r="G32">
        <v>8.26</v>
      </c>
      <c r="H32">
        <v>0.13</v>
      </c>
      <c r="I32">
        <v>297</v>
      </c>
      <c r="J32">
        <v>133.21</v>
      </c>
      <c r="K32">
        <v>46.47</v>
      </c>
      <c r="L32">
        <v>1</v>
      </c>
      <c r="M32">
        <v>295</v>
      </c>
      <c r="N32">
        <v>20.75</v>
      </c>
      <c r="O32">
        <v>16663.42</v>
      </c>
      <c r="P32">
        <v>408.64</v>
      </c>
      <c r="Q32">
        <v>8478.040000000001</v>
      </c>
      <c r="R32">
        <v>538.8099999999999</v>
      </c>
      <c r="S32">
        <v>147.69</v>
      </c>
      <c r="T32">
        <v>191710.35</v>
      </c>
      <c r="U32">
        <v>0.27</v>
      </c>
      <c r="V32">
        <v>0.63</v>
      </c>
      <c r="W32">
        <v>15.2</v>
      </c>
      <c r="X32">
        <v>11.52</v>
      </c>
      <c r="Y32">
        <v>4</v>
      </c>
      <c r="Z32">
        <v>10</v>
      </c>
    </row>
    <row r="33" spans="1:26">
      <c r="A33">
        <v>1</v>
      </c>
      <c r="B33">
        <v>65</v>
      </c>
      <c r="C33" t="s">
        <v>26</v>
      </c>
      <c r="D33">
        <v>2.4893</v>
      </c>
      <c r="E33">
        <v>40.17</v>
      </c>
      <c r="F33">
        <v>34.4</v>
      </c>
      <c r="G33">
        <v>15.64</v>
      </c>
      <c r="H33">
        <v>0.26</v>
      </c>
      <c r="I33">
        <v>132</v>
      </c>
      <c r="J33">
        <v>134.55</v>
      </c>
      <c r="K33">
        <v>46.47</v>
      </c>
      <c r="L33">
        <v>2</v>
      </c>
      <c r="M33">
        <v>1</v>
      </c>
      <c r="N33">
        <v>21.09</v>
      </c>
      <c r="O33">
        <v>16828.84</v>
      </c>
      <c r="P33">
        <v>297.33</v>
      </c>
      <c r="Q33">
        <v>8477.790000000001</v>
      </c>
      <c r="R33">
        <v>314.54</v>
      </c>
      <c r="S33">
        <v>147.69</v>
      </c>
      <c r="T33">
        <v>80399.50999999999</v>
      </c>
      <c r="U33">
        <v>0.47</v>
      </c>
      <c r="V33">
        <v>0.74</v>
      </c>
      <c r="W33">
        <v>15.12</v>
      </c>
      <c r="X33">
        <v>5.02</v>
      </c>
      <c r="Y33">
        <v>4</v>
      </c>
      <c r="Z33">
        <v>10</v>
      </c>
    </row>
    <row r="34" spans="1:26">
      <c r="A34">
        <v>2</v>
      </c>
      <c r="B34">
        <v>65</v>
      </c>
      <c r="C34" t="s">
        <v>26</v>
      </c>
      <c r="D34">
        <v>2.4894</v>
      </c>
      <c r="E34">
        <v>40.17</v>
      </c>
      <c r="F34">
        <v>34.4</v>
      </c>
      <c r="G34">
        <v>15.64</v>
      </c>
      <c r="H34">
        <v>0.39</v>
      </c>
      <c r="I34">
        <v>132</v>
      </c>
      <c r="J34">
        <v>135.9</v>
      </c>
      <c r="K34">
        <v>46.47</v>
      </c>
      <c r="L34">
        <v>3</v>
      </c>
      <c r="M34">
        <v>0</v>
      </c>
      <c r="N34">
        <v>21.43</v>
      </c>
      <c r="O34">
        <v>16994.64</v>
      </c>
      <c r="P34">
        <v>300.03</v>
      </c>
      <c r="Q34">
        <v>8477.66</v>
      </c>
      <c r="R34">
        <v>314.55</v>
      </c>
      <c r="S34">
        <v>147.69</v>
      </c>
      <c r="T34">
        <v>80405.21000000001</v>
      </c>
      <c r="U34">
        <v>0.47</v>
      </c>
      <c r="V34">
        <v>0.74</v>
      </c>
      <c r="W34">
        <v>15.12</v>
      </c>
      <c r="X34">
        <v>5.02</v>
      </c>
      <c r="Y34">
        <v>4</v>
      </c>
      <c r="Z34">
        <v>10</v>
      </c>
    </row>
    <row r="35" spans="1:26">
      <c r="A35">
        <v>0</v>
      </c>
      <c r="B35">
        <v>75</v>
      </c>
      <c r="C35" t="s">
        <v>26</v>
      </c>
      <c r="D35">
        <v>1.7913</v>
      </c>
      <c r="E35">
        <v>55.83</v>
      </c>
      <c r="F35">
        <v>42.95</v>
      </c>
      <c r="G35">
        <v>7.43</v>
      </c>
      <c r="H35">
        <v>0.12</v>
      </c>
      <c r="I35">
        <v>347</v>
      </c>
      <c r="J35">
        <v>150.44</v>
      </c>
      <c r="K35">
        <v>49.1</v>
      </c>
      <c r="L35">
        <v>1</v>
      </c>
      <c r="M35">
        <v>345</v>
      </c>
      <c r="N35">
        <v>25.34</v>
      </c>
      <c r="O35">
        <v>18787.76</v>
      </c>
      <c r="P35">
        <v>477.03</v>
      </c>
      <c r="Q35">
        <v>8484.43</v>
      </c>
      <c r="R35">
        <v>607.0700000000001</v>
      </c>
      <c r="S35">
        <v>147.69</v>
      </c>
      <c r="T35">
        <v>225589.2</v>
      </c>
      <c r="U35">
        <v>0.24</v>
      </c>
      <c r="V35">
        <v>0.6</v>
      </c>
      <c r="W35">
        <v>15.29</v>
      </c>
      <c r="X35">
        <v>13.55</v>
      </c>
      <c r="Y35">
        <v>4</v>
      </c>
      <c r="Z35">
        <v>10</v>
      </c>
    </row>
    <row r="36" spans="1:26">
      <c r="A36">
        <v>1</v>
      </c>
      <c r="B36">
        <v>75</v>
      </c>
      <c r="C36" t="s">
        <v>26</v>
      </c>
      <c r="D36">
        <v>2.5137</v>
      </c>
      <c r="E36">
        <v>39.78</v>
      </c>
      <c r="F36">
        <v>33.87</v>
      </c>
      <c r="G36">
        <v>17.08</v>
      </c>
      <c r="H36">
        <v>0.23</v>
      </c>
      <c r="I36">
        <v>119</v>
      </c>
      <c r="J36">
        <v>151.83</v>
      </c>
      <c r="K36">
        <v>49.1</v>
      </c>
      <c r="L36">
        <v>2</v>
      </c>
      <c r="M36">
        <v>47</v>
      </c>
      <c r="N36">
        <v>25.73</v>
      </c>
      <c r="O36">
        <v>18959.54</v>
      </c>
      <c r="P36">
        <v>316.8</v>
      </c>
      <c r="Q36">
        <v>8470.85</v>
      </c>
      <c r="R36">
        <v>300.27</v>
      </c>
      <c r="S36">
        <v>147.69</v>
      </c>
      <c r="T36">
        <v>73328.98</v>
      </c>
      <c r="U36">
        <v>0.49</v>
      </c>
      <c r="V36">
        <v>0.76</v>
      </c>
      <c r="W36">
        <v>15.01</v>
      </c>
      <c r="X36">
        <v>4.5</v>
      </c>
      <c r="Y36">
        <v>4</v>
      </c>
      <c r="Z36">
        <v>10</v>
      </c>
    </row>
    <row r="37" spans="1:26">
      <c r="A37">
        <v>2</v>
      </c>
      <c r="B37">
        <v>75</v>
      </c>
      <c r="C37" t="s">
        <v>26</v>
      </c>
      <c r="D37">
        <v>2.5328</v>
      </c>
      <c r="E37">
        <v>39.48</v>
      </c>
      <c r="F37">
        <v>33.72</v>
      </c>
      <c r="G37">
        <v>17.75</v>
      </c>
      <c r="H37">
        <v>0.35</v>
      </c>
      <c r="I37">
        <v>114</v>
      </c>
      <c r="J37">
        <v>153.23</v>
      </c>
      <c r="K37">
        <v>49.1</v>
      </c>
      <c r="L37">
        <v>3</v>
      </c>
      <c r="M37">
        <v>0</v>
      </c>
      <c r="N37">
        <v>26.13</v>
      </c>
      <c r="O37">
        <v>19131.85</v>
      </c>
      <c r="P37">
        <v>314.17</v>
      </c>
      <c r="Q37">
        <v>8472.92</v>
      </c>
      <c r="R37">
        <v>292.8</v>
      </c>
      <c r="S37">
        <v>147.69</v>
      </c>
      <c r="T37">
        <v>69618.98</v>
      </c>
      <c r="U37">
        <v>0.5</v>
      </c>
      <c r="V37">
        <v>0.76</v>
      </c>
      <c r="W37">
        <v>15.07</v>
      </c>
      <c r="X37">
        <v>4.35</v>
      </c>
      <c r="Y37">
        <v>4</v>
      </c>
      <c r="Z37">
        <v>10</v>
      </c>
    </row>
    <row r="38" spans="1:26">
      <c r="A38">
        <v>0</v>
      </c>
      <c r="B38">
        <v>95</v>
      </c>
      <c r="C38" t="s">
        <v>26</v>
      </c>
      <c r="D38">
        <v>1.5012</v>
      </c>
      <c r="E38">
        <v>66.61</v>
      </c>
      <c r="F38">
        <v>47.32</v>
      </c>
      <c r="G38">
        <v>6.28</v>
      </c>
      <c r="H38">
        <v>0.1</v>
      </c>
      <c r="I38">
        <v>452</v>
      </c>
      <c r="J38">
        <v>185.69</v>
      </c>
      <c r="K38">
        <v>53.44</v>
      </c>
      <c r="L38">
        <v>1</v>
      </c>
      <c r="M38">
        <v>450</v>
      </c>
      <c r="N38">
        <v>36.26</v>
      </c>
      <c r="O38">
        <v>23136.14</v>
      </c>
      <c r="P38">
        <v>619.66</v>
      </c>
      <c r="Q38">
        <v>8491.530000000001</v>
      </c>
      <c r="R38">
        <v>753.64</v>
      </c>
      <c r="S38">
        <v>147.69</v>
      </c>
      <c r="T38">
        <v>298347.7</v>
      </c>
      <c r="U38">
        <v>0.2</v>
      </c>
      <c r="V38">
        <v>0.54</v>
      </c>
      <c r="W38">
        <v>15.46</v>
      </c>
      <c r="X38">
        <v>17.9</v>
      </c>
      <c r="Y38">
        <v>4</v>
      </c>
      <c r="Z38">
        <v>10</v>
      </c>
    </row>
    <row r="39" spans="1:26">
      <c r="A39">
        <v>1</v>
      </c>
      <c r="B39">
        <v>95</v>
      </c>
      <c r="C39" t="s">
        <v>26</v>
      </c>
      <c r="D39">
        <v>2.3241</v>
      </c>
      <c r="E39">
        <v>43.03</v>
      </c>
      <c r="F39">
        <v>35.01</v>
      </c>
      <c r="G39">
        <v>14.1</v>
      </c>
      <c r="H39">
        <v>0.19</v>
      </c>
      <c r="I39">
        <v>149</v>
      </c>
      <c r="J39">
        <v>187.21</v>
      </c>
      <c r="K39">
        <v>53.44</v>
      </c>
      <c r="L39">
        <v>2</v>
      </c>
      <c r="M39">
        <v>147</v>
      </c>
      <c r="N39">
        <v>36.77</v>
      </c>
      <c r="O39">
        <v>23322.88</v>
      </c>
      <c r="P39">
        <v>411.45</v>
      </c>
      <c r="Q39">
        <v>8472.08</v>
      </c>
      <c r="R39">
        <v>341.3</v>
      </c>
      <c r="S39">
        <v>147.69</v>
      </c>
      <c r="T39">
        <v>93696.19</v>
      </c>
      <c r="U39">
        <v>0.43</v>
      </c>
      <c r="V39">
        <v>0.73</v>
      </c>
      <c r="W39">
        <v>14.97</v>
      </c>
      <c r="X39">
        <v>5.63</v>
      </c>
      <c r="Y39">
        <v>4</v>
      </c>
      <c r="Z39">
        <v>10</v>
      </c>
    </row>
    <row r="40" spans="1:26">
      <c r="A40">
        <v>2</v>
      </c>
      <c r="B40">
        <v>95</v>
      </c>
      <c r="C40" t="s">
        <v>26</v>
      </c>
      <c r="D40">
        <v>2.5855</v>
      </c>
      <c r="E40">
        <v>38.68</v>
      </c>
      <c r="F40">
        <v>32.82</v>
      </c>
      <c r="G40">
        <v>21.64</v>
      </c>
      <c r="H40">
        <v>0.28</v>
      </c>
      <c r="I40">
        <v>91</v>
      </c>
      <c r="J40">
        <v>188.73</v>
      </c>
      <c r="K40">
        <v>53.44</v>
      </c>
      <c r="L40">
        <v>3</v>
      </c>
      <c r="M40">
        <v>11</v>
      </c>
      <c r="N40">
        <v>37.29</v>
      </c>
      <c r="O40">
        <v>23510.33</v>
      </c>
      <c r="P40">
        <v>345.09</v>
      </c>
      <c r="Q40">
        <v>8470.440000000001</v>
      </c>
      <c r="R40">
        <v>265.01</v>
      </c>
      <c r="S40">
        <v>147.69</v>
      </c>
      <c r="T40">
        <v>55840.46</v>
      </c>
      <c r="U40">
        <v>0.5600000000000001</v>
      </c>
      <c r="V40">
        <v>0.78</v>
      </c>
      <c r="W40">
        <v>14.97</v>
      </c>
      <c r="X40">
        <v>3.45</v>
      </c>
      <c r="Y40">
        <v>4</v>
      </c>
      <c r="Z40">
        <v>10</v>
      </c>
    </row>
    <row r="41" spans="1:26">
      <c r="A41">
        <v>3</v>
      </c>
      <c r="B41">
        <v>95</v>
      </c>
      <c r="C41" t="s">
        <v>26</v>
      </c>
      <c r="D41">
        <v>2.5848</v>
      </c>
      <c r="E41">
        <v>38.69</v>
      </c>
      <c r="F41">
        <v>32.83</v>
      </c>
      <c r="G41">
        <v>21.65</v>
      </c>
      <c r="H41">
        <v>0.37</v>
      </c>
      <c r="I41">
        <v>91</v>
      </c>
      <c r="J41">
        <v>190.25</v>
      </c>
      <c r="K41">
        <v>53.44</v>
      </c>
      <c r="L41">
        <v>4</v>
      </c>
      <c r="M41">
        <v>0</v>
      </c>
      <c r="N41">
        <v>37.82</v>
      </c>
      <c r="O41">
        <v>23698.48</v>
      </c>
      <c r="P41">
        <v>347.26</v>
      </c>
      <c r="Q41">
        <v>8474</v>
      </c>
      <c r="R41">
        <v>264.6</v>
      </c>
      <c r="S41">
        <v>147.69</v>
      </c>
      <c r="T41">
        <v>55634.11</v>
      </c>
      <c r="U41">
        <v>0.5600000000000001</v>
      </c>
      <c r="V41">
        <v>0.78</v>
      </c>
      <c r="W41">
        <v>15</v>
      </c>
      <c r="X41">
        <v>3.46</v>
      </c>
      <c r="Y41">
        <v>4</v>
      </c>
      <c r="Z41">
        <v>10</v>
      </c>
    </row>
    <row r="42" spans="1:26">
      <c r="A42">
        <v>0</v>
      </c>
      <c r="B42">
        <v>55</v>
      </c>
      <c r="C42" t="s">
        <v>26</v>
      </c>
      <c r="D42">
        <v>2.1351</v>
      </c>
      <c r="E42">
        <v>46.84</v>
      </c>
      <c r="F42">
        <v>38.87</v>
      </c>
      <c r="G42">
        <v>9.48</v>
      </c>
      <c r="H42">
        <v>0.15</v>
      </c>
      <c r="I42">
        <v>246</v>
      </c>
      <c r="J42">
        <v>116.05</v>
      </c>
      <c r="K42">
        <v>43.4</v>
      </c>
      <c r="L42">
        <v>1</v>
      </c>
      <c r="M42">
        <v>244</v>
      </c>
      <c r="N42">
        <v>16.65</v>
      </c>
      <c r="O42">
        <v>14546.17</v>
      </c>
      <c r="P42">
        <v>339.2</v>
      </c>
      <c r="Q42">
        <v>8475.76</v>
      </c>
      <c r="R42">
        <v>471.11</v>
      </c>
      <c r="S42">
        <v>147.69</v>
      </c>
      <c r="T42">
        <v>158113.11</v>
      </c>
      <c r="U42">
        <v>0.31</v>
      </c>
      <c r="V42">
        <v>0.66</v>
      </c>
      <c r="W42">
        <v>15.12</v>
      </c>
      <c r="X42">
        <v>9.49</v>
      </c>
      <c r="Y42">
        <v>4</v>
      </c>
      <c r="Z42">
        <v>10</v>
      </c>
    </row>
    <row r="43" spans="1:26">
      <c r="A43">
        <v>1</v>
      </c>
      <c r="B43">
        <v>55</v>
      </c>
      <c r="C43" t="s">
        <v>26</v>
      </c>
      <c r="D43">
        <v>2.4359</v>
      </c>
      <c r="E43">
        <v>41.05</v>
      </c>
      <c r="F43">
        <v>35.27</v>
      </c>
      <c r="G43">
        <v>13.65</v>
      </c>
      <c r="H43">
        <v>0.3</v>
      </c>
      <c r="I43">
        <v>155</v>
      </c>
      <c r="J43">
        <v>117.34</v>
      </c>
      <c r="K43">
        <v>43.4</v>
      </c>
      <c r="L43">
        <v>2</v>
      </c>
      <c r="M43">
        <v>0</v>
      </c>
      <c r="N43">
        <v>16.94</v>
      </c>
      <c r="O43">
        <v>14705.49</v>
      </c>
      <c r="P43">
        <v>281.98</v>
      </c>
      <c r="Q43">
        <v>8479.959999999999</v>
      </c>
      <c r="R43">
        <v>343.07</v>
      </c>
      <c r="S43">
        <v>147.69</v>
      </c>
      <c r="T43">
        <v>94548.89999999999</v>
      </c>
      <c r="U43">
        <v>0.43</v>
      </c>
      <c r="V43">
        <v>0.73</v>
      </c>
      <c r="W43">
        <v>15.17</v>
      </c>
      <c r="X43">
        <v>5.89</v>
      </c>
      <c r="Y43">
        <v>4</v>
      </c>
      <c r="Z4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INDEX(resultados!$A$2:$ZZ$43, 1, MATCH($B$1, resultados!$A$1:$ZZ$1, 0))</f>
        <v>0</v>
      </c>
      <c r="B7">
        <f>INDEX(resultados!$A$2:$ZZ$43, 1, MATCH($B$2, resultados!$A$1:$ZZ$1, 0))</f>
        <v>0</v>
      </c>
      <c r="C7">
        <f>INDEX(resultados!$A$2:$ZZ$43, 1, MATCH($B$3, resultados!$A$1:$ZZ$1, 0))</f>
        <v>0</v>
      </c>
    </row>
    <row r="8" spans="1:3">
      <c r="A8">
        <f>INDEX(resultados!$A$2:$ZZ$43, 2, MATCH($B$1, resultados!$A$1:$ZZ$1, 0))</f>
        <v>0</v>
      </c>
      <c r="B8">
        <f>INDEX(resultados!$A$2:$ZZ$43, 2, MATCH($B$2, resultados!$A$1:$ZZ$1, 0))</f>
        <v>0</v>
      </c>
      <c r="C8">
        <f>INDEX(resultados!$A$2:$ZZ$43, 2, MATCH($B$3, resultados!$A$1:$ZZ$1, 0))</f>
        <v>0</v>
      </c>
    </row>
    <row r="9" spans="1:3">
      <c r="A9">
        <f>INDEX(resultados!$A$2:$ZZ$43, 3, MATCH($B$1, resultados!$A$1:$ZZ$1, 0))</f>
        <v>0</v>
      </c>
      <c r="B9">
        <f>INDEX(resultados!$A$2:$ZZ$43, 3, MATCH($B$2, resultados!$A$1:$ZZ$1, 0))</f>
        <v>0</v>
      </c>
      <c r="C9">
        <f>INDEX(resultados!$A$2:$ZZ$43, 3, MATCH($B$3, resultados!$A$1:$ZZ$1, 0))</f>
        <v>0</v>
      </c>
    </row>
    <row r="10" spans="1:3">
      <c r="A10">
        <f>INDEX(resultados!$A$2:$ZZ$43, 4, MATCH($B$1, resultados!$A$1:$ZZ$1, 0))</f>
        <v>0</v>
      </c>
      <c r="B10">
        <f>INDEX(resultados!$A$2:$ZZ$43, 4, MATCH($B$2, resultados!$A$1:$ZZ$1, 0))</f>
        <v>0</v>
      </c>
      <c r="C10">
        <f>INDEX(resultados!$A$2:$ZZ$43, 4, MATCH($B$3, resultados!$A$1:$ZZ$1, 0))</f>
        <v>0</v>
      </c>
    </row>
    <row r="11" spans="1:3">
      <c r="A11">
        <f>INDEX(resultados!$A$2:$ZZ$43, 5, MATCH($B$1, resultados!$A$1:$ZZ$1, 0))</f>
        <v>0</v>
      </c>
      <c r="B11">
        <f>INDEX(resultados!$A$2:$ZZ$43, 5, MATCH($B$2, resultados!$A$1:$ZZ$1, 0))</f>
        <v>0</v>
      </c>
      <c r="C11">
        <f>INDEX(resultados!$A$2:$ZZ$43, 5, MATCH($B$3, resultados!$A$1:$ZZ$1, 0))</f>
        <v>0</v>
      </c>
    </row>
    <row r="12" spans="1:3">
      <c r="A12">
        <f>INDEX(resultados!$A$2:$ZZ$43, 6, MATCH($B$1, resultados!$A$1:$ZZ$1, 0))</f>
        <v>0</v>
      </c>
      <c r="B12">
        <f>INDEX(resultados!$A$2:$ZZ$43, 6, MATCH($B$2, resultados!$A$1:$ZZ$1, 0))</f>
        <v>0</v>
      </c>
      <c r="C12">
        <f>INDEX(resultados!$A$2:$ZZ$43, 6, MATCH($B$3, resultados!$A$1:$ZZ$1, 0))</f>
        <v>0</v>
      </c>
    </row>
    <row r="13" spans="1:3">
      <c r="A13">
        <f>INDEX(resultados!$A$2:$ZZ$43, 7, MATCH($B$1, resultados!$A$1:$ZZ$1, 0))</f>
        <v>0</v>
      </c>
      <c r="B13">
        <f>INDEX(resultados!$A$2:$ZZ$43, 7, MATCH($B$2, resultados!$A$1:$ZZ$1, 0))</f>
        <v>0</v>
      </c>
      <c r="C13">
        <f>INDEX(resultados!$A$2:$ZZ$43, 7, MATCH($B$3, resultados!$A$1:$ZZ$1, 0))</f>
        <v>0</v>
      </c>
    </row>
    <row r="14" spans="1:3">
      <c r="A14">
        <f>INDEX(resultados!$A$2:$ZZ$43, 8, MATCH($B$1, resultados!$A$1:$ZZ$1, 0))</f>
        <v>0</v>
      </c>
      <c r="B14">
        <f>INDEX(resultados!$A$2:$ZZ$43, 8, MATCH($B$2, resultados!$A$1:$ZZ$1, 0))</f>
        <v>0</v>
      </c>
      <c r="C14">
        <f>INDEX(resultados!$A$2:$ZZ$43, 8, MATCH($B$3, resultados!$A$1:$ZZ$1, 0))</f>
        <v>0</v>
      </c>
    </row>
    <row r="15" spans="1:3">
      <c r="A15">
        <f>INDEX(resultados!$A$2:$ZZ$43, 9, MATCH($B$1, resultados!$A$1:$ZZ$1, 0))</f>
        <v>0</v>
      </c>
      <c r="B15">
        <f>INDEX(resultados!$A$2:$ZZ$43, 9, MATCH($B$2, resultados!$A$1:$ZZ$1, 0))</f>
        <v>0</v>
      </c>
      <c r="C15">
        <f>INDEX(resultados!$A$2:$ZZ$43, 9, MATCH($B$3, resultados!$A$1:$ZZ$1, 0))</f>
        <v>0</v>
      </c>
    </row>
    <row r="16" spans="1:3">
      <c r="A16">
        <f>INDEX(resultados!$A$2:$ZZ$43, 10, MATCH($B$1, resultados!$A$1:$ZZ$1, 0))</f>
        <v>0</v>
      </c>
      <c r="B16">
        <f>INDEX(resultados!$A$2:$ZZ$43, 10, MATCH($B$2, resultados!$A$1:$ZZ$1, 0))</f>
        <v>0</v>
      </c>
      <c r="C16">
        <f>INDEX(resultados!$A$2:$ZZ$43, 10, MATCH($B$3, resultados!$A$1:$ZZ$1, 0))</f>
        <v>0</v>
      </c>
    </row>
    <row r="17" spans="1:3">
      <c r="A17">
        <f>INDEX(resultados!$A$2:$ZZ$43, 11, MATCH($B$1, resultados!$A$1:$ZZ$1, 0))</f>
        <v>0</v>
      </c>
      <c r="B17">
        <f>INDEX(resultados!$A$2:$ZZ$43, 11, MATCH($B$2, resultados!$A$1:$ZZ$1, 0))</f>
        <v>0</v>
      </c>
      <c r="C17">
        <f>INDEX(resultados!$A$2:$ZZ$43, 11, MATCH($B$3, resultados!$A$1:$ZZ$1, 0))</f>
        <v>0</v>
      </c>
    </row>
    <row r="18" spans="1:3">
      <c r="A18">
        <f>INDEX(resultados!$A$2:$ZZ$43, 12, MATCH($B$1, resultados!$A$1:$ZZ$1, 0))</f>
        <v>0</v>
      </c>
      <c r="B18">
        <f>INDEX(resultados!$A$2:$ZZ$43, 12, MATCH($B$2, resultados!$A$1:$ZZ$1, 0))</f>
        <v>0</v>
      </c>
      <c r="C18">
        <f>INDEX(resultados!$A$2:$ZZ$43, 12, MATCH($B$3, resultados!$A$1:$ZZ$1, 0))</f>
        <v>0</v>
      </c>
    </row>
    <row r="19" spans="1:3">
      <c r="A19">
        <f>INDEX(resultados!$A$2:$ZZ$43, 13, MATCH($B$1, resultados!$A$1:$ZZ$1, 0))</f>
        <v>0</v>
      </c>
      <c r="B19">
        <f>INDEX(resultados!$A$2:$ZZ$43, 13, MATCH($B$2, resultados!$A$1:$ZZ$1, 0))</f>
        <v>0</v>
      </c>
      <c r="C19">
        <f>INDEX(resultados!$A$2:$ZZ$43, 13, MATCH($B$3, resultados!$A$1:$ZZ$1, 0))</f>
        <v>0</v>
      </c>
    </row>
    <row r="20" spans="1:3">
      <c r="A20">
        <f>INDEX(resultados!$A$2:$ZZ$43, 14, MATCH($B$1, resultados!$A$1:$ZZ$1, 0))</f>
        <v>0</v>
      </c>
      <c r="B20">
        <f>INDEX(resultados!$A$2:$ZZ$43, 14, MATCH($B$2, resultados!$A$1:$ZZ$1, 0))</f>
        <v>0</v>
      </c>
      <c r="C20">
        <f>INDEX(resultados!$A$2:$ZZ$43, 14, MATCH($B$3, resultados!$A$1:$ZZ$1, 0))</f>
        <v>0</v>
      </c>
    </row>
    <row r="21" spans="1:3">
      <c r="A21">
        <f>INDEX(resultados!$A$2:$ZZ$43, 15, MATCH($B$1, resultados!$A$1:$ZZ$1, 0))</f>
        <v>0</v>
      </c>
      <c r="B21">
        <f>INDEX(resultados!$A$2:$ZZ$43, 15, MATCH($B$2, resultados!$A$1:$ZZ$1, 0))</f>
        <v>0</v>
      </c>
      <c r="C21">
        <f>INDEX(resultados!$A$2:$ZZ$43, 15, MATCH($B$3, resultados!$A$1:$ZZ$1, 0))</f>
        <v>0</v>
      </c>
    </row>
    <row r="22" spans="1:3">
      <c r="A22">
        <f>INDEX(resultados!$A$2:$ZZ$43, 16, MATCH($B$1, resultados!$A$1:$ZZ$1, 0))</f>
        <v>0</v>
      </c>
      <c r="B22">
        <f>INDEX(resultados!$A$2:$ZZ$43, 16, MATCH($B$2, resultados!$A$1:$ZZ$1, 0))</f>
        <v>0</v>
      </c>
      <c r="C22">
        <f>INDEX(resultados!$A$2:$ZZ$43, 16, MATCH($B$3, resultados!$A$1:$ZZ$1, 0))</f>
        <v>0</v>
      </c>
    </row>
    <row r="23" spans="1:3">
      <c r="A23">
        <f>INDEX(resultados!$A$2:$ZZ$43, 17, MATCH($B$1, resultados!$A$1:$ZZ$1, 0))</f>
        <v>0</v>
      </c>
      <c r="B23">
        <f>INDEX(resultados!$A$2:$ZZ$43, 17, MATCH($B$2, resultados!$A$1:$ZZ$1, 0))</f>
        <v>0</v>
      </c>
      <c r="C23">
        <f>INDEX(resultados!$A$2:$ZZ$43, 17, MATCH($B$3, resultados!$A$1:$ZZ$1, 0))</f>
        <v>0</v>
      </c>
    </row>
    <row r="24" spans="1:3">
      <c r="A24">
        <f>INDEX(resultados!$A$2:$ZZ$43, 18, MATCH($B$1, resultados!$A$1:$ZZ$1, 0))</f>
        <v>0</v>
      </c>
      <c r="B24">
        <f>INDEX(resultados!$A$2:$ZZ$43, 18, MATCH($B$2, resultados!$A$1:$ZZ$1, 0))</f>
        <v>0</v>
      </c>
      <c r="C24">
        <f>INDEX(resultados!$A$2:$ZZ$43, 18, MATCH($B$3, resultados!$A$1:$ZZ$1, 0))</f>
        <v>0</v>
      </c>
    </row>
    <row r="25" spans="1:3">
      <c r="A25">
        <f>INDEX(resultados!$A$2:$ZZ$43, 19, MATCH($B$1, resultados!$A$1:$ZZ$1, 0))</f>
        <v>0</v>
      </c>
      <c r="B25">
        <f>INDEX(resultados!$A$2:$ZZ$43, 19, MATCH($B$2, resultados!$A$1:$ZZ$1, 0))</f>
        <v>0</v>
      </c>
      <c r="C25">
        <f>INDEX(resultados!$A$2:$ZZ$43, 19, MATCH($B$3, resultados!$A$1:$ZZ$1, 0))</f>
        <v>0</v>
      </c>
    </row>
    <row r="26" spans="1:3">
      <c r="A26">
        <f>INDEX(resultados!$A$2:$ZZ$43, 20, MATCH($B$1, resultados!$A$1:$ZZ$1, 0))</f>
        <v>0</v>
      </c>
      <c r="B26">
        <f>INDEX(resultados!$A$2:$ZZ$43, 20, MATCH($B$2, resultados!$A$1:$ZZ$1, 0))</f>
        <v>0</v>
      </c>
      <c r="C26">
        <f>INDEX(resultados!$A$2:$ZZ$43, 20, MATCH($B$3, resultados!$A$1:$ZZ$1, 0))</f>
        <v>0</v>
      </c>
    </row>
    <row r="27" spans="1:3">
      <c r="A27">
        <f>INDEX(resultados!$A$2:$ZZ$43, 21, MATCH($B$1, resultados!$A$1:$ZZ$1, 0))</f>
        <v>0</v>
      </c>
      <c r="B27">
        <f>INDEX(resultados!$A$2:$ZZ$43, 21, MATCH($B$2, resultados!$A$1:$ZZ$1, 0))</f>
        <v>0</v>
      </c>
      <c r="C27">
        <f>INDEX(resultados!$A$2:$ZZ$43, 21, MATCH($B$3, resultados!$A$1:$ZZ$1, 0))</f>
        <v>0</v>
      </c>
    </row>
    <row r="28" spans="1:3">
      <c r="A28">
        <f>INDEX(resultados!$A$2:$ZZ$43, 22, MATCH($B$1, resultados!$A$1:$ZZ$1, 0))</f>
        <v>0</v>
      </c>
      <c r="B28">
        <f>INDEX(resultados!$A$2:$ZZ$43, 22, MATCH($B$2, resultados!$A$1:$ZZ$1, 0))</f>
        <v>0</v>
      </c>
      <c r="C28">
        <f>INDEX(resultados!$A$2:$ZZ$43, 22, MATCH($B$3, resultados!$A$1:$ZZ$1, 0))</f>
        <v>0</v>
      </c>
    </row>
    <row r="29" spans="1:3">
      <c r="A29">
        <f>INDEX(resultados!$A$2:$ZZ$43, 23, MATCH($B$1, resultados!$A$1:$ZZ$1, 0))</f>
        <v>0</v>
      </c>
      <c r="B29">
        <f>INDEX(resultados!$A$2:$ZZ$43, 23, MATCH($B$2, resultados!$A$1:$ZZ$1, 0))</f>
        <v>0</v>
      </c>
      <c r="C29">
        <f>INDEX(resultados!$A$2:$ZZ$43, 23, MATCH($B$3, resultados!$A$1:$ZZ$1, 0))</f>
        <v>0</v>
      </c>
    </row>
    <row r="30" spans="1:3">
      <c r="A30">
        <f>INDEX(resultados!$A$2:$ZZ$43, 24, MATCH($B$1, resultados!$A$1:$ZZ$1, 0))</f>
        <v>0</v>
      </c>
      <c r="B30">
        <f>INDEX(resultados!$A$2:$ZZ$43, 24, MATCH($B$2, resultados!$A$1:$ZZ$1, 0))</f>
        <v>0</v>
      </c>
      <c r="C30">
        <f>INDEX(resultados!$A$2:$ZZ$43, 24, MATCH($B$3, resultados!$A$1:$ZZ$1, 0))</f>
        <v>0</v>
      </c>
    </row>
    <row r="31" spans="1:3">
      <c r="A31">
        <f>INDEX(resultados!$A$2:$ZZ$43, 25, MATCH($B$1, resultados!$A$1:$ZZ$1, 0))</f>
        <v>0</v>
      </c>
      <c r="B31">
        <f>INDEX(resultados!$A$2:$ZZ$43, 25, MATCH($B$2, resultados!$A$1:$ZZ$1, 0))</f>
        <v>0</v>
      </c>
      <c r="C31">
        <f>INDEX(resultados!$A$2:$ZZ$43, 25, MATCH($B$3, resultados!$A$1:$ZZ$1, 0))</f>
        <v>0</v>
      </c>
    </row>
    <row r="32" spans="1:3">
      <c r="A32">
        <f>INDEX(resultados!$A$2:$ZZ$43, 26, MATCH($B$1, resultados!$A$1:$ZZ$1, 0))</f>
        <v>0</v>
      </c>
      <c r="B32">
        <f>INDEX(resultados!$A$2:$ZZ$43, 26, MATCH($B$2, resultados!$A$1:$ZZ$1, 0))</f>
        <v>0</v>
      </c>
      <c r="C32">
        <f>INDEX(resultados!$A$2:$ZZ$43, 26, MATCH($B$3, resultados!$A$1:$ZZ$1, 0))</f>
        <v>0</v>
      </c>
    </row>
    <row r="33" spans="1:3">
      <c r="A33">
        <f>INDEX(resultados!$A$2:$ZZ$43, 27, MATCH($B$1, resultados!$A$1:$ZZ$1, 0))</f>
        <v>0</v>
      </c>
      <c r="B33">
        <f>INDEX(resultados!$A$2:$ZZ$43, 27, MATCH($B$2, resultados!$A$1:$ZZ$1, 0))</f>
        <v>0</v>
      </c>
      <c r="C33">
        <f>INDEX(resultados!$A$2:$ZZ$43, 27, MATCH($B$3, resultados!$A$1:$ZZ$1, 0))</f>
        <v>0</v>
      </c>
    </row>
    <row r="34" spans="1:3">
      <c r="A34">
        <f>INDEX(resultados!$A$2:$ZZ$43, 28, MATCH($B$1, resultados!$A$1:$ZZ$1, 0))</f>
        <v>0</v>
      </c>
      <c r="B34">
        <f>INDEX(resultados!$A$2:$ZZ$43, 28, MATCH($B$2, resultados!$A$1:$ZZ$1, 0))</f>
        <v>0</v>
      </c>
      <c r="C34">
        <f>INDEX(resultados!$A$2:$ZZ$43, 28, MATCH($B$3, resultados!$A$1:$ZZ$1, 0))</f>
        <v>0</v>
      </c>
    </row>
    <row r="35" spans="1:3">
      <c r="A35">
        <f>INDEX(resultados!$A$2:$ZZ$43, 29, MATCH($B$1, resultados!$A$1:$ZZ$1, 0))</f>
        <v>0</v>
      </c>
      <c r="B35">
        <f>INDEX(resultados!$A$2:$ZZ$43, 29, MATCH($B$2, resultados!$A$1:$ZZ$1, 0))</f>
        <v>0</v>
      </c>
      <c r="C35">
        <f>INDEX(resultados!$A$2:$ZZ$43, 29, MATCH($B$3, resultados!$A$1:$ZZ$1, 0))</f>
        <v>0</v>
      </c>
    </row>
    <row r="36" spans="1:3">
      <c r="A36">
        <f>INDEX(resultados!$A$2:$ZZ$43, 30, MATCH($B$1, resultados!$A$1:$ZZ$1, 0))</f>
        <v>0</v>
      </c>
      <c r="B36">
        <f>INDEX(resultados!$A$2:$ZZ$43, 30, MATCH($B$2, resultados!$A$1:$ZZ$1, 0))</f>
        <v>0</v>
      </c>
      <c r="C36">
        <f>INDEX(resultados!$A$2:$ZZ$43, 30, MATCH($B$3, resultados!$A$1:$ZZ$1, 0))</f>
        <v>0</v>
      </c>
    </row>
    <row r="37" spans="1:3">
      <c r="A37">
        <f>INDEX(resultados!$A$2:$ZZ$43, 31, MATCH($B$1, resultados!$A$1:$ZZ$1, 0))</f>
        <v>0</v>
      </c>
      <c r="B37">
        <f>INDEX(resultados!$A$2:$ZZ$43, 31, MATCH($B$2, resultados!$A$1:$ZZ$1, 0))</f>
        <v>0</v>
      </c>
      <c r="C37">
        <f>INDEX(resultados!$A$2:$ZZ$43, 31, MATCH($B$3, resultados!$A$1:$ZZ$1, 0))</f>
        <v>0</v>
      </c>
    </row>
    <row r="38" spans="1:3">
      <c r="A38">
        <f>INDEX(resultados!$A$2:$ZZ$43, 32, MATCH($B$1, resultados!$A$1:$ZZ$1, 0))</f>
        <v>0</v>
      </c>
      <c r="B38">
        <f>INDEX(resultados!$A$2:$ZZ$43, 32, MATCH($B$2, resultados!$A$1:$ZZ$1, 0))</f>
        <v>0</v>
      </c>
      <c r="C38">
        <f>INDEX(resultados!$A$2:$ZZ$43, 32, MATCH($B$3, resultados!$A$1:$ZZ$1, 0))</f>
        <v>0</v>
      </c>
    </row>
    <row r="39" spans="1:3">
      <c r="A39">
        <f>INDEX(resultados!$A$2:$ZZ$43, 33, MATCH($B$1, resultados!$A$1:$ZZ$1, 0))</f>
        <v>0</v>
      </c>
      <c r="B39">
        <f>INDEX(resultados!$A$2:$ZZ$43, 33, MATCH($B$2, resultados!$A$1:$ZZ$1, 0))</f>
        <v>0</v>
      </c>
      <c r="C39">
        <f>INDEX(resultados!$A$2:$ZZ$43, 33, MATCH($B$3, resultados!$A$1:$ZZ$1, 0))</f>
        <v>0</v>
      </c>
    </row>
    <row r="40" spans="1:3">
      <c r="A40">
        <f>INDEX(resultados!$A$2:$ZZ$43, 34, MATCH($B$1, resultados!$A$1:$ZZ$1, 0))</f>
        <v>0</v>
      </c>
      <c r="B40">
        <f>INDEX(resultados!$A$2:$ZZ$43, 34, MATCH($B$2, resultados!$A$1:$ZZ$1, 0))</f>
        <v>0</v>
      </c>
      <c r="C40">
        <f>INDEX(resultados!$A$2:$ZZ$43, 34, MATCH($B$3, resultados!$A$1:$ZZ$1, 0))</f>
        <v>0</v>
      </c>
    </row>
    <row r="41" spans="1:3">
      <c r="A41">
        <f>INDEX(resultados!$A$2:$ZZ$43, 35, MATCH($B$1, resultados!$A$1:$ZZ$1, 0))</f>
        <v>0</v>
      </c>
      <c r="B41">
        <f>INDEX(resultados!$A$2:$ZZ$43, 35, MATCH($B$2, resultados!$A$1:$ZZ$1, 0))</f>
        <v>0</v>
      </c>
      <c r="C41">
        <f>INDEX(resultados!$A$2:$ZZ$43, 35, MATCH($B$3, resultados!$A$1:$ZZ$1, 0))</f>
        <v>0</v>
      </c>
    </row>
    <row r="42" spans="1:3">
      <c r="A42">
        <f>INDEX(resultados!$A$2:$ZZ$43, 36, MATCH($B$1, resultados!$A$1:$ZZ$1, 0))</f>
        <v>0</v>
      </c>
      <c r="B42">
        <f>INDEX(resultados!$A$2:$ZZ$43, 36, MATCH($B$2, resultados!$A$1:$ZZ$1, 0))</f>
        <v>0</v>
      </c>
      <c r="C42">
        <f>INDEX(resultados!$A$2:$ZZ$43, 36, MATCH($B$3, resultados!$A$1:$ZZ$1, 0))</f>
        <v>0</v>
      </c>
    </row>
    <row r="43" spans="1:3">
      <c r="A43">
        <f>INDEX(resultados!$A$2:$ZZ$43, 37, MATCH($B$1, resultados!$A$1:$ZZ$1, 0))</f>
        <v>0</v>
      </c>
      <c r="B43">
        <f>INDEX(resultados!$A$2:$ZZ$43, 37, MATCH($B$2, resultados!$A$1:$ZZ$1, 0))</f>
        <v>0</v>
      </c>
      <c r="C43">
        <f>INDEX(resultados!$A$2:$ZZ$43, 37, MATCH($B$3, resultados!$A$1:$ZZ$1, 0))</f>
        <v>0</v>
      </c>
    </row>
    <row r="44" spans="1:3">
      <c r="A44">
        <f>INDEX(resultados!$A$2:$ZZ$43, 38, MATCH($B$1, resultados!$A$1:$ZZ$1, 0))</f>
        <v>0</v>
      </c>
      <c r="B44">
        <f>INDEX(resultados!$A$2:$ZZ$43, 38, MATCH($B$2, resultados!$A$1:$ZZ$1, 0))</f>
        <v>0</v>
      </c>
      <c r="C44">
        <f>INDEX(resultados!$A$2:$ZZ$43, 38, MATCH($B$3, resultados!$A$1:$ZZ$1, 0))</f>
        <v>0</v>
      </c>
    </row>
    <row r="45" spans="1:3">
      <c r="A45">
        <f>INDEX(resultados!$A$2:$ZZ$43, 39, MATCH($B$1, resultados!$A$1:$ZZ$1, 0))</f>
        <v>0</v>
      </c>
      <c r="B45">
        <f>INDEX(resultados!$A$2:$ZZ$43, 39, MATCH($B$2, resultados!$A$1:$ZZ$1, 0))</f>
        <v>0</v>
      </c>
      <c r="C45">
        <f>INDEX(resultados!$A$2:$ZZ$43, 39, MATCH($B$3, resultados!$A$1:$ZZ$1, 0))</f>
        <v>0</v>
      </c>
    </row>
    <row r="46" spans="1:3">
      <c r="A46">
        <f>INDEX(resultados!$A$2:$ZZ$43, 40, MATCH($B$1, resultados!$A$1:$ZZ$1, 0))</f>
        <v>0</v>
      </c>
      <c r="B46">
        <f>INDEX(resultados!$A$2:$ZZ$43, 40, MATCH($B$2, resultados!$A$1:$ZZ$1, 0))</f>
        <v>0</v>
      </c>
      <c r="C46">
        <f>INDEX(resultados!$A$2:$ZZ$43, 40, MATCH($B$3, resultados!$A$1:$ZZ$1, 0))</f>
        <v>0</v>
      </c>
    </row>
    <row r="47" spans="1:3">
      <c r="A47">
        <f>INDEX(resultados!$A$2:$ZZ$43, 41, MATCH($B$1, resultados!$A$1:$ZZ$1, 0))</f>
        <v>0</v>
      </c>
      <c r="B47">
        <f>INDEX(resultados!$A$2:$ZZ$43, 41, MATCH($B$2, resultados!$A$1:$ZZ$1, 0))</f>
        <v>0</v>
      </c>
      <c r="C47">
        <f>INDEX(resultados!$A$2:$ZZ$43, 41, MATCH($B$3, resultados!$A$1:$ZZ$1, 0))</f>
        <v>0</v>
      </c>
    </row>
    <row r="48" spans="1:3">
      <c r="A48">
        <f>INDEX(resultados!$A$2:$ZZ$43, 42, MATCH($B$1, resultados!$A$1:$ZZ$1, 0))</f>
        <v>0</v>
      </c>
      <c r="B48">
        <f>INDEX(resultados!$A$2:$ZZ$43, 42, MATCH($B$2, resultados!$A$1:$ZZ$1, 0))</f>
        <v>0</v>
      </c>
      <c r="C48">
        <f>INDEX(resultados!$A$2:$ZZ$43, 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2.1506</v>
      </c>
      <c r="E2">
        <v>46.5</v>
      </c>
      <c r="F2">
        <v>40.24</v>
      </c>
      <c r="G2">
        <v>8.5</v>
      </c>
      <c r="H2">
        <v>0.24</v>
      </c>
      <c r="I2">
        <v>284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239.33</v>
      </c>
      <c r="Q2">
        <v>8498.549999999999</v>
      </c>
      <c r="R2">
        <v>502.16</v>
      </c>
      <c r="S2">
        <v>147.69</v>
      </c>
      <c r="T2">
        <v>173450.34</v>
      </c>
      <c r="U2">
        <v>0.29</v>
      </c>
      <c r="V2">
        <v>0.64</v>
      </c>
      <c r="W2">
        <v>15.55</v>
      </c>
      <c r="X2">
        <v>10.84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1.6906</v>
      </c>
      <c r="E2">
        <v>59.15</v>
      </c>
      <c r="F2">
        <v>51.16</v>
      </c>
      <c r="G2">
        <v>5.42</v>
      </c>
      <c r="H2">
        <v>0.43</v>
      </c>
      <c r="I2">
        <v>566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204.9</v>
      </c>
      <c r="Q2">
        <v>8528.65</v>
      </c>
      <c r="R2">
        <v>850.9400000000001</v>
      </c>
      <c r="S2">
        <v>147.69</v>
      </c>
      <c r="T2">
        <v>346430.54</v>
      </c>
      <c r="U2">
        <v>0.17</v>
      </c>
      <c r="V2">
        <v>0.5</v>
      </c>
      <c r="W2">
        <v>16.44</v>
      </c>
      <c r="X2">
        <v>21.72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1.8695</v>
      </c>
      <c r="E2">
        <v>53.49</v>
      </c>
      <c r="F2">
        <v>41.96</v>
      </c>
      <c r="G2">
        <v>7.82</v>
      </c>
      <c r="H2">
        <v>0.12</v>
      </c>
      <c r="I2">
        <v>322</v>
      </c>
      <c r="J2">
        <v>141.81</v>
      </c>
      <c r="K2">
        <v>47.83</v>
      </c>
      <c r="L2">
        <v>1</v>
      </c>
      <c r="M2">
        <v>320</v>
      </c>
      <c r="N2">
        <v>22.98</v>
      </c>
      <c r="O2">
        <v>17723.39</v>
      </c>
      <c r="P2">
        <v>443.35</v>
      </c>
      <c r="Q2">
        <v>8483.41</v>
      </c>
      <c r="R2">
        <v>573.38</v>
      </c>
      <c r="S2">
        <v>147.69</v>
      </c>
      <c r="T2">
        <v>208870.57</v>
      </c>
      <c r="U2">
        <v>0.26</v>
      </c>
      <c r="V2">
        <v>0.61</v>
      </c>
      <c r="W2">
        <v>15.26</v>
      </c>
      <c r="X2">
        <v>12.56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2.5105</v>
      </c>
      <c r="E3">
        <v>39.83</v>
      </c>
      <c r="F3">
        <v>34.05</v>
      </c>
      <c r="G3">
        <v>16.61</v>
      </c>
      <c r="H3">
        <v>0.25</v>
      </c>
      <c r="I3">
        <v>123</v>
      </c>
      <c r="J3">
        <v>143.17</v>
      </c>
      <c r="K3">
        <v>47.83</v>
      </c>
      <c r="L3">
        <v>2</v>
      </c>
      <c r="M3">
        <v>9</v>
      </c>
      <c r="N3">
        <v>23.34</v>
      </c>
      <c r="O3">
        <v>17891.86</v>
      </c>
      <c r="P3">
        <v>305.41</v>
      </c>
      <c r="Q3">
        <v>8477.389999999999</v>
      </c>
      <c r="R3">
        <v>303.94</v>
      </c>
      <c r="S3">
        <v>147.69</v>
      </c>
      <c r="T3">
        <v>75144.25999999999</v>
      </c>
      <c r="U3">
        <v>0.49</v>
      </c>
      <c r="V3">
        <v>0.75</v>
      </c>
      <c r="W3">
        <v>15.08</v>
      </c>
      <c r="X3">
        <v>4.67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2.5158</v>
      </c>
      <c r="E4">
        <v>39.75</v>
      </c>
      <c r="F4">
        <v>34</v>
      </c>
      <c r="G4">
        <v>16.72</v>
      </c>
      <c r="H4">
        <v>0.37</v>
      </c>
      <c r="I4">
        <v>122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307.04</v>
      </c>
      <c r="Q4">
        <v>8478.57</v>
      </c>
      <c r="R4">
        <v>301.74</v>
      </c>
      <c r="S4">
        <v>147.69</v>
      </c>
      <c r="T4">
        <v>74048.89</v>
      </c>
      <c r="U4">
        <v>0.49</v>
      </c>
      <c r="V4">
        <v>0.75</v>
      </c>
      <c r="W4">
        <v>15.09</v>
      </c>
      <c r="X4">
        <v>4.62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1.5717</v>
      </c>
      <c r="E2">
        <v>63.62</v>
      </c>
      <c r="F2">
        <v>46.13</v>
      </c>
      <c r="G2">
        <v>6.53</v>
      </c>
      <c r="H2">
        <v>0.1</v>
      </c>
      <c r="I2">
        <v>424</v>
      </c>
      <c r="J2">
        <v>176.73</v>
      </c>
      <c r="K2">
        <v>52.44</v>
      </c>
      <c r="L2">
        <v>1</v>
      </c>
      <c r="M2">
        <v>422</v>
      </c>
      <c r="N2">
        <v>33.29</v>
      </c>
      <c r="O2">
        <v>22031.19</v>
      </c>
      <c r="P2">
        <v>582</v>
      </c>
      <c r="Q2">
        <v>8486.059999999999</v>
      </c>
      <c r="R2">
        <v>713.04</v>
      </c>
      <c r="S2">
        <v>147.69</v>
      </c>
      <c r="T2">
        <v>278188.41</v>
      </c>
      <c r="U2">
        <v>0.21</v>
      </c>
      <c r="V2">
        <v>0.5600000000000001</v>
      </c>
      <c r="W2">
        <v>15.43</v>
      </c>
      <c r="X2">
        <v>16.72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2.379</v>
      </c>
      <c r="E3">
        <v>42.03</v>
      </c>
      <c r="F3">
        <v>34.64</v>
      </c>
      <c r="G3">
        <v>14.84</v>
      </c>
      <c r="H3">
        <v>0.2</v>
      </c>
      <c r="I3">
        <v>140</v>
      </c>
      <c r="J3">
        <v>178.21</v>
      </c>
      <c r="K3">
        <v>52.44</v>
      </c>
      <c r="L3">
        <v>2</v>
      </c>
      <c r="M3">
        <v>138</v>
      </c>
      <c r="N3">
        <v>33.77</v>
      </c>
      <c r="O3">
        <v>22213.89</v>
      </c>
      <c r="P3">
        <v>386.83</v>
      </c>
      <c r="Q3">
        <v>8470.68</v>
      </c>
      <c r="R3">
        <v>329.2</v>
      </c>
      <c r="S3">
        <v>147.69</v>
      </c>
      <c r="T3">
        <v>87689.78</v>
      </c>
      <c r="U3">
        <v>0.45</v>
      </c>
      <c r="V3">
        <v>0.74</v>
      </c>
      <c r="W3">
        <v>14.95</v>
      </c>
      <c r="X3">
        <v>5.26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2.5743</v>
      </c>
      <c r="E4">
        <v>38.85</v>
      </c>
      <c r="F4">
        <v>33.01</v>
      </c>
      <c r="G4">
        <v>20.63</v>
      </c>
      <c r="H4">
        <v>0.3</v>
      </c>
      <c r="I4">
        <v>96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337.25</v>
      </c>
      <c r="Q4">
        <v>8471.110000000001</v>
      </c>
      <c r="R4">
        <v>270.75</v>
      </c>
      <c r="S4">
        <v>147.69</v>
      </c>
      <c r="T4">
        <v>58683.23</v>
      </c>
      <c r="U4">
        <v>0.55</v>
      </c>
      <c r="V4">
        <v>0.78</v>
      </c>
      <c r="W4">
        <v>15</v>
      </c>
      <c r="X4">
        <v>3.64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1.3697</v>
      </c>
      <c r="E2">
        <v>73.01000000000001</v>
      </c>
      <c r="F2">
        <v>61.94</v>
      </c>
      <c r="G2">
        <v>4.38</v>
      </c>
      <c r="H2">
        <v>0.64</v>
      </c>
      <c r="I2">
        <v>848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179.91</v>
      </c>
      <c r="Q2">
        <v>8568.23</v>
      </c>
      <c r="R2">
        <v>1198.44</v>
      </c>
      <c r="S2">
        <v>147.69</v>
      </c>
      <c r="T2">
        <v>518768.83</v>
      </c>
      <c r="U2">
        <v>0.12</v>
      </c>
      <c r="V2">
        <v>0.42</v>
      </c>
      <c r="W2">
        <v>17.2</v>
      </c>
      <c r="X2">
        <v>32.45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2.2987</v>
      </c>
      <c r="E2">
        <v>43.5</v>
      </c>
      <c r="F2">
        <v>37.28</v>
      </c>
      <c r="G2">
        <v>10.86</v>
      </c>
      <c r="H2">
        <v>0.18</v>
      </c>
      <c r="I2">
        <v>206</v>
      </c>
      <c r="J2">
        <v>98.70999999999999</v>
      </c>
      <c r="K2">
        <v>39.72</v>
      </c>
      <c r="L2">
        <v>1</v>
      </c>
      <c r="M2">
        <v>110</v>
      </c>
      <c r="N2">
        <v>12.99</v>
      </c>
      <c r="O2">
        <v>12407.75</v>
      </c>
      <c r="P2">
        <v>274.31</v>
      </c>
      <c r="Q2">
        <v>8479.780000000001</v>
      </c>
      <c r="R2">
        <v>413.07</v>
      </c>
      <c r="S2">
        <v>147.69</v>
      </c>
      <c r="T2">
        <v>129291.61</v>
      </c>
      <c r="U2">
        <v>0.36</v>
      </c>
      <c r="V2">
        <v>0.6899999999999999</v>
      </c>
      <c r="W2">
        <v>15.18</v>
      </c>
      <c r="X2">
        <v>7.9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2.3519</v>
      </c>
      <c r="E3">
        <v>42.52</v>
      </c>
      <c r="F3">
        <v>36.62</v>
      </c>
      <c r="G3">
        <v>11.57</v>
      </c>
      <c r="H3">
        <v>0.35</v>
      </c>
      <c r="I3">
        <v>190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267.57</v>
      </c>
      <c r="Q3">
        <v>8487.309999999999</v>
      </c>
      <c r="R3">
        <v>385.88</v>
      </c>
      <c r="S3">
        <v>147.69</v>
      </c>
      <c r="T3">
        <v>115779.28</v>
      </c>
      <c r="U3">
        <v>0.38</v>
      </c>
      <c r="V3">
        <v>0.7</v>
      </c>
      <c r="W3">
        <v>15.29</v>
      </c>
      <c r="X3">
        <v>7.24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2.0403</v>
      </c>
      <c r="E2">
        <v>49.01</v>
      </c>
      <c r="F2">
        <v>39.93</v>
      </c>
      <c r="G2">
        <v>8.81</v>
      </c>
      <c r="H2">
        <v>0.14</v>
      </c>
      <c r="I2">
        <v>272</v>
      </c>
      <c r="J2">
        <v>124.63</v>
      </c>
      <c r="K2">
        <v>45</v>
      </c>
      <c r="L2">
        <v>1</v>
      </c>
      <c r="M2">
        <v>270</v>
      </c>
      <c r="N2">
        <v>18.64</v>
      </c>
      <c r="O2">
        <v>15605.44</v>
      </c>
      <c r="P2">
        <v>375.02</v>
      </c>
      <c r="Q2">
        <v>8478.040000000001</v>
      </c>
      <c r="R2">
        <v>505.71</v>
      </c>
      <c r="S2">
        <v>147.69</v>
      </c>
      <c r="T2">
        <v>175282.76</v>
      </c>
      <c r="U2">
        <v>0.29</v>
      </c>
      <c r="V2">
        <v>0.64</v>
      </c>
      <c r="W2">
        <v>15.18</v>
      </c>
      <c r="X2">
        <v>10.54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2.4629</v>
      </c>
      <c r="E3">
        <v>40.6</v>
      </c>
      <c r="F3">
        <v>34.82</v>
      </c>
      <c r="G3">
        <v>14.61</v>
      </c>
      <c r="H3">
        <v>0.28</v>
      </c>
      <c r="I3">
        <v>143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290.58</v>
      </c>
      <c r="Q3">
        <v>8483.16</v>
      </c>
      <c r="R3">
        <v>328.41</v>
      </c>
      <c r="S3">
        <v>147.69</v>
      </c>
      <c r="T3">
        <v>87278.42999999999</v>
      </c>
      <c r="U3">
        <v>0.45</v>
      </c>
      <c r="V3">
        <v>0.74</v>
      </c>
      <c r="W3">
        <v>15.14</v>
      </c>
      <c r="X3">
        <v>5.44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2024-09-26T13:19:05Z</dcterms:created>
  <dcterms:modified xsi:type="dcterms:W3CDTF">2024-09-26T13:19:05Z</dcterms:modified>
</cp:coreProperties>
</file>