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gráficos!$A$7:$A$130</f>
              <numCache>
                <formatCode>General</formatCode>
                <ptCount val="1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</numCache>
            </numRef>
          </xVal>
          <yVal>
            <numRef>
              <f>gráficos!$B$7:$B$130</f>
              <numCache>
                <formatCode>General</formatCode>
                <ptCount val="1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3.367</v>
      </c>
      <c r="E2" t="n">
        <v>29.7</v>
      </c>
      <c r="F2" t="n">
        <v>19.6</v>
      </c>
      <c r="G2" t="n">
        <v>6.03</v>
      </c>
      <c r="H2" t="n">
        <v>0.09</v>
      </c>
      <c r="I2" t="n">
        <v>195</v>
      </c>
      <c r="J2" t="n">
        <v>194.77</v>
      </c>
      <c r="K2" t="n">
        <v>54.38</v>
      </c>
      <c r="L2" t="n">
        <v>1</v>
      </c>
      <c r="M2" t="n">
        <v>193</v>
      </c>
      <c r="N2" t="n">
        <v>39.4</v>
      </c>
      <c r="O2" t="n">
        <v>24256.19</v>
      </c>
      <c r="P2" t="n">
        <v>269.96</v>
      </c>
      <c r="Q2" t="n">
        <v>942.4400000000001</v>
      </c>
      <c r="R2" t="n">
        <v>152.46</v>
      </c>
      <c r="S2" t="n">
        <v>27.17</v>
      </c>
      <c r="T2" t="n">
        <v>61942.02</v>
      </c>
      <c r="U2" t="n">
        <v>0.18</v>
      </c>
      <c r="V2" t="n">
        <v>0.79</v>
      </c>
      <c r="W2" t="n">
        <v>0.42</v>
      </c>
      <c r="X2" t="n">
        <v>4</v>
      </c>
      <c r="Y2" t="n">
        <v>0.5</v>
      </c>
      <c r="Z2" t="n">
        <v>10</v>
      </c>
      <c r="AA2" t="n">
        <v>1429.680382396326</v>
      </c>
      <c r="AB2" t="n">
        <v>1956.151772241652</v>
      </c>
      <c r="AC2" t="n">
        <v>1769.459392575163</v>
      </c>
      <c r="AD2" t="n">
        <v>1429680.382396325</v>
      </c>
      <c r="AE2" t="n">
        <v>1956151.772241652</v>
      </c>
      <c r="AF2" t="n">
        <v>2.029274996607903e-06</v>
      </c>
      <c r="AG2" t="n">
        <v>78</v>
      </c>
      <c r="AH2" t="n">
        <v>1769459.392575163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4.3262</v>
      </c>
      <c r="E3" t="n">
        <v>23.12</v>
      </c>
      <c r="F3" t="n">
        <v>17.29</v>
      </c>
      <c r="G3" t="n">
        <v>12.21</v>
      </c>
      <c r="H3" t="n">
        <v>0.18</v>
      </c>
      <c r="I3" t="n">
        <v>85</v>
      </c>
      <c r="J3" t="n">
        <v>196.32</v>
      </c>
      <c r="K3" t="n">
        <v>54.38</v>
      </c>
      <c r="L3" t="n">
        <v>2</v>
      </c>
      <c r="M3" t="n">
        <v>83</v>
      </c>
      <c r="N3" t="n">
        <v>39.95</v>
      </c>
      <c r="O3" t="n">
        <v>24447.22</v>
      </c>
      <c r="P3" t="n">
        <v>234.18</v>
      </c>
      <c r="Q3" t="n">
        <v>942.4</v>
      </c>
      <c r="R3" t="n">
        <v>80.2</v>
      </c>
      <c r="S3" t="n">
        <v>27.17</v>
      </c>
      <c r="T3" t="n">
        <v>26360.83</v>
      </c>
      <c r="U3" t="n">
        <v>0.34</v>
      </c>
      <c r="V3" t="n">
        <v>0.9</v>
      </c>
      <c r="W3" t="n">
        <v>0.24</v>
      </c>
      <c r="X3" t="n">
        <v>1.7</v>
      </c>
      <c r="Y3" t="n">
        <v>0.5</v>
      </c>
      <c r="Z3" t="n">
        <v>10</v>
      </c>
      <c r="AA3" t="n">
        <v>1050.501801130225</v>
      </c>
      <c r="AB3" t="n">
        <v>1437.342909174984</v>
      </c>
      <c r="AC3" t="n">
        <v>1300.164919246766</v>
      </c>
      <c r="AD3" t="n">
        <v>1050501.801130225</v>
      </c>
      <c r="AE3" t="n">
        <v>1437342.909174984</v>
      </c>
      <c r="AF3" t="n">
        <v>2.607380306006864e-06</v>
      </c>
      <c r="AG3" t="n">
        <v>61</v>
      </c>
      <c r="AH3" t="n">
        <v>1300164.919246766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4.7007</v>
      </c>
      <c r="E4" t="n">
        <v>21.27</v>
      </c>
      <c r="F4" t="n">
        <v>16.66</v>
      </c>
      <c r="G4" t="n">
        <v>18.51</v>
      </c>
      <c r="H4" t="n">
        <v>0.27</v>
      </c>
      <c r="I4" t="n">
        <v>54</v>
      </c>
      <c r="J4" t="n">
        <v>197.88</v>
      </c>
      <c r="K4" t="n">
        <v>54.38</v>
      </c>
      <c r="L4" t="n">
        <v>3</v>
      </c>
      <c r="M4" t="n">
        <v>52</v>
      </c>
      <c r="N4" t="n">
        <v>40.5</v>
      </c>
      <c r="O4" t="n">
        <v>24639</v>
      </c>
      <c r="P4" t="n">
        <v>221.74</v>
      </c>
      <c r="Q4" t="n">
        <v>942.29</v>
      </c>
      <c r="R4" t="n">
        <v>60.31</v>
      </c>
      <c r="S4" t="n">
        <v>27.17</v>
      </c>
      <c r="T4" t="n">
        <v>16574.23</v>
      </c>
      <c r="U4" t="n">
        <v>0.45</v>
      </c>
      <c r="V4" t="n">
        <v>0.93</v>
      </c>
      <c r="W4" t="n">
        <v>0.19</v>
      </c>
      <c r="X4" t="n">
        <v>1.06</v>
      </c>
      <c r="Y4" t="n">
        <v>0.5</v>
      </c>
      <c r="Z4" t="n">
        <v>10</v>
      </c>
      <c r="AA4" t="n">
        <v>945.9992572843549</v>
      </c>
      <c r="AB4" t="n">
        <v>1294.35791835821</v>
      </c>
      <c r="AC4" t="n">
        <v>1170.82621527285</v>
      </c>
      <c r="AD4" t="n">
        <v>945999.2572843549</v>
      </c>
      <c r="AE4" t="n">
        <v>1294357.91835821</v>
      </c>
      <c r="AF4" t="n">
        <v>2.833089687126455e-06</v>
      </c>
      <c r="AG4" t="n">
        <v>56</v>
      </c>
      <c r="AH4" t="n">
        <v>1170826.21527285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4.8914</v>
      </c>
      <c r="E5" t="n">
        <v>20.44</v>
      </c>
      <c r="F5" t="n">
        <v>16.37</v>
      </c>
      <c r="G5" t="n">
        <v>24.56</v>
      </c>
      <c r="H5" t="n">
        <v>0.36</v>
      </c>
      <c r="I5" t="n">
        <v>40</v>
      </c>
      <c r="J5" t="n">
        <v>199.44</v>
      </c>
      <c r="K5" t="n">
        <v>54.38</v>
      </c>
      <c r="L5" t="n">
        <v>4</v>
      </c>
      <c r="M5" t="n">
        <v>38</v>
      </c>
      <c r="N5" t="n">
        <v>41.06</v>
      </c>
      <c r="O5" t="n">
        <v>24831.54</v>
      </c>
      <c r="P5" t="n">
        <v>214.39</v>
      </c>
      <c r="Q5" t="n">
        <v>942.28</v>
      </c>
      <c r="R5" t="n">
        <v>51.38</v>
      </c>
      <c r="S5" t="n">
        <v>27.17</v>
      </c>
      <c r="T5" t="n">
        <v>12180.1</v>
      </c>
      <c r="U5" t="n">
        <v>0.53</v>
      </c>
      <c r="V5" t="n">
        <v>0.95</v>
      </c>
      <c r="W5" t="n">
        <v>0.17</v>
      </c>
      <c r="X5" t="n">
        <v>0.78</v>
      </c>
      <c r="Y5" t="n">
        <v>0.5</v>
      </c>
      <c r="Z5" t="n">
        <v>10</v>
      </c>
      <c r="AA5" t="n">
        <v>900.5343771081434</v>
      </c>
      <c r="AB5" t="n">
        <v>1232.150863532164</v>
      </c>
      <c r="AC5" t="n">
        <v>1114.556114451252</v>
      </c>
      <c r="AD5" t="n">
        <v>900534.3771081434</v>
      </c>
      <c r="AE5" t="n">
        <v>1232150.863532164</v>
      </c>
      <c r="AF5" t="n">
        <v>2.948023676390822e-06</v>
      </c>
      <c r="AG5" t="n">
        <v>54</v>
      </c>
      <c r="AH5" t="n">
        <v>1114556.114451252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5.0149</v>
      </c>
      <c r="E6" t="n">
        <v>19.94</v>
      </c>
      <c r="F6" t="n">
        <v>16.22</v>
      </c>
      <c r="G6" t="n">
        <v>31.39</v>
      </c>
      <c r="H6" t="n">
        <v>0.44</v>
      </c>
      <c r="I6" t="n">
        <v>31</v>
      </c>
      <c r="J6" t="n">
        <v>201.01</v>
      </c>
      <c r="K6" t="n">
        <v>54.38</v>
      </c>
      <c r="L6" t="n">
        <v>5</v>
      </c>
      <c r="M6" t="n">
        <v>29</v>
      </c>
      <c r="N6" t="n">
        <v>41.63</v>
      </c>
      <c r="O6" t="n">
        <v>25024.84</v>
      </c>
      <c r="P6" t="n">
        <v>208.52</v>
      </c>
      <c r="Q6" t="n">
        <v>942.26</v>
      </c>
      <c r="R6" t="n">
        <v>46.82</v>
      </c>
      <c r="S6" t="n">
        <v>27.17</v>
      </c>
      <c r="T6" t="n">
        <v>9942.09</v>
      </c>
      <c r="U6" t="n">
        <v>0.58</v>
      </c>
      <c r="V6" t="n">
        <v>0.96</v>
      </c>
      <c r="W6" t="n">
        <v>0.16</v>
      </c>
      <c r="X6" t="n">
        <v>0.62</v>
      </c>
      <c r="Y6" t="n">
        <v>0.5</v>
      </c>
      <c r="Z6" t="n">
        <v>10</v>
      </c>
      <c r="AA6" t="n">
        <v>864.2452855544065</v>
      </c>
      <c r="AB6" t="n">
        <v>1182.498527506612</v>
      </c>
      <c r="AC6" t="n">
        <v>1069.642527688488</v>
      </c>
      <c r="AD6" t="n">
        <v>864245.2855544065</v>
      </c>
      <c r="AE6" t="n">
        <v>1182498.527506612</v>
      </c>
      <c r="AF6" t="n">
        <v>3.022456543061768e-06</v>
      </c>
      <c r="AG6" t="n">
        <v>52</v>
      </c>
      <c r="AH6" t="n">
        <v>1069642.527688488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5.0935</v>
      </c>
      <c r="E7" t="n">
        <v>19.63</v>
      </c>
      <c r="F7" t="n">
        <v>16.11</v>
      </c>
      <c r="G7" t="n">
        <v>37.17</v>
      </c>
      <c r="H7" t="n">
        <v>0.53</v>
      </c>
      <c r="I7" t="n">
        <v>26</v>
      </c>
      <c r="J7" t="n">
        <v>202.58</v>
      </c>
      <c r="K7" t="n">
        <v>54.38</v>
      </c>
      <c r="L7" t="n">
        <v>6</v>
      </c>
      <c r="M7" t="n">
        <v>24</v>
      </c>
      <c r="N7" t="n">
        <v>42.2</v>
      </c>
      <c r="O7" t="n">
        <v>25218.93</v>
      </c>
      <c r="P7" t="n">
        <v>202.93</v>
      </c>
      <c r="Q7" t="n">
        <v>942.25</v>
      </c>
      <c r="R7" t="n">
        <v>43.21</v>
      </c>
      <c r="S7" t="n">
        <v>27.17</v>
      </c>
      <c r="T7" t="n">
        <v>8162.78</v>
      </c>
      <c r="U7" t="n">
        <v>0.63</v>
      </c>
      <c r="V7" t="n">
        <v>0.96</v>
      </c>
      <c r="W7" t="n">
        <v>0.15</v>
      </c>
      <c r="X7" t="n">
        <v>0.51</v>
      </c>
      <c r="Y7" t="n">
        <v>0.5</v>
      </c>
      <c r="Z7" t="n">
        <v>10</v>
      </c>
      <c r="AA7" t="n">
        <v>852.0645934087264</v>
      </c>
      <c r="AB7" t="n">
        <v>1165.832367138682</v>
      </c>
      <c r="AC7" t="n">
        <v>1054.566962274969</v>
      </c>
      <c r="AD7" t="n">
        <v>852064.5934087264</v>
      </c>
      <c r="AE7" t="n">
        <v>1165832.367138681</v>
      </c>
      <c r="AF7" t="n">
        <v>3.069828391809431e-06</v>
      </c>
      <c r="AG7" t="n">
        <v>52</v>
      </c>
      <c r="AH7" t="n">
        <v>1054566.962274969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5.1576</v>
      </c>
      <c r="E8" t="n">
        <v>19.39</v>
      </c>
      <c r="F8" t="n">
        <v>16.02</v>
      </c>
      <c r="G8" t="n">
        <v>43.68</v>
      </c>
      <c r="H8" t="n">
        <v>0.61</v>
      </c>
      <c r="I8" t="n">
        <v>22</v>
      </c>
      <c r="J8" t="n">
        <v>204.16</v>
      </c>
      <c r="K8" t="n">
        <v>54.38</v>
      </c>
      <c r="L8" t="n">
        <v>7</v>
      </c>
      <c r="M8" t="n">
        <v>20</v>
      </c>
      <c r="N8" t="n">
        <v>42.78</v>
      </c>
      <c r="O8" t="n">
        <v>25413.94</v>
      </c>
      <c r="P8" t="n">
        <v>198.12</v>
      </c>
      <c r="Q8" t="n">
        <v>942.23</v>
      </c>
      <c r="R8" t="n">
        <v>40.5</v>
      </c>
      <c r="S8" t="n">
        <v>27.17</v>
      </c>
      <c r="T8" t="n">
        <v>6827.78</v>
      </c>
      <c r="U8" t="n">
        <v>0.67</v>
      </c>
      <c r="V8" t="n">
        <v>0.97</v>
      </c>
      <c r="W8" t="n">
        <v>0.14</v>
      </c>
      <c r="X8" t="n">
        <v>0.42</v>
      </c>
      <c r="Y8" t="n">
        <v>0.5</v>
      </c>
      <c r="Z8" t="n">
        <v>10</v>
      </c>
      <c r="AA8" t="n">
        <v>832.2495815132457</v>
      </c>
      <c r="AB8" t="n">
        <v>1138.720593686656</v>
      </c>
      <c r="AC8" t="n">
        <v>1030.042698429592</v>
      </c>
      <c r="AD8" t="n">
        <v>832249.5815132457</v>
      </c>
      <c r="AE8" t="n">
        <v>1138720.593686656</v>
      </c>
      <c r="AF8" t="n">
        <v>3.108461159045121e-06</v>
      </c>
      <c r="AG8" t="n">
        <v>51</v>
      </c>
      <c r="AH8" t="n">
        <v>1030042.698429592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5.2141</v>
      </c>
      <c r="E9" t="n">
        <v>19.18</v>
      </c>
      <c r="F9" t="n">
        <v>15.92</v>
      </c>
      <c r="G9" t="n">
        <v>50.28</v>
      </c>
      <c r="H9" t="n">
        <v>0.6899999999999999</v>
      </c>
      <c r="I9" t="n">
        <v>19</v>
      </c>
      <c r="J9" t="n">
        <v>205.75</v>
      </c>
      <c r="K9" t="n">
        <v>54.38</v>
      </c>
      <c r="L9" t="n">
        <v>8</v>
      </c>
      <c r="M9" t="n">
        <v>17</v>
      </c>
      <c r="N9" t="n">
        <v>43.37</v>
      </c>
      <c r="O9" t="n">
        <v>25609.61</v>
      </c>
      <c r="P9" t="n">
        <v>192.98</v>
      </c>
      <c r="Q9" t="n">
        <v>942.23</v>
      </c>
      <c r="R9" t="n">
        <v>37.18</v>
      </c>
      <c r="S9" t="n">
        <v>27.17</v>
      </c>
      <c r="T9" t="n">
        <v>5183.93</v>
      </c>
      <c r="U9" t="n">
        <v>0.73</v>
      </c>
      <c r="V9" t="n">
        <v>0.98</v>
      </c>
      <c r="W9" t="n">
        <v>0.14</v>
      </c>
      <c r="X9" t="n">
        <v>0.33</v>
      </c>
      <c r="Y9" t="n">
        <v>0.5</v>
      </c>
      <c r="Z9" t="n">
        <v>10</v>
      </c>
      <c r="AA9" t="n">
        <v>812.7235650932176</v>
      </c>
      <c r="AB9" t="n">
        <v>1112.004236593726</v>
      </c>
      <c r="AC9" t="n">
        <v>1005.876112960968</v>
      </c>
      <c r="AD9" t="n">
        <v>812723.5650932177</v>
      </c>
      <c r="AE9" t="n">
        <v>1112004.236593726</v>
      </c>
      <c r="AF9" t="n">
        <v>3.142513442177983e-06</v>
      </c>
      <c r="AG9" t="n">
        <v>50</v>
      </c>
      <c r="AH9" t="n">
        <v>1005876.112960968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5.2523</v>
      </c>
      <c r="E10" t="n">
        <v>19.04</v>
      </c>
      <c r="F10" t="n">
        <v>15.9</v>
      </c>
      <c r="G10" t="n">
        <v>59.63</v>
      </c>
      <c r="H10" t="n">
        <v>0.77</v>
      </c>
      <c r="I10" t="n">
        <v>16</v>
      </c>
      <c r="J10" t="n">
        <v>207.34</v>
      </c>
      <c r="K10" t="n">
        <v>54.38</v>
      </c>
      <c r="L10" t="n">
        <v>9</v>
      </c>
      <c r="M10" t="n">
        <v>14</v>
      </c>
      <c r="N10" t="n">
        <v>43.96</v>
      </c>
      <c r="O10" t="n">
        <v>25806.1</v>
      </c>
      <c r="P10" t="n">
        <v>187.95</v>
      </c>
      <c r="Q10" t="n">
        <v>942.23</v>
      </c>
      <c r="R10" t="n">
        <v>36.91</v>
      </c>
      <c r="S10" t="n">
        <v>27.17</v>
      </c>
      <c r="T10" t="n">
        <v>5065.22</v>
      </c>
      <c r="U10" t="n">
        <v>0.74</v>
      </c>
      <c r="V10" t="n">
        <v>0.98</v>
      </c>
      <c r="W10" t="n">
        <v>0.13</v>
      </c>
      <c r="X10" t="n">
        <v>0.31</v>
      </c>
      <c r="Y10" t="n">
        <v>0.5</v>
      </c>
      <c r="Z10" t="n">
        <v>10</v>
      </c>
      <c r="AA10" t="n">
        <v>805.0587966217415</v>
      </c>
      <c r="AB10" t="n">
        <v>1101.516962225332</v>
      </c>
      <c r="AC10" t="n">
        <v>996.389729339312</v>
      </c>
      <c r="AD10" t="n">
        <v>805058.7966217415</v>
      </c>
      <c r="AE10" t="n">
        <v>1101516.962225332</v>
      </c>
      <c r="AF10" t="n">
        <v>3.165536401747458e-06</v>
      </c>
      <c r="AG10" t="n">
        <v>50</v>
      </c>
      <c r="AH10" t="n">
        <v>996389.7293393119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5.2658</v>
      </c>
      <c r="E11" t="n">
        <v>18.99</v>
      </c>
      <c r="F11" t="n">
        <v>15.89</v>
      </c>
      <c r="G11" t="n">
        <v>63.56</v>
      </c>
      <c r="H11" t="n">
        <v>0.85</v>
      </c>
      <c r="I11" t="n">
        <v>15</v>
      </c>
      <c r="J11" t="n">
        <v>208.94</v>
      </c>
      <c r="K11" t="n">
        <v>54.38</v>
      </c>
      <c r="L11" t="n">
        <v>10</v>
      </c>
      <c r="M11" t="n">
        <v>13</v>
      </c>
      <c r="N11" t="n">
        <v>44.56</v>
      </c>
      <c r="O11" t="n">
        <v>26003.41</v>
      </c>
      <c r="P11" t="n">
        <v>182.97</v>
      </c>
      <c r="Q11" t="n">
        <v>942.27</v>
      </c>
      <c r="R11" t="n">
        <v>36.51</v>
      </c>
      <c r="S11" t="n">
        <v>27.17</v>
      </c>
      <c r="T11" t="n">
        <v>4867.29</v>
      </c>
      <c r="U11" t="n">
        <v>0.74</v>
      </c>
      <c r="V11" t="n">
        <v>0.98</v>
      </c>
      <c r="W11" t="n">
        <v>0.13</v>
      </c>
      <c r="X11" t="n">
        <v>0.3</v>
      </c>
      <c r="Y11" t="n">
        <v>0.5</v>
      </c>
      <c r="Z11" t="n">
        <v>10</v>
      </c>
      <c r="AA11" t="n">
        <v>799.0459736372646</v>
      </c>
      <c r="AB11" t="n">
        <v>1093.289952550943</v>
      </c>
      <c r="AC11" t="n">
        <v>988.9478939215655</v>
      </c>
      <c r="AD11" t="n">
        <v>799045.9736372647</v>
      </c>
      <c r="AE11" t="n">
        <v>1093289.952550943</v>
      </c>
      <c r="AF11" t="n">
        <v>3.173672787982743e-06</v>
      </c>
      <c r="AG11" t="n">
        <v>50</v>
      </c>
      <c r="AH11" t="n">
        <v>988947.8939215655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5.3058</v>
      </c>
      <c r="E12" t="n">
        <v>18.85</v>
      </c>
      <c r="F12" t="n">
        <v>15.82</v>
      </c>
      <c r="G12" t="n">
        <v>73.04000000000001</v>
      </c>
      <c r="H12" t="n">
        <v>0.93</v>
      </c>
      <c r="I12" t="n">
        <v>13</v>
      </c>
      <c r="J12" t="n">
        <v>210.55</v>
      </c>
      <c r="K12" t="n">
        <v>54.38</v>
      </c>
      <c r="L12" t="n">
        <v>11</v>
      </c>
      <c r="M12" t="n">
        <v>11</v>
      </c>
      <c r="N12" t="n">
        <v>45.17</v>
      </c>
      <c r="O12" t="n">
        <v>26201.54</v>
      </c>
      <c r="P12" t="n">
        <v>178.27</v>
      </c>
      <c r="Q12" t="n">
        <v>942.23</v>
      </c>
      <c r="R12" t="n">
        <v>34.38</v>
      </c>
      <c r="S12" t="n">
        <v>27.17</v>
      </c>
      <c r="T12" t="n">
        <v>3814.71</v>
      </c>
      <c r="U12" t="n">
        <v>0.79</v>
      </c>
      <c r="V12" t="n">
        <v>0.98</v>
      </c>
      <c r="W12" t="n">
        <v>0.13</v>
      </c>
      <c r="X12" t="n">
        <v>0.23</v>
      </c>
      <c r="Y12" t="n">
        <v>0.5</v>
      </c>
      <c r="Z12" t="n">
        <v>10</v>
      </c>
      <c r="AA12" t="n">
        <v>791.4343983926193</v>
      </c>
      <c r="AB12" t="n">
        <v>1082.875459502219</v>
      </c>
      <c r="AC12" t="n">
        <v>979.5273454725789</v>
      </c>
      <c r="AD12" t="n">
        <v>791434.3983926193</v>
      </c>
      <c r="AE12" t="n">
        <v>1082875.459502219</v>
      </c>
      <c r="AF12" t="n">
        <v>3.197780599050256e-06</v>
      </c>
      <c r="AG12" t="n">
        <v>50</v>
      </c>
      <c r="AH12" t="n">
        <v>979527.3454725789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5.3196</v>
      </c>
      <c r="E13" t="n">
        <v>18.8</v>
      </c>
      <c r="F13" t="n">
        <v>15.81</v>
      </c>
      <c r="G13" t="n">
        <v>79.08</v>
      </c>
      <c r="H13" t="n">
        <v>1</v>
      </c>
      <c r="I13" t="n">
        <v>12</v>
      </c>
      <c r="J13" t="n">
        <v>212.16</v>
      </c>
      <c r="K13" t="n">
        <v>54.38</v>
      </c>
      <c r="L13" t="n">
        <v>12</v>
      </c>
      <c r="M13" t="n">
        <v>10</v>
      </c>
      <c r="N13" t="n">
        <v>45.78</v>
      </c>
      <c r="O13" t="n">
        <v>26400.51</v>
      </c>
      <c r="P13" t="n">
        <v>171.79</v>
      </c>
      <c r="Q13" t="n">
        <v>942.23</v>
      </c>
      <c r="R13" t="n">
        <v>34.13</v>
      </c>
      <c r="S13" t="n">
        <v>27.17</v>
      </c>
      <c r="T13" t="n">
        <v>3690.63</v>
      </c>
      <c r="U13" t="n">
        <v>0.8</v>
      </c>
      <c r="V13" t="n">
        <v>0.98</v>
      </c>
      <c r="W13" t="n">
        <v>0.13</v>
      </c>
      <c r="X13" t="n">
        <v>0.22</v>
      </c>
      <c r="Y13" t="n">
        <v>0.5</v>
      </c>
      <c r="Z13" t="n">
        <v>10</v>
      </c>
      <c r="AA13" t="n">
        <v>774.0767650258937</v>
      </c>
      <c r="AB13" t="n">
        <v>1059.125979765126</v>
      </c>
      <c r="AC13" t="n">
        <v>958.0444827489899</v>
      </c>
      <c r="AD13" t="n">
        <v>774076.7650258937</v>
      </c>
      <c r="AE13" t="n">
        <v>1059125.979765126</v>
      </c>
      <c r="AF13" t="n">
        <v>3.206097793868549e-06</v>
      </c>
      <c r="AG13" t="n">
        <v>49</v>
      </c>
      <c r="AH13" t="n">
        <v>958044.4827489899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5.3304</v>
      </c>
      <c r="E14" t="n">
        <v>18.76</v>
      </c>
      <c r="F14" t="n">
        <v>15.82</v>
      </c>
      <c r="G14" t="n">
        <v>86.27</v>
      </c>
      <c r="H14" t="n">
        <v>1.08</v>
      </c>
      <c r="I14" t="n">
        <v>11</v>
      </c>
      <c r="J14" t="n">
        <v>213.78</v>
      </c>
      <c r="K14" t="n">
        <v>54.38</v>
      </c>
      <c r="L14" t="n">
        <v>13</v>
      </c>
      <c r="M14" t="n">
        <v>1</v>
      </c>
      <c r="N14" t="n">
        <v>46.4</v>
      </c>
      <c r="O14" t="n">
        <v>26600.32</v>
      </c>
      <c r="P14" t="n">
        <v>169.73</v>
      </c>
      <c r="Q14" t="n">
        <v>942.23</v>
      </c>
      <c r="R14" t="n">
        <v>33.86</v>
      </c>
      <c r="S14" t="n">
        <v>27.17</v>
      </c>
      <c r="T14" t="n">
        <v>3564.29</v>
      </c>
      <c r="U14" t="n">
        <v>0.8</v>
      </c>
      <c r="V14" t="n">
        <v>0.98</v>
      </c>
      <c r="W14" t="n">
        <v>0.14</v>
      </c>
      <c r="X14" t="n">
        <v>0.22</v>
      </c>
      <c r="Y14" t="n">
        <v>0.5</v>
      </c>
      <c r="Z14" t="n">
        <v>10</v>
      </c>
      <c r="AA14" t="n">
        <v>771.4600905564013</v>
      </c>
      <c r="AB14" t="n">
        <v>1055.545730316436</v>
      </c>
      <c r="AC14" t="n">
        <v>954.8059272827713</v>
      </c>
      <c r="AD14" t="n">
        <v>771460.0905564013</v>
      </c>
      <c r="AE14" t="n">
        <v>1055545.730316435</v>
      </c>
      <c r="AF14" t="n">
        <v>3.212606902856777e-06</v>
      </c>
      <c r="AG14" t="n">
        <v>49</v>
      </c>
      <c r="AH14" t="n">
        <v>954805.9272827713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5.3326</v>
      </c>
      <c r="E15" t="n">
        <v>18.75</v>
      </c>
      <c r="F15" t="n">
        <v>15.81</v>
      </c>
      <c r="G15" t="n">
        <v>86.23</v>
      </c>
      <c r="H15" t="n">
        <v>1.15</v>
      </c>
      <c r="I15" t="n">
        <v>11</v>
      </c>
      <c r="J15" t="n">
        <v>215.41</v>
      </c>
      <c r="K15" t="n">
        <v>54.38</v>
      </c>
      <c r="L15" t="n">
        <v>14</v>
      </c>
      <c r="M15" t="n">
        <v>0</v>
      </c>
      <c r="N15" t="n">
        <v>47.03</v>
      </c>
      <c r="O15" t="n">
        <v>26801</v>
      </c>
      <c r="P15" t="n">
        <v>170.64</v>
      </c>
      <c r="Q15" t="n">
        <v>942.23</v>
      </c>
      <c r="R15" t="n">
        <v>33.62</v>
      </c>
      <c r="S15" t="n">
        <v>27.17</v>
      </c>
      <c r="T15" t="n">
        <v>3442.94</v>
      </c>
      <c r="U15" t="n">
        <v>0.8100000000000001</v>
      </c>
      <c r="V15" t="n">
        <v>0.98</v>
      </c>
      <c r="W15" t="n">
        <v>0.14</v>
      </c>
      <c r="X15" t="n">
        <v>0.21</v>
      </c>
      <c r="Y15" t="n">
        <v>0.5</v>
      </c>
      <c r="Z15" t="n">
        <v>10</v>
      </c>
      <c r="AA15" t="n">
        <v>772.1995096849595</v>
      </c>
      <c r="AB15" t="n">
        <v>1056.557436188999</v>
      </c>
      <c r="AC15" t="n">
        <v>955.7210773667949</v>
      </c>
      <c r="AD15" t="n">
        <v>772199.5096849594</v>
      </c>
      <c r="AE15" t="n">
        <v>1056557.436188998</v>
      </c>
      <c r="AF15" t="n">
        <v>3.213932832465491e-06</v>
      </c>
      <c r="AG15" t="n">
        <v>49</v>
      </c>
      <c r="AH15" t="n">
        <v>955721.0773667949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3.7592</v>
      </c>
      <c r="E2" t="n">
        <v>26.6</v>
      </c>
      <c r="F2" t="n">
        <v>18.96</v>
      </c>
      <c r="G2" t="n">
        <v>6.89</v>
      </c>
      <c r="H2" t="n">
        <v>0.11</v>
      </c>
      <c r="I2" t="n">
        <v>165</v>
      </c>
      <c r="J2" t="n">
        <v>159.12</v>
      </c>
      <c r="K2" t="n">
        <v>50.28</v>
      </c>
      <c r="L2" t="n">
        <v>1</v>
      </c>
      <c r="M2" t="n">
        <v>163</v>
      </c>
      <c r="N2" t="n">
        <v>27.84</v>
      </c>
      <c r="O2" t="n">
        <v>19859.16</v>
      </c>
      <c r="P2" t="n">
        <v>228.08</v>
      </c>
      <c r="Q2" t="n">
        <v>942.37</v>
      </c>
      <c r="R2" t="n">
        <v>132.51</v>
      </c>
      <c r="S2" t="n">
        <v>27.17</v>
      </c>
      <c r="T2" t="n">
        <v>52118.12</v>
      </c>
      <c r="U2" t="n">
        <v>0.21</v>
      </c>
      <c r="V2" t="n">
        <v>0.82</v>
      </c>
      <c r="W2" t="n">
        <v>0.37</v>
      </c>
      <c r="X2" t="n">
        <v>3.36</v>
      </c>
      <c r="Y2" t="n">
        <v>0.5</v>
      </c>
      <c r="Z2" t="n">
        <v>10</v>
      </c>
      <c r="AA2" t="n">
        <v>1190.828913235232</v>
      </c>
      <c r="AB2" t="n">
        <v>1629.344654752316</v>
      </c>
      <c r="AC2" t="n">
        <v>1473.84228770234</v>
      </c>
      <c r="AD2" t="n">
        <v>1190828.913235232</v>
      </c>
      <c r="AE2" t="n">
        <v>1629344.654752316</v>
      </c>
      <c r="AF2" t="n">
        <v>2.479040484032414e-06</v>
      </c>
      <c r="AG2" t="n">
        <v>70</v>
      </c>
      <c r="AH2" t="n">
        <v>1473842.28770234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4.6043</v>
      </c>
      <c r="E3" t="n">
        <v>21.72</v>
      </c>
      <c r="F3" t="n">
        <v>17.04</v>
      </c>
      <c r="G3" t="n">
        <v>14.01</v>
      </c>
      <c r="H3" t="n">
        <v>0.22</v>
      </c>
      <c r="I3" t="n">
        <v>73</v>
      </c>
      <c r="J3" t="n">
        <v>160.54</v>
      </c>
      <c r="K3" t="n">
        <v>50.28</v>
      </c>
      <c r="L3" t="n">
        <v>2</v>
      </c>
      <c r="M3" t="n">
        <v>71</v>
      </c>
      <c r="N3" t="n">
        <v>28.26</v>
      </c>
      <c r="O3" t="n">
        <v>20034.4</v>
      </c>
      <c r="P3" t="n">
        <v>200.16</v>
      </c>
      <c r="Q3" t="n">
        <v>942.3</v>
      </c>
      <c r="R3" t="n">
        <v>72.51000000000001</v>
      </c>
      <c r="S3" t="n">
        <v>27.17</v>
      </c>
      <c r="T3" t="n">
        <v>22578.39</v>
      </c>
      <c r="U3" t="n">
        <v>0.37</v>
      </c>
      <c r="V3" t="n">
        <v>0.91</v>
      </c>
      <c r="W3" t="n">
        <v>0.22</v>
      </c>
      <c r="X3" t="n">
        <v>1.45</v>
      </c>
      <c r="Y3" t="n">
        <v>0.5</v>
      </c>
      <c r="Z3" t="n">
        <v>10</v>
      </c>
      <c r="AA3" t="n">
        <v>923.454820674005</v>
      </c>
      <c r="AB3" t="n">
        <v>1263.511625597581</v>
      </c>
      <c r="AC3" t="n">
        <v>1142.923849400251</v>
      </c>
      <c r="AD3" t="n">
        <v>923454.820674005</v>
      </c>
      <c r="AE3" t="n">
        <v>1263511.625597581</v>
      </c>
      <c r="AF3" t="n">
        <v>3.036349782036189e-06</v>
      </c>
      <c r="AG3" t="n">
        <v>57</v>
      </c>
      <c r="AH3" t="n">
        <v>1142923.849400251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4.9106</v>
      </c>
      <c r="E4" t="n">
        <v>20.36</v>
      </c>
      <c r="F4" t="n">
        <v>16.53</v>
      </c>
      <c r="G4" t="n">
        <v>21.1</v>
      </c>
      <c r="H4" t="n">
        <v>0.33</v>
      </c>
      <c r="I4" t="n">
        <v>47</v>
      </c>
      <c r="J4" t="n">
        <v>161.97</v>
      </c>
      <c r="K4" t="n">
        <v>50.28</v>
      </c>
      <c r="L4" t="n">
        <v>3</v>
      </c>
      <c r="M4" t="n">
        <v>45</v>
      </c>
      <c r="N4" t="n">
        <v>28.69</v>
      </c>
      <c r="O4" t="n">
        <v>20210.21</v>
      </c>
      <c r="P4" t="n">
        <v>189.2</v>
      </c>
      <c r="Q4" t="n">
        <v>942.3</v>
      </c>
      <c r="R4" t="n">
        <v>56.23</v>
      </c>
      <c r="S4" t="n">
        <v>27.17</v>
      </c>
      <c r="T4" t="n">
        <v>14566.42</v>
      </c>
      <c r="U4" t="n">
        <v>0.48</v>
      </c>
      <c r="V4" t="n">
        <v>0.9399999999999999</v>
      </c>
      <c r="W4" t="n">
        <v>0.18</v>
      </c>
      <c r="X4" t="n">
        <v>0.93</v>
      </c>
      <c r="Y4" t="n">
        <v>0.5</v>
      </c>
      <c r="Z4" t="n">
        <v>10</v>
      </c>
      <c r="AA4" t="n">
        <v>855.5888570016618</v>
      </c>
      <c r="AB4" t="n">
        <v>1170.654420066072</v>
      </c>
      <c r="AC4" t="n">
        <v>1058.928805238763</v>
      </c>
      <c r="AD4" t="n">
        <v>855588.8570016618</v>
      </c>
      <c r="AE4" t="n">
        <v>1170654.420066072</v>
      </c>
      <c r="AF4" t="n">
        <v>3.238342253907632e-06</v>
      </c>
      <c r="AG4" t="n">
        <v>54</v>
      </c>
      <c r="AH4" t="n">
        <v>1058928.805238763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5.0693</v>
      </c>
      <c r="E5" t="n">
        <v>19.73</v>
      </c>
      <c r="F5" t="n">
        <v>16.31</v>
      </c>
      <c r="G5" t="n">
        <v>28.78</v>
      </c>
      <c r="H5" t="n">
        <v>0.43</v>
      </c>
      <c r="I5" t="n">
        <v>34</v>
      </c>
      <c r="J5" t="n">
        <v>163.4</v>
      </c>
      <c r="K5" t="n">
        <v>50.28</v>
      </c>
      <c r="L5" t="n">
        <v>4</v>
      </c>
      <c r="M5" t="n">
        <v>32</v>
      </c>
      <c r="N5" t="n">
        <v>29.12</v>
      </c>
      <c r="O5" t="n">
        <v>20386.62</v>
      </c>
      <c r="P5" t="n">
        <v>181.83</v>
      </c>
      <c r="Q5" t="n">
        <v>942.25</v>
      </c>
      <c r="R5" t="n">
        <v>49.63</v>
      </c>
      <c r="S5" t="n">
        <v>27.17</v>
      </c>
      <c r="T5" t="n">
        <v>11331.33</v>
      </c>
      <c r="U5" t="n">
        <v>0.55</v>
      </c>
      <c r="V5" t="n">
        <v>0.95</v>
      </c>
      <c r="W5" t="n">
        <v>0.16</v>
      </c>
      <c r="X5" t="n">
        <v>0.71</v>
      </c>
      <c r="Y5" t="n">
        <v>0.5</v>
      </c>
      <c r="Z5" t="n">
        <v>10</v>
      </c>
      <c r="AA5" t="n">
        <v>816.385453563185</v>
      </c>
      <c r="AB5" t="n">
        <v>1117.014593949453</v>
      </c>
      <c r="AC5" t="n">
        <v>1010.408288842745</v>
      </c>
      <c r="AD5" t="n">
        <v>816385.4535631851</v>
      </c>
      <c r="AE5" t="n">
        <v>1117014.593949453</v>
      </c>
      <c r="AF5" t="n">
        <v>3.342998490557969e-06</v>
      </c>
      <c r="AG5" t="n">
        <v>52</v>
      </c>
      <c r="AH5" t="n">
        <v>1010408.288842745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5.192</v>
      </c>
      <c r="E6" t="n">
        <v>19.26</v>
      </c>
      <c r="F6" t="n">
        <v>16.1</v>
      </c>
      <c r="G6" t="n">
        <v>37.15</v>
      </c>
      <c r="H6" t="n">
        <v>0.54</v>
      </c>
      <c r="I6" t="n">
        <v>26</v>
      </c>
      <c r="J6" t="n">
        <v>164.83</v>
      </c>
      <c r="K6" t="n">
        <v>50.28</v>
      </c>
      <c r="L6" t="n">
        <v>5</v>
      </c>
      <c r="M6" t="n">
        <v>24</v>
      </c>
      <c r="N6" t="n">
        <v>29.55</v>
      </c>
      <c r="O6" t="n">
        <v>20563.61</v>
      </c>
      <c r="P6" t="n">
        <v>173.96</v>
      </c>
      <c r="Q6" t="n">
        <v>942.28</v>
      </c>
      <c r="R6" t="n">
        <v>43.04</v>
      </c>
      <c r="S6" t="n">
        <v>27.17</v>
      </c>
      <c r="T6" t="n">
        <v>8078.28</v>
      </c>
      <c r="U6" t="n">
        <v>0.63</v>
      </c>
      <c r="V6" t="n">
        <v>0.96</v>
      </c>
      <c r="W6" t="n">
        <v>0.15</v>
      </c>
      <c r="X6" t="n">
        <v>0.5</v>
      </c>
      <c r="Y6" t="n">
        <v>0.5</v>
      </c>
      <c r="Z6" t="n">
        <v>10</v>
      </c>
      <c r="AA6" t="n">
        <v>789.6983922081814</v>
      </c>
      <c r="AB6" t="n">
        <v>1080.500179253483</v>
      </c>
      <c r="AC6" t="n">
        <v>977.378758637056</v>
      </c>
      <c r="AD6" t="n">
        <v>789698.3922081814</v>
      </c>
      <c r="AE6" t="n">
        <v>1080500.179253483</v>
      </c>
      <c r="AF6" t="n">
        <v>3.423914182032425e-06</v>
      </c>
      <c r="AG6" t="n">
        <v>51</v>
      </c>
      <c r="AH6" t="n">
        <v>977378.758637056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5.2637</v>
      </c>
      <c r="E7" t="n">
        <v>19</v>
      </c>
      <c r="F7" t="n">
        <v>16</v>
      </c>
      <c r="G7" t="n">
        <v>45.71</v>
      </c>
      <c r="H7" t="n">
        <v>0.64</v>
      </c>
      <c r="I7" t="n">
        <v>21</v>
      </c>
      <c r="J7" t="n">
        <v>166.27</v>
      </c>
      <c r="K7" t="n">
        <v>50.28</v>
      </c>
      <c r="L7" t="n">
        <v>6</v>
      </c>
      <c r="M7" t="n">
        <v>19</v>
      </c>
      <c r="N7" t="n">
        <v>29.99</v>
      </c>
      <c r="O7" t="n">
        <v>20741.2</v>
      </c>
      <c r="P7" t="n">
        <v>167.63</v>
      </c>
      <c r="Q7" t="n">
        <v>942.25</v>
      </c>
      <c r="R7" t="n">
        <v>39.69</v>
      </c>
      <c r="S7" t="n">
        <v>27.17</v>
      </c>
      <c r="T7" t="n">
        <v>6425.72</v>
      </c>
      <c r="U7" t="n">
        <v>0.68</v>
      </c>
      <c r="V7" t="n">
        <v>0.97</v>
      </c>
      <c r="W7" t="n">
        <v>0.14</v>
      </c>
      <c r="X7" t="n">
        <v>0.4</v>
      </c>
      <c r="Y7" t="n">
        <v>0.5</v>
      </c>
      <c r="Z7" t="n">
        <v>10</v>
      </c>
      <c r="AA7" t="n">
        <v>768.7631909249041</v>
      </c>
      <c r="AB7" t="n">
        <v>1051.855713261806</v>
      </c>
      <c r="AC7" t="n">
        <v>951.4680802768645</v>
      </c>
      <c r="AD7" t="n">
        <v>768763.1909249041</v>
      </c>
      <c r="AE7" t="n">
        <v>1051855.713261806</v>
      </c>
      <c r="AF7" t="n">
        <v>3.471197434507719e-06</v>
      </c>
      <c r="AG7" t="n">
        <v>50</v>
      </c>
      <c r="AH7" t="n">
        <v>951468.0802768645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5.293</v>
      </c>
      <c r="E8" t="n">
        <v>18.89</v>
      </c>
      <c r="F8" t="n">
        <v>15.99</v>
      </c>
      <c r="G8" t="n">
        <v>53.3</v>
      </c>
      <c r="H8" t="n">
        <v>0.74</v>
      </c>
      <c r="I8" t="n">
        <v>18</v>
      </c>
      <c r="J8" t="n">
        <v>167.72</v>
      </c>
      <c r="K8" t="n">
        <v>50.28</v>
      </c>
      <c r="L8" t="n">
        <v>7</v>
      </c>
      <c r="M8" t="n">
        <v>16</v>
      </c>
      <c r="N8" t="n">
        <v>30.44</v>
      </c>
      <c r="O8" t="n">
        <v>20919.39</v>
      </c>
      <c r="P8" t="n">
        <v>162.22</v>
      </c>
      <c r="Q8" t="n">
        <v>942.23</v>
      </c>
      <c r="R8" t="n">
        <v>39.99</v>
      </c>
      <c r="S8" t="n">
        <v>27.17</v>
      </c>
      <c r="T8" t="n">
        <v>6595.05</v>
      </c>
      <c r="U8" t="n">
        <v>0.68</v>
      </c>
      <c r="V8" t="n">
        <v>0.97</v>
      </c>
      <c r="W8" t="n">
        <v>0.13</v>
      </c>
      <c r="X8" t="n">
        <v>0.39</v>
      </c>
      <c r="Y8" t="n">
        <v>0.5</v>
      </c>
      <c r="Z8" t="n">
        <v>10</v>
      </c>
      <c r="AA8" t="n">
        <v>761.5917830194926</v>
      </c>
      <c r="AB8" t="n">
        <v>1042.043476585435</v>
      </c>
      <c r="AC8" t="n">
        <v>942.5923096973252</v>
      </c>
      <c r="AD8" t="n">
        <v>761591.7830194926</v>
      </c>
      <c r="AE8" t="n">
        <v>1042043.476585435</v>
      </c>
      <c r="AF8" t="n">
        <v>3.490519600442532e-06</v>
      </c>
      <c r="AG8" t="n">
        <v>50</v>
      </c>
      <c r="AH8" t="n">
        <v>942592.3096973251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5.3528</v>
      </c>
      <c r="E9" t="n">
        <v>18.68</v>
      </c>
      <c r="F9" t="n">
        <v>15.87</v>
      </c>
      <c r="G9" t="n">
        <v>63.5</v>
      </c>
      <c r="H9" t="n">
        <v>0.84</v>
      </c>
      <c r="I9" t="n">
        <v>15</v>
      </c>
      <c r="J9" t="n">
        <v>169.17</v>
      </c>
      <c r="K9" t="n">
        <v>50.28</v>
      </c>
      <c r="L9" t="n">
        <v>8</v>
      </c>
      <c r="M9" t="n">
        <v>13</v>
      </c>
      <c r="N9" t="n">
        <v>30.89</v>
      </c>
      <c r="O9" t="n">
        <v>21098.19</v>
      </c>
      <c r="P9" t="n">
        <v>153.79</v>
      </c>
      <c r="Q9" t="n">
        <v>942.23</v>
      </c>
      <c r="R9" t="n">
        <v>35.99</v>
      </c>
      <c r="S9" t="n">
        <v>27.17</v>
      </c>
      <c r="T9" t="n">
        <v>4605.63</v>
      </c>
      <c r="U9" t="n">
        <v>0.75</v>
      </c>
      <c r="V9" t="n">
        <v>0.98</v>
      </c>
      <c r="W9" t="n">
        <v>0.13</v>
      </c>
      <c r="X9" t="n">
        <v>0.28</v>
      </c>
      <c r="Y9" t="n">
        <v>0.5</v>
      </c>
      <c r="Z9" t="n">
        <v>10</v>
      </c>
      <c r="AA9" t="n">
        <v>739.426976335774</v>
      </c>
      <c r="AB9" t="n">
        <v>1011.716610238513</v>
      </c>
      <c r="AC9" t="n">
        <v>915.1597969105291</v>
      </c>
      <c r="AD9" t="n">
        <v>739426.9763357741</v>
      </c>
      <c r="AE9" t="n">
        <v>1011716.610238513</v>
      </c>
      <c r="AF9" t="n">
        <v>3.529955283818021e-06</v>
      </c>
      <c r="AG9" t="n">
        <v>49</v>
      </c>
      <c r="AH9" t="n">
        <v>915159.796910529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5.3797</v>
      </c>
      <c r="E10" t="n">
        <v>18.59</v>
      </c>
      <c r="F10" t="n">
        <v>15.85</v>
      </c>
      <c r="G10" t="n">
        <v>73.13</v>
      </c>
      <c r="H10" t="n">
        <v>0.9399999999999999</v>
      </c>
      <c r="I10" t="n">
        <v>13</v>
      </c>
      <c r="J10" t="n">
        <v>170.62</v>
      </c>
      <c r="K10" t="n">
        <v>50.28</v>
      </c>
      <c r="L10" t="n">
        <v>9</v>
      </c>
      <c r="M10" t="n">
        <v>2</v>
      </c>
      <c r="N10" t="n">
        <v>31.34</v>
      </c>
      <c r="O10" t="n">
        <v>21277.6</v>
      </c>
      <c r="P10" t="n">
        <v>147.66</v>
      </c>
      <c r="Q10" t="n">
        <v>942.25</v>
      </c>
      <c r="R10" t="n">
        <v>34.68</v>
      </c>
      <c r="S10" t="n">
        <v>27.17</v>
      </c>
      <c r="T10" t="n">
        <v>3964.26</v>
      </c>
      <c r="U10" t="n">
        <v>0.78</v>
      </c>
      <c r="V10" t="n">
        <v>0.98</v>
      </c>
      <c r="W10" t="n">
        <v>0.14</v>
      </c>
      <c r="X10" t="n">
        <v>0.25</v>
      </c>
      <c r="Y10" t="n">
        <v>0.5</v>
      </c>
      <c r="Z10" t="n">
        <v>10</v>
      </c>
      <c r="AA10" t="n">
        <v>731.8004529977976</v>
      </c>
      <c r="AB10" t="n">
        <v>1001.28166454903</v>
      </c>
      <c r="AC10" t="n">
        <v>905.7207477921123</v>
      </c>
      <c r="AD10" t="n">
        <v>731800.4529977976</v>
      </c>
      <c r="AE10" t="n">
        <v>1001281.66454903</v>
      </c>
      <c r="AF10" t="n">
        <v>3.547694746741109e-06</v>
      </c>
      <c r="AG10" t="n">
        <v>49</v>
      </c>
      <c r="AH10" t="n">
        <v>905720.7477921123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5.3778</v>
      </c>
      <c r="E11" t="n">
        <v>18.6</v>
      </c>
      <c r="F11" t="n">
        <v>15.85</v>
      </c>
      <c r="G11" t="n">
        <v>73.16</v>
      </c>
      <c r="H11" t="n">
        <v>1.03</v>
      </c>
      <c r="I11" t="n">
        <v>13</v>
      </c>
      <c r="J11" t="n">
        <v>172.08</v>
      </c>
      <c r="K11" t="n">
        <v>50.28</v>
      </c>
      <c r="L11" t="n">
        <v>10</v>
      </c>
      <c r="M11" t="n">
        <v>0</v>
      </c>
      <c r="N11" t="n">
        <v>31.8</v>
      </c>
      <c r="O11" t="n">
        <v>21457.64</v>
      </c>
      <c r="P11" t="n">
        <v>148.95</v>
      </c>
      <c r="Q11" t="n">
        <v>942.23</v>
      </c>
      <c r="R11" t="n">
        <v>34.82</v>
      </c>
      <c r="S11" t="n">
        <v>27.17</v>
      </c>
      <c r="T11" t="n">
        <v>4034.06</v>
      </c>
      <c r="U11" t="n">
        <v>0.78</v>
      </c>
      <c r="V11" t="n">
        <v>0.98</v>
      </c>
      <c r="W11" t="n">
        <v>0.14</v>
      </c>
      <c r="X11" t="n">
        <v>0.26</v>
      </c>
      <c r="Y11" t="n">
        <v>0.5</v>
      </c>
      <c r="Z11" t="n">
        <v>10</v>
      </c>
      <c r="AA11" t="n">
        <v>733.1947557571209</v>
      </c>
      <c r="AB11" t="n">
        <v>1003.189411096632</v>
      </c>
      <c r="AC11" t="n">
        <v>907.4464216867506</v>
      </c>
      <c r="AD11" t="n">
        <v>733194.7557571209</v>
      </c>
      <c r="AE11" t="n">
        <v>1003189.411096632</v>
      </c>
      <c r="AF11" t="n">
        <v>3.546441773523493e-06</v>
      </c>
      <c r="AG11" t="n">
        <v>49</v>
      </c>
      <c r="AH11" t="n">
        <v>907446.4216867506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4.7708</v>
      </c>
      <c r="E2" t="n">
        <v>20.96</v>
      </c>
      <c r="F2" t="n">
        <v>17.47</v>
      </c>
      <c r="G2" t="n">
        <v>11.27</v>
      </c>
      <c r="H2" t="n">
        <v>0.22</v>
      </c>
      <c r="I2" t="n">
        <v>93</v>
      </c>
      <c r="J2" t="n">
        <v>80.84</v>
      </c>
      <c r="K2" t="n">
        <v>35.1</v>
      </c>
      <c r="L2" t="n">
        <v>1</v>
      </c>
      <c r="M2" t="n">
        <v>91</v>
      </c>
      <c r="N2" t="n">
        <v>9.74</v>
      </c>
      <c r="O2" t="n">
        <v>10204.21</v>
      </c>
      <c r="P2" t="n">
        <v>128.08</v>
      </c>
      <c r="Q2" t="n">
        <v>942.3099999999999</v>
      </c>
      <c r="R2" t="n">
        <v>85.53</v>
      </c>
      <c r="S2" t="n">
        <v>27.17</v>
      </c>
      <c r="T2" t="n">
        <v>28987.08</v>
      </c>
      <c r="U2" t="n">
        <v>0.32</v>
      </c>
      <c r="V2" t="n">
        <v>0.89</v>
      </c>
      <c r="W2" t="n">
        <v>0.26</v>
      </c>
      <c r="X2" t="n">
        <v>1.87</v>
      </c>
      <c r="Y2" t="n">
        <v>0.5</v>
      </c>
      <c r="Z2" t="n">
        <v>10</v>
      </c>
      <c r="AA2" t="n">
        <v>758.1319769568906</v>
      </c>
      <c r="AB2" t="n">
        <v>1037.309617294712</v>
      </c>
      <c r="AC2" t="n">
        <v>938.3102432932956</v>
      </c>
      <c r="AD2" t="n">
        <v>758131.9769568907</v>
      </c>
      <c r="AE2" t="n">
        <v>1037309.617294712</v>
      </c>
      <c r="AF2" t="n">
        <v>4.391343040233738e-06</v>
      </c>
      <c r="AG2" t="n">
        <v>55</v>
      </c>
      <c r="AH2" t="n">
        <v>938310.2432932956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5.2805</v>
      </c>
      <c r="E3" t="n">
        <v>18.94</v>
      </c>
      <c r="F3" t="n">
        <v>16.36</v>
      </c>
      <c r="G3" t="n">
        <v>24.54</v>
      </c>
      <c r="H3" t="n">
        <v>0.43</v>
      </c>
      <c r="I3" t="n">
        <v>40</v>
      </c>
      <c r="J3" t="n">
        <v>82.04000000000001</v>
      </c>
      <c r="K3" t="n">
        <v>35.1</v>
      </c>
      <c r="L3" t="n">
        <v>2</v>
      </c>
      <c r="M3" t="n">
        <v>38</v>
      </c>
      <c r="N3" t="n">
        <v>9.94</v>
      </c>
      <c r="O3" t="n">
        <v>10352.53</v>
      </c>
      <c r="P3" t="n">
        <v>108.56</v>
      </c>
      <c r="Q3" t="n">
        <v>942.24</v>
      </c>
      <c r="R3" t="n">
        <v>50.91</v>
      </c>
      <c r="S3" t="n">
        <v>27.17</v>
      </c>
      <c r="T3" t="n">
        <v>11943.91</v>
      </c>
      <c r="U3" t="n">
        <v>0.53</v>
      </c>
      <c r="V3" t="n">
        <v>0.95</v>
      </c>
      <c r="W3" t="n">
        <v>0.17</v>
      </c>
      <c r="X3" t="n">
        <v>0.76</v>
      </c>
      <c r="Y3" t="n">
        <v>0.5</v>
      </c>
      <c r="Z3" t="n">
        <v>10</v>
      </c>
      <c r="AA3" t="n">
        <v>662.6123621705893</v>
      </c>
      <c r="AB3" t="n">
        <v>906.6154663161011</v>
      </c>
      <c r="AC3" t="n">
        <v>820.0893586536904</v>
      </c>
      <c r="AD3" t="n">
        <v>662612.3621705894</v>
      </c>
      <c r="AE3" t="n">
        <v>906615.4663161011</v>
      </c>
      <c r="AF3" t="n">
        <v>4.860502834735107e-06</v>
      </c>
      <c r="AG3" t="n">
        <v>50</v>
      </c>
      <c r="AH3" t="n">
        <v>820089.3586536904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5.3879</v>
      </c>
      <c r="E4" t="n">
        <v>18.56</v>
      </c>
      <c r="F4" t="n">
        <v>16.19</v>
      </c>
      <c r="G4" t="n">
        <v>34.68</v>
      </c>
      <c r="H4" t="n">
        <v>0.63</v>
      </c>
      <c r="I4" t="n">
        <v>28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99.52</v>
      </c>
      <c r="Q4" t="n">
        <v>942.25</v>
      </c>
      <c r="R4" t="n">
        <v>44.68</v>
      </c>
      <c r="S4" t="n">
        <v>27.17</v>
      </c>
      <c r="T4" t="n">
        <v>8886.139999999999</v>
      </c>
      <c r="U4" t="n">
        <v>0.61</v>
      </c>
      <c r="V4" t="n">
        <v>0.96</v>
      </c>
      <c r="W4" t="n">
        <v>0.19</v>
      </c>
      <c r="X4" t="n">
        <v>0.59</v>
      </c>
      <c r="Y4" t="n">
        <v>0.5</v>
      </c>
      <c r="Z4" t="n">
        <v>10</v>
      </c>
      <c r="AA4" t="n">
        <v>639.4745273805745</v>
      </c>
      <c r="AB4" t="n">
        <v>874.9572599871741</v>
      </c>
      <c r="AC4" t="n">
        <v>791.4525671042247</v>
      </c>
      <c r="AD4" t="n">
        <v>639474.5273805745</v>
      </c>
      <c r="AE4" t="n">
        <v>874957.2599871741</v>
      </c>
      <c r="AF4" t="n">
        <v>4.959360519509381e-06</v>
      </c>
      <c r="AG4" t="n">
        <v>49</v>
      </c>
      <c r="AH4" t="n">
        <v>791452.5671042247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4.4088</v>
      </c>
      <c r="E2" t="n">
        <v>22.68</v>
      </c>
      <c r="F2" t="n">
        <v>18</v>
      </c>
      <c r="G2" t="n">
        <v>9.08</v>
      </c>
      <c r="H2" t="n">
        <v>0.16</v>
      </c>
      <c r="I2" t="n">
        <v>119</v>
      </c>
      <c r="J2" t="n">
        <v>107.41</v>
      </c>
      <c r="K2" t="n">
        <v>41.65</v>
      </c>
      <c r="L2" t="n">
        <v>1</v>
      </c>
      <c r="M2" t="n">
        <v>117</v>
      </c>
      <c r="N2" t="n">
        <v>14.77</v>
      </c>
      <c r="O2" t="n">
        <v>13481.73</v>
      </c>
      <c r="P2" t="n">
        <v>164.25</v>
      </c>
      <c r="Q2" t="n">
        <v>942.29</v>
      </c>
      <c r="R2" t="n">
        <v>102.37</v>
      </c>
      <c r="S2" t="n">
        <v>27.17</v>
      </c>
      <c r="T2" t="n">
        <v>37275.5</v>
      </c>
      <c r="U2" t="n">
        <v>0.27</v>
      </c>
      <c r="V2" t="n">
        <v>0.86</v>
      </c>
      <c r="W2" t="n">
        <v>0.3</v>
      </c>
      <c r="X2" t="n">
        <v>2.41</v>
      </c>
      <c r="Y2" t="n">
        <v>0.5</v>
      </c>
      <c r="Z2" t="n">
        <v>10</v>
      </c>
      <c r="AA2" t="n">
        <v>895.8624632912835</v>
      </c>
      <c r="AB2" t="n">
        <v>1225.758544937646</v>
      </c>
      <c r="AC2" t="n">
        <v>1108.773869771718</v>
      </c>
      <c r="AD2" t="n">
        <v>895862.4632912835</v>
      </c>
      <c r="AE2" t="n">
        <v>1225758.544937646</v>
      </c>
      <c r="AF2" t="n">
        <v>3.514342271776261e-06</v>
      </c>
      <c r="AG2" t="n">
        <v>60</v>
      </c>
      <c r="AH2" t="n">
        <v>1108773.869771719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5.0394</v>
      </c>
      <c r="E3" t="n">
        <v>19.84</v>
      </c>
      <c r="F3" t="n">
        <v>16.63</v>
      </c>
      <c r="G3" t="n">
        <v>18.83</v>
      </c>
      <c r="H3" t="n">
        <v>0.32</v>
      </c>
      <c r="I3" t="n">
        <v>53</v>
      </c>
      <c r="J3" t="n">
        <v>108.68</v>
      </c>
      <c r="K3" t="n">
        <v>41.65</v>
      </c>
      <c r="L3" t="n">
        <v>2</v>
      </c>
      <c r="M3" t="n">
        <v>51</v>
      </c>
      <c r="N3" t="n">
        <v>15.03</v>
      </c>
      <c r="O3" t="n">
        <v>13638.32</v>
      </c>
      <c r="P3" t="n">
        <v>144.2</v>
      </c>
      <c r="Q3" t="n">
        <v>942.25</v>
      </c>
      <c r="R3" t="n">
        <v>59.46</v>
      </c>
      <c r="S3" t="n">
        <v>27.17</v>
      </c>
      <c r="T3" t="n">
        <v>16151.38</v>
      </c>
      <c r="U3" t="n">
        <v>0.46</v>
      </c>
      <c r="V3" t="n">
        <v>0.93</v>
      </c>
      <c r="W3" t="n">
        <v>0.19</v>
      </c>
      <c r="X3" t="n">
        <v>1.04</v>
      </c>
      <c r="Y3" t="n">
        <v>0.5</v>
      </c>
      <c r="Z3" t="n">
        <v>10</v>
      </c>
      <c r="AA3" t="n">
        <v>749.6937326888857</v>
      </c>
      <c r="AB3" t="n">
        <v>1025.764039218164</v>
      </c>
      <c r="AC3" t="n">
        <v>927.8665589840524</v>
      </c>
      <c r="AD3" t="n">
        <v>749693.7326888856</v>
      </c>
      <c r="AE3" t="n">
        <v>1025764.039218164</v>
      </c>
      <c r="AF3" t="n">
        <v>4.017006088819925e-06</v>
      </c>
      <c r="AG3" t="n">
        <v>52</v>
      </c>
      <c r="AH3" t="n">
        <v>927866.5589840524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5.2503</v>
      </c>
      <c r="E4" t="n">
        <v>19.05</v>
      </c>
      <c r="F4" t="n">
        <v>16.28</v>
      </c>
      <c r="G4" t="n">
        <v>29.59</v>
      </c>
      <c r="H4" t="n">
        <v>0.48</v>
      </c>
      <c r="I4" t="n">
        <v>33</v>
      </c>
      <c r="J4" t="n">
        <v>109.96</v>
      </c>
      <c r="K4" t="n">
        <v>41.65</v>
      </c>
      <c r="L4" t="n">
        <v>3</v>
      </c>
      <c r="M4" t="n">
        <v>31</v>
      </c>
      <c r="N4" t="n">
        <v>15.31</v>
      </c>
      <c r="O4" t="n">
        <v>13795.21</v>
      </c>
      <c r="P4" t="n">
        <v>132.75</v>
      </c>
      <c r="Q4" t="n">
        <v>942.23</v>
      </c>
      <c r="R4" t="n">
        <v>48.58</v>
      </c>
      <c r="S4" t="n">
        <v>27.17</v>
      </c>
      <c r="T4" t="n">
        <v>10813.3</v>
      </c>
      <c r="U4" t="n">
        <v>0.5600000000000001</v>
      </c>
      <c r="V4" t="n">
        <v>0.95</v>
      </c>
      <c r="W4" t="n">
        <v>0.16</v>
      </c>
      <c r="X4" t="n">
        <v>0.68</v>
      </c>
      <c r="Y4" t="n">
        <v>0.5</v>
      </c>
      <c r="Z4" t="n">
        <v>10</v>
      </c>
      <c r="AA4" t="n">
        <v>706.6823063476908</v>
      </c>
      <c r="AB4" t="n">
        <v>966.9139081679317</v>
      </c>
      <c r="AC4" t="n">
        <v>874.6330018445768</v>
      </c>
      <c r="AD4" t="n">
        <v>706682.3063476908</v>
      </c>
      <c r="AE4" t="n">
        <v>966913.9081679317</v>
      </c>
      <c r="AF4" t="n">
        <v>4.185118678440143e-06</v>
      </c>
      <c r="AG4" t="n">
        <v>50</v>
      </c>
      <c r="AH4" t="n">
        <v>874633.0018445768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5.378</v>
      </c>
      <c r="E5" t="n">
        <v>18.59</v>
      </c>
      <c r="F5" t="n">
        <v>16.05</v>
      </c>
      <c r="G5" t="n">
        <v>41.86</v>
      </c>
      <c r="H5" t="n">
        <v>0.63</v>
      </c>
      <c r="I5" t="n">
        <v>23</v>
      </c>
      <c r="J5" t="n">
        <v>111.23</v>
      </c>
      <c r="K5" t="n">
        <v>41.65</v>
      </c>
      <c r="L5" t="n">
        <v>4</v>
      </c>
      <c r="M5" t="n">
        <v>20</v>
      </c>
      <c r="N5" t="n">
        <v>15.58</v>
      </c>
      <c r="O5" t="n">
        <v>13952.52</v>
      </c>
      <c r="P5" t="n">
        <v>121.19</v>
      </c>
      <c r="Q5" t="n">
        <v>942.27</v>
      </c>
      <c r="R5" t="n">
        <v>41.36</v>
      </c>
      <c r="S5" t="n">
        <v>27.17</v>
      </c>
      <c r="T5" t="n">
        <v>7254.38</v>
      </c>
      <c r="U5" t="n">
        <v>0.66</v>
      </c>
      <c r="V5" t="n">
        <v>0.97</v>
      </c>
      <c r="W5" t="n">
        <v>0.15</v>
      </c>
      <c r="X5" t="n">
        <v>0.45</v>
      </c>
      <c r="Y5" t="n">
        <v>0.5</v>
      </c>
      <c r="Z5" t="n">
        <v>10</v>
      </c>
      <c r="AA5" t="n">
        <v>678.791360771738</v>
      </c>
      <c r="AB5" t="n">
        <v>928.7522859692359</v>
      </c>
      <c r="AC5" t="n">
        <v>840.1134713083517</v>
      </c>
      <c r="AD5" t="n">
        <v>678791.360771738</v>
      </c>
      <c r="AE5" t="n">
        <v>928752.2859692359</v>
      </c>
      <c r="AF5" t="n">
        <v>4.286910891311181e-06</v>
      </c>
      <c r="AG5" t="n">
        <v>49</v>
      </c>
      <c r="AH5" t="n">
        <v>840113.4713083517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5.4115</v>
      </c>
      <c r="E6" t="n">
        <v>18.48</v>
      </c>
      <c r="F6" t="n">
        <v>16</v>
      </c>
      <c r="G6" t="n">
        <v>48</v>
      </c>
      <c r="H6" t="n">
        <v>0.78</v>
      </c>
      <c r="I6" t="n">
        <v>20</v>
      </c>
      <c r="J6" t="n">
        <v>112.51</v>
      </c>
      <c r="K6" t="n">
        <v>41.65</v>
      </c>
      <c r="L6" t="n">
        <v>5</v>
      </c>
      <c r="M6" t="n">
        <v>1</v>
      </c>
      <c r="N6" t="n">
        <v>15.86</v>
      </c>
      <c r="O6" t="n">
        <v>14110.24</v>
      </c>
      <c r="P6" t="n">
        <v>117.27</v>
      </c>
      <c r="Q6" t="n">
        <v>942.23</v>
      </c>
      <c r="R6" t="n">
        <v>39.23</v>
      </c>
      <c r="S6" t="n">
        <v>27.17</v>
      </c>
      <c r="T6" t="n">
        <v>6202.35</v>
      </c>
      <c r="U6" t="n">
        <v>0.6899999999999999</v>
      </c>
      <c r="V6" t="n">
        <v>0.97</v>
      </c>
      <c r="W6" t="n">
        <v>0.16</v>
      </c>
      <c r="X6" t="n">
        <v>0.4</v>
      </c>
      <c r="Y6" t="n">
        <v>0.5</v>
      </c>
      <c r="Z6" t="n">
        <v>10</v>
      </c>
      <c r="AA6" t="n">
        <v>673.2940972584021</v>
      </c>
      <c r="AB6" t="n">
        <v>921.2306875081398</v>
      </c>
      <c r="AC6" t="n">
        <v>833.3097236477528</v>
      </c>
      <c r="AD6" t="n">
        <v>673294.097258402</v>
      </c>
      <c r="AE6" t="n">
        <v>921230.6875081398</v>
      </c>
      <c r="AF6" t="n">
        <v>4.31361440839168e-06</v>
      </c>
      <c r="AG6" t="n">
        <v>49</v>
      </c>
      <c r="AH6" t="n">
        <v>833309.7236477528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5.4101</v>
      </c>
      <c r="E7" t="n">
        <v>18.48</v>
      </c>
      <c r="F7" t="n">
        <v>16</v>
      </c>
      <c r="G7" t="n">
        <v>48.01</v>
      </c>
      <c r="H7" t="n">
        <v>0.93</v>
      </c>
      <c r="I7" t="n">
        <v>20</v>
      </c>
      <c r="J7" t="n">
        <v>113.79</v>
      </c>
      <c r="K7" t="n">
        <v>41.65</v>
      </c>
      <c r="L7" t="n">
        <v>6</v>
      </c>
      <c r="M7" t="n">
        <v>0</v>
      </c>
      <c r="N7" t="n">
        <v>16.14</v>
      </c>
      <c r="O7" t="n">
        <v>14268.39</v>
      </c>
      <c r="P7" t="n">
        <v>118.66</v>
      </c>
      <c r="Q7" t="n">
        <v>942.27</v>
      </c>
      <c r="R7" t="n">
        <v>39.32</v>
      </c>
      <c r="S7" t="n">
        <v>27.17</v>
      </c>
      <c r="T7" t="n">
        <v>6245.78</v>
      </c>
      <c r="U7" t="n">
        <v>0.6899999999999999</v>
      </c>
      <c r="V7" t="n">
        <v>0.97</v>
      </c>
      <c r="W7" t="n">
        <v>0.16</v>
      </c>
      <c r="X7" t="n">
        <v>0.41</v>
      </c>
      <c r="Y7" t="n">
        <v>0.5</v>
      </c>
      <c r="Z7" t="n">
        <v>10</v>
      </c>
      <c r="AA7" t="n">
        <v>674.744776447477</v>
      </c>
      <c r="AB7" t="n">
        <v>923.2155707740811</v>
      </c>
      <c r="AC7" t="n">
        <v>835.1051724405938</v>
      </c>
      <c r="AD7" t="n">
        <v>674744.7764474769</v>
      </c>
      <c r="AE7" t="n">
        <v>923215.5707740812</v>
      </c>
      <c r="AF7" t="n">
        <v>4.312498440513689e-06</v>
      </c>
      <c r="AG7" t="n">
        <v>49</v>
      </c>
      <c r="AH7" t="n">
        <v>835105.1724405938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5.0439</v>
      </c>
      <c r="E2" t="n">
        <v>19.83</v>
      </c>
      <c r="F2" t="n">
        <v>17.03</v>
      </c>
      <c r="G2" t="n">
        <v>14.19</v>
      </c>
      <c r="H2" t="n">
        <v>0.28</v>
      </c>
      <c r="I2" t="n">
        <v>72</v>
      </c>
      <c r="J2" t="n">
        <v>61.76</v>
      </c>
      <c r="K2" t="n">
        <v>28.92</v>
      </c>
      <c r="L2" t="n">
        <v>1</v>
      </c>
      <c r="M2" t="n">
        <v>70</v>
      </c>
      <c r="N2" t="n">
        <v>6.84</v>
      </c>
      <c r="O2" t="n">
        <v>7851.41</v>
      </c>
      <c r="P2" t="n">
        <v>98.63</v>
      </c>
      <c r="Q2" t="n">
        <v>942.27</v>
      </c>
      <c r="R2" t="n">
        <v>71.95999999999999</v>
      </c>
      <c r="S2" t="n">
        <v>27.17</v>
      </c>
      <c r="T2" t="n">
        <v>22307.27</v>
      </c>
      <c r="U2" t="n">
        <v>0.38</v>
      </c>
      <c r="V2" t="n">
        <v>0.91</v>
      </c>
      <c r="W2" t="n">
        <v>0.23</v>
      </c>
      <c r="X2" t="n">
        <v>1.44</v>
      </c>
      <c r="Y2" t="n">
        <v>0.5</v>
      </c>
      <c r="Z2" t="n">
        <v>10</v>
      </c>
      <c r="AA2" t="n">
        <v>666.898525118568</v>
      </c>
      <c r="AB2" t="n">
        <v>912.4799835536896</v>
      </c>
      <c r="AC2" t="n">
        <v>825.3941745970252</v>
      </c>
      <c r="AD2" t="n">
        <v>666898.5251185681</v>
      </c>
      <c r="AE2" t="n">
        <v>912479.9835536897</v>
      </c>
      <c r="AF2" t="n">
        <v>5.317604049849835e-06</v>
      </c>
      <c r="AG2" t="n">
        <v>52</v>
      </c>
      <c r="AH2" t="n">
        <v>825394.1745970252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5.3374</v>
      </c>
      <c r="E3" t="n">
        <v>18.74</v>
      </c>
      <c r="F3" t="n">
        <v>16.4</v>
      </c>
      <c r="G3" t="n">
        <v>25.23</v>
      </c>
      <c r="H3" t="n">
        <v>0.55</v>
      </c>
      <c r="I3" t="n">
        <v>39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85.67</v>
      </c>
      <c r="Q3" t="n">
        <v>942.23</v>
      </c>
      <c r="R3" t="n">
        <v>50.85</v>
      </c>
      <c r="S3" t="n">
        <v>27.17</v>
      </c>
      <c r="T3" t="n">
        <v>11917.39</v>
      </c>
      <c r="U3" t="n">
        <v>0.53</v>
      </c>
      <c r="V3" t="n">
        <v>0.95</v>
      </c>
      <c r="W3" t="n">
        <v>0.22</v>
      </c>
      <c r="X3" t="n">
        <v>0.8</v>
      </c>
      <c r="Y3" t="n">
        <v>0.5</v>
      </c>
      <c r="Z3" t="n">
        <v>10</v>
      </c>
      <c r="AA3" t="n">
        <v>613.1823341087029</v>
      </c>
      <c r="AB3" t="n">
        <v>838.9831212228961</v>
      </c>
      <c r="AC3" t="n">
        <v>758.9117496535883</v>
      </c>
      <c r="AD3" t="n">
        <v>613182.3341087028</v>
      </c>
      <c r="AE3" t="n">
        <v>838983.1212228962</v>
      </c>
      <c r="AF3" t="n">
        <v>5.627030642096099e-06</v>
      </c>
      <c r="AG3" t="n">
        <v>49</v>
      </c>
      <c r="AH3" t="n">
        <v>758911.7496535884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3.6626</v>
      </c>
      <c r="E2" t="n">
        <v>27.3</v>
      </c>
      <c r="F2" t="n">
        <v>19.1</v>
      </c>
      <c r="G2" t="n">
        <v>6.66</v>
      </c>
      <c r="H2" t="n">
        <v>0.11</v>
      </c>
      <c r="I2" t="n">
        <v>172</v>
      </c>
      <c r="J2" t="n">
        <v>167.88</v>
      </c>
      <c r="K2" t="n">
        <v>51.39</v>
      </c>
      <c r="L2" t="n">
        <v>1</v>
      </c>
      <c r="M2" t="n">
        <v>170</v>
      </c>
      <c r="N2" t="n">
        <v>30.49</v>
      </c>
      <c r="O2" t="n">
        <v>20939.59</v>
      </c>
      <c r="P2" t="n">
        <v>238.29</v>
      </c>
      <c r="Q2" t="n">
        <v>942.38</v>
      </c>
      <c r="R2" t="n">
        <v>137.06</v>
      </c>
      <c r="S2" t="n">
        <v>27.17</v>
      </c>
      <c r="T2" t="n">
        <v>54358</v>
      </c>
      <c r="U2" t="n">
        <v>0.2</v>
      </c>
      <c r="V2" t="n">
        <v>0.8100000000000001</v>
      </c>
      <c r="W2" t="n">
        <v>0.37</v>
      </c>
      <c r="X2" t="n">
        <v>3.51</v>
      </c>
      <c r="Y2" t="n">
        <v>0.5</v>
      </c>
      <c r="Z2" t="n">
        <v>10</v>
      </c>
      <c r="AA2" t="n">
        <v>1246.74053716145</v>
      </c>
      <c r="AB2" t="n">
        <v>1705.845405254927</v>
      </c>
      <c r="AC2" t="n">
        <v>1543.04191394646</v>
      </c>
      <c r="AD2" t="n">
        <v>1246740.53716145</v>
      </c>
      <c r="AE2" t="n">
        <v>1705845.405254927</v>
      </c>
      <c r="AF2" t="n">
        <v>2.356988298905625e-06</v>
      </c>
      <c r="AG2" t="n">
        <v>72</v>
      </c>
      <c r="AH2" t="n">
        <v>1543041.91394646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4.5338</v>
      </c>
      <c r="E3" t="n">
        <v>22.06</v>
      </c>
      <c r="F3" t="n">
        <v>17.11</v>
      </c>
      <c r="G3" t="n">
        <v>13.51</v>
      </c>
      <c r="H3" t="n">
        <v>0.21</v>
      </c>
      <c r="I3" t="n">
        <v>76</v>
      </c>
      <c r="J3" t="n">
        <v>169.33</v>
      </c>
      <c r="K3" t="n">
        <v>51.39</v>
      </c>
      <c r="L3" t="n">
        <v>2</v>
      </c>
      <c r="M3" t="n">
        <v>74</v>
      </c>
      <c r="N3" t="n">
        <v>30.94</v>
      </c>
      <c r="O3" t="n">
        <v>21118.46</v>
      </c>
      <c r="P3" t="n">
        <v>208.69</v>
      </c>
      <c r="Q3" t="n">
        <v>942.33</v>
      </c>
      <c r="R3" t="n">
        <v>74.47</v>
      </c>
      <c r="S3" t="n">
        <v>27.17</v>
      </c>
      <c r="T3" t="n">
        <v>23543.79</v>
      </c>
      <c r="U3" t="n">
        <v>0.36</v>
      </c>
      <c r="V3" t="n">
        <v>0.91</v>
      </c>
      <c r="W3" t="n">
        <v>0.23</v>
      </c>
      <c r="X3" t="n">
        <v>1.51</v>
      </c>
      <c r="Y3" t="n">
        <v>0.5</v>
      </c>
      <c r="Z3" t="n">
        <v>10</v>
      </c>
      <c r="AA3" t="n">
        <v>954.5768801598254</v>
      </c>
      <c r="AB3" t="n">
        <v>1306.094200394443</v>
      </c>
      <c r="AC3" t="n">
        <v>1181.44240302352</v>
      </c>
      <c r="AD3" t="n">
        <v>954576.8801598253</v>
      </c>
      <c r="AE3" t="n">
        <v>1306094.200394443</v>
      </c>
      <c r="AF3" t="n">
        <v>2.917630521918398e-06</v>
      </c>
      <c r="AG3" t="n">
        <v>58</v>
      </c>
      <c r="AH3" t="n">
        <v>1181442.40302352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4.8713</v>
      </c>
      <c r="E4" t="n">
        <v>20.53</v>
      </c>
      <c r="F4" t="n">
        <v>16.53</v>
      </c>
      <c r="G4" t="n">
        <v>20.66</v>
      </c>
      <c r="H4" t="n">
        <v>0.31</v>
      </c>
      <c r="I4" t="n">
        <v>48</v>
      </c>
      <c r="J4" t="n">
        <v>170.79</v>
      </c>
      <c r="K4" t="n">
        <v>51.39</v>
      </c>
      <c r="L4" t="n">
        <v>3</v>
      </c>
      <c r="M4" t="n">
        <v>46</v>
      </c>
      <c r="N4" t="n">
        <v>31.4</v>
      </c>
      <c r="O4" t="n">
        <v>21297.94</v>
      </c>
      <c r="P4" t="n">
        <v>197.06</v>
      </c>
      <c r="Q4" t="n">
        <v>942.24</v>
      </c>
      <c r="R4" t="n">
        <v>56.41</v>
      </c>
      <c r="S4" t="n">
        <v>27.17</v>
      </c>
      <c r="T4" t="n">
        <v>14651.48</v>
      </c>
      <c r="U4" t="n">
        <v>0.48</v>
      </c>
      <c r="V4" t="n">
        <v>0.9399999999999999</v>
      </c>
      <c r="W4" t="n">
        <v>0.18</v>
      </c>
      <c r="X4" t="n">
        <v>0.9399999999999999</v>
      </c>
      <c r="Y4" t="n">
        <v>0.5</v>
      </c>
      <c r="Z4" t="n">
        <v>10</v>
      </c>
      <c r="AA4" t="n">
        <v>871.4531141725828</v>
      </c>
      <c r="AB4" t="n">
        <v>1192.360596608957</v>
      </c>
      <c r="AC4" t="n">
        <v>1078.563374757206</v>
      </c>
      <c r="AD4" t="n">
        <v>871453.1141725827</v>
      </c>
      <c r="AE4" t="n">
        <v>1192360.596608957</v>
      </c>
      <c r="AF4" t="n">
        <v>3.134821465750825e-06</v>
      </c>
      <c r="AG4" t="n">
        <v>54</v>
      </c>
      <c r="AH4" t="n">
        <v>1078563.374757206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5.0751</v>
      </c>
      <c r="E5" t="n">
        <v>19.7</v>
      </c>
      <c r="F5" t="n">
        <v>16.15</v>
      </c>
      <c r="G5" t="n">
        <v>27.68</v>
      </c>
      <c r="H5" t="n">
        <v>0.41</v>
      </c>
      <c r="I5" t="n">
        <v>35</v>
      </c>
      <c r="J5" t="n">
        <v>172.25</v>
      </c>
      <c r="K5" t="n">
        <v>51.39</v>
      </c>
      <c r="L5" t="n">
        <v>4</v>
      </c>
      <c r="M5" t="n">
        <v>33</v>
      </c>
      <c r="N5" t="n">
        <v>31.86</v>
      </c>
      <c r="O5" t="n">
        <v>21478.05</v>
      </c>
      <c r="P5" t="n">
        <v>187.79</v>
      </c>
      <c r="Q5" t="n">
        <v>942.23</v>
      </c>
      <c r="R5" t="n">
        <v>44.49</v>
      </c>
      <c r="S5" t="n">
        <v>27.17</v>
      </c>
      <c r="T5" t="n">
        <v>8760.1</v>
      </c>
      <c r="U5" t="n">
        <v>0.61</v>
      </c>
      <c r="V5" t="n">
        <v>0.96</v>
      </c>
      <c r="W5" t="n">
        <v>0.15</v>
      </c>
      <c r="X5" t="n">
        <v>0.55</v>
      </c>
      <c r="Y5" t="n">
        <v>0.5</v>
      </c>
      <c r="Z5" t="n">
        <v>10</v>
      </c>
      <c r="AA5" t="n">
        <v>825.5417721299724</v>
      </c>
      <c r="AB5" t="n">
        <v>1129.542672960797</v>
      </c>
      <c r="AC5" t="n">
        <v>1021.740705576516</v>
      </c>
      <c r="AD5" t="n">
        <v>825541.7721299723</v>
      </c>
      <c r="AE5" t="n">
        <v>1129542.672960797</v>
      </c>
      <c r="AF5" t="n">
        <v>3.265972619389488e-06</v>
      </c>
      <c r="AG5" t="n">
        <v>52</v>
      </c>
      <c r="AH5" t="n">
        <v>1021740.705576516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5.1367</v>
      </c>
      <c r="E6" t="n">
        <v>19.47</v>
      </c>
      <c r="F6" t="n">
        <v>16.15</v>
      </c>
      <c r="G6" t="n">
        <v>34.6</v>
      </c>
      <c r="H6" t="n">
        <v>0.51</v>
      </c>
      <c r="I6" t="n">
        <v>28</v>
      </c>
      <c r="J6" t="n">
        <v>173.71</v>
      </c>
      <c r="K6" t="n">
        <v>51.39</v>
      </c>
      <c r="L6" t="n">
        <v>5</v>
      </c>
      <c r="M6" t="n">
        <v>26</v>
      </c>
      <c r="N6" t="n">
        <v>32.32</v>
      </c>
      <c r="O6" t="n">
        <v>21658.78</v>
      </c>
      <c r="P6" t="n">
        <v>183.29</v>
      </c>
      <c r="Q6" t="n">
        <v>942.25</v>
      </c>
      <c r="R6" t="n">
        <v>44.6</v>
      </c>
      <c r="S6" t="n">
        <v>27.17</v>
      </c>
      <c r="T6" t="n">
        <v>8849.83</v>
      </c>
      <c r="U6" t="n">
        <v>0.61</v>
      </c>
      <c r="V6" t="n">
        <v>0.96</v>
      </c>
      <c r="W6" t="n">
        <v>0.15</v>
      </c>
      <c r="X6" t="n">
        <v>0.55</v>
      </c>
      <c r="Y6" t="n">
        <v>0.5</v>
      </c>
      <c r="Z6" t="n">
        <v>10</v>
      </c>
      <c r="AA6" t="n">
        <v>807.1924266331947</v>
      </c>
      <c r="AB6" t="n">
        <v>1104.436288936115</v>
      </c>
      <c r="AC6" t="n">
        <v>999.0304396061188</v>
      </c>
      <c r="AD6" t="n">
        <v>807192.4266331947</v>
      </c>
      <c r="AE6" t="n">
        <v>1104436.288936115</v>
      </c>
      <c r="AF6" t="n">
        <v>3.305613988693421e-06</v>
      </c>
      <c r="AG6" t="n">
        <v>51</v>
      </c>
      <c r="AH6" t="n">
        <v>999030.4396061187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5.2087</v>
      </c>
      <c r="E7" t="n">
        <v>19.2</v>
      </c>
      <c r="F7" t="n">
        <v>16.05</v>
      </c>
      <c r="G7" t="n">
        <v>41.86</v>
      </c>
      <c r="H7" t="n">
        <v>0.61</v>
      </c>
      <c r="I7" t="n">
        <v>23</v>
      </c>
      <c r="J7" t="n">
        <v>175.18</v>
      </c>
      <c r="K7" t="n">
        <v>51.39</v>
      </c>
      <c r="L7" t="n">
        <v>6</v>
      </c>
      <c r="M7" t="n">
        <v>21</v>
      </c>
      <c r="N7" t="n">
        <v>32.79</v>
      </c>
      <c r="O7" t="n">
        <v>21840.16</v>
      </c>
      <c r="P7" t="n">
        <v>176.85</v>
      </c>
      <c r="Q7" t="n">
        <v>942.23</v>
      </c>
      <c r="R7" t="n">
        <v>41.46</v>
      </c>
      <c r="S7" t="n">
        <v>27.17</v>
      </c>
      <c r="T7" t="n">
        <v>7301.87</v>
      </c>
      <c r="U7" t="n">
        <v>0.66</v>
      </c>
      <c r="V7" t="n">
        <v>0.97</v>
      </c>
      <c r="W7" t="n">
        <v>0.14</v>
      </c>
      <c r="X7" t="n">
        <v>0.45</v>
      </c>
      <c r="Y7" t="n">
        <v>0.5</v>
      </c>
      <c r="Z7" t="n">
        <v>10</v>
      </c>
      <c r="AA7" t="n">
        <v>785.7411226134971</v>
      </c>
      <c r="AB7" t="n">
        <v>1075.085668411623</v>
      </c>
      <c r="AC7" t="n">
        <v>972.4810011106291</v>
      </c>
      <c r="AD7" t="n">
        <v>785741.1226134971</v>
      </c>
      <c r="AE7" t="n">
        <v>1075085.668411623</v>
      </c>
      <c r="AF7" t="n">
        <v>3.351948056711006e-06</v>
      </c>
      <c r="AG7" t="n">
        <v>50</v>
      </c>
      <c r="AH7" t="n">
        <v>972481.0011106291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5.2775</v>
      </c>
      <c r="E8" t="n">
        <v>18.95</v>
      </c>
      <c r="F8" t="n">
        <v>15.93</v>
      </c>
      <c r="G8" t="n">
        <v>50.31</v>
      </c>
      <c r="H8" t="n">
        <v>0.7</v>
      </c>
      <c r="I8" t="n">
        <v>19</v>
      </c>
      <c r="J8" t="n">
        <v>176.66</v>
      </c>
      <c r="K8" t="n">
        <v>51.39</v>
      </c>
      <c r="L8" t="n">
        <v>7</v>
      </c>
      <c r="M8" t="n">
        <v>17</v>
      </c>
      <c r="N8" t="n">
        <v>33.27</v>
      </c>
      <c r="O8" t="n">
        <v>22022.17</v>
      </c>
      <c r="P8" t="n">
        <v>170.76</v>
      </c>
      <c r="Q8" t="n">
        <v>942.25</v>
      </c>
      <c r="R8" t="n">
        <v>37.54</v>
      </c>
      <c r="S8" t="n">
        <v>27.17</v>
      </c>
      <c r="T8" t="n">
        <v>5362.36</v>
      </c>
      <c r="U8" t="n">
        <v>0.72</v>
      </c>
      <c r="V8" t="n">
        <v>0.97</v>
      </c>
      <c r="W8" t="n">
        <v>0.14</v>
      </c>
      <c r="X8" t="n">
        <v>0.34</v>
      </c>
      <c r="Y8" t="n">
        <v>0.5</v>
      </c>
      <c r="Z8" t="n">
        <v>10</v>
      </c>
      <c r="AA8" t="n">
        <v>774.8144041607236</v>
      </c>
      <c r="AB8" t="n">
        <v>1060.135250171742</v>
      </c>
      <c r="AC8" t="n">
        <v>958.9574298045184</v>
      </c>
      <c r="AD8" t="n">
        <v>774814.4041607236</v>
      </c>
      <c r="AE8" t="n">
        <v>1060135.250171742</v>
      </c>
      <c r="AF8" t="n">
        <v>3.396222832816698e-06</v>
      </c>
      <c r="AG8" t="n">
        <v>50</v>
      </c>
      <c r="AH8" t="n">
        <v>958957.4298045184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5.3159</v>
      </c>
      <c r="E9" t="n">
        <v>18.81</v>
      </c>
      <c r="F9" t="n">
        <v>15.9</v>
      </c>
      <c r="G9" t="n">
        <v>59.61</v>
      </c>
      <c r="H9" t="n">
        <v>0.8</v>
      </c>
      <c r="I9" t="n">
        <v>16</v>
      </c>
      <c r="J9" t="n">
        <v>178.14</v>
      </c>
      <c r="K9" t="n">
        <v>51.39</v>
      </c>
      <c r="L9" t="n">
        <v>8</v>
      </c>
      <c r="M9" t="n">
        <v>14</v>
      </c>
      <c r="N9" t="n">
        <v>33.75</v>
      </c>
      <c r="O9" t="n">
        <v>22204.83</v>
      </c>
      <c r="P9" t="n">
        <v>164.79</v>
      </c>
      <c r="Q9" t="n">
        <v>942.23</v>
      </c>
      <c r="R9" t="n">
        <v>36.75</v>
      </c>
      <c r="S9" t="n">
        <v>27.17</v>
      </c>
      <c r="T9" t="n">
        <v>4980.61</v>
      </c>
      <c r="U9" t="n">
        <v>0.74</v>
      </c>
      <c r="V9" t="n">
        <v>0.98</v>
      </c>
      <c r="W9" t="n">
        <v>0.13</v>
      </c>
      <c r="X9" t="n">
        <v>0.3</v>
      </c>
      <c r="Y9" t="n">
        <v>0.5</v>
      </c>
      <c r="Z9" t="n">
        <v>10</v>
      </c>
      <c r="AA9" t="n">
        <v>756.6449366832841</v>
      </c>
      <c r="AB9" t="n">
        <v>1035.274983188776</v>
      </c>
      <c r="AC9" t="n">
        <v>936.4697918108036</v>
      </c>
      <c r="AD9" t="n">
        <v>756644.9366832841</v>
      </c>
      <c r="AE9" t="n">
        <v>1035274.983188776</v>
      </c>
      <c r="AF9" t="n">
        <v>3.42093433575941e-06</v>
      </c>
      <c r="AG9" t="n">
        <v>49</v>
      </c>
      <c r="AH9" t="n">
        <v>936469.7918108036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5.3439</v>
      </c>
      <c r="E10" t="n">
        <v>18.71</v>
      </c>
      <c r="F10" t="n">
        <v>15.87</v>
      </c>
      <c r="G10" t="n">
        <v>68</v>
      </c>
      <c r="H10" t="n">
        <v>0.89</v>
      </c>
      <c r="I10" t="n">
        <v>14</v>
      </c>
      <c r="J10" t="n">
        <v>179.63</v>
      </c>
      <c r="K10" t="n">
        <v>51.39</v>
      </c>
      <c r="L10" t="n">
        <v>9</v>
      </c>
      <c r="M10" t="n">
        <v>12</v>
      </c>
      <c r="N10" t="n">
        <v>34.24</v>
      </c>
      <c r="O10" t="n">
        <v>22388.15</v>
      </c>
      <c r="P10" t="n">
        <v>158.35</v>
      </c>
      <c r="Q10" t="n">
        <v>942.24</v>
      </c>
      <c r="R10" t="n">
        <v>35.7</v>
      </c>
      <c r="S10" t="n">
        <v>27.17</v>
      </c>
      <c r="T10" t="n">
        <v>4467.36</v>
      </c>
      <c r="U10" t="n">
        <v>0.76</v>
      </c>
      <c r="V10" t="n">
        <v>0.98</v>
      </c>
      <c r="W10" t="n">
        <v>0.13</v>
      </c>
      <c r="X10" t="n">
        <v>0.27</v>
      </c>
      <c r="Y10" t="n">
        <v>0.5</v>
      </c>
      <c r="Z10" t="n">
        <v>10</v>
      </c>
      <c r="AA10" t="n">
        <v>748.4455369162678</v>
      </c>
      <c r="AB10" t="n">
        <v>1024.056202695557</v>
      </c>
      <c r="AC10" t="n">
        <v>926.3217159821995</v>
      </c>
      <c r="AD10" t="n">
        <v>748445.5369162678</v>
      </c>
      <c r="AE10" t="n">
        <v>1024056.202695557</v>
      </c>
      <c r="AF10" t="n">
        <v>3.43895313998847e-06</v>
      </c>
      <c r="AG10" t="n">
        <v>49</v>
      </c>
      <c r="AH10" t="n">
        <v>926321.7159821995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5.3731</v>
      </c>
      <c r="E11" t="n">
        <v>18.61</v>
      </c>
      <c r="F11" t="n">
        <v>15.8</v>
      </c>
      <c r="G11" t="n">
        <v>72.91</v>
      </c>
      <c r="H11" t="n">
        <v>0.98</v>
      </c>
      <c r="I11" t="n">
        <v>13</v>
      </c>
      <c r="J11" t="n">
        <v>181.12</v>
      </c>
      <c r="K11" t="n">
        <v>51.39</v>
      </c>
      <c r="L11" t="n">
        <v>10</v>
      </c>
      <c r="M11" t="n">
        <v>3</v>
      </c>
      <c r="N11" t="n">
        <v>34.73</v>
      </c>
      <c r="O11" t="n">
        <v>22572.13</v>
      </c>
      <c r="P11" t="n">
        <v>152.93</v>
      </c>
      <c r="Q11" t="n">
        <v>942.23</v>
      </c>
      <c r="R11" t="n">
        <v>32.9</v>
      </c>
      <c r="S11" t="n">
        <v>27.17</v>
      </c>
      <c r="T11" t="n">
        <v>3072.98</v>
      </c>
      <c r="U11" t="n">
        <v>0.83</v>
      </c>
      <c r="V11" t="n">
        <v>0.98</v>
      </c>
      <c r="W11" t="n">
        <v>0.14</v>
      </c>
      <c r="X11" t="n">
        <v>0.2</v>
      </c>
      <c r="Y11" t="n">
        <v>0.5</v>
      </c>
      <c r="Z11" t="n">
        <v>10</v>
      </c>
      <c r="AA11" t="n">
        <v>741.0420205637151</v>
      </c>
      <c r="AB11" t="n">
        <v>1013.926385001905</v>
      </c>
      <c r="AC11" t="n">
        <v>917.158673871941</v>
      </c>
      <c r="AD11" t="n">
        <v>741042.0205637151</v>
      </c>
      <c r="AE11" t="n">
        <v>1013926.385001905</v>
      </c>
      <c r="AF11" t="n">
        <v>3.457744178684491e-06</v>
      </c>
      <c r="AG11" t="n">
        <v>49</v>
      </c>
      <c r="AH11" t="n">
        <v>917158.673871941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5.3722</v>
      </c>
      <c r="E12" t="n">
        <v>18.61</v>
      </c>
      <c r="F12" t="n">
        <v>15.8</v>
      </c>
      <c r="G12" t="n">
        <v>72.93000000000001</v>
      </c>
      <c r="H12" t="n">
        <v>1.07</v>
      </c>
      <c r="I12" t="n">
        <v>13</v>
      </c>
      <c r="J12" t="n">
        <v>182.62</v>
      </c>
      <c r="K12" t="n">
        <v>51.39</v>
      </c>
      <c r="L12" t="n">
        <v>11</v>
      </c>
      <c r="M12" t="n">
        <v>0</v>
      </c>
      <c r="N12" t="n">
        <v>35.22</v>
      </c>
      <c r="O12" t="n">
        <v>22756.91</v>
      </c>
      <c r="P12" t="n">
        <v>153.56</v>
      </c>
      <c r="Q12" t="n">
        <v>942.3</v>
      </c>
      <c r="R12" t="n">
        <v>33.01</v>
      </c>
      <c r="S12" t="n">
        <v>27.17</v>
      </c>
      <c r="T12" t="n">
        <v>3129.84</v>
      </c>
      <c r="U12" t="n">
        <v>0.82</v>
      </c>
      <c r="V12" t="n">
        <v>0.98</v>
      </c>
      <c r="W12" t="n">
        <v>0.14</v>
      </c>
      <c r="X12" t="n">
        <v>0.21</v>
      </c>
      <c r="Y12" t="n">
        <v>0.5</v>
      </c>
      <c r="Z12" t="n">
        <v>10</v>
      </c>
      <c r="AA12" t="n">
        <v>741.7236768985442</v>
      </c>
      <c r="AB12" t="n">
        <v>1014.859057271773</v>
      </c>
      <c r="AC12" t="n">
        <v>918.0023332093868</v>
      </c>
      <c r="AD12" t="n">
        <v>741723.6768985442</v>
      </c>
      <c r="AE12" t="n">
        <v>1014859.057271773</v>
      </c>
      <c r="AF12" t="n">
        <v>3.457165002834271e-06</v>
      </c>
      <c r="AG12" t="n">
        <v>49</v>
      </c>
      <c r="AH12" t="n">
        <v>918002.3332093868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5.2007</v>
      </c>
      <c r="E2" t="n">
        <v>19.23</v>
      </c>
      <c r="F2" t="n">
        <v>16.76</v>
      </c>
      <c r="G2" t="n">
        <v>17.04</v>
      </c>
      <c r="H2" t="n">
        <v>0.34</v>
      </c>
      <c r="I2" t="n">
        <v>59</v>
      </c>
      <c r="J2" t="n">
        <v>51.33</v>
      </c>
      <c r="K2" t="n">
        <v>24.83</v>
      </c>
      <c r="L2" t="n">
        <v>1</v>
      </c>
      <c r="M2" t="n">
        <v>56</v>
      </c>
      <c r="N2" t="n">
        <v>5.51</v>
      </c>
      <c r="O2" t="n">
        <v>6564.78</v>
      </c>
      <c r="P2" t="n">
        <v>80.54000000000001</v>
      </c>
      <c r="Q2" t="n">
        <v>942.3</v>
      </c>
      <c r="R2" t="n">
        <v>63.59</v>
      </c>
      <c r="S2" t="n">
        <v>27.17</v>
      </c>
      <c r="T2" t="n">
        <v>18185.61</v>
      </c>
      <c r="U2" t="n">
        <v>0.43</v>
      </c>
      <c r="V2" t="n">
        <v>0.93</v>
      </c>
      <c r="W2" t="n">
        <v>0.2</v>
      </c>
      <c r="X2" t="n">
        <v>1.16</v>
      </c>
      <c r="Y2" t="n">
        <v>0.5</v>
      </c>
      <c r="Z2" t="n">
        <v>10</v>
      </c>
      <c r="AA2" t="n">
        <v>622.8987663070743</v>
      </c>
      <c r="AB2" t="n">
        <v>852.2775724154433</v>
      </c>
      <c r="AC2" t="n">
        <v>770.9373970831981</v>
      </c>
      <c r="AD2" t="n">
        <v>622898.7663070743</v>
      </c>
      <c r="AE2" t="n">
        <v>852277.5724154433</v>
      </c>
      <c r="AF2" t="n">
        <v>5.999315895010475e-06</v>
      </c>
      <c r="AG2" t="n">
        <v>51</v>
      </c>
      <c r="AH2" t="n">
        <v>770937.3970831981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5.2711</v>
      </c>
      <c r="E3" t="n">
        <v>18.97</v>
      </c>
      <c r="F3" t="n">
        <v>16.62</v>
      </c>
      <c r="G3" t="n">
        <v>20.36</v>
      </c>
      <c r="H3" t="n">
        <v>0.66</v>
      </c>
      <c r="I3" t="n">
        <v>49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77.8</v>
      </c>
      <c r="Q3" t="n">
        <v>942.28</v>
      </c>
      <c r="R3" t="n">
        <v>57.52</v>
      </c>
      <c r="S3" t="n">
        <v>27.17</v>
      </c>
      <c r="T3" t="n">
        <v>15203.63</v>
      </c>
      <c r="U3" t="n">
        <v>0.47</v>
      </c>
      <c r="V3" t="n">
        <v>0.93</v>
      </c>
      <c r="W3" t="n">
        <v>0.25</v>
      </c>
      <c r="X3" t="n">
        <v>1.03</v>
      </c>
      <c r="Y3" t="n">
        <v>0.5</v>
      </c>
      <c r="Z3" t="n">
        <v>10</v>
      </c>
      <c r="AA3" t="n">
        <v>608.2729363331135</v>
      </c>
      <c r="AB3" t="n">
        <v>832.2658665989908</v>
      </c>
      <c r="AC3" t="n">
        <v>752.8355803832626</v>
      </c>
      <c r="AD3" t="n">
        <v>608272.9363331136</v>
      </c>
      <c r="AE3" t="n">
        <v>832265.8665989907</v>
      </c>
      <c r="AF3" t="n">
        <v>6.080526470319325e-06</v>
      </c>
      <c r="AG3" t="n">
        <v>50</v>
      </c>
      <c r="AH3" t="n">
        <v>752835.5803832626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4.0777</v>
      </c>
      <c r="E2" t="n">
        <v>24.52</v>
      </c>
      <c r="F2" t="n">
        <v>18.48</v>
      </c>
      <c r="G2" t="n">
        <v>7.81</v>
      </c>
      <c r="H2" t="n">
        <v>0.13</v>
      </c>
      <c r="I2" t="n">
        <v>142</v>
      </c>
      <c r="J2" t="n">
        <v>133.21</v>
      </c>
      <c r="K2" t="n">
        <v>46.47</v>
      </c>
      <c r="L2" t="n">
        <v>1</v>
      </c>
      <c r="M2" t="n">
        <v>140</v>
      </c>
      <c r="N2" t="n">
        <v>20.75</v>
      </c>
      <c r="O2" t="n">
        <v>16663.42</v>
      </c>
      <c r="P2" t="n">
        <v>196.67</v>
      </c>
      <c r="Q2" t="n">
        <v>942.29</v>
      </c>
      <c r="R2" t="n">
        <v>117.32</v>
      </c>
      <c r="S2" t="n">
        <v>27.17</v>
      </c>
      <c r="T2" t="n">
        <v>44638.43</v>
      </c>
      <c r="U2" t="n">
        <v>0.23</v>
      </c>
      <c r="V2" t="n">
        <v>0.84</v>
      </c>
      <c r="W2" t="n">
        <v>0.33</v>
      </c>
      <c r="X2" t="n">
        <v>2.88</v>
      </c>
      <c r="Y2" t="n">
        <v>0.5</v>
      </c>
      <c r="Z2" t="n">
        <v>10</v>
      </c>
      <c r="AA2" t="n">
        <v>1028.133825390865</v>
      </c>
      <c r="AB2" t="n">
        <v>1406.738057962947</v>
      </c>
      <c r="AC2" t="n">
        <v>1272.480952080227</v>
      </c>
      <c r="AD2" t="n">
        <v>1028133.825390865</v>
      </c>
      <c r="AE2" t="n">
        <v>1406738.057962947</v>
      </c>
      <c r="AF2" t="n">
        <v>2.924003083249467e-06</v>
      </c>
      <c r="AG2" t="n">
        <v>64</v>
      </c>
      <c r="AH2" t="n">
        <v>1272480.952080227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4.8077</v>
      </c>
      <c r="E3" t="n">
        <v>20.8</v>
      </c>
      <c r="F3" t="n">
        <v>16.88</v>
      </c>
      <c r="G3" t="n">
        <v>15.82</v>
      </c>
      <c r="H3" t="n">
        <v>0.26</v>
      </c>
      <c r="I3" t="n">
        <v>64</v>
      </c>
      <c r="J3" t="n">
        <v>134.55</v>
      </c>
      <c r="K3" t="n">
        <v>46.47</v>
      </c>
      <c r="L3" t="n">
        <v>2</v>
      </c>
      <c r="M3" t="n">
        <v>62</v>
      </c>
      <c r="N3" t="n">
        <v>21.09</v>
      </c>
      <c r="O3" t="n">
        <v>16828.84</v>
      </c>
      <c r="P3" t="n">
        <v>173.7</v>
      </c>
      <c r="Q3" t="n">
        <v>942.34</v>
      </c>
      <c r="R3" t="n">
        <v>67.17</v>
      </c>
      <c r="S3" t="n">
        <v>27.17</v>
      </c>
      <c r="T3" t="n">
        <v>19954.12</v>
      </c>
      <c r="U3" t="n">
        <v>0.4</v>
      </c>
      <c r="V3" t="n">
        <v>0.92</v>
      </c>
      <c r="W3" t="n">
        <v>0.21</v>
      </c>
      <c r="X3" t="n">
        <v>1.28</v>
      </c>
      <c r="Y3" t="n">
        <v>0.5</v>
      </c>
      <c r="Z3" t="n">
        <v>10</v>
      </c>
      <c r="AA3" t="n">
        <v>842.4819784116468</v>
      </c>
      <c r="AB3" t="n">
        <v>1152.72101054454</v>
      </c>
      <c r="AC3" t="n">
        <v>1042.706935152268</v>
      </c>
      <c r="AD3" t="n">
        <v>842481.9784116468</v>
      </c>
      <c r="AE3" t="n">
        <v>1152721.01054454</v>
      </c>
      <c r="AF3" t="n">
        <v>3.447465390621787e-06</v>
      </c>
      <c r="AG3" t="n">
        <v>55</v>
      </c>
      <c r="AH3" t="n">
        <v>1042706.935152268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5.0942</v>
      </c>
      <c r="E4" t="n">
        <v>19.63</v>
      </c>
      <c r="F4" t="n">
        <v>16.36</v>
      </c>
      <c r="G4" t="n">
        <v>24.54</v>
      </c>
      <c r="H4" t="n">
        <v>0.39</v>
      </c>
      <c r="I4" t="n">
        <v>40</v>
      </c>
      <c r="J4" t="n">
        <v>135.9</v>
      </c>
      <c r="K4" t="n">
        <v>46.47</v>
      </c>
      <c r="L4" t="n">
        <v>3</v>
      </c>
      <c r="M4" t="n">
        <v>38</v>
      </c>
      <c r="N4" t="n">
        <v>21.43</v>
      </c>
      <c r="O4" t="n">
        <v>16994.64</v>
      </c>
      <c r="P4" t="n">
        <v>162.22</v>
      </c>
      <c r="Q4" t="n">
        <v>942.27</v>
      </c>
      <c r="R4" t="n">
        <v>51.08</v>
      </c>
      <c r="S4" t="n">
        <v>27.17</v>
      </c>
      <c r="T4" t="n">
        <v>12027.19</v>
      </c>
      <c r="U4" t="n">
        <v>0.53</v>
      </c>
      <c r="V4" t="n">
        <v>0.95</v>
      </c>
      <c r="W4" t="n">
        <v>0.17</v>
      </c>
      <c r="X4" t="n">
        <v>0.77</v>
      </c>
      <c r="Y4" t="n">
        <v>0.5</v>
      </c>
      <c r="Z4" t="n">
        <v>10</v>
      </c>
      <c r="AA4" t="n">
        <v>780.5296188587852</v>
      </c>
      <c r="AB4" t="n">
        <v>1067.955059059107</v>
      </c>
      <c r="AC4" t="n">
        <v>966.0309271068444</v>
      </c>
      <c r="AD4" t="n">
        <v>780529.6188587851</v>
      </c>
      <c r="AE4" t="n">
        <v>1067955.059059107</v>
      </c>
      <c r="AF4" t="n">
        <v>3.652906419474074e-06</v>
      </c>
      <c r="AG4" t="n">
        <v>52</v>
      </c>
      <c r="AH4" t="n">
        <v>966030.9271068444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5.2265</v>
      </c>
      <c r="E5" t="n">
        <v>19.13</v>
      </c>
      <c r="F5" t="n">
        <v>16.16</v>
      </c>
      <c r="G5" t="n">
        <v>33.44</v>
      </c>
      <c r="H5" t="n">
        <v>0.52</v>
      </c>
      <c r="I5" t="n">
        <v>29</v>
      </c>
      <c r="J5" t="n">
        <v>137.25</v>
      </c>
      <c r="K5" t="n">
        <v>46.47</v>
      </c>
      <c r="L5" t="n">
        <v>4</v>
      </c>
      <c r="M5" t="n">
        <v>27</v>
      </c>
      <c r="N5" t="n">
        <v>21.78</v>
      </c>
      <c r="O5" t="n">
        <v>17160.92</v>
      </c>
      <c r="P5" t="n">
        <v>153.91</v>
      </c>
      <c r="Q5" t="n">
        <v>942.26</v>
      </c>
      <c r="R5" t="n">
        <v>45.07</v>
      </c>
      <c r="S5" t="n">
        <v>27.17</v>
      </c>
      <c r="T5" t="n">
        <v>9080.120000000001</v>
      </c>
      <c r="U5" t="n">
        <v>0.6</v>
      </c>
      <c r="V5" t="n">
        <v>0.96</v>
      </c>
      <c r="W5" t="n">
        <v>0.15</v>
      </c>
      <c r="X5" t="n">
        <v>0.57</v>
      </c>
      <c r="Y5" t="n">
        <v>0.5</v>
      </c>
      <c r="Z5" t="n">
        <v>10</v>
      </c>
      <c r="AA5" t="n">
        <v>744.2950503861214</v>
      </c>
      <c r="AB5" t="n">
        <v>1018.377323918468</v>
      </c>
      <c r="AC5" t="n">
        <v>921.1848214252395</v>
      </c>
      <c r="AD5" t="n">
        <v>744295.0503861214</v>
      </c>
      <c r="AE5" t="n">
        <v>1018377.323918468</v>
      </c>
      <c r="AF5" t="n">
        <v>3.747774999289633e-06</v>
      </c>
      <c r="AG5" t="n">
        <v>50</v>
      </c>
      <c r="AH5" t="n">
        <v>921184.8214252396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5.3197</v>
      </c>
      <c r="E6" t="n">
        <v>18.8</v>
      </c>
      <c r="F6" t="n">
        <v>16.02</v>
      </c>
      <c r="G6" t="n">
        <v>43.69</v>
      </c>
      <c r="H6" t="n">
        <v>0.64</v>
      </c>
      <c r="I6" t="n">
        <v>22</v>
      </c>
      <c r="J6" t="n">
        <v>138.6</v>
      </c>
      <c r="K6" t="n">
        <v>46.47</v>
      </c>
      <c r="L6" t="n">
        <v>5</v>
      </c>
      <c r="M6" t="n">
        <v>20</v>
      </c>
      <c r="N6" t="n">
        <v>22.13</v>
      </c>
      <c r="O6" t="n">
        <v>17327.69</v>
      </c>
      <c r="P6" t="n">
        <v>144.82</v>
      </c>
      <c r="Q6" t="n">
        <v>942.27</v>
      </c>
      <c r="R6" t="n">
        <v>40.48</v>
      </c>
      <c r="S6" t="n">
        <v>27.17</v>
      </c>
      <c r="T6" t="n">
        <v>6816.02</v>
      </c>
      <c r="U6" t="n">
        <v>0.67</v>
      </c>
      <c r="V6" t="n">
        <v>0.97</v>
      </c>
      <c r="W6" t="n">
        <v>0.14</v>
      </c>
      <c r="X6" t="n">
        <v>0.42</v>
      </c>
      <c r="Y6" t="n">
        <v>0.5</v>
      </c>
      <c r="Z6" t="n">
        <v>10</v>
      </c>
      <c r="AA6" t="n">
        <v>719.9296610074548</v>
      </c>
      <c r="AB6" t="n">
        <v>985.0395232454613</v>
      </c>
      <c r="AC6" t="n">
        <v>891.0287336585675</v>
      </c>
      <c r="AD6" t="n">
        <v>719929.6610074549</v>
      </c>
      <c r="AE6" t="n">
        <v>985039.5232454613</v>
      </c>
      <c r="AF6" t="n">
        <v>3.814606077436346e-06</v>
      </c>
      <c r="AG6" t="n">
        <v>49</v>
      </c>
      <c r="AH6" t="n">
        <v>891028.7336585675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5.3639</v>
      </c>
      <c r="E7" t="n">
        <v>18.64</v>
      </c>
      <c r="F7" t="n">
        <v>15.97</v>
      </c>
      <c r="G7" t="n">
        <v>53.24</v>
      </c>
      <c r="H7" t="n">
        <v>0.76</v>
      </c>
      <c r="I7" t="n">
        <v>18</v>
      </c>
      <c r="J7" t="n">
        <v>139.95</v>
      </c>
      <c r="K7" t="n">
        <v>46.47</v>
      </c>
      <c r="L7" t="n">
        <v>6</v>
      </c>
      <c r="M7" t="n">
        <v>16</v>
      </c>
      <c r="N7" t="n">
        <v>22.49</v>
      </c>
      <c r="O7" t="n">
        <v>17494.97</v>
      </c>
      <c r="P7" t="n">
        <v>137.23</v>
      </c>
      <c r="Q7" t="n">
        <v>942.25</v>
      </c>
      <c r="R7" t="n">
        <v>39.17</v>
      </c>
      <c r="S7" t="n">
        <v>27.17</v>
      </c>
      <c r="T7" t="n">
        <v>6185.17</v>
      </c>
      <c r="U7" t="n">
        <v>0.6899999999999999</v>
      </c>
      <c r="V7" t="n">
        <v>0.97</v>
      </c>
      <c r="W7" t="n">
        <v>0.14</v>
      </c>
      <c r="X7" t="n">
        <v>0.38</v>
      </c>
      <c r="Y7" t="n">
        <v>0.5</v>
      </c>
      <c r="Z7" t="n">
        <v>10</v>
      </c>
      <c r="AA7" t="n">
        <v>709.9184503727869</v>
      </c>
      <c r="AB7" t="n">
        <v>971.3417431916663</v>
      </c>
      <c r="AC7" t="n">
        <v>878.6382505081517</v>
      </c>
      <c r="AD7" t="n">
        <v>709918.4503727868</v>
      </c>
      <c r="AE7" t="n">
        <v>971341.7431916663</v>
      </c>
      <c r="AF7" t="n">
        <v>3.846300644540259e-06</v>
      </c>
      <c r="AG7" t="n">
        <v>49</v>
      </c>
      <c r="AH7" t="n">
        <v>878638.2505081517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5.3982</v>
      </c>
      <c r="E8" t="n">
        <v>18.52</v>
      </c>
      <c r="F8" t="n">
        <v>15.91</v>
      </c>
      <c r="G8" t="n">
        <v>59.66</v>
      </c>
      <c r="H8" t="n">
        <v>0.88</v>
      </c>
      <c r="I8" t="n">
        <v>16</v>
      </c>
      <c r="J8" t="n">
        <v>141.31</v>
      </c>
      <c r="K8" t="n">
        <v>46.47</v>
      </c>
      <c r="L8" t="n">
        <v>7</v>
      </c>
      <c r="M8" t="n">
        <v>0</v>
      </c>
      <c r="N8" t="n">
        <v>22.85</v>
      </c>
      <c r="O8" t="n">
        <v>17662.75</v>
      </c>
      <c r="P8" t="n">
        <v>133.6</v>
      </c>
      <c r="Q8" t="n">
        <v>942.26</v>
      </c>
      <c r="R8" t="n">
        <v>36.49</v>
      </c>
      <c r="S8" t="n">
        <v>27.17</v>
      </c>
      <c r="T8" t="n">
        <v>4850.91</v>
      </c>
      <c r="U8" t="n">
        <v>0.74</v>
      </c>
      <c r="V8" t="n">
        <v>0.98</v>
      </c>
      <c r="W8" t="n">
        <v>0.15</v>
      </c>
      <c r="X8" t="n">
        <v>0.31</v>
      </c>
      <c r="Y8" t="n">
        <v>0.5</v>
      </c>
      <c r="Z8" t="n">
        <v>10</v>
      </c>
      <c r="AA8" t="n">
        <v>704.4154510178953</v>
      </c>
      <c r="AB8" t="n">
        <v>963.8122966991062</v>
      </c>
      <c r="AC8" t="n">
        <v>871.8274038211971</v>
      </c>
      <c r="AD8" t="n">
        <v>704415.4510178952</v>
      </c>
      <c r="AE8" t="n">
        <v>963812.2966991062</v>
      </c>
      <c r="AF8" t="n">
        <v>3.870896202270219e-06</v>
      </c>
      <c r="AG8" t="n">
        <v>49</v>
      </c>
      <c r="AH8" t="n">
        <v>871827.4038211971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3.8667</v>
      </c>
      <c r="E2" t="n">
        <v>25.86</v>
      </c>
      <c r="F2" t="n">
        <v>18.79</v>
      </c>
      <c r="G2" t="n">
        <v>7.18</v>
      </c>
      <c r="H2" t="n">
        <v>0.12</v>
      </c>
      <c r="I2" t="n">
        <v>157</v>
      </c>
      <c r="J2" t="n">
        <v>150.44</v>
      </c>
      <c r="K2" t="n">
        <v>49.1</v>
      </c>
      <c r="L2" t="n">
        <v>1</v>
      </c>
      <c r="M2" t="n">
        <v>155</v>
      </c>
      <c r="N2" t="n">
        <v>25.34</v>
      </c>
      <c r="O2" t="n">
        <v>18787.76</v>
      </c>
      <c r="P2" t="n">
        <v>217.57</v>
      </c>
      <c r="Q2" t="n">
        <v>942.4</v>
      </c>
      <c r="R2" t="n">
        <v>126.87</v>
      </c>
      <c r="S2" t="n">
        <v>27.17</v>
      </c>
      <c r="T2" t="n">
        <v>49340.11</v>
      </c>
      <c r="U2" t="n">
        <v>0.21</v>
      </c>
      <c r="V2" t="n">
        <v>0.83</v>
      </c>
      <c r="W2" t="n">
        <v>0.36</v>
      </c>
      <c r="X2" t="n">
        <v>3.19</v>
      </c>
      <c r="Y2" t="n">
        <v>0.5</v>
      </c>
      <c r="Z2" t="n">
        <v>10</v>
      </c>
      <c r="AA2" t="n">
        <v>1134.562368111337</v>
      </c>
      <c r="AB2" t="n">
        <v>1552.358285409024</v>
      </c>
      <c r="AC2" t="n">
        <v>1404.203389398123</v>
      </c>
      <c r="AD2" t="n">
        <v>1134562.368111337</v>
      </c>
      <c r="AE2" t="n">
        <v>1552358.285409024</v>
      </c>
      <c r="AF2" t="n">
        <v>2.617185803979261e-06</v>
      </c>
      <c r="AG2" t="n">
        <v>68</v>
      </c>
      <c r="AH2" t="n">
        <v>1404203.389398123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4.6682</v>
      </c>
      <c r="E3" t="n">
        <v>21.42</v>
      </c>
      <c r="F3" t="n">
        <v>17.01</v>
      </c>
      <c r="G3" t="n">
        <v>14.58</v>
      </c>
      <c r="H3" t="n">
        <v>0.23</v>
      </c>
      <c r="I3" t="n">
        <v>70</v>
      </c>
      <c r="J3" t="n">
        <v>151.83</v>
      </c>
      <c r="K3" t="n">
        <v>49.1</v>
      </c>
      <c r="L3" t="n">
        <v>2</v>
      </c>
      <c r="M3" t="n">
        <v>68</v>
      </c>
      <c r="N3" t="n">
        <v>25.73</v>
      </c>
      <c r="O3" t="n">
        <v>18959.54</v>
      </c>
      <c r="P3" t="n">
        <v>191.69</v>
      </c>
      <c r="Q3" t="n">
        <v>942.29</v>
      </c>
      <c r="R3" t="n">
        <v>71.34999999999999</v>
      </c>
      <c r="S3" t="n">
        <v>27.17</v>
      </c>
      <c r="T3" t="n">
        <v>22013.65</v>
      </c>
      <c r="U3" t="n">
        <v>0.38</v>
      </c>
      <c r="V3" t="n">
        <v>0.91</v>
      </c>
      <c r="W3" t="n">
        <v>0.22</v>
      </c>
      <c r="X3" t="n">
        <v>1.41</v>
      </c>
      <c r="Y3" t="n">
        <v>0.5</v>
      </c>
      <c r="Z3" t="n">
        <v>10</v>
      </c>
      <c r="AA3" t="n">
        <v>893.6790165543945</v>
      </c>
      <c r="AB3" t="n">
        <v>1222.771056785362</v>
      </c>
      <c r="AC3" t="n">
        <v>1106.071503295723</v>
      </c>
      <c r="AD3" t="n">
        <v>893679.0165543945</v>
      </c>
      <c r="AE3" t="n">
        <v>1222771.056785362</v>
      </c>
      <c r="AF3" t="n">
        <v>3.159683132939195e-06</v>
      </c>
      <c r="AG3" t="n">
        <v>56</v>
      </c>
      <c r="AH3" t="n">
        <v>1106071.503295723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4.9823</v>
      </c>
      <c r="E4" t="n">
        <v>20.07</v>
      </c>
      <c r="F4" t="n">
        <v>16.45</v>
      </c>
      <c r="G4" t="n">
        <v>22.43</v>
      </c>
      <c r="H4" t="n">
        <v>0.35</v>
      </c>
      <c r="I4" t="n">
        <v>44</v>
      </c>
      <c r="J4" t="n">
        <v>153.23</v>
      </c>
      <c r="K4" t="n">
        <v>49.1</v>
      </c>
      <c r="L4" t="n">
        <v>3</v>
      </c>
      <c r="M4" t="n">
        <v>42</v>
      </c>
      <c r="N4" t="n">
        <v>26.13</v>
      </c>
      <c r="O4" t="n">
        <v>19131.85</v>
      </c>
      <c r="P4" t="n">
        <v>180.11</v>
      </c>
      <c r="Q4" t="n">
        <v>942.27</v>
      </c>
      <c r="R4" t="n">
        <v>53.82</v>
      </c>
      <c r="S4" t="n">
        <v>27.17</v>
      </c>
      <c r="T4" t="n">
        <v>13376.62</v>
      </c>
      <c r="U4" t="n">
        <v>0.5</v>
      </c>
      <c r="V4" t="n">
        <v>0.9399999999999999</v>
      </c>
      <c r="W4" t="n">
        <v>0.18</v>
      </c>
      <c r="X4" t="n">
        <v>0.86</v>
      </c>
      <c r="Y4" t="n">
        <v>0.5</v>
      </c>
      <c r="Z4" t="n">
        <v>10</v>
      </c>
      <c r="AA4" t="n">
        <v>826.1154690086515</v>
      </c>
      <c r="AB4" t="n">
        <v>1130.327630339926</v>
      </c>
      <c r="AC4" t="n">
        <v>1022.450747725076</v>
      </c>
      <c r="AD4" t="n">
        <v>826115.4690086516</v>
      </c>
      <c r="AE4" t="n">
        <v>1130327.630339926</v>
      </c>
      <c r="AF4" t="n">
        <v>3.372282522865977e-06</v>
      </c>
      <c r="AG4" t="n">
        <v>53</v>
      </c>
      <c r="AH4" t="n">
        <v>1022450.747725076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5.1276</v>
      </c>
      <c r="E5" t="n">
        <v>19.5</v>
      </c>
      <c r="F5" t="n">
        <v>16.25</v>
      </c>
      <c r="G5" t="n">
        <v>30.47</v>
      </c>
      <c r="H5" t="n">
        <v>0.46</v>
      </c>
      <c r="I5" t="n">
        <v>32</v>
      </c>
      <c r="J5" t="n">
        <v>154.63</v>
      </c>
      <c r="K5" t="n">
        <v>49.1</v>
      </c>
      <c r="L5" t="n">
        <v>4</v>
      </c>
      <c r="M5" t="n">
        <v>30</v>
      </c>
      <c r="N5" t="n">
        <v>26.53</v>
      </c>
      <c r="O5" t="n">
        <v>19304.72</v>
      </c>
      <c r="P5" t="n">
        <v>172.56</v>
      </c>
      <c r="Q5" t="n">
        <v>942.27</v>
      </c>
      <c r="R5" t="n">
        <v>47.77</v>
      </c>
      <c r="S5" t="n">
        <v>27.17</v>
      </c>
      <c r="T5" t="n">
        <v>10411.01</v>
      </c>
      <c r="U5" t="n">
        <v>0.57</v>
      </c>
      <c r="V5" t="n">
        <v>0.96</v>
      </c>
      <c r="W5" t="n">
        <v>0.16</v>
      </c>
      <c r="X5" t="n">
        <v>0.65</v>
      </c>
      <c r="Y5" t="n">
        <v>0.5</v>
      </c>
      <c r="Z5" t="n">
        <v>10</v>
      </c>
      <c r="AA5" t="n">
        <v>788.5406224334426</v>
      </c>
      <c r="AB5" t="n">
        <v>1078.916067570488</v>
      </c>
      <c r="AC5" t="n">
        <v>975.9458323497712</v>
      </c>
      <c r="AD5" t="n">
        <v>788540.6224334426</v>
      </c>
      <c r="AE5" t="n">
        <v>1078916.067570488</v>
      </c>
      <c r="AF5" t="n">
        <v>3.470629200218289e-06</v>
      </c>
      <c r="AG5" t="n">
        <v>51</v>
      </c>
      <c r="AH5" t="n">
        <v>975945.8323497712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5.2296</v>
      </c>
      <c r="E6" t="n">
        <v>19.12</v>
      </c>
      <c r="F6" t="n">
        <v>16.08</v>
      </c>
      <c r="G6" t="n">
        <v>38.6</v>
      </c>
      <c r="H6" t="n">
        <v>0.57</v>
      </c>
      <c r="I6" t="n">
        <v>25</v>
      </c>
      <c r="J6" t="n">
        <v>156.03</v>
      </c>
      <c r="K6" t="n">
        <v>49.1</v>
      </c>
      <c r="L6" t="n">
        <v>5</v>
      </c>
      <c r="M6" t="n">
        <v>23</v>
      </c>
      <c r="N6" t="n">
        <v>26.94</v>
      </c>
      <c r="O6" t="n">
        <v>19478.15</v>
      </c>
      <c r="P6" t="n">
        <v>165.48</v>
      </c>
      <c r="Q6" t="n">
        <v>942.26</v>
      </c>
      <c r="R6" t="n">
        <v>42.5</v>
      </c>
      <c r="S6" t="n">
        <v>27.17</v>
      </c>
      <c r="T6" t="n">
        <v>7812.21</v>
      </c>
      <c r="U6" t="n">
        <v>0.64</v>
      </c>
      <c r="V6" t="n">
        <v>0.97</v>
      </c>
      <c r="W6" t="n">
        <v>0.15</v>
      </c>
      <c r="X6" t="n">
        <v>0.49</v>
      </c>
      <c r="Y6" t="n">
        <v>0.5</v>
      </c>
      <c r="Z6" t="n">
        <v>10</v>
      </c>
      <c r="AA6" t="n">
        <v>764.6590239652372</v>
      </c>
      <c r="AB6" t="n">
        <v>1046.240210964523</v>
      </c>
      <c r="AC6" t="n">
        <v>946.3885136374263</v>
      </c>
      <c r="AD6" t="n">
        <v>764659.0239652372</v>
      </c>
      <c r="AE6" t="n">
        <v>1046240.210964523</v>
      </c>
      <c r="AF6" t="n">
        <v>3.539668161608074e-06</v>
      </c>
      <c r="AG6" t="n">
        <v>50</v>
      </c>
      <c r="AH6" t="n">
        <v>946388.5136374263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5.3018</v>
      </c>
      <c r="E7" t="n">
        <v>18.86</v>
      </c>
      <c r="F7" t="n">
        <v>15.97</v>
      </c>
      <c r="G7" t="n">
        <v>47.92</v>
      </c>
      <c r="H7" t="n">
        <v>0.67</v>
      </c>
      <c r="I7" t="n">
        <v>20</v>
      </c>
      <c r="J7" t="n">
        <v>157.44</v>
      </c>
      <c r="K7" t="n">
        <v>49.1</v>
      </c>
      <c r="L7" t="n">
        <v>6</v>
      </c>
      <c r="M7" t="n">
        <v>18</v>
      </c>
      <c r="N7" t="n">
        <v>27.35</v>
      </c>
      <c r="O7" t="n">
        <v>19652.13</v>
      </c>
      <c r="P7" t="n">
        <v>157.93</v>
      </c>
      <c r="Q7" t="n">
        <v>942.23</v>
      </c>
      <c r="R7" t="n">
        <v>39.08</v>
      </c>
      <c r="S7" t="n">
        <v>27.17</v>
      </c>
      <c r="T7" t="n">
        <v>6130.46</v>
      </c>
      <c r="U7" t="n">
        <v>0.7</v>
      </c>
      <c r="V7" t="n">
        <v>0.97</v>
      </c>
      <c r="W7" t="n">
        <v>0.14</v>
      </c>
      <c r="X7" t="n">
        <v>0.38</v>
      </c>
      <c r="Y7" t="n">
        <v>0.5</v>
      </c>
      <c r="Z7" t="n">
        <v>10</v>
      </c>
      <c r="AA7" t="n">
        <v>752.4461566777667</v>
      </c>
      <c r="AB7" t="n">
        <v>1029.530027148127</v>
      </c>
      <c r="AC7" t="n">
        <v>931.2731263115772</v>
      </c>
      <c r="AD7" t="n">
        <v>752446.1566777667</v>
      </c>
      <c r="AE7" t="n">
        <v>1029530.027148127</v>
      </c>
      <c r="AF7" t="n">
        <v>3.588536916631041e-06</v>
      </c>
      <c r="AG7" t="n">
        <v>50</v>
      </c>
      <c r="AH7" t="n">
        <v>931273.1263115773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5.3412</v>
      </c>
      <c r="E8" t="n">
        <v>18.72</v>
      </c>
      <c r="F8" t="n">
        <v>15.93</v>
      </c>
      <c r="G8" t="n">
        <v>56.21</v>
      </c>
      <c r="H8" t="n">
        <v>0.78</v>
      </c>
      <c r="I8" t="n">
        <v>17</v>
      </c>
      <c r="J8" t="n">
        <v>158.86</v>
      </c>
      <c r="K8" t="n">
        <v>49.1</v>
      </c>
      <c r="L8" t="n">
        <v>7</v>
      </c>
      <c r="M8" t="n">
        <v>15</v>
      </c>
      <c r="N8" t="n">
        <v>27.77</v>
      </c>
      <c r="O8" t="n">
        <v>19826.68</v>
      </c>
      <c r="P8" t="n">
        <v>150.97</v>
      </c>
      <c r="Q8" t="n">
        <v>942.3</v>
      </c>
      <c r="R8" t="n">
        <v>37.61</v>
      </c>
      <c r="S8" t="n">
        <v>27.17</v>
      </c>
      <c r="T8" t="n">
        <v>5409.38</v>
      </c>
      <c r="U8" t="n">
        <v>0.72</v>
      </c>
      <c r="V8" t="n">
        <v>0.98</v>
      </c>
      <c r="W8" t="n">
        <v>0.14</v>
      </c>
      <c r="X8" t="n">
        <v>0.33</v>
      </c>
      <c r="Y8" t="n">
        <v>0.5</v>
      </c>
      <c r="Z8" t="n">
        <v>10</v>
      </c>
      <c r="AA8" t="n">
        <v>733.4025541583439</v>
      </c>
      <c r="AB8" t="n">
        <v>1003.473730036604</v>
      </c>
      <c r="AC8" t="n">
        <v>907.7036056261356</v>
      </c>
      <c r="AD8" t="n">
        <v>733402.5541583439</v>
      </c>
      <c r="AE8" t="n">
        <v>1003473.730036604</v>
      </c>
      <c r="AF8" t="n">
        <v>3.615204907599252e-06</v>
      </c>
      <c r="AG8" t="n">
        <v>49</v>
      </c>
      <c r="AH8" t="n">
        <v>907703.6056261356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5.3705</v>
      </c>
      <c r="E9" t="n">
        <v>18.62</v>
      </c>
      <c r="F9" t="n">
        <v>15.89</v>
      </c>
      <c r="G9" t="n">
        <v>63.54</v>
      </c>
      <c r="H9" t="n">
        <v>0.88</v>
      </c>
      <c r="I9" t="n">
        <v>15</v>
      </c>
      <c r="J9" t="n">
        <v>160.28</v>
      </c>
      <c r="K9" t="n">
        <v>49.1</v>
      </c>
      <c r="L9" t="n">
        <v>8</v>
      </c>
      <c r="M9" t="n">
        <v>7</v>
      </c>
      <c r="N9" t="n">
        <v>28.19</v>
      </c>
      <c r="O9" t="n">
        <v>20001.93</v>
      </c>
      <c r="P9" t="n">
        <v>143.81</v>
      </c>
      <c r="Q9" t="n">
        <v>942.25</v>
      </c>
      <c r="R9" t="n">
        <v>36.11</v>
      </c>
      <c r="S9" t="n">
        <v>27.17</v>
      </c>
      <c r="T9" t="n">
        <v>4666.76</v>
      </c>
      <c r="U9" t="n">
        <v>0.75</v>
      </c>
      <c r="V9" t="n">
        <v>0.98</v>
      </c>
      <c r="W9" t="n">
        <v>0.14</v>
      </c>
      <c r="X9" t="n">
        <v>0.29</v>
      </c>
      <c r="Y9" t="n">
        <v>0.5</v>
      </c>
      <c r="Z9" t="n">
        <v>10</v>
      </c>
      <c r="AA9" t="n">
        <v>724.5057312452674</v>
      </c>
      <c r="AB9" t="n">
        <v>991.3007044268072</v>
      </c>
      <c r="AC9" t="n">
        <v>896.6923564955888</v>
      </c>
      <c r="AD9" t="n">
        <v>724505.7312452674</v>
      </c>
      <c r="AE9" t="n">
        <v>991300.7044268072</v>
      </c>
      <c r="AF9" t="n">
        <v>3.635036687684749e-06</v>
      </c>
      <c r="AG9" t="n">
        <v>49</v>
      </c>
      <c r="AH9" t="n">
        <v>896692.3564955888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5.381</v>
      </c>
      <c r="E10" t="n">
        <v>18.58</v>
      </c>
      <c r="F10" t="n">
        <v>15.88</v>
      </c>
      <c r="G10" t="n">
        <v>68.06</v>
      </c>
      <c r="H10" t="n">
        <v>0.99</v>
      </c>
      <c r="I10" t="n">
        <v>14</v>
      </c>
      <c r="J10" t="n">
        <v>161.71</v>
      </c>
      <c r="K10" t="n">
        <v>49.1</v>
      </c>
      <c r="L10" t="n">
        <v>9</v>
      </c>
      <c r="M10" t="n">
        <v>0</v>
      </c>
      <c r="N10" t="n">
        <v>28.61</v>
      </c>
      <c r="O10" t="n">
        <v>20177.64</v>
      </c>
      <c r="P10" t="n">
        <v>144.4</v>
      </c>
      <c r="Q10" t="n">
        <v>942.25</v>
      </c>
      <c r="R10" t="n">
        <v>35.68</v>
      </c>
      <c r="S10" t="n">
        <v>27.17</v>
      </c>
      <c r="T10" t="n">
        <v>4455.68</v>
      </c>
      <c r="U10" t="n">
        <v>0.76</v>
      </c>
      <c r="V10" t="n">
        <v>0.98</v>
      </c>
      <c r="W10" t="n">
        <v>0.15</v>
      </c>
      <c r="X10" t="n">
        <v>0.29</v>
      </c>
      <c r="Y10" t="n">
        <v>0.5</v>
      </c>
      <c r="Z10" t="n">
        <v>10</v>
      </c>
      <c r="AA10" t="n">
        <v>724.5599013943283</v>
      </c>
      <c r="AB10" t="n">
        <v>991.3748224145708</v>
      </c>
      <c r="AC10" t="n">
        <v>896.7594007666255</v>
      </c>
      <c r="AD10" t="n">
        <v>724559.9013943283</v>
      </c>
      <c r="AE10" t="n">
        <v>991374.8224145707</v>
      </c>
      <c r="AF10" t="n">
        <v>3.642143639592521e-06</v>
      </c>
      <c r="AG10" t="n">
        <v>49</v>
      </c>
      <c r="AH10" t="n">
        <v>896759.4007666255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3.4669</v>
      </c>
      <c r="E2" t="n">
        <v>28.84</v>
      </c>
      <c r="F2" t="n">
        <v>19.41</v>
      </c>
      <c r="G2" t="n">
        <v>6.23</v>
      </c>
      <c r="H2" t="n">
        <v>0.1</v>
      </c>
      <c r="I2" t="n">
        <v>187</v>
      </c>
      <c r="J2" t="n">
        <v>185.69</v>
      </c>
      <c r="K2" t="n">
        <v>53.44</v>
      </c>
      <c r="L2" t="n">
        <v>1</v>
      </c>
      <c r="M2" t="n">
        <v>185</v>
      </c>
      <c r="N2" t="n">
        <v>36.26</v>
      </c>
      <c r="O2" t="n">
        <v>23136.14</v>
      </c>
      <c r="P2" t="n">
        <v>259.06</v>
      </c>
      <c r="Q2" t="n">
        <v>942.33</v>
      </c>
      <c r="R2" t="n">
        <v>146.77</v>
      </c>
      <c r="S2" t="n">
        <v>27.17</v>
      </c>
      <c r="T2" t="n">
        <v>59138.52</v>
      </c>
      <c r="U2" t="n">
        <v>0.19</v>
      </c>
      <c r="V2" t="n">
        <v>0.8</v>
      </c>
      <c r="W2" t="n">
        <v>0.4</v>
      </c>
      <c r="X2" t="n">
        <v>3.82</v>
      </c>
      <c r="Y2" t="n">
        <v>0.5</v>
      </c>
      <c r="Z2" t="n">
        <v>10</v>
      </c>
      <c r="AA2" t="n">
        <v>1365.458126069095</v>
      </c>
      <c r="AB2" t="n">
        <v>1868.28004784875</v>
      </c>
      <c r="AC2" t="n">
        <v>1689.97402222958</v>
      </c>
      <c r="AD2" t="n">
        <v>1365458.126069095</v>
      </c>
      <c r="AE2" t="n">
        <v>1868280.04784875</v>
      </c>
      <c r="AF2" t="n">
        <v>2.133166171612705e-06</v>
      </c>
      <c r="AG2" t="n">
        <v>76</v>
      </c>
      <c r="AH2" t="n">
        <v>1689974.02222958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4.3965</v>
      </c>
      <c r="E3" t="n">
        <v>22.75</v>
      </c>
      <c r="F3" t="n">
        <v>17.22</v>
      </c>
      <c r="G3" t="n">
        <v>12.6</v>
      </c>
      <c r="H3" t="n">
        <v>0.19</v>
      </c>
      <c r="I3" t="n">
        <v>82</v>
      </c>
      <c r="J3" t="n">
        <v>187.21</v>
      </c>
      <c r="K3" t="n">
        <v>53.44</v>
      </c>
      <c r="L3" t="n">
        <v>2</v>
      </c>
      <c r="M3" t="n">
        <v>80</v>
      </c>
      <c r="N3" t="n">
        <v>36.77</v>
      </c>
      <c r="O3" t="n">
        <v>23322.88</v>
      </c>
      <c r="P3" t="n">
        <v>225.72</v>
      </c>
      <c r="Q3" t="n">
        <v>942.28</v>
      </c>
      <c r="R3" t="n">
        <v>78.2</v>
      </c>
      <c r="S3" t="n">
        <v>27.17</v>
      </c>
      <c r="T3" t="n">
        <v>25378.61</v>
      </c>
      <c r="U3" t="n">
        <v>0.35</v>
      </c>
      <c r="V3" t="n">
        <v>0.9</v>
      </c>
      <c r="W3" t="n">
        <v>0.24</v>
      </c>
      <c r="X3" t="n">
        <v>1.63</v>
      </c>
      <c r="Y3" t="n">
        <v>0.5</v>
      </c>
      <c r="Z3" t="n">
        <v>10</v>
      </c>
      <c r="AA3" t="n">
        <v>1017.8101312575</v>
      </c>
      <c r="AB3" t="n">
        <v>1392.612724200435</v>
      </c>
      <c r="AC3" t="n">
        <v>1259.703720346979</v>
      </c>
      <c r="AD3" t="n">
        <v>1017810.1312575</v>
      </c>
      <c r="AE3" t="n">
        <v>1392612.724200435</v>
      </c>
      <c r="AF3" t="n">
        <v>2.705144386482233e-06</v>
      </c>
      <c r="AG3" t="n">
        <v>60</v>
      </c>
      <c r="AH3" t="n">
        <v>1259703.720346979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4.7604</v>
      </c>
      <c r="E4" t="n">
        <v>21.01</v>
      </c>
      <c r="F4" t="n">
        <v>16.6</v>
      </c>
      <c r="G4" t="n">
        <v>19.16</v>
      </c>
      <c r="H4" t="n">
        <v>0.28</v>
      </c>
      <c r="I4" t="n">
        <v>52</v>
      </c>
      <c r="J4" t="n">
        <v>188.73</v>
      </c>
      <c r="K4" t="n">
        <v>53.44</v>
      </c>
      <c r="L4" t="n">
        <v>3</v>
      </c>
      <c r="M4" t="n">
        <v>50</v>
      </c>
      <c r="N4" t="n">
        <v>37.29</v>
      </c>
      <c r="O4" t="n">
        <v>23510.33</v>
      </c>
      <c r="P4" t="n">
        <v>213.46</v>
      </c>
      <c r="Q4" t="n">
        <v>942.25</v>
      </c>
      <c r="R4" t="n">
        <v>58.69</v>
      </c>
      <c r="S4" t="n">
        <v>27.17</v>
      </c>
      <c r="T4" t="n">
        <v>15772.65</v>
      </c>
      <c r="U4" t="n">
        <v>0.46</v>
      </c>
      <c r="V4" t="n">
        <v>0.9399999999999999</v>
      </c>
      <c r="W4" t="n">
        <v>0.19</v>
      </c>
      <c r="X4" t="n">
        <v>1.01</v>
      </c>
      <c r="Y4" t="n">
        <v>0.5</v>
      </c>
      <c r="Z4" t="n">
        <v>10</v>
      </c>
      <c r="AA4" t="n">
        <v>917.1326882114894</v>
      </c>
      <c r="AB4" t="n">
        <v>1254.861405049567</v>
      </c>
      <c r="AC4" t="n">
        <v>1135.09919376068</v>
      </c>
      <c r="AD4" t="n">
        <v>917132.6882114894</v>
      </c>
      <c r="AE4" t="n">
        <v>1254861.405049567</v>
      </c>
      <c r="AF4" t="n">
        <v>2.929050230276362e-06</v>
      </c>
      <c r="AG4" t="n">
        <v>55</v>
      </c>
      <c r="AH4" t="n">
        <v>1135099.19376068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4.9506</v>
      </c>
      <c r="E5" t="n">
        <v>20.2</v>
      </c>
      <c r="F5" t="n">
        <v>16.32</v>
      </c>
      <c r="G5" t="n">
        <v>25.76</v>
      </c>
      <c r="H5" t="n">
        <v>0.37</v>
      </c>
      <c r="I5" t="n">
        <v>38</v>
      </c>
      <c r="J5" t="n">
        <v>190.25</v>
      </c>
      <c r="K5" t="n">
        <v>53.44</v>
      </c>
      <c r="L5" t="n">
        <v>4</v>
      </c>
      <c r="M5" t="n">
        <v>36</v>
      </c>
      <c r="N5" t="n">
        <v>37.82</v>
      </c>
      <c r="O5" t="n">
        <v>23698.48</v>
      </c>
      <c r="P5" t="n">
        <v>205.88</v>
      </c>
      <c r="Q5" t="n">
        <v>942.33</v>
      </c>
      <c r="R5" t="n">
        <v>49.53</v>
      </c>
      <c r="S5" t="n">
        <v>27.17</v>
      </c>
      <c r="T5" t="n">
        <v>11260.81</v>
      </c>
      <c r="U5" t="n">
        <v>0.55</v>
      </c>
      <c r="V5" t="n">
        <v>0.95</v>
      </c>
      <c r="W5" t="n">
        <v>0.17</v>
      </c>
      <c r="X5" t="n">
        <v>0.72</v>
      </c>
      <c r="Y5" t="n">
        <v>0.5</v>
      </c>
      <c r="Z5" t="n">
        <v>10</v>
      </c>
      <c r="AA5" t="n">
        <v>872.6086133463094</v>
      </c>
      <c r="AB5" t="n">
        <v>1193.941601555476</v>
      </c>
      <c r="AC5" t="n">
        <v>1079.993490810583</v>
      </c>
      <c r="AD5" t="n">
        <v>872608.6133463094</v>
      </c>
      <c r="AE5" t="n">
        <v>1193941.601555476</v>
      </c>
      <c r="AF5" t="n">
        <v>3.046079335771396e-06</v>
      </c>
      <c r="AG5" t="n">
        <v>53</v>
      </c>
      <c r="AH5" t="n">
        <v>1079993.490810583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5.0574</v>
      </c>
      <c r="E6" t="n">
        <v>19.77</v>
      </c>
      <c r="F6" t="n">
        <v>16.19</v>
      </c>
      <c r="G6" t="n">
        <v>32.38</v>
      </c>
      <c r="H6" t="n">
        <v>0.46</v>
      </c>
      <c r="I6" t="n">
        <v>30</v>
      </c>
      <c r="J6" t="n">
        <v>191.78</v>
      </c>
      <c r="K6" t="n">
        <v>53.44</v>
      </c>
      <c r="L6" t="n">
        <v>5</v>
      </c>
      <c r="M6" t="n">
        <v>28</v>
      </c>
      <c r="N6" t="n">
        <v>38.35</v>
      </c>
      <c r="O6" t="n">
        <v>23887.36</v>
      </c>
      <c r="P6" t="n">
        <v>200.17</v>
      </c>
      <c r="Q6" t="n">
        <v>942.23</v>
      </c>
      <c r="R6" t="n">
        <v>45.79</v>
      </c>
      <c r="S6" t="n">
        <v>27.17</v>
      </c>
      <c r="T6" t="n">
        <v>9434.17</v>
      </c>
      <c r="U6" t="n">
        <v>0.59</v>
      </c>
      <c r="V6" t="n">
        <v>0.96</v>
      </c>
      <c r="W6" t="n">
        <v>0.16</v>
      </c>
      <c r="X6" t="n">
        <v>0.59</v>
      </c>
      <c r="Y6" t="n">
        <v>0.5</v>
      </c>
      <c r="Z6" t="n">
        <v>10</v>
      </c>
      <c r="AA6" t="n">
        <v>848.2749320787008</v>
      </c>
      <c r="AB6" t="n">
        <v>1160.647185318882</v>
      </c>
      <c r="AC6" t="n">
        <v>1049.876646930603</v>
      </c>
      <c r="AD6" t="n">
        <v>848274.9320787007</v>
      </c>
      <c r="AE6" t="n">
        <v>1160647.185318882</v>
      </c>
      <c r="AF6" t="n">
        <v>3.111792839803309e-06</v>
      </c>
      <c r="AG6" t="n">
        <v>52</v>
      </c>
      <c r="AH6" t="n">
        <v>1049876.646930603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5.1332</v>
      </c>
      <c r="E7" t="n">
        <v>19.48</v>
      </c>
      <c r="F7" t="n">
        <v>16.08</v>
      </c>
      <c r="G7" t="n">
        <v>38.6</v>
      </c>
      <c r="H7" t="n">
        <v>0.55</v>
      </c>
      <c r="I7" t="n">
        <v>25</v>
      </c>
      <c r="J7" t="n">
        <v>193.32</v>
      </c>
      <c r="K7" t="n">
        <v>53.44</v>
      </c>
      <c r="L7" t="n">
        <v>6</v>
      </c>
      <c r="M7" t="n">
        <v>23</v>
      </c>
      <c r="N7" t="n">
        <v>38.89</v>
      </c>
      <c r="O7" t="n">
        <v>24076.95</v>
      </c>
      <c r="P7" t="n">
        <v>194.67</v>
      </c>
      <c r="Q7" t="n">
        <v>942.24</v>
      </c>
      <c r="R7" t="n">
        <v>42.49</v>
      </c>
      <c r="S7" t="n">
        <v>27.17</v>
      </c>
      <c r="T7" t="n">
        <v>7808.6</v>
      </c>
      <c r="U7" t="n">
        <v>0.64</v>
      </c>
      <c r="V7" t="n">
        <v>0.97</v>
      </c>
      <c r="W7" t="n">
        <v>0.15</v>
      </c>
      <c r="X7" t="n">
        <v>0.49</v>
      </c>
      <c r="Y7" t="n">
        <v>0.5</v>
      </c>
      <c r="Z7" t="n">
        <v>10</v>
      </c>
      <c r="AA7" t="n">
        <v>826.843773098015</v>
      </c>
      <c r="AB7" t="n">
        <v>1131.324128125502</v>
      </c>
      <c r="AC7" t="n">
        <v>1023.35214116059</v>
      </c>
      <c r="AD7" t="n">
        <v>826843.773098015</v>
      </c>
      <c r="AE7" t="n">
        <v>1131324.128125502</v>
      </c>
      <c r="AF7" t="n">
        <v>3.158432199406483e-06</v>
      </c>
      <c r="AG7" t="n">
        <v>51</v>
      </c>
      <c r="AH7" t="n">
        <v>1023352.14116059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5.1944</v>
      </c>
      <c r="E8" t="n">
        <v>19.25</v>
      </c>
      <c r="F8" t="n">
        <v>16</v>
      </c>
      <c r="G8" t="n">
        <v>45.72</v>
      </c>
      <c r="H8" t="n">
        <v>0.64</v>
      </c>
      <c r="I8" t="n">
        <v>21</v>
      </c>
      <c r="J8" t="n">
        <v>194.86</v>
      </c>
      <c r="K8" t="n">
        <v>53.44</v>
      </c>
      <c r="L8" t="n">
        <v>7</v>
      </c>
      <c r="M8" t="n">
        <v>19</v>
      </c>
      <c r="N8" t="n">
        <v>39.43</v>
      </c>
      <c r="O8" t="n">
        <v>24267.28</v>
      </c>
      <c r="P8" t="n">
        <v>189.15</v>
      </c>
      <c r="Q8" t="n">
        <v>942.24</v>
      </c>
      <c r="R8" t="n">
        <v>39.86</v>
      </c>
      <c r="S8" t="n">
        <v>27.17</v>
      </c>
      <c r="T8" t="n">
        <v>6513.79</v>
      </c>
      <c r="U8" t="n">
        <v>0.68</v>
      </c>
      <c r="V8" t="n">
        <v>0.97</v>
      </c>
      <c r="W8" t="n">
        <v>0.14</v>
      </c>
      <c r="X8" t="n">
        <v>0.41</v>
      </c>
      <c r="Y8" t="n">
        <v>0.5</v>
      </c>
      <c r="Z8" t="n">
        <v>10</v>
      </c>
      <c r="AA8" t="n">
        <v>816.6826864912426</v>
      </c>
      <c r="AB8" t="n">
        <v>1117.421281154613</v>
      </c>
      <c r="AC8" t="n">
        <v>1010.776162391834</v>
      </c>
      <c r="AD8" t="n">
        <v>816682.6864912426</v>
      </c>
      <c r="AE8" t="n">
        <v>1117421.281154613</v>
      </c>
      <c r="AF8" t="n">
        <v>3.196088252278702e-06</v>
      </c>
      <c r="AG8" t="n">
        <v>51</v>
      </c>
      <c r="AH8" t="n">
        <v>1010776.162391834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5.2285</v>
      </c>
      <c r="E9" t="n">
        <v>19.13</v>
      </c>
      <c r="F9" t="n">
        <v>15.99</v>
      </c>
      <c r="G9" t="n">
        <v>53.29</v>
      </c>
      <c r="H9" t="n">
        <v>0.72</v>
      </c>
      <c r="I9" t="n">
        <v>18</v>
      </c>
      <c r="J9" t="n">
        <v>196.41</v>
      </c>
      <c r="K9" t="n">
        <v>53.44</v>
      </c>
      <c r="L9" t="n">
        <v>8</v>
      </c>
      <c r="M9" t="n">
        <v>16</v>
      </c>
      <c r="N9" t="n">
        <v>39.98</v>
      </c>
      <c r="O9" t="n">
        <v>24458.36</v>
      </c>
      <c r="P9" t="n">
        <v>185.1</v>
      </c>
      <c r="Q9" t="n">
        <v>942.25</v>
      </c>
      <c r="R9" t="n">
        <v>39.92</v>
      </c>
      <c r="S9" t="n">
        <v>27.17</v>
      </c>
      <c r="T9" t="n">
        <v>6556.19</v>
      </c>
      <c r="U9" t="n">
        <v>0.68</v>
      </c>
      <c r="V9" t="n">
        <v>0.97</v>
      </c>
      <c r="W9" t="n">
        <v>0.13</v>
      </c>
      <c r="X9" t="n">
        <v>0.39</v>
      </c>
      <c r="Y9" t="n">
        <v>0.5</v>
      </c>
      <c r="Z9" t="n">
        <v>10</v>
      </c>
      <c r="AA9" t="n">
        <v>800.4929012723582</v>
      </c>
      <c r="AB9" t="n">
        <v>1095.269702775219</v>
      </c>
      <c r="AC9" t="n">
        <v>990.7386995630343</v>
      </c>
      <c r="AD9" t="n">
        <v>800492.9012723581</v>
      </c>
      <c r="AE9" t="n">
        <v>1095269.702775219</v>
      </c>
      <c r="AF9" t="n">
        <v>3.217069811150315e-06</v>
      </c>
      <c r="AG9" t="n">
        <v>50</v>
      </c>
      <c r="AH9" t="n">
        <v>990738.6995630343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5.2739</v>
      </c>
      <c r="E10" t="n">
        <v>18.96</v>
      </c>
      <c r="F10" t="n">
        <v>15.9</v>
      </c>
      <c r="G10" t="n">
        <v>59.61</v>
      </c>
      <c r="H10" t="n">
        <v>0.8100000000000001</v>
      </c>
      <c r="I10" t="n">
        <v>16</v>
      </c>
      <c r="J10" t="n">
        <v>197.97</v>
      </c>
      <c r="K10" t="n">
        <v>53.44</v>
      </c>
      <c r="L10" t="n">
        <v>9</v>
      </c>
      <c r="M10" t="n">
        <v>14</v>
      </c>
      <c r="N10" t="n">
        <v>40.53</v>
      </c>
      <c r="O10" t="n">
        <v>24650.18</v>
      </c>
      <c r="P10" t="n">
        <v>178.2</v>
      </c>
      <c r="Q10" t="n">
        <v>942.26</v>
      </c>
      <c r="R10" t="n">
        <v>36.71</v>
      </c>
      <c r="S10" t="n">
        <v>27.17</v>
      </c>
      <c r="T10" t="n">
        <v>4964.24</v>
      </c>
      <c r="U10" t="n">
        <v>0.74</v>
      </c>
      <c r="V10" t="n">
        <v>0.98</v>
      </c>
      <c r="W10" t="n">
        <v>0.13</v>
      </c>
      <c r="X10" t="n">
        <v>0.3</v>
      </c>
      <c r="Y10" t="n">
        <v>0.5</v>
      </c>
      <c r="Z10" t="n">
        <v>10</v>
      </c>
      <c r="AA10" t="n">
        <v>790.0998914450789</v>
      </c>
      <c r="AB10" t="n">
        <v>1081.049528222302</v>
      </c>
      <c r="AC10" t="n">
        <v>977.8756785113073</v>
      </c>
      <c r="AD10" t="n">
        <v>790099.8914450789</v>
      </c>
      <c r="AE10" t="n">
        <v>1081049.528222302</v>
      </c>
      <c r="AF10" t="n">
        <v>3.245004203313693e-06</v>
      </c>
      <c r="AG10" t="n">
        <v>50</v>
      </c>
      <c r="AH10" t="n">
        <v>977875.6785113073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5.3039</v>
      </c>
      <c r="E11" t="n">
        <v>18.85</v>
      </c>
      <c r="F11" t="n">
        <v>15.86</v>
      </c>
      <c r="G11" t="n">
        <v>67.98999999999999</v>
      </c>
      <c r="H11" t="n">
        <v>0.89</v>
      </c>
      <c r="I11" t="n">
        <v>14</v>
      </c>
      <c r="J11" t="n">
        <v>199.53</v>
      </c>
      <c r="K11" t="n">
        <v>53.44</v>
      </c>
      <c r="L11" t="n">
        <v>10</v>
      </c>
      <c r="M11" t="n">
        <v>12</v>
      </c>
      <c r="N11" t="n">
        <v>41.1</v>
      </c>
      <c r="O11" t="n">
        <v>24842.77</v>
      </c>
      <c r="P11" t="n">
        <v>173.33</v>
      </c>
      <c r="Q11" t="n">
        <v>942.25</v>
      </c>
      <c r="R11" t="n">
        <v>35.63</v>
      </c>
      <c r="S11" t="n">
        <v>27.17</v>
      </c>
      <c r="T11" t="n">
        <v>4432.9</v>
      </c>
      <c r="U11" t="n">
        <v>0.76</v>
      </c>
      <c r="V11" t="n">
        <v>0.98</v>
      </c>
      <c r="W11" t="n">
        <v>0.13</v>
      </c>
      <c r="X11" t="n">
        <v>0.27</v>
      </c>
      <c r="Y11" t="n">
        <v>0.5</v>
      </c>
      <c r="Z11" t="n">
        <v>10</v>
      </c>
      <c r="AA11" t="n">
        <v>783.1478896241783</v>
      </c>
      <c r="AB11" t="n">
        <v>1071.537492630272</v>
      </c>
      <c r="AC11" t="n">
        <v>969.2714582459542</v>
      </c>
      <c r="AD11" t="n">
        <v>783147.8896241783</v>
      </c>
      <c r="AE11" t="n">
        <v>1071537.492630272</v>
      </c>
      <c r="AF11" t="n">
        <v>3.263463052760859e-06</v>
      </c>
      <c r="AG11" t="n">
        <v>50</v>
      </c>
      <c r="AH11" t="n">
        <v>969271.4582459542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5.3384</v>
      </c>
      <c r="E12" t="n">
        <v>18.73</v>
      </c>
      <c r="F12" t="n">
        <v>15.82</v>
      </c>
      <c r="G12" t="n">
        <v>79.08</v>
      </c>
      <c r="H12" t="n">
        <v>0.97</v>
      </c>
      <c r="I12" t="n">
        <v>12</v>
      </c>
      <c r="J12" t="n">
        <v>201.1</v>
      </c>
      <c r="K12" t="n">
        <v>53.44</v>
      </c>
      <c r="L12" t="n">
        <v>11</v>
      </c>
      <c r="M12" t="n">
        <v>10</v>
      </c>
      <c r="N12" t="n">
        <v>41.66</v>
      </c>
      <c r="O12" t="n">
        <v>25036.12</v>
      </c>
      <c r="P12" t="n">
        <v>166.87</v>
      </c>
      <c r="Q12" t="n">
        <v>942.23</v>
      </c>
      <c r="R12" t="n">
        <v>34.22</v>
      </c>
      <c r="S12" t="n">
        <v>27.17</v>
      </c>
      <c r="T12" t="n">
        <v>3738.31</v>
      </c>
      <c r="U12" t="n">
        <v>0.79</v>
      </c>
      <c r="V12" t="n">
        <v>0.98</v>
      </c>
      <c r="W12" t="n">
        <v>0.13</v>
      </c>
      <c r="X12" t="n">
        <v>0.22</v>
      </c>
      <c r="Y12" t="n">
        <v>0.5</v>
      </c>
      <c r="Z12" t="n">
        <v>10</v>
      </c>
      <c r="AA12" t="n">
        <v>764.5520233112164</v>
      </c>
      <c r="AB12" t="n">
        <v>1046.093807949156</v>
      </c>
      <c r="AC12" t="n">
        <v>946.2560831203682</v>
      </c>
      <c r="AD12" t="n">
        <v>764552.0233112164</v>
      </c>
      <c r="AE12" t="n">
        <v>1046093.807949156</v>
      </c>
      <c r="AF12" t="n">
        <v>3.284690729625101e-06</v>
      </c>
      <c r="AG12" t="n">
        <v>49</v>
      </c>
      <c r="AH12" t="n">
        <v>946256.0831203682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5.3542</v>
      </c>
      <c r="E13" t="n">
        <v>18.68</v>
      </c>
      <c r="F13" t="n">
        <v>15.8</v>
      </c>
      <c r="G13" t="n">
        <v>86.18000000000001</v>
      </c>
      <c r="H13" t="n">
        <v>1.05</v>
      </c>
      <c r="I13" t="n">
        <v>11</v>
      </c>
      <c r="J13" t="n">
        <v>202.67</v>
      </c>
      <c r="K13" t="n">
        <v>53.44</v>
      </c>
      <c r="L13" t="n">
        <v>12</v>
      </c>
      <c r="M13" t="n">
        <v>2</v>
      </c>
      <c r="N13" t="n">
        <v>42.24</v>
      </c>
      <c r="O13" t="n">
        <v>25230.25</v>
      </c>
      <c r="P13" t="n">
        <v>162.56</v>
      </c>
      <c r="Q13" t="n">
        <v>942.25</v>
      </c>
      <c r="R13" t="n">
        <v>33.32</v>
      </c>
      <c r="S13" t="n">
        <v>27.17</v>
      </c>
      <c r="T13" t="n">
        <v>3293.01</v>
      </c>
      <c r="U13" t="n">
        <v>0.82</v>
      </c>
      <c r="V13" t="n">
        <v>0.98</v>
      </c>
      <c r="W13" t="n">
        <v>0.13</v>
      </c>
      <c r="X13" t="n">
        <v>0.2</v>
      </c>
      <c r="Y13" t="n">
        <v>0.5</v>
      </c>
      <c r="Z13" t="n">
        <v>10</v>
      </c>
      <c r="AA13" t="n">
        <v>759.2049930998058</v>
      </c>
      <c r="AB13" t="n">
        <v>1038.77776531958</v>
      </c>
      <c r="AC13" t="n">
        <v>939.6382733312287</v>
      </c>
      <c r="AD13" t="n">
        <v>759204.9930998059</v>
      </c>
      <c r="AE13" t="n">
        <v>1038777.76531958</v>
      </c>
      <c r="AF13" t="n">
        <v>3.294412390333941e-06</v>
      </c>
      <c r="AG13" t="n">
        <v>49</v>
      </c>
      <c r="AH13" t="n">
        <v>939638.2733312286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5.3513</v>
      </c>
      <c r="E14" t="n">
        <v>18.69</v>
      </c>
      <c r="F14" t="n">
        <v>15.81</v>
      </c>
      <c r="G14" t="n">
        <v>86.23</v>
      </c>
      <c r="H14" t="n">
        <v>1.13</v>
      </c>
      <c r="I14" t="n">
        <v>11</v>
      </c>
      <c r="J14" t="n">
        <v>204.25</v>
      </c>
      <c r="K14" t="n">
        <v>53.44</v>
      </c>
      <c r="L14" t="n">
        <v>13</v>
      </c>
      <c r="M14" t="n">
        <v>0</v>
      </c>
      <c r="N14" t="n">
        <v>42.82</v>
      </c>
      <c r="O14" t="n">
        <v>25425.3</v>
      </c>
      <c r="P14" t="n">
        <v>163.91</v>
      </c>
      <c r="Q14" t="n">
        <v>942.23</v>
      </c>
      <c r="R14" t="n">
        <v>33.59</v>
      </c>
      <c r="S14" t="n">
        <v>27.17</v>
      </c>
      <c r="T14" t="n">
        <v>3427.36</v>
      </c>
      <c r="U14" t="n">
        <v>0.8100000000000001</v>
      </c>
      <c r="V14" t="n">
        <v>0.98</v>
      </c>
      <c r="W14" t="n">
        <v>0.14</v>
      </c>
      <c r="X14" t="n">
        <v>0.21</v>
      </c>
      <c r="Y14" t="n">
        <v>0.5</v>
      </c>
      <c r="Z14" t="n">
        <v>10</v>
      </c>
      <c r="AA14" t="n">
        <v>760.7964478010426</v>
      </c>
      <c r="AB14" t="n">
        <v>1040.955263851838</v>
      </c>
      <c r="AC14" t="n">
        <v>941.6079544597065</v>
      </c>
      <c r="AD14" t="n">
        <v>760796.4478010426</v>
      </c>
      <c r="AE14" t="n">
        <v>1040955.263851838</v>
      </c>
      <c r="AF14" t="n">
        <v>3.292628034887383e-06</v>
      </c>
      <c r="AG14" t="n">
        <v>49</v>
      </c>
      <c r="AH14" t="n">
        <v>941607.9544597066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4.2955</v>
      </c>
      <c r="E2" t="n">
        <v>23.28</v>
      </c>
      <c r="F2" t="n">
        <v>18.16</v>
      </c>
      <c r="G2" t="n">
        <v>8.58</v>
      </c>
      <c r="H2" t="n">
        <v>0.15</v>
      </c>
      <c r="I2" t="n">
        <v>127</v>
      </c>
      <c r="J2" t="n">
        <v>116.05</v>
      </c>
      <c r="K2" t="n">
        <v>43.4</v>
      </c>
      <c r="L2" t="n">
        <v>1</v>
      </c>
      <c r="M2" t="n">
        <v>125</v>
      </c>
      <c r="N2" t="n">
        <v>16.65</v>
      </c>
      <c r="O2" t="n">
        <v>14546.17</v>
      </c>
      <c r="P2" t="n">
        <v>175.28</v>
      </c>
      <c r="Q2" t="n">
        <v>942.35</v>
      </c>
      <c r="R2" t="n">
        <v>107.43</v>
      </c>
      <c r="S2" t="n">
        <v>27.17</v>
      </c>
      <c r="T2" t="n">
        <v>39768.04</v>
      </c>
      <c r="U2" t="n">
        <v>0.25</v>
      </c>
      <c r="V2" t="n">
        <v>0.86</v>
      </c>
      <c r="W2" t="n">
        <v>0.31</v>
      </c>
      <c r="X2" t="n">
        <v>2.57</v>
      </c>
      <c r="Y2" t="n">
        <v>0.5</v>
      </c>
      <c r="Z2" t="n">
        <v>10</v>
      </c>
      <c r="AA2" t="n">
        <v>935.9568729028323</v>
      </c>
      <c r="AB2" t="n">
        <v>1280.61748500868</v>
      </c>
      <c r="AC2" t="n">
        <v>1158.39714959738</v>
      </c>
      <c r="AD2" t="n">
        <v>935956.8729028323</v>
      </c>
      <c r="AE2" t="n">
        <v>1280617.48500868</v>
      </c>
      <c r="AF2" t="n">
        <v>3.294889821308893e-06</v>
      </c>
      <c r="AG2" t="n">
        <v>61</v>
      </c>
      <c r="AH2" t="n">
        <v>1158397.14959738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4.9561</v>
      </c>
      <c r="E3" t="n">
        <v>20.18</v>
      </c>
      <c r="F3" t="n">
        <v>16.73</v>
      </c>
      <c r="G3" t="n">
        <v>17.61</v>
      </c>
      <c r="H3" t="n">
        <v>0.3</v>
      </c>
      <c r="I3" t="n">
        <v>57</v>
      </c>
      <c r="J3" t="n">
        <v>117.34</v>
      </c>
      <c r="K3" t="n">
        <v>43.4</v>
      </c>
      <c r="L3" t="n">
        <v>2</v>
      </c>
      <c r="M3" t="n">
        <v>55</v>
      </c>
      <c r="N3" t="n">
        <v>16.94</v>
      </c>
      <c r="O3" t="n">
        <v>14705.49</v>
      </c>
      <c r="P3" t="n">
        <v>154.35</v>
      </c>
      <c r="Q3" t="n">
        <v>942.3099999999999</v>
      </c>
      <c r="R3" t="n">
        <v>62.63</v>
      </c>
      <c r="S3" t="n">
        <v>27.17</v>
      </c>
      <c r="T3" t="n">
        <v>17716.68</v>
      </c>
      <c r="U3" t="n">
        <v>0.43</v>
      </c>
      <c r="V3" t="n">
        <v>0.93</v>
      </c>
      <c r="W3" t="n">
        <v>0.2</v>
      </c>
      <c r="X3" t="n">
        <v>1.14</v>
      </c>
      <c r="Y3" t="n">
        <v>0.5</v>
      </c>
      <c r="Z3" t="n">
        <v>10</v>
      </c>
      <c r="AA3" t="n">
        <v>780.982043545787</v>
      </c>
      <c r="AB3" t="n">
        <v>1068.574086475431</v>
      </c>
      <c r="AC3" t="n">
        <v>966.5908754153652</v>
      </c>
      <c r="AD3" t="n">
        <v>780982.043545787</v>
      </c>
      <c r="AE3" t="n">
        <v>1068574.086475431</v>
      </c>
      <c r="AF3" t="n">
        <v>3.801607133835178e-06</v>
      </c>
      <c r="AG3" t="n">
        <v>53</v>
      </c>
      <c r="AH3" t="n">
        <v>966590.8754153652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5.247</v>
      </c>
      <c r="E4" t="n">
        <v>19.06</v>
      </c>
      <c r="F4" t="n">
        <v>16.14</v>
      </c>
      <c r="G4" t="n">
        <v>27.67</v>
      </c>
      <c r="H4" t="n">
        <v>0.45</v>
      </c>
      <c r="I4" t="n">
        <v>35</v>
      </c>
      <c r="J4" t="n">
        <v>118.63</v>
      </c>
      <c r="K4" t="n">
        <v>43.4</v>
      </c>
      <c r="L4" t="n">
        <v>3</v>
      </c>
      <c r="M4" t="n">
        <v>33</v>
      </c>
      <c r="N4" t="n">
        <v>17.23</v>
      </c>
      <c r="O4" t="n">
        <v>14865.24</v>
      </c>
      <c r="P4" t="n">
        <v>141.27</v>
      </c>
      <c r="Q4" t="n">
        <v>942.25</v>
      </c>
      <c r="R4" t="n">
        <v>44.08</v>
      </c>
      <c r="S4" t="n">
        <v>27.17</v>
      </c>
      <c r="T4" t="n">
        <v>8553.610000000001</v>
      </c>
      <c r="U4" t="n">
        <v>0.62</v>
      </c>
      <c r="V4" t="n">
        <v>0.96</v>
      </c>
      <c r="W4" t="n">
        <v>0.15</v>
      </c>
      <c r="X4" t="n">
        <v>0.54</v>
      </c>
      <c r="Y4" t="n">
        <v>0.5</v>
      </c>
      <c r="Z4" t="n">
        <v>10</v>
      </c>
      <c r="AA4" t="n">
        <v>720.216544895929</v>
      </c>
      <c r="AB4" t="n">
        <v>985.4320504380955</v>
      </c>
      <c r="AC4" t="n">
        <v>891.3837986068523</v>
      </c>
      <c r="AD4" t="n">
        <v>720216.5448959291</v>
      </c>
      <c r="AE4" t="n">
        <v>985432.0504380956</v>
      </c>
      <c r="AF4" t="n">
        <v>4.02474377660523e-06</v>
      </c>
      <c r="AG4" t="n">
        <v>50</v>
      </c>
      <c r="AH4" t="n">
        <v>891383.7986068523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5.3297</v>
      </c>
      <c r="E5" t="n">
        <v>18.76</v>
      </c>
      <c r="F5" t="n">
        <v>16.08</v>
      </c>
      <c r="G5" t="n">
        <v>38.6</v>
      </c>
      <c r="H5" t="n">
        <v>0.59</v>
      </c>
      <c r="I5" t="n">
        <v>25</v>
      </c>
      <c r="J5" t="n">
        <v>119.93</v>
      </c>
      <c r="K5" t="n">
        <v>43.4</v>
      </c>
      <c r="L5" t="n">
        <v>4</v>
      </c>
      <c r="M5" t="n">
        <v>23</v>
      </c>
      <c r="N5" t="n">
        <v>17.53</v>
      </c>
      <c r="O5" t="n">
        <v>15025.44</v>
      </c>
      <c r="P5" t="n">
        <v>133</v>
      </c>
      <c r="Q5" t="n">
        <v>942.25</v>
      </c>
      <c r="R5" t="n">
        <v>42.47</v>
      </c>
      <c r="S5" t="n">
        <v>27.17</v>
      </c>
      <c r="T5" t="n">
        <v>7799.3</v>
      </c>
      <c r="U5" t="n">
        <v>0.64</v>
      </c>
      <c r="V5" t="n">
        <v>0.97</v>
      </c>
      <c r="W5" t="n">
        <v>0.15</v>
      </c>
      <c r="X5" t="n">
        <v>0.49</v>
      </c>
      <c r="Y5" t="n">
        <v>0.5</v>
      </c>
      <c r="Z5" t="n">
        <v>10</v>
      </c>
      <c r="AA5" t="n">
        <v>698.1178941139614</v>
      </c>
      <c r="AB5" t="n">
        <v>955.1957015145416</v>
      </c>
      <c r="AC5" t="n">
        <v>864.03316438758</v>
      </c>
      <c r="AD5" t="n">
        <v>698117.8941139614</v>
      </c>
      <c r="AE5" t="n">
        <v>955195.7015145416</v>
      </c>
      <c r="AF5" t="n">
        <v>4.088179322693519e-06</v>
      </c>
      <c r="AG5" t="n">
        <v>49</v>
      </c>
      <c r="AH5" t="n">
        <v>864033.16438758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5.4017</v>
      </c>
      <c r="E6" t="n">
        <v>18.51</v>
      </c>
      <c r="F6" t="n">
        <v>15.97</v>
      </c>
      <c r="G6" t="n">
        <v>50.45</v>
      </c>
      <c r="H6" t="n">
        <v>0.73</v>
      </c>
      <c r="I6" t="n">
        <v>19</v>
      </c>
      <c r="J6" t="n">
        <v>121.23</v>
      </c>
      <c r="K6" t="n">
        <v>43.4</v>
      </c>
      <c r="L6" t="n">
        <v>5</v>
      </c>
      <c r="M6" t="n">
        <v>10</v>
      </c>
      <c r="N6" t="n">
        <v>17.83</v>
      </c>
      <c r="O6" t="n">
        <v>15186.08</v>
      </c>
      <c r="P6" t="n">
        <v>122.94</v>
      </c>
      <c r="Q6" t="n">
        <v>942.24</v>
      </c>
      <c r="R6" t="n">
        <v>38.77</v>
      </c>
      <c r="S6" t="n">
        <v>27.17</v>
      </c>
      <c r="T6" t="n">
        <v>5975.95</v>
      </c>
      <c r="U6" t="n">
        <v>0.7</v>
      </c>
      <c r="V6" t="n">
        <v>0.97</v>
      </c>
      <c r="W6" t="n">
        <v>0.15</v>
      </c>
      <c r="X6" t="n">
        <v>0.38</v>
      </c>
      <c r="Y6" t="n">
        <v>0.5</v>
      </c>
      <c r="Z6" t="n">
        <v>10</v>
      </c>
      <c r="AA6" t="n">
        <v>684.3645891461532</v>
      </c>
      <c r="AB6" t="n">
        <v>936.3778229045937</v>
      </c>
      <c r="AC6" t="n">
        <v>847.011237701107</v>
      </c>
      <c r="AD6" t="n">
        <v>684364.5891461532</v>
      </c>
      <c r="AE6" t="n">
        <v>936377.8229045937</v>
      </c>
      <c r="AF6" t="n">
        <v>4.143407367655511e-06</v>
      </c>
      <c r="AG6" t="n">
        <v>49</v>
      </c>
      <c r="AH6" t="n">
        <v>847011.237701107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5.3949</v>
      </c>
      <c r="E7" t="n">
        <v>18.54</v>
      </c>
      <c r="F7" t="n">
        <v>16</v>
      </c>
      <c r="G7" t="n">
        <v>50.52</v>
      </c>
      <c r="H7" t="n">
        <v>0.86</v>
      </c>
      <c r="I7" t="n">
        <v>19</v>
      </c>
      <c r="J7" t="n">
        <v>122.54</v>
      </c>
      <c r="K7" t="n">
        <v>43.4</v>
      </c>
      <c r="L7" t="n">
        <v>6</v>
      </c>
      <c r="M7" t="n">
        <v>0</v>
      </c>
      <c r="N7" t="n">
        <v>18.14</v>
      </c>
      <c r="O7" t="n">
        <v>15347.16</v>
      </c>
      <c r="P7" t="n">
        <v>123.47</v>
      </c>
      <c r="Q7" t="n">
        <v>942.24</v>
      </c>
      <c r="R7" t="n">
        <v>39.26</v>
      </c>
      <c r="S7" t="n">
        <v>27.17</v>
      </c>
      <c r="T7" t="n">
        <v>6221.6</v>
      </c>
      <c r="U7" t="n">
        <v>0.6899999999999999</v>
      </c>
      <c r="V7" t="n">
        <v>0.97</v>
      </c>
      <c r="W7" t="n">
        <v>0.16</v>
      </c>
      <c r="X7" t="n">
        <v>0.4</v>
      </c>
      <c r="Y7" t="n">
        <v>0.5</v>
      </c>
      <c r="Z7" t="n">
        <v>10</v>
      </c>
      <c r="AA7" t="n">
        <v>685.3325433121969</v>
      </c>
      <c r="AB7" t="n">
        <v>937.7022204976985</v>
      </c>
      <c r="AC7" t="n">
        <v>848.2092366467298</v>
      </c>
      <c r="AD7" t="n">
        <v>685332.5433121969</v>
      </c>
      <c r="AE7" t="n">
        <v>937702.2204976985</v>
      </c>
      <c r="AF7" t="n">
        <v>4.138191385631322e-06</v>
      </c>
      <c r="AG7" t="n">
        <v>49</v>
      </c>
      <c r="AH7" t="n">
        <v>848209.2366467298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4.6504</v>
      </c>
      <c r="E2" t="n">
        <v>21.5</v>
      </c>
      <c r="F2" t="n">
        <v>17.64</v>
      </c>
      <c r="G2" t="n">
        <v>10.37</v>
      </c>
      <c r="H2" t="n">
        <v>0.2</v>
      </c>
      <c r="I2" t="n">
        <v>102</v>
      </c>
      <c r="J2" t="n">
        <v>89.87</v>
      </c>
      <c r="K2" t="n">
        <v>37.55</v>
      </c>
      <c r="L2" t="n">
        <v>1</v>
      </c>
      <c r="M2" t="n">
        <v>100</v>
      </c>
      <c r="N2" t="n">
        <v>11.32</v>
      </c>
      <c r="O2" t="n">
        <v>11317.98</v>
      </c>
      <c r="P2" t="n">
        <v>140.61</v>
      </c>
      <c r="Q2" t="n">
        <v>942.28</v>
      </c>
      <c r="R2" t="n">
        <v>91.34</v>
      </c>
      <c r="S2" t="n">
        <v>27.17</v>
      </c>
      <c r="T2" t="n">
        <v>31847.27</v>
      </c>
      <c r="U2" t="n">
        <v>0.3</v>
      </c>
      <c r="V2" t="n">
        <v>0.88</v>
      </c>
      <c r="W2" t="n">
        <v>0.26</v>
      </c>
      <c r="X2" t="n">
        <v>2.04</v>
      </c>
      <c r="Y2" t="n">
        <v>0.5</v>
      </c>
      <c r="Z2" t="n">
        <v>10</v>
      </c>
      <c r="AA2" t="n">
        <v>797.0675284940666</v>
      </c>
      <c r="AB2" t="n">
        <v>1090.58295662318</v>
      </c>
      <c r="AC2" t="n">
        <v>986.4992498858554</v>
      </c>
      <c r="AD2" t="n">
        <v>797067.5284940666</v>
      </c>
      <c r="AE2" t="n">
        <v>1090582.95662318</v>
      </c>
      <c r="AF2" t="n">
        <v>4.056059969324547e-06</v>
      </c>
      <c r="AG2" t="n">
        <v>56</v>
      </c>
      <c r="AH2" t="n">
        <v>986499.2498858555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5.1905</v>
      </c>
      <c r="E3" t="n">
        <v>19.27</v>
      </c>
      <c r="F3" t="n">
        <v>16.48</v>
      </c>
      <c r="G3" t="n">
        <v>21.97</v>
      </c>
      <c r="H3" t="n">
        <v>0.39</v>
      </c>
      <c r="I3" t="n">
        <v>45</v>
      </c>
      <c r="J3" t="n">
        <v>91.09999999999999</v>
      </c>
      <c r="K3" t="n">
        <v>37.55</v>
      </c>
      <c r="L3" t="n">
        <v>2</v>
      </c>
      <c r="M3" t="n">
        <v>43</v>
      </c>
      <c r="N3" t="n">
        <v>11.54</v>
      </c>
      <c r="O3" t="n">
        <v>11468.97</v>
      </c>
      <c r="P3" t="n">
        <v>121.6</v>
      </c>
      <c r="Q3" t="n">
        <v>942.26</v>
      </c>
      <c r="R3" t="n">
        <v>54.69</v>
      </c>
      <c r="S3" t="n">
        <v>27.17</v>
      </c>
      <c r="T3" t="n">
        <v>13805.92</v>
      </c>
      <c r="U3" t="n">
        <v>0.5</v>
      </c>
      <c r="V3" t="n">
        <v>0.9399999999999999</v>
      </c>
      <c r="W3" t="n">
        <v>0.18</v>
      </c>
      <c r="X3" t="n">
        <v>0.88</v>
      </c>
      <c r="Y3" t="n">
        <v>0.5</v>
      </c>
      <c r="Z3" t="n">
        <v>10</v>
      </c>
      <c r="AA3" t="n">
        <v>696.2798507539018</v>
      </c>
      <c r="AB3" t="n">
        <v>952.6808095005581</v>
      </c>
      <c r="AC3" t="n">
        <v>861.758290137738</v>
      </c>
      <c r="AD3" t="n">
        <v>696279.8507539018</v>
      </c>
      <c r="AE3" t="n">
        <v>952680.8095005581</v>
      </c>
      <c r="AF3" t="n">
        <v>4.527132993028354e-06</v>
      </c>
      <c r="AG3" t="n">
        <v>51</v>
      </c>
      <c r="AH3" t="n">
        <v>861758.290137738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5.3825</v>
      </c>
      <c r="E4" t="n">
        <v>18.58</v>
      </c>
      <c r="F4" t="n">
        <v>16.13</v>
      </c>
      <c r="G4" t="n">
        <v>35.84</v>
      </c>
      <c r="H4" t="n">
        <v>0.57</v>
      </c>
      <c r="I4" t="n">
        <v>27</v>
      </c>
      <c r="J4" t="n">
        <v>92.31999999999999</v>
      </c>
      <c r="K4" t="n">
        <v>37.55</v>
      </c>
      <c r="L4" t="n">
        <v>3</v>
      </c>
      <c r="M4" t="n">
        <v>20</v>
      </c>
      <c r="N4" t="n">
        <v>11.77</v>
      </c>
      <c r="O4" t="n">
        <v>11620.34</v>
      </c>
      <c r="P4" t="n">
        <v>107.91</v>
      </c>
      <c r="Q4" t="n">
        <v>942.25</v>
      </c>
      <c r="R4" t="n">
        <v>43.71</v>
      </c>
      <c r="S4" t="n">
        <v>27.17</v>
      </c>
      <c r="T4" t="n">
        <v>8405.959999999999</v>
      </c>
      <c r="U4" t="n">
        <v>0.62</v>
      </c>
      <c r="V4" t="n">
        <v>0.96</v>
      </c>
      <c r="W4" t="n">
        <v>0.16</v>
      </c>
      <c r="X4" t="n">
        <v>0.53</v>
      </c>
      <c r="Y4" t="n">
        <v>0.5</v>
      </c>
      <c r="Z4" t="n">
        <v>10</v>
      </c>
      <c r="AA4" t="n">
        <v>654.2079911892372</v>
      </c>
      <c r="AB4" t="n">
        <v>895.1162351647355</v>
      </c>
      <c r="AC4" t="n">
        <v>809.6875979841388</v>
      </c>
      <c r="AD4" t="n">
        <v>654207.9911892372</v>
      </c>
      <c r="AE4" t="n">
        <v>895116.2351647355</v>
      </c>
      <c r="AF4" t="n">
        <v>4.694594612267628e-06</v>
      </c>
      <c r="AG4" t="n">
        <v>49</v>
      </c>
      <c r="AH4" t="n">
        <v>809687.5979841389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5.4003</v>
      </c>
      <c r="E5" t="n">
        <v>18.52</v>
      </c>
      <c r="F5" t="n">
        <v>16.11</v>
      </c>
      <c r="G5" t="n">
        <v>38.65</v>
      </c>
      <c r="H5" t="n">
        <v>0.75</v>
      </c>
      <c r="I5" t="n">
        <v>25</v>
      </c>
      <c r="J5" t="n">
        <v>93.55</v>
      </c>
      <c r="K5" t="n">
        <v>37.55</v>
      </c>
      <c r="L5" t="n">
        <v>4</v>
      </c>
      <c r="M5" t="n">
        <v>0</v>
      </c>
      <c r="N5" t="n">
        <v>12</v>
      </c>
      <c r="O5" t="n">
        <v>11772.07</v>
      </c>
      <c r="P5" t="n">
        <v>106.05</v>
      </c>
      <c r="Q5" t="n">
        <v>942.23</v>
      </c>
      <c r="R5" t="n">
        <v>42.24</v>
      </c>
      <c r="S5" t="n">
        <v>27.17</v>
      </c>
      <c r="T5" t="n">
        <v>7681.47</v>
      </c>
      <c r="U5" t="n">
        <v>0.64</v>
      </c>
      <c r="V5" t="n">
        <v>0.96</v>
      </c>
      <c r="W5" t="n">
        <v>0.18</v>
      </c>
      <c r="X5" t="n">
        <v>0.51</v>
      </c>
      <c r="Y5" t="n">
        <v>0.5</v>
      </c>
      <c r="Z5" t="n">
        <v>10</v>
      </c>
      <c r="AA5" t="n">
        <v>651.6175147152949</v>
      </c>
      <c r="AB5" t="n">
        <v>891.5718309693311</v>
      </c>
      <c r="AC5" t="n">
        <v>806.4814667505414</v>
      </c>
      <c r="AD5" t="n">
        <v>651617.5147152948</v>
      </c>
      <c r="AE5" t="n">
        <v>891571.8309693311</v>
      </c>
      <c r="AF5" t="n">
        <v>4.710119699884601e-06</v>
      </c>
      <c r="AG5" t="n">
        <v>49</v>
      </c>
      <c r="AH5" t="n">
        <v>806481.4667505414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2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3.367</v>
      </c>
      <c r="E2" t="n">
        <v>29.7</v>
      </c>
      <c r="F2" t="n">
        <v>19.6</v>
      </c>
      <c r="G2" t="n">
        <v>6.03</v>
      </c>
      <c r="H2" t="n">
        <v>0.09</v>
      </c>
      <c r="I2" t="n">
        <v>195</v>
      </c>
      <c r="J2" t="n">
        <v>194.77</v>
      </c>
      <c r="K2" t="n">
        <v>54.38</v>
      </c>
      <c r="L2" t="n">
        <v>1</v>
      </c>
      <c r="M2" t="n">
        <v>193</v>
      </c>
      <c r="N2" t="n">
        <v>39.4</v>
      </c>
      <c r="O2" t="n">
        <v>24256.19</v>
      </c>
      <c r="P2" t="n">
        <v>269.96</v>
      </c>
      <c r="Q2" t="n">
        <v>942.4400000000001</v>
      </c>
      <c r="R2" t="n">
        <v>152.46</v>
      </c>
      <c r="S2" t="n">
        <v>27.17</v>
      </c>
      <c r="T2" t="n">
        <v>61942.02</v>
      </c>
      <c r="U2" t="n">
        <v>0.18</v>
      </c>
      <c r="V2" t="n">
        <v>0.79</v>
      </c>
      <c r="W2" t="n">
        <v>0.42</v>
      </c>
      <c r="X2" t="n">
        <v>4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4.3262</v>
      </c>
      <c r="E3" t="n">
        <v>23.12</v>
      </c>
      <c r="F3" t="n">
        <v>17.29</v>
      </c>
      <c r="G3" t="n">
        <v>12.21</v>
      </c>
      <c r="H3" t="n">
        <v>0.18</v>
      </c>
      <c r="I3" t="n">
        <v>85</v>
      </c>
      <c r="J3" t="n">
        <v>196.32</v>
      </c>
      <c r="K3" t="n">
        <v>54.38</v>
      </c>
      <c r="L3" t="n">
        <v>2</v>
      </c>
      <c r="M3" t="n">
        <v>83</v>
      </c>
      <c r="N3" t="n">
        <v>39.95</v>
      </c>
      <c r="O3" t="n">
        <v>24447.22</v>
      </c>
      <c r="P3" t="n">
        <v>234.18</v>
      </c>
      <c r="Q3" t="n">
        <v>942.4</v>
      </c>
      <c r="R3" t="n">
        <v>80.2</v>
      </c>
      <c r="S3" t="n">
        <v>27.17</v>
      </c>
      <c r="T3" t="n">
        <v>26360.83</v>
      </c>
      <c r="U3" t="n">
        <v>0.34</v>
      </c>
      <c r="V3" t="n">
        <v>0.9</v>
      </c>
      <c r="W3" t="n">
        <v>0.24</v>
      </c>
      <c r="X3" t="n">
        <v>1.7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4.7007</v>
      </c>
      <c r="E4" t="n">
        <v>21.27</v>
      </c>
      <c r="F4" t="n">
        <v>16.66</v>
      </c>
      <c r="G4" t="n">
        <v>18.51</v>
      </c>
      <c r="H4" t="n">
        <v>0.27</v>
      </c>
      <c r="I4" t="n">
        <v>54</v>
      </c>
      <c r="J4" t="n">
        <v>197.88</v>
      </c>
      <c r="K4" t="n">
        <v>54.38</v>
      </c>
      <c r="L4" t="n">
        <v>3</v>
      </c>
      <c r="M4" t="n">
        <v>52</v>
      </c>
      <c r="N4" t="n">
        <v>40.5</v>
      </c>
      <c r="O4" t="n">
        <v>24639</v>
      </c>
      <c r="P4" t="n">
        <v>221.74</v>
      </c>
      <c r="Q4" t="n">
        <v>942.29</v>
      </c>
      <c r="R4" t="n">
        <v>60.31</v>
      </c>
      <c r="S4" t="n">
        <v>27.17</v>
      </c>
      <c r="T4" t="n">
        <v>16574.23</v>
      </c>
      <c r="U4" t="n">
        <v>0.45</v>
      </c>
      <c r="V4" t="n">
        <v>0.93</v>
      </c>
      <c r="W4" t="n">
        <v>0.19</v>
      </c>
      <c r="X4" t="n">
        <v>1.06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4.8914</v>
      </c>
      <c r="E5" t="n">
        <v>20.44</v>
      </c>
      <c r="F5" t="n">
        <v>16.37</v>
      </c>
      <c r="G5" t="n">
        <v>24.56</v>
      </c>
      <c r="H5" t="n">
        <v>0.36</v>
      </c>
      <c r="I5" t="n">
        <v>40</v>
      </c>
      <c r="J5" t="n">
        <v>199.44</v>
      </c>
      <c r="K5" t="n">
        <v>54.38</v>
      </c>
      <c r="L5" t="n">
        <v>4</v>
      </c>
      <c r="M5" t="n">
        <v>38</v>
      </c>
      <c r="N5" t="n">
        <v>41.06</v>
      </c>
      <c r="O5" t="n">
        <v>24831.54</v>
      </c>
      <c r="P5" t="n">
        <v>214.39</v>
      </c>
      <c r="Q5" t="n">
        <v>942.28</v>
      </c>
      <c r="R5" t="n">
        <v>51.38</v>
      </c>
      <c r="S5" t="n">
        <v>27.17</v>
      </c>
      <c r="T5" t="n">
        <v>12180.1</v>
      </c>
      <c r="U5" t="n">
        <v>0.53</v>
      </c>
      <c r="V5" t="n">
        <v>0.95</v>
      </c>
      <c r="W5" t="n">
        <v>0.17</v>
      </c>
      <c r="X5" t="n">
        <v>0.78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5.0149</v>
      </c>
      <c r="E6" t="n">
        <v>19.94</v>
      </c>
      <c r="F6" t="n">
        <v>16.22</v>
      </c>
      <c r="G6" t="n">
        <v>31.39</v>
      </c>
      <c r="H6" t="n">
        <v>0.44</v>
      </c>
      <c r="I6" t="n">
        <v>31</v>
      </c>
      <c r="J6" t="n">
        <v>201.01</v>
      </c>
      <c r="K6" t="n">
        <v>54.38</v>
      </c>
      <c r="L6" t="n">
        <v>5</v>
      </c>
      <c r="M6" t="n">
        <v>29</v>
      </c>
      <c r="N6" t="n">
        <v>41.63</v>
      </c>
      <c r="O6" t="n">
        <v>25024.84</v>
      </c>
      <c r="P6" t="n">
        <v>208.52</v>
      </c>
      <c r="Q6" t="n">
        <v>942.26</v>
      </c>
      <c r="R6" t="n">
        <v>46.82</v>
      </c>
      <c r="S6" t="n">
        <v>27.17</v>
      </c>
      <c r="T6" t="n">
        <v>9942.09</v>
      </c>
      <c r="U6" t="n">
        <v>0.58</v>
      </c>
      <c r="V6" t="n">
        <v>0.96</v>
      </c>
      <c r="W6" t="n">
        <v>0.16</v>
      </c>
      <c r="X6" t="n">
        <v>0.62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5.0935</v>
      </c>
      <c r="E7" t="n">
        <v>19.63</v>
      </c>
      <c r="F7" t="n">
        <v>16.11</v>
      </c>
      <c r="G7" t="n">
        <v>37.17</v>
      </c>
      <c r="H7" t="n">
        <v>0.53</v>
      </c>
      <c r="I7" t="n">
        <v>26</v>
      </c>
      <c r="J7" t="n">
        <v>202.58</v>
      </c>
      <c r="K7" t="n">
        <v>54.38</v>
      </c>
      <c r="L7" t="n">
        <v>6</v>
      </c>
      <c r="M7" t="n">
        <v>24</v>
      </c>
      <c r="N7" t="n">
        <v>42.2</v>
      </c>
      <c r="O7" t="n">
        <v>25218.93</v>
      </c>
      <c r="P7" t="n">
        <v>202.93</v>
      </c>
      <c r="Q7" t="n">
        <v>942.25</v>
      </c>
      <c r="R7" t="n">
        <v>43.21</v>
      </c>
      <c r="S7" t="n">
        <v>27.17</v>
      </c>
      <c r="T7" t="n">
        <v>8162.78</v>
      </c>
      <c r="U7" t="n">
        <v>0.63</v>
      </c>
      <c r="V7" t="n">
        <v>0.96</v>
      </c>
      <c r="W7" t="n">
        <v>0.15</v>
      </c>
      <c r="X7" t="n">
        <v>0.51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5.1576</v>
      </c>
      <c r="E8" t="n">
        <v>19.39</v>
      </c>
      <c r="F8" t="n">
        <v>16.02</v>
      </c>
      <c r="G8" t="n">
        <v>43.68</v>
      </c>
      <c r="H8" t="n">
        <v>0.61</v>
      </c>
      <c r="I8" t="n">
        <v>22</v>
      </c>
      <c r="J8" t="n">
        <v>204.16</v>
      </c>
      <c r="K8" t="n">
        <v>54.38</v>
      </c>
      <c r="L8" t="n">
        <v>7</v>
      </c>
      <c r="M8" t="n">
        <v>20</v>
      </c>
      <c r="N8" t="n">
        <v>42.78</v>
      </c>
      <c r="O8" t="n">
        <v>25413.94</v>
      </c>
      <c r="P8" t="n">
        <v>198.12</v>
      </c>
      <c r="Q8" t="n">
        <v>942.23</v>
      </c>
      <c r="R8" t="n">
        <v>40.5</v>
      </c>
      <c r="S8" t="n">
        <v>27.17</v>
      </c>
      <c r="T8" t="n">
        <v>6827.78</v>
      </c>
      <c r="U8" t="n">
        <v>0.67</v>
      </c>
      <c r="V8" t="n">
        <v>0.97</v>
      </c>
      <c r="W8" t="n">
        <v>0.14</v>
      </c>
      <c r="X8" t="n">
        <v>0.42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5.2141</v>
      </c>
      <c r="E9" t="n">
        <v>19.18</v>
      </c>
      <c r="F9" t="n">
        <v>15.92</v>
      </c>
      <c r="G9" t="n">
        <v>50.28</v>
      </c>
      <c r="H9" t="n">
        <v>0.6899999999999999</v>
      </c>
      <c r="I9" t="n">
        <v>19</v>
      </c>
      <c r="J9" t="n">
        <v>205.75</v>
      </c>
      <c r="K9" t="n">
        <v>54.38</v>
      </c>
      <c r="L9" t="n">
        <v>8</v>
      </c>
      <c r="M9" t="n">
        <v>17</v>
      </c>
      <c r="N9" t="n">
        <v>43.37</v>
      </c>
      <c r="O9" t="n">
        <v>25609.61</v>
      </c>
      <c r="P9" t="n">
        <v>192.98</v>
      </c>
      <c r="Q9" t="n">
        <v>942.23</v>
      </c>
      <c r="R9" t="n">
        <v>37.18</v>
      </c>
      <c r="S9" t="n">
        <v>27.17</v>
      </c>
      <c r="T9" t="n">
        <v>5183.93</v>
      </c>
      <c r="U9" t="n">
        <v>0.73</v>
      </c>
      <c r="V9" t="n">
        <v>0.98</v>
      </c>
      <c r="W9" t="n">
        <v>0.14</v>
      </c>
      <c r="X9" t="n">
        <v>0.33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5.2523</v>
      </c>
      <c r="E10" t="n">
        <v>19.04</v>
      </c>
      <c r="F10" t="n">
        <v>15.9</v>
      </c>
      <c r="G10" t="n">
        <v>59.63</v>
      </c>
      <c r="H10" t="n">
        <v>0.77</v>
      </c>
      <c r="I10" t="n">
        <v>16</v>
      </c>
      <c r="J10" t="n">
        <v>207.34</v>
      </c>
      <c r="K10" t="n">
        <v>54.38</v>
      </c>
      <c r="L10" t="n">
        <v>9</v>
      </c>
      <c r="M10" t="n">
        <v>14</v>
      </c>
      <c r="N10" t="n">
        <v>43.96</v>
      </c>
      <c r="O10" t="n">
        <v>25806.1</v>
      </c>
      <c r="P10" t="n">
        <v>187.95</v>
      </c>
      <c r="Q10" t="n">
        <v>942.23</v>
      </c>
      <c r="R10" t="n">
        <v>36.91</v>
      </c>
      <c r="S10" t="n">
        <v>27.17</v>
      </c>
      <c r="T10" t="n">
        <v>5065.22</v>
      </c>
      <c r="U10" t="n">
        <v>0.74</v>
      </c>
      <c r="V10" t="n">
        <v>0.98</v>
      </c>
      <c r="W10" t="n">
        <v>0.13</v>
      </c>
      <c r="X10" t="n">
        <v>0.31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5.2658</v>
      </c>
      <c r="E11" t="n">
        <v>18.99</v>
      </c>
      <c r="F11" t="n">
        <v>15.89</v>
      </c>
      <c r="G11" t="n">
        <v>63.56</v>
      </c>
      <c r="H11" t="n">
        <v>0.85</v>
      </c>
      <c r="I11" t="n">
        <v>15</v>
      </c>
      <c r="J11" t="n">
        <v>208.94</v>
      </c>
      <c r="K11" t="n">
        <v>54.38</v>
      </c>
      <c r="L11" t="n">
        <v>10</v>
      </c>
      <c r="M11" t="n">
        <v>13</v>
      </c>
      <c r="N11" t="n">
        <v>44.56</v>
      </c>
      <c r="O11" t="n">
        <v>26003.41</v>
      </c>
      <c r="P11" t="n">
        <v>182.97</v>
      </c>
      <c r="Q11" t="n">
        <v>942.27</v>
      </c>
      <c r="R11" t="n">
        <v>36.51</v>
      </c>
      <c r="S11" t="n">
        <v>27.17</v>
      </c>
      <c r="T11" t="n">
        <v>4867.29</v>
      </c>
      <c r="U11" t="n">
        <v>0.74</v>
      </c>
      <c r="V11" t="n">
        <v>0.98</v>
      </c>
      <c r="W11" t="n">
        <v>0.13</v>
      </c>
      <c r="X11" t="n">
        <v>0.3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5.3058</v>
      </c>
      <c r="E12" t="n">
        <v>18.85</v>
      </c>
      <c r="F12" t="n">
        <v>15.82</v>
      </c>
      <c r="G12" t="n">
        <v>73.04000000000001</v>
      </c>
      <c r="H12" t="n">
        <v>0.93</v>
      </c>
      <c r="I12" t="n">
        <v>13</v>
      </c>
      <c r="J12" t="n">
        <v>210.55</v>
      </c>
      <c r="K12" t="n">
        <v>54.38</v>
      </c>
      <c r="L12" t="n">
        <v>11</v>
      </c>
      <c r="M12" t="n">
        <v>11</v>
      </c>
      <c r="N12" t="n">
        <v>45.17</v>
      </c>
      <c r="O12" t="n">
        <v>26201.54</v>
      </c>
      <c r="P12" t="n">
        <v>178.27</v>
      </c>
      <c r="Q12" t="n">
        <v>942.23</v>
      </c>
      <c r="R12" t="n">
        <v>34.38</v>
      </c>
      <c r="S12" t="n">
        <v>27.17</v>
      </c>
      <c r="T12" t="n">
        <v>3814.71</v>
      </c>
      <c r="U12" t="n">
        <v>0.79</v>
      </c>
      <c r="V12" t="n">
        <v>0.98</v>
      </c>
      <c r="W12" t="n">
        <v>0.13</v>
      </c>
      <c r="X12" t="n">
        <v>0.23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5.3196</v>
      </c>
      <c r="E13" t="n">
        <v>18.8</v>
      </c>
      <c r="F13" t="n">
        <v>15.81</v>
      </c>
      <c r="G13" t="n">
        <v>79.08</v>
      </c>
      <c r="H13" t="n">
        <v>1</v>
      </c>
      <c r="I13" t="n">
        <v>12</v>
      </c>
      <c r="J13" t="n">
        <v>212.16</v>
      </c>
      <c r="K13" t="n">
        <v>54.38</v>
      </c>
      <c r="L13" t="n">
        <v>12</v>
      </c>
      <c r="M13" t="n">
        <v>10</v>
      </c>
      <c r="N13" t="n">
        <v>45.78</v>
      </c>
      <c r="O13" t="n">
        <v>26400.51</v>
      </c>
      <c r="P13" t="n">
        <v>171.79</v>
      </c>
      <c r="Q13" t="n">
        <v>942.23</v>
      </c>
      <c r="R13" t="n">
        <v>34.13</v>
      </c>
      <c r="S13" t="n">
        <v>27.17</v>
      </c>
      <c r="T13" t="n">
        <v>3690.63</v>
      </c>
      <c r="U13" t="n">
        <v>0.8</v>
      </c>
      <c r="V13" t="n">
        <v>0.98</v>
      </c>
      <c r="W13" t="n">
        <v>0.13</v>
      </c>
      <c r="X13" t="n">
        <v>0.22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5.3304</v>
      </c>
      <c r="E14" t="n">
        <v>18.76</v>
      </c>
      <c r="F14" t="n">
        <v>15.82</v>
      </c>
      <c r="G14" t="n">
        <v>86.27</v>
      </c>
      <c r="H14" t="n">
        <v>1.08</v>
      </c>
      <c r="I14" t="n">
        <v>11</v>
      </c>
      <c r="J14" t="n">
        <v>213.78</v>
      </c>
      <c r="K14" t="n">
        <v>54.38</v>
      </c>
      <c r="L14" t="n">
        <v>13</v>
      </c>
      <c r="M14" t="n">
        <v>1</v>
      </c>
      <c r="N14" t="n">
        <v>46.4</v>
      </c>
      <c r="O14" t="n">
        <v>26600.32</v>
      </c>
      <c r="P14" t="n">
        <v>169.73</v>
      </c>
      <c r="Q14" t="n">
        <v>942.23</v>
      </c>
      <c r="R14" t="n">
        <v>33.86</v>
      </c>
      <c r="S14" t="n">
        <v>27.17</v>
      </c>
      <c r="T14" t="n">
        <v>3564.29</v>
      </c>
      <c r="U14" t="n">
        <v>0.8</v>
      </c>
      <c r="V14" t="n">
        <v>0.98</v>
      </c>
      <c r="W14" t="n">
        <v>0.14</v>
      </c>
      <c r="X14" t="n">
        <v>0.22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5.3326</v>
      </c>
      <c r="E15" t="n">
        <v>18.75</v>
      </c>
      <c r="F15" t="n">
        <v>15.81</v>
      </c>
      <c r="G15" t="n">
        <v>86.23</v>
      </c>
      <c r="H15" t="n">
        <v>1.15</v>
      </c>
      <c r="I15" t="n">
        <v>11</v>
      </c>
      <c r="J15" t="n">
        <v>215.41</v>
      </c>
      <c r="K15" t="n">
        <v>54.38</v>
      </c>
      <c r="L15" t="n">
        <v>14</v>
      </c>
      <c r="M15" t="n">
        <v>0</v>
      </c>
      <c r="N15" t="n">
        <v>47.03</v>
      </c>
      <c r="O15" t="n">
        <v>26801</v>
      </c>
      <c r="P15" t="n">
        <v>170.64</v>
      </c>
      <c r="Q15" t="n">
        <v>942.23</v>
      </c>
      <c r="R15" t="n">
        <v>33.62</v>
      </c>
      <c r="S15" t="n">
        <v>27.17</v>
      </c>
      <c r="T15" t="n">
        <v>3442.94</v>
      </c>
      <c r="U15" t="n">
        <v>0.8100000000000001</v>
      </c>
      <c r="V15" t="n">
        <v>0.98</v>
      </c>
      <c r="W15" t="n">
        <v>0.14</v>
      </c>
      <c r="X15" t="n">
        <v>0.21</v>
      </c>
      <c r="Y15" t="n">
        <v>0.5</v>
      </c>
      <c r="Z15" t="n">
        <v>10</v>
      </c>
    </row>
    <row r="16">
      <c r="A16" t="n">
        <v>0</v>
      </c>
      <c r="B16" t="n">
        <v>40</v>
      </c>
      <c r="C16" t="inlineStr">
        <is>
          <t xml:space="preserve">CONCLUIDO	</t>
        </is>
      </c>
      <c r="D16" t="n">
        <v>4.6504</v>
      </c>
      <c r="E16" t="n">
        <v>21.5</v>
      </c>
      <c r="F16" t="n">
        <v>17.64</v>
      </c>
      <c r="G16" t="n">
        <v>10.37</v>
      </c>
      <c r="H16" t="n">
        <v>0.2</v>
      </c>
      <c r="I16" t="n">
        <v>102</v>
      </c>
      <c r="J16" t="n">
        <v>89.87</v>
      </c>
      <c r="K16" t="n">
        <v>37.55</v>
      </c>
      <c r="L16" t="n">
        <v>1</v>
      </c>
      <c r="M16" t="n">
        <v>100</v>
      </c>
      <c r="N16" t="n">
        <v>11.32</v>
      </c>
      <c r="O16" t="n">
        <v>11317.98</v>
      </c>
      <c r="P16" t="n">
        <v>140.61</v>
      </c>
      <c r="Q16" t="n">
        <v>942.28</v>
      </c>
      <c r="R16" t="n">
        <v>91.34</v>
      </c>
      <c r="S16" t="n">
        <v>27.17</v>
      </c>
      <c r="T16" t="n">
        <v>31847.27</v>
      </c>
      <c r="U16" t="n">
        <v>0.3</v>
      </c>
      <c r="V16" t="n">
        <v>0.88</v>
      </c>
      <c r="W16" t="n">
        <v>0.26</v>
      </c>
      <c r="X16" t="n">
        <v>2.04</v>
      </c>
      <c r="Y16" t="n">
        <v>0.5</v>
      </c>
      <c r="Z16" t="n">
        <v>10</v>
      </c>
    </row>
    <row r="17">
      <c r="A17" t="n">
        <v>1</v>
      </c>
      <c r="B17" t="n">
        <v>40</v>
      </c>
      <c r="C17" t="inlineStr">
        <is>
          <t xml:space="preserve">CONCLUIDO	</t>
        </is>
      </c>
      <c r="D17" t="n">
        <v>5.1905</v>
      </c>
      <c r="E17" t="n">
        <v>19.27</v>
      </c>
      <c r="F17" t="n">
        <v>16.48</v>
      </c>
      <c r="G17" t="n">
        <v>21.97</v>
      </c>
      <c r="H17" t="n">
        <v>0.39</v>
      </c>
      <c r="I17" t="n">
        <v>45</v>
      </c>
      <c r="J17" t="n">
        <v>91.09999999999999</v>
      </c>
      <c r="K17" t="n">
        <v>37.55</v>
      </c>
      <c r="L17" t="n">
        <v>2</v>
      </c>
      <c r="M17" t="n">
        <v>43</v>
      </c>
      <c r="N17" t="n">
        <v>11.54</v>
      </c>
      <c r="O17" t="n">
        <v>11468.97</v>
      </c>
      <c r="P17" t="n">
        <v>121.6</v>
      </c>
      <c r="Q17" t="n">
        <v>942.26</v>
      </c>
      <c r="R17" t="n">
        <v>54.69</v>
      </c>
      <c r="S17" t="n">
        <v>27.17</v>
      </c>
      <c r="T17" t="n">
        <v>13805.92</v>
      </c>
      <c r="U17" t="n">
        <v>0.5</v>
      </c>
      <c r="V17" t="n">
        <v>0.9399999999999999</v>
      </c>
      <c r="W17" t="n">
        <v>0.18</v>
      </c>
      <c r="X17" t="n">
        <v>0.88</v>
      </c>
      <c r="Y17" t="n">
        <v>0.5</v>
      </c>
      <c r="Z17" t="n">
        <v>10</v>
      </c>
    </row>
    <row r="18">
      <c r="A18" t="n">
        <v>2</v>
      </c>
      <c r="B18" t="n">
        <v>40</v>
      </c>
      <c r="C18" t="inlineStr">
        <is>
          <t xml:space="preserve">CONCLUIDO	</t>
        </is>
      </c>
      <c r="D18" t="n">
        <v>5.3825</v>
      </c>
      <c r="E18" t="n">
        <v>18.58</v>
      </c>
      <c r="F18" t="n">
        <v>16.13</v>
      </c>
      <c r="G18" t="n">
        <v>35.84</v>
      </c>
      <c r="H18" t="n">
        <v>0.57</v>
      </c>
      <c r="I18" t="n">
        <v>27</v>
      </c>
      <c r="J18" t="n">
        <v>92.31999999999999</v>
      </c>
      <c r="K18" t="n">
        <v>37.55</v>
      </c>
      <c r="L18" t="n">
        <v>3</v>
      </c>
      <c r="M18" t="n">
        <v>20</v>
      </c>
      <c r="N18" t="n">
        <v>11.77</v>
      </c>
      <c r="O18" t="n">
        <v>11620.34</v>
      </c>
      <c r="P18" t="n">
        <v>107.91</v>
      </c>
      <c r="Q18" t="n">
        <v>942.25</v>
      </c>
      <c r="R18" t="n">
        <v>43.71</v>
      </c>
      <c r="S18" t="n">
        <v>27.17</v>
      </c>
      <c r="T18" t="n">
        <v>8405.959999999999</v>
      </c>
      <c r="U18" t="n">
        <v>0.62</v>
      </c>
      <c r="V18" t="n">
        <v>0.96</v>
      </c>
      <c r="W18" t="n">
        <v>0.16</v>
      </c>
      <c r="X18" t="n">
        <v>0.53</v>
      </c>
      <c r="Y18" t="n">
        <v>0.5</v>
      </c>
      <c r="Z18" t="n">
        <v>10</v>
      </c>
    </row>
    <row r="19">
      <c r="A19" t="n">
        <v>3</v>
      </c>
      <c r="B19" t="n">
        <v>40</v>
      </c>
      <c r="C19" t="inlineStr">
        <is>
          <t xml:space="preserve">CONCLUIDO	</t>
        </is>
      </c>
      <c r="D19" t="n">
        <v>5.4003</v>
      </c>
      <c r="E19" t="n">
        <v>18.52</v>
      </c>
      <c r="F19" t="n">
        <v>16.11</v>
      </c>
      <c r="G19" t="n">
        <v>38.65</v>
      </c>
      <c r="H19" t="n">
        <v>0.75</v>
      </c>
      <c r="I19" t="n">
        <v>25</v>
      </c>
      <c r="J19" t="n">
        <v>93.55</v>
      </c>
      <c r="K19" t="n">
        <v>37.55</v>
      </c>
      <c r="L19" t="n">
        <v>4</v>
      </c>
      <c r="M19" t="n">
        <v>0</v>
      </c>
      <c r="N19" t="n">
        <v>12</v>
      </c>
      <c r="O19" t="n">
        <v>11772.07</v>
      </c>
      <c r="P19" t="n">
        <v>106.05</v>
      </c>
      <c r="Q19" t="n">
        <v>942.23</v>
      </c>
      <c r="R19" t="n">
        <v>42.24</v>
      </c>
      <c r="S19" t="n">
        <v>27.17</v>
      </c>
      <c r="T19" t="n">
        <v>7681.47</v>
      </c>
      <c r="U19" t="n">
        <v>0.64</v>
      </c>
      <c r="V19" t="n">
        <v>0.96</v>
      </c>
      <c r="W19" t="n">
        <v>0.18</v>
      </c>
      <c r="X19" t="n">
        <v>0.51</v>
      </c>
      <c r="Y19" t="n">
        <v>0.5</v>
      </c>
      <c r="Z19" t="n">
        <v>10</v>
      </c>
    </row>
    <row r="20">
      <c r="A20" t="n">
        <v>0</v>
      </c>
      <c r="B20" t="n">
        <v>30</v>
      </c>
      <c r="C20" t="inlineStr">
        <is>
          <t xml:space="preserve">CONCLUIDO	</t>
        </is>
      </c>
      <c r="D20" t="n">
        <v>4.903</v>
      </c>
      <c r="E20" t="n">
        <v>20.4</v>
      </c>
      <c r="F20" t="n">
        <v>17.26</v>
      </c>
      <c r="G20" t="n">
        <v>12.48</v>
      </c>
      <c r="H20" t="n">
        <v>0.24</v>
      </c>
      <c r="I20" t="n">
        <v>83</v>
      </c>
      <c r="J20" t="n">
        <v>71.52</v>
      </c>
      <c r="K20" t="n">
        <v>32.27</v>
      </c>
      <c r="L20" t="n">
        <v>1</v>
      </c>
      <c r="M20" t="n">
        <v>81</v>
      </c>
      <c r="N20" t="n">
        <v>8.25</v>
      </c>
      <c r="O20" t="n">
        <v>9054.6</v>
      </c>
      <c r="P20" t="n">
        <v>114.17</v>
      </c>
      <c r="Q20" t="n">
        <v>942.25</v>
      </c>
      <c r="R20" t="n">
        <v>79.06</v>
      </c>
      <c r="S20" t="n">
        <v>27.17</v>
      </c>
      <c r="T20" t="n">
        <v>25801.51</v>
      </c>
      <c r="U20" t="n">
        <v>0.34</v>
      </c>
      <c r="V20" t="n">
        <v>0.9</v>
      </c>
      <c r="W20" t="n">
        <v>0.24</v>
      </c>
      <c r="X20" t="n">
        <v>1.67</v>
      </c>
      <c r="Y20" t="n">
        <v>0.5</v>
      </c>
      <c r="Z20" t="n">
        <v>10</v>
      </c>
    </row>
    <row r="21">
      <c r="A21" t="n">
        <v>1</v>
      </c>
      <c r="B21" t="n">
        <v>30</v>
      </c>
      <c r="C21" t="inlineStr">
        <is>
          <t xml:space="preserve">CONCLUIDO	</t>
        </is>
      </c>
      <c r="D21" t="n">
        <v>5.4015</v>
      </c>
      <c r="E21" t="n">
        <v>18.51</v>
      </c>
      <c r="F21" t="n">
        <v>16.12</v>
      </c>
      <c r="G21" t="n">
        <v>27.64</v>
      </c>
      <c r="H21" t="n">
        <v>0.48</v>
      </c>
      <c r="I21" t="n">
        <v>35</v>
      </c>
      <c r="J21" t="n">
        <v>72.7</v>
      </c>
      <c r="K21" t="n">
        <v>32.27</v>
      </c>
      <c r="L21" t="n">
        <v>2</v>
      </c>
      <c r="M21" t="n">
        <v>22</v>
      </c>
      <c r="N21" t="n">
        <v>8.43</v>
      </c>
      <c r="O21" t="n">
        <v>9200.25</v>
      </c>
      <c r="P21" t="n">
        <v>93.22</v>
      </c>
      <c r="Q21" t="n">
        <v>942.24</v>
      </c>
      <c r="R21" t="n">
        <v>42.91</v>
      </c>
      <c r="S21" t="n">
        <v>27.17</v>
      </c>
      <c r="T21" t="n">
        <v>7968.32</v>
      </c>
      <c r="U21" t="n">
        <v>0.63</v>
      </c>
      <c r="V21" t="n">
        <v>0.96</v>
      </c>
      <c r="W21" t="n">
        <v>0.17</v>
      </c>
      <c r="X21" t="n">
        <v>0.53</v>
      </c>
      <c r="Y21" t="n">
        <v>0.5</v>
      </c>
      <c r="Z21" t="n">
        <v>10</v>
      </c>
    </row>
    <row r="22">
      <c r="A22" t="n">
        <v>2</v>
      </c>
      <c r="B22" t="n">
        <v>30</v>
      </c>
      <c r="C22" t="inlineStr">
        <is>
          <t xml:space="preserve">CONCLUIDO	</t>
        </is>
      </c>
      <c r="D22" t="n">
        <v>5.3746</v>
      </c>
      <c r="E22" t="n">
        <v>18.61</v>
      </c>
      <c r="F22" t="n">
        <v>16.25</v>
      </c>
      <c r="G22" t="n">
        <v>29.54</v>
      </c>
      <c r="H22" t="n">
        <v>0.71</v>
      </c>
      <c r="I22" t="n">
        <v>33</v>
      </c>
      <c r="J22" t="n">
        <v>73.88</v>
      </c>
      <c r="K22" t="n">
        <v>32.27</v>
      </c>
      <c r="L22" t="n">
        <v>3</v>
      </c>
      <c r="M22" t="n">
        <v>0</v>
      </c>
      <c r="N22" t="n">
        <v>8.609999999999999</v>
      </c>
      <c r="O22" t="n">
        <v>9346.23</v>
      </c>
      <c r="P22" t="n">
        <v>93.83</v>
      </c>
      <c r="Q22" t="n">
        <v>942.23</v>
      </c>
      <c r="R22" t="n">
        <v>46.51</v>
      </c>
      <c r="S22" t="n">
        <v>27.17</v>
      </c>
      <c r="T22" t="n">
        <v>9777.190000000001</v>
      </c>
      <c r="U22" t="n">
        <v>0.58</v>
      </c>
      <c r="V22" t="n">
        <v>0.96</v>
      </c>
      <c r="W22" t="n">
        <v>0.19</v>
      </c>
      <c r="X22" t="n">
        <v>0.65</v>
      </c>
      <c r="Y22" t="n">
        <v>0.5</v>
      </c>
      <c r="Z22" t="n">
        <v>10</v>
      </c>
    </row>
    <row r="23">
      <c r="A23" t="n">
        <v>0</v>
      </c>
      <c r="B23" t="n">
        <v>15</v>
      </c>
      <c r="C23" t="inlineStr">
        <is>
          <t xml:space="preserve">CONCLUIDO	</t>
        </is>
      </c>
      <c r="D23" t="n">
        <v>5.1693</v>
      </c>
      <c r="E23" t="n">
        <v>19.34</v>
      </c>
      <c r="F23" t="n">
        <v>16.94</v>
      </c>
      <c r="G23" t="n">
        <v>15.88</v>
      </c>
      <c r="H23" t="n">
        <v>0.43</v>
      </c>
      <c r="I23" t="n">
        <v>64</v>
      </c>
      <c r="J23" t="n">
        <v>39.78</v>
      </c>
      <c r="K23" t="n">
        <v>19.54</v>
      </c>
      <c r="L23" t="n">
        <v>1</v>
      </c>
      <c r="M23" t="n">
        <v>0</v>
      </c>
      <c r="N23" t="n">
        <v>4.24</v>
      </c>
      <c r="O23" t="n">
        <v>5140</v>
      </c>
      <c r="P23" t="n">
        <v>66</v>
      </c>
      <c r="Q23" t="n">
        <v>942.3</v>
      </c>
      <c r="R23" t="n">
        <v>66.56999999999999</v>
      </c>
      <c r="S23" t="n">
        <v>27.17</v>
      </c>
      <c r="T23" t="n">
        <v>19653.68</v>
      </c>
      <c r="U23" t="n">
        <v>0.41</v>
      </c>
      <c r="V23" t="n">
        <v>0.92</v>
      </c>
      <c r="W23" t="n">
        <v>0.29</v>
      </c>
      <c r="X23" t="n">
        <v>1.34</v>
      </c>
      <c r="Y23" t="n">
        <v>0.5</v>
      </c>
      <c r="Z23" t="n">
        <v>10</v>
      </c>
    </row>
    <row r="24">
      <c r="A24" t="n">
        <v>0</v>
      </c>
      <c r="B24" t="n">
        <v>70</v>
      </c>
      <c r="C24" t="inlineStr">
        <is>
          <t xml:space="preserve">CONCLUIDO	</t>
        </is>
      </c>
      <c r="D24" t="n">
        <v>3.9666</v>
      </c>
      <c r="E24" t="n">
        <v>25.21</v>
      </c>
      <c r="F24" t="n">
        <v>18.65</v>
      </c>
      <c r="G24" t="n">
        <v>7.46</v>
      </c>
      <c r="H24" t="n">
        <v>0.12</v>
      </c>
      <c r="I24" t="n">
        <v>150</v>
      </c>
      <c r="J24" t="n">
        <v>141.81</v>
      </c>
      <c r="K24" t="n">
        <v>47.83</v>
      </c>
      <c r="L24" t="n">
        <v>1</v>
      </c>
      <c r="M24" t="n">
        <v>148</v>
      </c>
      <c r="N24" t="n">
        <v>22.98</v>
      </c>
      <c r="O24" t="n">
        <v>17723.39</v>
      </c>
      <c r="P24" t="n">
        <v>207.32</v>
      </c>
      <c r="Q24" t="n">
        <v>942.35</v>
      </c>
      <c r="R24" t="n">
        <v>122.56</v>
      </c>
      <c r="S24" t="n">
        <v>27.17</v>
      </c>
      <c r="T24" t="n">
        <v>47220.16</v>
      </c>
      <c r="U24" t="n">
        <v>0.22</v>
      </c>
      <c r="V24" t="n">
        <v>0.83</v>
      </c>
      <c r="W24" t="n">
        <v>0.35</v>
      </c>
      <c r="X24" t="n">
        <v>3.05</v>
      </c>
      <c r="Y24" t="n">
        <v>0.5</v>
      </c>
      <c r="Z24" t="n">
        <v>10</v>
      </c>
    </row>
    <row r="25">
      <c r="A25" t="n">
        <v>1</v>
      </c>
      <c r="B25" t="n">
        <v>70</v>
      </c>
      <c r="C25" t="inlineStr">
        <is>
          <t xml:space="preserve">CONCLUIDO	</t>
        </is>
      </c>
      <c r="D25" t="n">
        <v>4.7399</v>
      </c>
      <c r="E25" t="n">
        <v>21.1</v>
      </c>
      <c r="F25" t="n">
        <v>16.93</v>
      </c>
      <c r="G25" t="n">
        <v>15.16</v>
      </c>
      <c r="H25" t="n">
        <v>0.25</v>
      </c>
      <c r="I25" t="n">
        <v>67</v>
      </c>
      <c r="J25" t="n">
        <v>143.17</v>
      </c>
      <c r="K25" t="n">
        <v>47.83</v>
      </c>
      <c r="L25" t="n">
        <v>2</v>
      </c>
      <c r="M25" t="n">
        <v>65</v>
      </c>
      <c r="N25" t="n">
        <v>23.34</v>
      </c>
      <c r="O25" t="n">
        <v>17891.86</v>
      </c>
      <c r="P25" t="n">
        <v>182.7</v>
      </c>
      <c r="Q25" t="n">
        <v>942.3</v>
      </c>
      <c r="R25" t="n">
        <v>68.95</v>
      </c>
      <c r="S25" t="n">
        <v>27.17</v>
      </c>
      <c r="T25" t="n">
        <v>20826.05</v>
      </c>
      <c r="U25" t="n">
        <v>0.39</v>
      </c>
      <c r="V25" t="n">
        <v>0.92</v>
      </c>
      <c r="W25" t="n">
        <v>0.22</v>
      </c>
      <c r="X25" t="n">
        <v>1.34</v>
      </c>
      <c r="Y25" t="n">
        <v>0.5</v>
      </c>
      <c r="Z25" t="n">
        <v>10</v>
      </c>
    </row>
    <row r="26">
      <c r="A26" t="n">
        <v>2</v>
      </c>
      <c r="B26" t="n">
        <v>70</v>
      </c>
      <c r="C26" t="inlineStr">
        <is>
          <t xml:space="preserve">CONCLUIDO	</t>
        </is>
      </c>
      <c r="D26" t="n">
        <v>5.0368</v>
      </c>
      <c r="E26" t="n">
        <v>19.85</v>
      </c>
      <c r="F26" t="n">
        <v>16.41</v>
      </c>
      <c r="G26" t="n">
        <v>23.45</v>
      </c>
      <c r="H26" t="n">
        <v>0.37</v>
      </c>
      <c r="I26" t="n">
        <v>42</v>
      </c>
      <c r="J26" t="n">
        <v>144.54</v>
      </c>
      <c r="K26" t="n">
        <v>47.83</v>
      </c>
      <c r="L26" t="n">
        <v>3</v>
      </c>
      <c r="M26" t="n">
        <v>40</v>
      </c>
      <c r="N26" t="n">
        <v>23.71</v>
      </c>
      <c r="O26" t="n">
        <v>18060.85</v>
      </c>
      <c r="P26" t="n">
        <v>171.19</v>
      </c>
      <c r="Q26" t="n">
        <v>942.23</v>
      </c>
      <c r="R26" t="n">
        <v>52.62</v>
      </c>
      <c r="S26" t="n">
        <v>27.17</v>
      </c>
      <c r="T26" t="n">
        <v>12785.55</v>
      </c>
      <c r="U26" t="n">
        <v>0.52</v>
      </c>
      <c r="V26" t="n">
        <v>0.95</v>
      </c>
      <c r="W26" t="n">
        <v>0.18</v>
      </c>
      <c r="X26" t="n">
        <v>0.82</v>
      </c>
      <c r="Y26" t="n">
        <v>0.5</v>
      </c>
      <c r="Z26" t="n">
        <v>10</v>
      </c>
    </row>
    <row r="27">
      <c r="A27" t="n">
        <v>3</v>
      </c>
      <c r="B27" t="n">
        <v>70</v>
      </c>
      <c r="C27" t="inlineStr">
        <is>
          <t xml:space="preserve">CONCLUIDO	</t>
        </is>
      </c>
      <c r="D27" t="n">
        <v>5.1717</v>
      </c>
      <c r="E27" t="n">
        <v>19.34</v>
      </c>
      <c r="F27" t="n">
        <v>16.21</v>
      </c>
      <c r="G27" t="n">
        <v>31.38</v>
      </c>
      <c r="H27" t="n">
        <v>0.49</v>
      </c>
      <c r="I27" t="n">
        <v>31</v>
      </c>
      <c r="J27" t="n">
        <v>145.92</v>
      </c>
      <c r="K27" t="n">
        <v>47.83</v>
      </c>
      <c r="L27" t="n">
        <v>4</v>
      </c>
      <c r="M27" t="n">
        <v>29</v>
      </c>
      <c r="N27" t="n">
        <v>24.09</v>
      </c>
      <c r="O27" t="n">
        <v>18230.35</v>
      </c>
      <c r="P27" t="n">
        <v>163.33</v>
      </c>
      <c r="Q27" t="n">
        <v>942.23</v>
      </c>
      <c r="R27" t="n">
        <v>46.61</v>
      </c>
      <c r="S27" t="n">
        <v>27.17</v>
      </c>
      <c r="T27" t="n">
        <v>9839.459999999999</v>
      </c>
      <c r="U27" t="n">
        <v>0.58</v>
      </c>
      <c r="V27" t="n">
        <v>0.96</v>
      </c>
      <c r="W27" t="n">
        <v>0.16</v>
      </c>
      <c r="X27" t="n">
        <v>0.62</v>
      </c>
      <c r="Y27" t="n">
        <v>0.5</v>
      </c>
      <c r="Z27" t="n">
        <v>10</v>
      </c>
    </row>
    <row r="28">
      <c r="A28" t="n">
        <v>4</v>
      </c>
      <c r="B28" t="n">
        <v>70</v>
      </c>
      <c r="C28" t="inlineStr">
        <is>
          <t xml:space="preserve">CONCLUIDO	</t>
        </is>
      </c>
      <c r="D28" t="n">
        <v>5.2699</v>
      </c>
      <c r="E28" t="n">
        <v>18.98</v>
      </c>
      <c r="F28" t="n">
        <v>16.05</v>
      </c>
      <c r="G28" t="n">
        <v>40.13</v>
      </c>
      <c r="H28" t="n">
        <v>0.6</v>
      </c>
      <c r="I28" t="n">
        <v>24</v>
      </c>
      <c r="J28" t="n">
        <v>147.3</v>
      </c>
      <c r="K28" t="n">
        <v>47.83</v>
      </c>
      <c r="L28" t="n">
        <v>5</v>
      </c>
      <c r="M28" t="n">
        <v>22</v>
      </c>
      <c r="N28" t="n">
        <v>24.47</v>
      </c>
      <c r="O28" t="n">
        <v>18400.38</v>
      </c>
      <c r="P28" t="n">
        <v>155.71</v>
      </c>
      <c r="Q28" t="n">
        <v>942.23</v>
      </c>
      <c r="R28" t="n">
        <v>41.52</v>
      </c>
      <c r="S28" t="n">
        <v>27.17</v>
      </c>
      <c r="T28" t="n">
        <v>7330.21</v>
      </c>
      <c r="U28" t="n">
        <v>0.65</v>
      </c>
      <c r="V28" t="n">
        <v>0.97</v>
      </c>
      <c r="W28" t="n">
        <v>0.15</v>
      </c>
      <c r="X28" t="n">
        <v>0.46</v>
      </c>
      <c r="Y28" t="n">
        <v>0.5</v>
      </c>
      <c r="Z28" t="n">
        <v>10</v>
      </c>
    </row>
    <row r="29">
      <c r="A29" t="n">
        <v>5</v>
      </c>
      <c r="B29" t="n">
        <v>70</v>
      </c>
      <c r="C29" t="inlineStr">
        <is>
          <t xml:space="preserve">CONCLUIDO	</t>
        </is>
      </c>
      <c r="D29" t="n">
        <v>5.3414</v>
      </c>
      <c r="E29" t="n">
        <v>18.72</v>
      </c>
      <c r="F29" t="n">
        <v>15.94</v>
      </c>
      <c r="G29" t="n">
        <v>50.35</v>
      </c>
      <c r="H29" t="n">
        <v>0.71</v>
      </c>
      <c r="I29" t="n">
        <v>19</v>
      </c>
      <c r="J29" t="n">
        <v>148.68</v>
      </c>
      <c r="K29" t="n">
        <v>47.83</v>
      </c>
      <c r="L29" t="n">
        <v>6</v>
      </c>
      <c r="M29" t="n">
        <v>17</v>
      </c>
      <c r="N29" t="n">
        <v>24.85</v>
      </c>
      <c r="O29" t="n">
        <v>18570.94</v>
      </c>
      <c r="P29" t="n">
        <v>147.81</v>
      </c>
      <c r="Q29" t="n">
        <v>942.3200000000001</v>
      </c>
      <c r="R29" t="n">
        <v>38</v>
      </c>
      <c r="S29" t="n">
        <v>27.17</v>
      </c>
      <c r="T29" t="n">
        <v>5595.23</v>
      </c>
      <c r="U29" t="n">
        <v>0.71</v>
      </c>
      <c r="V29" t="n">
        <v>0.97</v>
      </c>
      <c r="W29" t="n">
        <v>0.14</v>
      </c>
      <c r="X29" t="n">
        <v>0.35</v>
      </c>
      <c r="Y29" t="n">
        <v>0.5</v>
      </c>
      <c r="Z29" t="n">
        <v>10</v>
      </c>
    </row>
    <row r="30">
      <c r="A30" t="n">
        <v>6</v>
      </c>
      <c r="B30" t="n">
        <v>70</v>
      </c>
      <c r="C30" t="inlineStr">
        <is>
          <t xml:space="preserve">CONCLUIDO	</t>
        </is>
      </c>
      <c r="D30" t="n">
        <v>5.3773</v>
      </c>
      <c r="E30" t="n">
        <v>18.6</v>
      </c>
      <c r="F30" t="n">
        <v>15.91</v>
      </c>
      <c r="G30" t="n">
        <v>59.65</v>
      </c>
      <c r="H30" t="n">
        <v>0.83</v>
      </c>
      <c r="I30" t="n">
        <v>16</v>
      </c>
      <c r="J30" t="n">
        <v>150.07</v>
      </c>
      <c r="K30" t="n">
        <v>47.83</v>
      </c>
      <c r="L30" t="n">
        <v>7</v>
      </c>
      <c r="M30" t="n">
        <v>11</v>
      </c>
      <c r="N30" t="n">
        <v>25.24</v>
      </c>
      <c r="O30" t="n">
        <v>18742.03</v>
      </c>
      <c r="P30" t="n">
        <v>139.6</v>
      </c>
      <c r="Q30" t="n">
        <v>942.26</v>
      </c>
      <c r="R30" t="n">
        <v>36.8</v>
      </c>
      <c r="S30" t="n">
        <v>27.17</v>
      </c>
      <c r="T30" t="n">
        <v>5009.34</v>
      </c>
      <c r="U30" t="n">
        <v>0.74</v>
      </c>
      <c r="V30" t="n">
        <v>0.98</v>
      </c>
      <c r="W30" t="n">
        <v>0.14</v>
      </c>
      <c r="X30" t="n">
        <v>0.31</v>
      </c>
      <c r="Y30" t="n">
        <v>0.5</v>
      </c>
      <c r="Z30" t="n">
        <v>10</v>
      </c>
    </row>
    <row r="31">
      <c r="A31" t="n">
        <v>7</v>
      </c>
      <c r="B31" t="n">
        <v>70</v>
      </c>
      <c r="C31" t="inlineStr">
        <is>
          <t xml:space="preserve">CONCLUIDO	</t>
        </is>
      </c>
      <c r="D31" t="n">
        <v>5.3858</v>
      </c>
      <c r="E31" t="n">
        <v>18.57</v>
      </c>
      <c r="F31" t="n">
        <v>15.91</v>
      </c>
      <c r="G31" t="n">
        <v>63.62</v>
      </c>
      <c r="H31" t="n">
        <v>0.9399999999999999</v>
      </c>
      <c r="I31" t="n">
        <v>15</v>
      </c>
      <c r="J31" t="n">
        <v>151.46</v>
      </c>
      <c r="K31" t="n">
        <v>47.83</v>
      </c>
      <c r="L31" t="n">
        <v>8</v>
      </c>
      <c r="M31" t="n">
        <v>0</v>
      </c>
      <c r="N31" t="n">
        <v>25.63</v>
      </c>
      <c r="O31" t="n">
        <v>18913.66</v>
      </c>
      <c r="P31" t="n">
        <v>138.21</v>
      </c>
      <c r="Q31" t="n">
        <v>942.23</v>
      </c>
      <c r="R31" t="n">
        <v>36.46</v>
      </c>
      <c r="S31" t="n">
        <v>27.17</v>
      </c>
      <c r="T31" t="n">
        <v>4844.63</v>
      </c>
      <c r="U31" t="n">
        <v>0.75</v>
      </c>
      <c r="V31" t="n">
        <v>0.98</v>
      </c>
      <c r="W31" t="n">
        <v>0.15</v>
      </c>
      <c r="X31" t="n">
        <v>0.31</v>
      </c>
      <c r="Y31" t="n">
        <v>0.5</v>
      </c>
      <c r="Z31" t="n">
        <v>10</v>
      </c>
    </row>
    <row r="32">
      <c r="A32" t="n">
        <v>0</v>
      </c>
      <c r="B32" t="n">
        <v>90</v>
      </c>
      <c r="C32" t="inlineStr">
        <is>
          <t xml:space="preserve">CONCLUIDO	</t>
        </is>
      </c>
      <c r="D32" t="n">
        <v>3.5596</v>
      </c>
      <c r="E32" t="n">
        <v>28.09</v>
      </c>
      <c r="F32" t="n">
        <v>19.27</v>
      </c>
      <c r="G32" t="n">
        <v>6.42</v>
      </c>
      <c r="H32" t="n">
        <v>0.1</v>
      </c>
      <c r="I32" t="n">
        <v>180</v>
      </c>
      <c r="J32" t="n">
        <v>176.73</v>
      </c>
      <c r="K32" t="n">
        <v>52.44</v>
      </c>
      <c r="L32" t="n">
        <v>1</v>
      </c>
      <c r="M32" t="n">
        <v>178</v>
      </c>
      <c r="N32" t="n">
        <v>33.29</v>
      </c>
      <c r="O32" t="n">
        <v>22031.19</v>
      </c>
      <c r="P32" t="n">
        <v>248.84</v>
      </c>
      <c r="Q32" t="n">
        <v>942.29</v>
      </c>
      <c r="R32" t="n">
        <v>142.37</v>
      </c>
      <c r="S32" t="n">
        <v>27.17</v>
      </c>
      <c r="T32" t="n">
        <v>56974.29</v>
      </c>
      <c r="U32" t="n">
        <v>0.19</v>
      </c>
      <c r="V32" t="n">
        <v>0.8100000000000001</v>
      </c>
      <c r="W32" t="n">
        <v>0.39</v>
      </c>
      <c r="X32" t="n">
        <v>3.68</v>
      </c>
      <c r="Y32" t="n">
        <v>0.5</v>
      </c>
      <c r="Z32" t="n">
        <v>10</v>
      </c>
    </row>
    <row r="33">
      <c r="A33" t="n">
        <v>1</v>
      </c>
      <c r="B33" t="n">
        <v>90</v>
      </c>
      <c r="C33" t="inlineStr">
        <is>
          <t xml:space="preserve">CONCLUIDO	</t>
        </is>
      </c>
      <c r="D33" t="n">
        <v>4.4647</v>
      </c>
      <c r="E33" t="n">
        <v>22.4</v>
      </c>
      <c r="F33" t="n">
        <v>17.17</v>
      </c>
      <c r="G33" t="n">
        <v>13.04</v>
      </c>
      <c r="H33" t="n">
        <v>0.2</v>
      </c>
      <c r="I33" t="n">
        <v>79</v>
      </c>
      <c r="J33" t="n">
        <v>178.21</v>
      </c>
      <c r="K33" t="n">
        <v>52.44</v>
      </c>
      <c r="L33" t="n">
        <v>2</v>
      </c>
      <c r="M33" t="n">
        <v>77</v>
      </c>
      <c r="N33" t="n">
        <v>33.77</v>
      </c>
      <c r="O33" t="n">
        <v>22213.89</v>
      </c>
      <c r="P33" t="n">
        <v>217.29</v>
      </c>
      <c r="Q33" t="n">
        <v>942.3</v>
      </c>
      <c r="R33" t="n">
        <v>76.36</v>
      </c>
      <c r="S33" t="n">
        <v>27.17</v>
      </c>
      <c r="T33" t="n">
        <v>24474.7</v>
      </c>
      <c r="U33" t="n">
        <v>0.36</v>
      </c>
      <c r="V33" t="n">
        <v>0.9</v>
      </c>
      <c r="W33" t="n">
        <v>0.23</v>
      </c>
      <c r="X33" t="n">
        <v>1.57</v>
      </c>
      <c r="Y33" t="n">
        <v>0.5</v>
      </c>
      <c r="Z33" t="n">
        <v>10</v>
      </c>
    </row>
    <row r="34">
      <c r="A34" t="n">
        <v>2</v>
      </c>
      <c r="B34" t="n">
        <v>90</v>
      </c>
      <c r="C34" t="inlineStr">
        <is>
          <t xml:space="preserve">CONCLUIDO	</t>
        </is>
      </c>
      <c r="D34" t="n">
        <v>4.7983</v>
      </c>
      <c r="E34" t="n">
        <v>20.84</v>
      </c>
      <c r="F34" t="n">
        <v>16.61</v>
      </c>
      <c r="G34" t="n">
        <v>19.54</v>
      </c>
      <c r="H34" t="n">
        <v>0.3</v>
      </c>
      <c r="I34" t="n">
        <v>51</v>
      </c>
      <c r="J34" t="n">
        <v>179.7</v>
      </c>
      <c r="K34" t="n">
        <v>52.44</v>
      </c>
      <c r="L34" t="n">
        <v>3</v>
      </c>
      <c r="M34" t="n">
        <v>49</v>
      </c>
      <c r="N34" t="n">
        <v>34.26</v>
      </c>
      <c r="O34" t="n">
        <v>22397.24</v>
      </c>
      <c r="P34" t="n">
        <v>206.01</v>
      </c>
      <c r="Q34" t="n">
        <v>942.23</v>
      </c>
      <c r="R34" t="n">
        <v>59.05</v>
      </c>
      <c r="S34" t="n">
        <v>27.17</v>
      </c>
      <c r="T34" t="n">
        <v>15956.16</v>
      </c>
      <c r="U34" t="n">
        <v>0.46</v>
      </c>
      <c r="V34" t="n">
        <v>0.9399999999999999</v>
      </c>
      <c r="W34" t="n">
        <v>0.18</v>
      </c>
      <c r="X34" t="n">
        <v>1.01</v>
      </c>
      <c r="Y34" t="n">
        <v>0.5</v>
      </c>
      <c r="Z34" t="n">
        <v>10</v>
      </c>
    </row>
    <row r="35">
      <c r="A35" t="n">
        <v>3</v>
      </c>
      <c r="B35" t="n">
        <v>90</v>
      </c>
      <c r="C35" t="inlineStr">
        <is>
          <t xml:space="preserve">CONCLUIDO	</t>
        </is>
      </c>
      <c r="D35" t="n">
        <v>4.9994</v>
      </c>
      <c r="E35" t="n">
        <v>20</v>
      </c>
      <c r="F35" t="n">
        <v>16.27</v>
      </c>
      <c r="G35" t="n">
        <v>26.38</v>
      </c>
      <c r="H35" t="n">
        <v>0.39</v>
      </c>
      <c r="I35" t="n">
        <v>37</v>
      </c>
      <c r="J35" t="n">
        <v>181.19</v>
      </c>
      <c r="K35" t="n">
        <v>52.44</v>
      </c>
      <c r="L35" t="n">
        <v>4</v>
      </c>
      <c r="M35" t="n">
        <v>35</v>
      </c>
      <c r="N35" t="n">
        <v>34.75</v>
      </c>
      <c r="O35" t="n">
        <v>22581.25</v>
      </c>
      <c r="P35" t="n">
        <v>197.46</v>
      </c>
      <c r="Q35" t="n">
        <v>942.24</v>
      </c>
      <c r="R35" t="n">
        <v>47.75</v>
      </c>
      <c r="S35" t="n">
        <v>27.17</v>
      </c>
      <c r="T35" t="n">
        <v>10379.19</v>
      </c>
      <c r="U35" t="n">
        <v>0.57</v>
      </c>
      <c r="V35" t="n">
        <v>0.95</v>
      </c>
      <c r="W35" t="n">
        <v>0.17</v>
      </c>
      <c r="X35" t="n">
        <v>0.67</v>
      </c>
      <c r="Y35" t="n">
        <v>0.5</v>
      </c>
      <c r="Z35" t="n">
        <v>10</v>
      </c>
    </row>
    <row r="36">
      <c r="A36" t="n">
        <v>4</v>
      </c>
      <c r="B36" t="n">
        <v>90</v>
      </c>
      <c r="C36" t="inlineStr">
        <is>
          <t xml:space="preserve">CONCLUIDO	</t>
        </is>
      </c>
      <c r="D36" t="n">
        <v>5.0976</v>
      </c>
      <c r="E36" t="n">
        <v>19.62</v>
      </c>
      <c r="F36" t="n">
        <v>16.17</v>
      </c>
      <c r="G36" t="n">
        <v>33.45</v>
      </c>
      <c r="H36" t="n">
        <v>0.49</v>
      </c>
      <c r="I36" t="n">
        <v>29</v>
      </c>
      <c r="J36" t="n">
        <v>182.69</v>
      </c>
      <c r="K36" t="n">
        <v>52.44</v>
      </c>
      <c r="L36" t="n">
        <v>5</v>
      </c>
      <c r="M36" t="n">
        <v>27</v>
      </c>
      <c r="N36" t="n">
        <v>35.25</v>
      </c>
      <c r="O36" t="n">
        <v>22766.06</v>
      </c>
      <c r="P36" t="n">
        <v>191.89</v>
      </c>
      <c r="Q36" t="n">
        <v>942.26</v>
      </c>
      <c r="R36" t="n">
        <v>45.09</v>
      </c>
      <c r="S36" t="n">
        <v>27.17</v>
      </c>
      <c r="T36" t="n">
        <v>9090.049999999999</v>
      </c>
      <c r="U36" t="n">
        <v>0.6</v>
      </c>
      <c r="V36" t="n">
        <v>0.96</v>
      </c>
      <c r="W36" t="n">
        <v>0.15</v>
      </c>
      <c r="X36" t="n">
        <v>0.57</v>
      </c>
      <c r="Y36" t="n">
        <v>0.5</v>
      </c>
      <c r="Z36" t="n">
        <v>10</v>
      </c>
    </row>
    <row r="37">
      <c r="A37" t="n">
        <v>5</v>
      </c>
      <c r="B37" t="n">
        <v>90</v>
      </c>
      <c r="C37" t="inlineStr">
        <is>
          <t xml:space="preserve">CONCLUIDO	</t>
        </is>
      </c>
      <c r="D37" t="n">
        <v>5.172</v>
      </c>
      <c r="E37" t="n">
        <v>19.33</v>
      </c>
      <c r="F37" t="n">
        <v>16.06</v>
      </c>
      <c r="G37" t="n">
        <v>40.15</v>
      </c>
      <c r="H37" t="n">
        <v>0.58</v>
      </c>
      <c r="I37" t="n">
        <v>24</v>
      </c>
      <c r="J37" t="n">
        <v>184.19</v>
      </c>
      <c r="K37" t="n">
        <v>52.44</v>
      </c>
      <c r="L37" t="n">
        <v>6</v>
      </c>
      <c r="M37" t="n">
        <v>22</v>
      </c>
      <c r="N37" t="n">
        <v>35.75</v>
      </c>
      <c r="O37" t="n">
        <v>22951.43</v>
      </c>
      <c r="P37" t="n">
        <v>185.9</v>
      </c>
      <c r="Q37" t="n">
        <v>942.25</v>
      </c>
      <c r="R37" t="n">
        <v>41.76</v>
      </c>
      <c r="S37" t="n">
        <v>27.17</v>
      </c>
      <c r="T37" t="n">
        <v>7446.32</v>
      </c>
      <c r="U37" t="n">
        <v>0.65</v>
      </c>
      <c r="V37" t="n">
        <v>0.97</v>
      </c>
      <c r="W37" t="n">
        <v>0.15</v>
      </c>
      <c r="X37" t="n">
        <v>0.47</v>
      </c>
      <c r="Y37" t="n">
        <v>0.5</v>
      </c>
      <c r="Z37" t="n">
        <v>10</v>
      </c>
    </row>
    <row r="38">
      <c r="A38" t="n">
        <v>6</v>
      </c>
      <c r="B38" t="n">
        <v>90</v>
      </c>
      <c r="C38" t="inlineStr">
        <is>
          <t xml:space="preserve">CONCLUIDO	</t>
        </is>
      </c>
      <c r="D38" t="n">
        <v>5.2336</v>
      </c>
      <c r="E38" t="n">
        <v>19.11</v>
      </c>
      <c r="F38" t="n">
        <v>15.98</v>
      </c>
      <c r="G38" t="n">
        <v>47.93</v>
      </c>
      <c r="H38" t="n">
        <v>0.67</v>
      </c>
      <c r="I38" t="n">
        <v>20</v>
      </c>
      <c r="J38" t="n">
        <v>185.7</v>
      </c>
      <c r="K38" t="n">
        <v>52.44</v>
      </c>
      <c r="L38" t="n">
        <v>7</v>
      </c>
      <c r="M38" t="n">
        <v>18</v>
      </c>
      <c r="N38" t="n">
        <v>36.26</v>
      </c>
      <c r="O38" t="n">
        <v>23137.49</v>
      </c>
      <c r="P38" t="n">
        <v>180.17</v>
      </c>
      <c r="Q38" t="n">
        <v>942.26</v>
      </c>
      <c r="R38" t="n">
        <v>39.08</v>
      </c>
      <c r="S38" t="n">
        <v>27.17</v>
      </c>
      <c r="T38" t="n">
        <v>6127.94</v>
      </c>
      <c r="U38" t="n">
        <v>0.7</v>
      </c>
      <c r="V38" t="n">
        <v>0.97</v>
      </c>
      <c r="W38" t="n">
        <v>0.14</v>
      </c>
      <c r="X38" t="n">
        <v>0.38</v>
      </c>
      <c r="Y38" t="n">
        <v>0.5</v>
      </c>
      <c r="Z38" t="n">
        <v>10</v>
      </c>
    </row>
    <row r="39">
      <c r="A39" t="n">
        <v>7</v>
      </c>
      <c r="B39" t="n">
        <v>90</v>
      </c>
      <c r="C39" t="inlineStr">
        <is>
          <t xml:space="preserve">CONCLUIDO	</t>
        </is>
      </c>
      <c r="D39" t="n">
        <v>5.2778</v>
      </c>
      <c r="E39" t="n">
        <v>18.95</v>
      </c>
      <c r="F39" t="n">
        <v>15.92</v>
      </c>
      <c r="G39" t="n">
        <v>56.2</v>
      </c>
      <c r="H39" t="n">
        <v>0.76</v>
      </c>
      <c r="I39" t="n">
        <v>17</v>
      </c>
      <c r="J39" t="n">
        <v>187.22</v>
      </c>
      <c r="K39" t="n">
        <v>52.44</v>
      </c>
      <c r="L39" t="n">
        <v>8</v>
      </c>
      <c r="M39" t="n">
        <v>15</v>
      </c>
      <c r="N39" t="n">
        <v>36.78</v>
      </c>
      <c r="O39" t="n">
        <v>23324.24</v>
      </c>
      <c r="P39" t="n">
        <v>174.13</v>
      </c>
      <c r="Q39" t="n">
        <v>942.24</v>
      </c>
      <c r="R39" t="n">
        <v>37.56</v>
      </c>
      <c r="S39" t="n">
        <v>27.17</v>
      </c>
      <c r="T39" t="n">
        <v>5382.71</v>
      </c>
      <c r="U39" t="n">
        <v>0.72</v>
      </c>
      <c r="V39" t="n">
        <v>0.98</v>
      </c>
      <c r="W39" t="n">
        <v>0.13</v>
      </c>
      <c r="X39" t="n">
        <v>0.33</v>
      </c>
      <c r="Y39" t="n">
        <v>0.5</v>
      </c>
      <c r="Z39" t="n">
        <v>10</v>
      </c>
    </row>
    <row r="40">
      <c r="A40" t="n">
        <v>8</v>
      </c>
      <c r="B40" t="n">
        <v>90</v>
      </c>
      <c r="C40" t="inlineStr">
        <is>
          <t xml:space="preserve">CONCLUIDO	</t>
        </is>
      </c>
      <c r="D40" t="n">
        <v>5.3096</v>
      </c>
      <c r="E40" t="n">
        <v>18.83</v>
      </c>
      <c r="F40" t="n">
        <v>15.88</v>
      </c>
      <c r="G40" t="n">
        <v>63.52</v>
      </c>
      <c r="H40" t="n">
        <v>0.85</v>
      </c>
      <c r="I40" t="n">
        <v>15</v>
      </c>
      <c r="J40" t="n">
        <v>188.74</v>
      </c>
      <c r="K40" t="n">
        <v>52.44</v>
      </c>
      <c r="L40" t="n">
        <v>9</v>
      </c>
      <c r="M40" t="n">
        <v>13</v>
      </c>
      <c r="N40" t="n">
        <v>37.3</v>
      </c>
      <c r="O40" t="n">
        <v>23511.69</v>
      </c>
      <c r="P40" t="n">
        <v>168.74</v>
      </c>
      <c r="Q40" t="n">
        <v>942.26</v>
      </c>
      <c r="R40" t="n">
        <v>36.16</v>
      </c>
      <c r="S40" t="n">
        <v>27.17</v>
      </c>
      <c r="T40" t="n">
        <v>4691.5</v>
      </c>
      <c r="U40" t="n">
        <v>0.75</v>
      </c>
      <c r="V40" t="n">
        <v>0.98</v>
      </c>
      <c r="W40" t="n">
        <v>0.13</v>
      </c>
      <c r="X40" t="n">
        <v>0.29</v>
      </c>
      <c r="Y40" t="n">
        <v>0.5</v>
      </c>
      <c r="Z40" t="n">
        <v>10</v>
      </c>
    </row>
    <row r="41">
      <c r="A41" t="n">
        <v>9</v>
      </c>
      <c r="B41" t="n">
        <v>90</v>
      </c>
      <c r="C41" t="inlineStr">
        <is>
          <t xml:space="preserve">CONCLUIDO	</t>
        </is>
      </c>
      <c r="D41" t="n">
        <v>5.3481</v>
      </c>
      <c r="E41" t="n">
        <v>18.7</v>
      </c>
      <c r="F41" t="n">
        <v>15.82</v>
      </c>
      <c r="G41" t="n">
        <v>72.98999999999999</v>
      </c>
      <c r="H41" t="n">
        <v>0.93</v>
      </c>
      <c r="I41" t="n">
        <v>13</v>
      </c>
      <c r="J41" t="n">
        <v>190.26</v>
      </c>
      <c r="K41" t="n">
        <v>52.44</v>
      </c>
      <c r="L41" t="n">
        <v>10</v>
      </c>
      <c r="M41" t="n">
        <v>11</v>
      </c>
      <c r="N41" t="n">
        <v>37.82</v>
      </c>
      <c r="O41" t="n">
        <v>23699.85</v>
      </c>
      <c r="P41" t="n">
        <v>163.11</v>
      </c>
      <c r="Q41" t="n">
        <v>942.23</v>
      </c>
      <c r="R41" t="n">
        <v>34.01</v>
      </c>
      <c r="S41" t="n">
        <v>27.17</v>
      </c>
      <c r="T41" t="n">
        <v>3630.2</v>
      </c>
      <c r="U41" t="n">
        <v>0.8</v>
      </c>
      <c r="V41" t="n">
        <v>0.98</v>
      </c>
      <c r="W41" t="n">
        <v>0.13</v>
      </c>
      <c r="X41" t="n">
        <v>0.22</v>
      </c>
      <c r="Y41" t="n">
        <v>0.5</v>
      </c>
      <c r="Z41" t="n">
        <v>10</v>
      </c>
    </row>
    <row r="42">
      <c r="A42" t="n">
        <v>10</v>
      </c>
      <c r="B42" t="n">
        <v>90</v>
      </c>
      <c r="C42" t="inlineStr">
        <is>
          <t xml:space="preserve">CONCLUIDO	</t>
        </is>
      </c>
      <c r="D42" t="n">
        <v>5.3568</v>
      </c>
      <c r="E42" t="n">
        <v>18.67</v>
      </c>
      <c r="F42" t="n">
        <v>15.82</v>
      </c>
      <c r="G42" t="n">
        <v>79.09999999999999</v>
      </c>
      <c r="H42" t="n">
        <v>1.02</v>
      </c>
      <c r="I42" t="n">
        <v>12</v>
      </c>
      <c r="J42" t="n">
        <v>191.79</v>
      </c>
      <c r="K42" t="n">
        <v>52.44</v>
      </c>
      <c r="L42" t="n">
        <v>11</v>
      </c>
      <c r="M42" t="n">
        <v>3</v>
      </c>
      <c r="N42" t="n">
        <v>38.35</v>
      </c>
      <c r="O42" t="n">
        <v>23888.73</v>
      </c>
      <c r="P42" t="n">
        <v>159.07</v>
      </c>
      <c r="Q42" t="n">
        <v>942.23</v>
      </c>
      <c r="R42" t="n">
        <v>34.02</v>
      </c>
      <c r="S42" t="n">
        <v>27.17</v>
      </c>
      <c r="T42" t="n">
        <v>3638.64</v>
      </c>
      <c r="U42" t="n">
        <v>0.8</v>
      </c>
      <c r="V42" t="n">
        <v>0.98</v>
      </c>
      <c r="W42" t="n">
        <v>0.14</v>
      </c>
      <c r="X42" t="n">
        <v>0.23</v>
      </c>
      <c r="Y42" t="n">
        <v>0.5</v>
      </c>
      <c r="Z42" t="n">
        <v>10</v>
      </c>
    </row>
    <row r="43">
      <c r="A43" t="n">
        <v>11</v>
      </c>
      <c r="B43" t="n">
        <v>90</v>
      </c>
      <c r="C43" t="inlineStr">
        <is>
          <t xml:space="preserve">CONCLUIDO	</t>
        </is>
      </c>
      <c r="D43" t="n">
        <v>5.357</v>
      </c>
      <c r="E43" t="n">
        <v>18.67</v>
      </c>
      <c r="F43" t="n">
        <v>15.82</v>
      </c>
      <c r="G43" t="n">
        <v>79.09999999999999</v>
      </c>
      <c r="H43" t="n">
        <v>1.1</v>
      </c>
      <c r="I43" t="n">
        <v>12</v>
      </c>
      <c r="J43" t="n">
        <v>193.33</v>
      </c>
      <c r="K43" t="n">
        <v>52.44</v>
      </c>
      <c r="L43" t="n">
        <v>12</v>
      </c>
      <c r="M43" t="n">
        <v>0</v>
      </c>
      <c r="N43" t="n">
        <v>38.89</v>
      </c>
      <c r="O43" t="n">
        <v>24078.33</v>
      </c>
      <c r="P43" t="n">
        <v>159.79</v>
      </c>
      <c r="Q43" t="n">
        <v>942.23</v>
      </c>
      <c r="R43" t="n">
        <v>33.88</v>
      </c>
      <c r="S43" t="n">
        <v>27.17</v>
      </c>
      <c r="T43" t="n">
        <v>3566.49</v>
      </c>
      <c r="U43" t="n">
        <v>0.8</v>
      </c>
      <c r="V43" t="n">
        <v>0.98</v>
      </c>
      <c r="W43" t="n">
        <v>0.14</v>
      </c>
      <c r="X43" t="n">
        <v>0.23</v>
      </c>
      <c r="Y43" t="n">
        <v>0.5</v>
      </c>
      <c r="Z43" t="n">
        <v>10</v>
      </c>
    </row>
    <row r="44">
      <c r="A44" t="n">
        <v>0</v>
      </c>
      <c r="B44" t="n">
        <v>10</v>
      </c>
      <c r="C44" t="inlineStr">
        <is>
          <t xml:space="preserve">CONCLUIDO	</t>
        </is>
      </c>
      <c r="D44" t="n">
        <v>4.9133</v>
      </c>
      <c r="E44" t="n">
        <v>20.35</v>
      </c>
      <c r="F44" t="n">
        <v>17.64</v>
      </c>
      <c r="G44" t="n">
        <v>11.02</v>
      </c>
      <c r="H44" t="n">
        <v>0.64</v>
      </c>
      <c r="I44" t="n">
        <v>96</v>
      </c>
      <c r="J44" t="n">
        <v>26.11</v>
      </c>
      <c r="K44" t="n">
        <v>12.1</v>
      </c>
      <c r="L44" t="n">
        <v>1</v>
      </c>
      <c r="M44" t="n">
        <v>0</v>
      </c>
      <c r="N44" t="n">
        <v>3.01</v>
      </c>
      <c r="O44" t="n">
        <v>3454.41</v>
      </c>
      <c r="P44" t="n">
        <v>51.27</v>
      </c>
      <c r="Q44" t="n">
        <v>942.29</v>
      </c>
      <c r="R44" t="n">
        <v>87.31999999999999</v>
      </c>
      <c r="S44" t="n">
        <v>27.17</v>
      </c>
      <c r="T44" t="n">
        <v>29868.77</v>
      </c>
      <c r="U44" t="n">
        <v>0.31</v>
      </c>
      <c r="V44" t="n">
        <v>0.88</v>
      </c>
      <c r="W44" t="n">
        <v>0.38</v>
      </c>
      <c r="X44" t="n">
        <v>2.04</v>
      </c>
      <c r="Y44" t="n">
        <v>0.5</v>
      </c>
      <c r="Z44" t="n">
        <v>10</v>
      </c>
    </row>
    <row r="45">
      <c r="A45" t="n">
        <v>0</v>
      </c>
      <c r="B45" t="n">
        <v>45</v>
      </c>
      <c r="C45" t="inlineStr">
        <is>
          <t xml:space="preserve">CONCLUIDO	</t>
        </is>
      </c>
      <c r="D45" t="n">
        <v>4.5241</v>
      </c>
      <c r="E45" t="n">
        <v>22.1</v>
      </c>
      <c r="F45" t="n">
        <v>17.83</v>
      </c>
      <c r="G45" t="n">
        <v>9.640000000000001</v>
      </c>
      <c r="H45" t="n">
        <v>0.18</v>
      </c>
      <c r="I45" t="n">
        <v>111</v>
      </c>
      <c r="J45" t="n">
        <v>98.70999999999999</v>
      </c>
      <c r="K45" t="n">
        <v>39.72</v>
      </c>
      <c r="L45" t="n">
        <v>1</v>
      </c>
      <c r="M45" t="n">
        <v>109</v>
      </c>
      <c r="N45" t="n">
        <v>12.99</v>
      </c>
      <c r="O45" t="n">
        <v>12407.75</v>
      </c>
      <c r="P45" t="n">
        <v>152.66</v>
      </c>
      <c r="Q45" t="n">
        <v>942.28</v>
      </c>
      <c r="R45" t="n">
        <v>97.2</v>
      </c>
      <c r="S45" t="n">
        <v>27.17</v>
      </c>
      <c r="T45" t="n">
        <v>34731.45</v>
      </c>
      <c r="U45" t="n">
        <v>0.28</v>
      </c>
      <c r="V45" t="n">
        <v>0.87</v>
      </c>
      <c r="W45" t="n">
        <v>0.28</v>
      </c>
      <c r="X45" t="n">
        <v>2.24</v>
      </c>
      <c r="Y45" t="n">
        <v>0.5</v>
      </c>
      <c r="Z45" t="n">
        <v>10</v>
      </c>
    </row>
    <row r="46">
      <c r="A46" t="n">
        <v>1</v>
      </c>
      <c r="B46" t="n">
        <v>45</v>
      </c>
      <c r="C46" t="inlineStr">
        <is>
          <t xml:space="preserve">CONCLUIDO	</t>
        </is>
      </c>
      <c r="D46" t="n">
        <v>5.116</v>
      </c>
      <c r="E46" t="n">
        <v>19.55</v>
      </c>
      <c r="F46" t="n">
        <v>16.55</v>
      </c>
      <c r="G46" t="n">
        <v>20.27</v>
      </c>
      <c r="H46" t="n">
        <v>0.35</v>
      </c>
      <c r="I46" t="n">
        <v>49</v>
      </c>
      <c r="J46" t="n">
        <v>99.95</v>
      </c>
      <c r="K46" t="n">
        <v>39.72</v>
      </c>
      <c r="L46" t="n">
        <v>2</v>
      </c>
      <c r="M46" t="n">
        <v>47</v>
      </c>
      <c r="N46" t="n">
        <v>13.24</v>
      </c>
      <c r="O46" t="n">
        <v>12561.45</v>
      </c>
      <c r="P46" t="n">
        <v>133.19</v>
      </c>
      <c r="Q46" t="n">
        <v>942.29</v>
      </c>
      <c r="R46" t="n">
        <v>57.21</v>
      </c>
      <c r="S46" t="n">
        <v>27.17</v>
      </c>
      <c r="T46" t="n">
        <v>15046.96</v>
      </c>
      <c r="U46" t="n">
        <v>0.47</v>
      </c>
      <c r="V46" t="n">
        <v>0.9399999999999999</v>
      </c>
      <c r="W46" t="n">
        <v>0.18</v>
      </c>
      <c r="X46" t="n">
        <v>0.96</v>
      </c>
      <c r="Y46" t="n">
        <v>0.5</v>
      </c>
      <c r="Z46" t="n">
        <v>10</v>
      </c>
    </row>
    <row r="47">
      <c r="A47" t="n">
        <v>2</v>
      </c>
      <c r="B47" t="n">
        <v>45</v>
      </c>
      <c r="C47" t="inlineStr">
        <is>
          <t xml:space="preserve">CONCLUIDO	</t>
        </is>
      </c>
      <c r="D47" t="n">
        <v>5.3214</v>
      </c>
      <c r="E47" t="n">
        <v>18.79</v>
      </c>
      <c r="F47" t="n">
        <v>16.19</v>
      </c>
      <c r="G47" t="n">
        <v>32.37</v>
      </c>
      <c r="H47" t="n">
        <v>0.52</v>
      </c>
      <c r="I47" t="n">
        <v>30</v>
      </c>
      <c r="J47" t="n">
        <v>101.2</v>
      </c>
      <c r="K47" t="n">
        <v>39.72</v>
      </c>
      <c r="L47" t="n">
        <v>3</v>
      </c>
      <c r="M47" t="n">
        <v>28</v>
      </c>
      <c r="N47" t="n">
        <v>13.49</v>
      </c>
      <c r="O47" t="n">
        <v>12715.54</v>
      </c>
      <c r="P47" t="n">
        <v>120.6</v>
      </c>
      <c r="Q47" t="n">
        <v>942.24</v>
      </c>
      <c r="R47" t="n">
        <v>45.77</v>
      </c>
      <c r="S47" t="n">
        <v>27.17</v>
      </c>
      <c r="T47" t="n">
        <v>9420.530000000001</v>
      </c>
      <c r="U47" t="n">
        <v>0.59</v>
      </c>
      <c r="V47" t="n">
        <v>0.96</v>
      </c>
      <c r="W47" t="n">
        <v>0.16</v>
      </c>
      <c r="X47" t="n">
        <v>0.59</v>
      </c>
      <c r="Y47" t="n">
        <v>0.5</v>
      </c>
      <c r="Z47" t="n">
        <v>10</v>
      </c>
    </row>
    <row r="48">
      <c r="A48" t="n">
        <v>3</v>
      </c>
      <c r="B48" t="n">
        <v>45</v>
      </c>
      <c r="C48" t="inlineStr">
        <is>
          <t xml:space="preserve">CONCLUIDO	</t>
        </is>
      </c>
      <c r="D48" t="n">
        <v>5.3991</v>
      </c>
      <c r="E48" t="n">
        <v>18.52</v>
      </c>
      <c r="F48" t="n">
        <v>16.06</v>
      </c>
      <c r="G48" t="n">
        <v>41.9</v>
      </c>
      <c r="H48" t="n">
        <v>0.6899999999999999</v>
      </c>
      <c r="I48" t="n">
        <v>23</v>
      </c>
      <c r="J48" t="n">
        <v>102.45</v>
      </c>
      <c r="K48" t="n">
        <v>39.72</v>
      </c>
      <c r="L48" t="n">
        <v>4</v>
      </c>
      <c r="M48" t="n">
        <v>5</v>
      </c>
      <c r="N48" t="n">
        <v>13.74</v>
      </c>
      <c r="O48" t="n">
        <v>12870.03</v>
      </c>
      <c r="P48" t="n">
        <v>111.59</v>
      </c>
      <c r="Q48" t="n">
        <v>942.26</v>
      </c>
      <c r="R48" t="n">
        <v>41.13</v>
      </c>
      <c r="S48" t="n">
        <v>27.17</v>
      </c>
      <c r="T48" t="n">
        <v>7137.41</v>
      </c>
      <c r="U48" t="n">
        <v>0.66</v>
      </c>
      <c r="V48" t="n">
        <v>0.97</v>
      </c>
      <c r="W48" t="n">
        <v>0.17</v>
      </c>
      <c r="X48" t="n">
        <v>0.47</v>
      </c>
      <c r="Y48" t="n">
        <v>0.5</v>
      </c>
      <c r="Z48" t="n">
        <v>10</v>
      </c>
    </row>
    <row r="49">
      <c r="A49" t="n">
        <v>4</v>
      </c>
      <c r="B49" t="n">
        <v>45</v>
      </c>
      <c r="C49" t="inlineStr">
        <is>
          <t xml:space="preserve">CONCLUIDO	</t>
        </is>
      </c>
      <c r="D49" t="n">
        <v>5.413</v>
      </c>
      <c r="E49" t="n">
        <v>18.47</v>
      </c>
      <c r="F49" t="n">
        <v>16.03</v>
      </c>
      <c r="G49" t="n">
        <v>43.73</v>
      </c>
      <c r="H49" t="n">
        <v>0.85</v>
      </c>
      <c r="I49" t="n">
        <v>22</v>
      </c>
      <c r="J49" t="n">
        <v>103.71</v>
      </c>
      <c r="K49" t="n">
        <v>39.72</v>
      </c>
      <c r="L49" t="n">
        <v>5</v>
      </c>
      <c r="M49" t="n">
        <v>0</v>
      </c>
      <c r="N49" t="n">
        <v>14</v>
      </c>
      <c r="O49" t="n">
        <v>13024.91</v>
      </c>
      <c r="P49" t="n">
        <v>112.28</v>
      </c>
      <c r="Q49" t="n">
        <v>942.3200000000001</v>
      </c>
      <c r="R49" t="n">
        <v>39.99</v>
      </c>
      <c r="S49" t="n">
        <v>27.17</v>
      </c>
      <c r="T49" t="n">
        <v>6574.97</v>
      </c>
      <c r="U49" t="n">
        <v>0.68</v>
      </c>
      <c r="V49" t="n">
        <v>0.97</v>
      </c>
      <c r="W49" t="n">
        <v>0.17</v>
      </c>
      <c r="X49" t="n">
        <v>0.44</v>
      </c>
      <c r="Y49" t="n">
        <v>0.5</v>
      </c>
      <c r="Z49" t="n">
        <v>10</v>
      </c>
    </row>
    <row r="50">
      <c r="A50" t="n">
        <v>0</v>
      </c>
      <c r="B50" t="n">
        <v>60</v>
      </c>
      <c r="C50" t="inlineStr">
        <is>
          <t xml:space="preserve">CONCLUIDO	</t>
        </is>
      </c>
      <c r="D50" t="n">
        <v>4.1802</v>
      </c>
      <c r="E50" t="n">
        <v>23.92</v>
      </c>
      <c r="F50" t="n">
        <v>18.34</v>
      </c>
      <c r="G50" t="n">
        <v>8.15</v>
      </c>
      <c r="H50" t="n">
        <v>0.14</v>
      </c>
      <c r="I50" t="n">
        <v>135</v>
      </c>
      <c r="J50" t="n">
        <v>124.63</v>
      </c>
      <c r="K50" t="n">
        <v>45</v>
      </c>
      <c r="L50" t="n">
        <v>1</v>
      </c>
      <c r="M50" t="n">
        <v>133</v>
      </c>
      <c r="N50" t="n">
        <v>18.64</v>
      </c>
      <c r="O50" t="n">
        <v>15605.44</v>
      </c>
      <c r="P50" t="n">
        <v>186.27</v>
      </c>
      <c r="Q50" t="n">
        <v>942.39</v>
      </c>
      <c r="R50" t="n">
        <v>112.94</v>
      </c>
      <c r="S50" t="n">
        <v>27.17</v>
      </c>
      <c r="T50" t="n">
        <v>42484.99</v>
      </c>
      <c r="U50" t="n">
        <v>0.24</v>
      </c>
      <c r="V50" t="n">
        <v>0.85</v>
      </c>
      <c r="W50" t="n">
        <v>0.32</v>
      </c>
      <c r="X50" t="n">
        <v>2.74</v>
      </c>
      <c r="Y50" t="n">
        <v>0.5</v>
      </c>
      <c r="Z50" t="n">
        <v>10</v>
      </c>
    </row>
    <row r="51">
      <c r="A51" t="n">
        <v>1</v>
      </c>
      <c r="B51" t="n">
        <v>60</v>
      </c>
      <c r="C51" t="inlineStr">
        <is>
          <t xml:space="preserve">CONCLUIDO	</t>
        </is>
      </c>
      <c r="D51" t="n">
        <v>4.8894</v>
      </c>
      <c r="E51" t="n">
        <v>20.45</v>
      </c>
      <c r="F51" t="n">
        <v>16.79</v>
      </c>
      <c r="G51" t="n">
        <v>16.79</v>
      </c>
      <c r="H51" t="n">
        <v>0.28</v>
      </c>
      <c r="I51" t="n">
        <v>60</v>
      </c>
      <c r="J51" t="n">
        <v>125.95</v>
      </c>
      <c r="K51" t="n">
        <v>45</v>
      </c>
      <c r="L51" t="n">
        <v>2</v>
      </c>
      <c r="M51" t="n">
        <v>58</v>
      </c>
      <c r="N51" t="n">
        <v>18.95</v>
      </c>
      <c r="O51" t="n">
        <v>15767.7</v>
      </c>
      <c r="P51" t="n">
        <v>164.07</v>
      </c>
      <c r="Q51" t="n">
        <v>942.24</v>
      </c>
      <c r="R51" t="n">
        <v>64.31999999999999</v>
      </c>
      <c r="S51" t="n">
        <v>27.17</v>
      </c>
      <c r="T51" t="n">
        <v>18546.35</v>
      </c>
      <c r="U51" t="n">
        <v>0.42</v>
      </c>
      <c r="V51" t="n">
        <v>0.93</v>
      </c>
      <c r="W51" t="n">
        <v>0.21</v>
      </c>
      <c r="X51" t="n">
        <v>1.19</v>
      </c>
      <c r="Y51" t="n">
        <v>0.5</v>
      </c>
      <c r="Z51" t="n">
        <v>10</v>
      </c>
    </row>
    <row r="52">
      <c r="A52" t="n">
        <v>2</v>
      </c>
      <c r="B52" t="n">
        <v>60</v>
      </c>
      <c r="C52" t="inlineStr">
        <is>
          <t xml:space="preserve">CONCLUIDO	</t>
        </is>
      </c>
      <c r="D52" t="n">
        <v>5.1506</v>
      </c>
      <c r="E52" t="n">
        <v>19.42</v>
      </c>
      <c r="F52" t="n">
        <v>16.31</v>
      </c>
      <c r="G52" t="n">
        <v>25.76</v>
      </c>
      <c r="H52" t="n">
        <v>0.42</v>
      </c>
      <c r="I52" t="n">
        <v>38</v>
      </c>
      <c r="J52" t="n">
        <v>127.27</v>
      </c>
      <c r="K52" t="n">
        <v>45</v>
      </c>
      <c r="L52" t="n">
        <v>3</v>
      </c>
      <c r="M52" t="n">
        <v>36</v>
      </c>
      <c r="N52" t="n">
        <v>19.27</v>
      </c>
      <c r="O52" t="n">
        <v>15930.42</v>
      </c>
      <c r="P52" t="n">
        <v>152.69</v>
      </c>
      <c r="Q52" t="n">
        <v>942.27</v>
      </c>
      <c r="R52" t="n">
        <v>49.58</v>
      </c>
      <c r="S52" t="n">
        <v>27.17</v>
      </c>
      <c r="T52" t="n">
        <v>11289.85</v>
      </c>
      <c r="U52" t="n">
        <v>0.55</v>
      </c>
      <c r="V52" t="n">
        <v>0.95</v>
      </c>
      <c r="W52" t="n">
        <v>0.17</v>
      </c>
      <c r="X52" t="n">
        <v>0.72</v>
      </c>
      <c r="Y52" t="n">
        <v>0.5</v>
      </c>
      <c r="Z52" t="n">
        <v>10</v>
      </c>
    </row>
    <row r="53">
      <c r="A53" t="n">
        <v>3</v>
      </c>
      <c r="B53" t="n">
        <v>60</v>
      </c>
      <c r="C53" t="inlineStr">
        <is>
          <t xml:space="preserve">CONCLUIDO	</t>
        </is>
      </c>
      <c r="D53" t="n">
        <v>5.2802</v>
      </c>
      <c r="E53" t="n">
        <v>18.94</v>
      </c>
      <c r="F53" t="n">
        <v>16.12</v>
      </c>
      <c r="G53" t="n">
        <v>35.81</v>
      </c>
      <c r="H53" t="n">
        <v>0.55</v>
      </c>
      <c r="I53" t="n">
        <v>27</v>
      </c>
      <c r="J53" t="n">
        <v>128.59</v>
      </c>
      <c r="K53" t="n">
        <v>45</v>
      </c>
      <c r="L53" t="n">
        <v>4</v>
      </c>
      <c r="M53" t="n">
        <v>25</v>
      </c>
      <c r="N53" t="n">
        <v>19.59</v>
      </c>
      <c r="O53" t="n">
        <v>16093.6</v>
      </c>
      <c r="P53" t="n">
        <v>143.75</v>
      </c>
      <c r="Q53" t="n">
        <v>942.28</v>
      </c>
      <c r="R53" t="n">
        <v>43.48</v>
      </c>
      <c r="S53" t="n">
        <v>27.17</v>
      </c>
      <c r="T53" t="n">
        <v>8290.969999999999</v>
      </c>
      <c r="U53" t="n">
        <v>0.62</v>
      </c>
      <c r="V53" t="n">
        <v>0.96</v>
      </c>
      <c r="W53" t="n">
        <v>0.15</v>
      </c>
      <c r="X53" t="n">
        <v>0.52</v>
      </c>
      <c r="Y53" t="n">
        <v>0.5</v>
      </c>
      <c r="Z53" t="n">
        <v>10</v>
      </c>
    </row>
    <row r="54">
      <c r="A54" t="n">
        <v>4</v>
      </c>
      <c r="B54" t="n">
        <v>60</v>
      </c>
      <c r="C54" t="inlineStr">
        <is>
          <t xml:space="preserve">CONCLUIDO	</t>
        </is>
      </c>
      <c r="D54" t="n">
        <v>5.358</v>
      </c>
      <c r="E54" t="n">
        <v>18.66</v>
      </c>
      <c r="F54" t="n">
        <v>15.99</v>
      </c>
      <c r="G54" t="n">
        <v>45.7</v>
      </c>
      <c r="H54" t="n">
        <v>0.68</v>
      </c>
      <c r="I54" t="n">
        <v>21</v>
      </c>
      <c r="J54" t="n">
        <v>129.92</v>
      </c>
      <c r="K54" t="n">
        <v>45</v>
      </c>
      <c r="L54" t="n">
        <v>5</v>
      </c>
      <c r="M54" t="n">
        <v>19</v>
      </c>
      <c r="N54" t="n">
        <v>19.92</v>
      </c>
      <c r="O54" t="n">
        <v>16257.24</v>
      </c>
      <c r="P54" t="n">
        <v>134.48</v>
      </c>
      <c r="Q54" t="n">
        <v>942.23</v>
      </c>
      <c r="R54" t="n">
        <v>39.7</v>
      </c>
      <c r="S54" t="n">
        <v>27.17</v>
      </c>
      <c r="T54" t="n">
        <v>6432.35</v>
      </c>
      <c r="U54" t="n">
        <v>0.68</v>
      </c>
      <c r="V54" t="n">
        <v>0.97</v>
      </c>
      <c r="W54" t="n">
        <v>0.14</v>
      </c>
      <c r="X54" t="n">
        <v>0.4</v>
      </c>
      <c r="Y54" t="n">
        <v>0.5</v>
      </c>
      <c r="Z54" t="n">
        <v>10</v>
      </c>
    </row>
    <row r="55">
      <c r="A55" t="n">
        <v>5</v>
      </c>
      <c r="B55" t="n">
        <v>60</v>
      </c>
      <c r="C55" t="inlineStr">
        <is>
          <t xml:space="preserve">CONCLUIDO	</t>
        </is>
      </c>
      <c r="D55" t="n">
        <v>5.4065</v>
      </c>
      <c r="E55" t="n">
        <v>18.5</v>
      </c>
      <c r="F55" t="n">
        <v>15.93</v>
      </c>
      <c r="G55" t="n">
        <v>56.22</v>
      </c>
      <c r="H55" t="n">
        <v>0.8100000000000001</v>
      </c>
      <c r="I55" t="n">
        <v>17</v>
      </c>
      <c r="J55" t="n">
        <v>131.25</v>
      </c>
      <c r="K55" t="n">
        <v>45</v>
      </c>
      <c r="L55" t="n">
        <v>6</v>
      </c>
      <c r="M55" t="n">
        <v>4</v>
      </c>
      <c r="N55" t="n">
        <v>20.25</v>
      </c>
      <c r="O55" t="n">
        <v>16421.36</v>
      </c>
      <c r="P55" t="n">
        <v>127.92</v>
      </c>
      <c r="Q55" t="n">
        <v>942.23</v>
      </c>
      <c r="R55" t="n">
        <v>37.36</v>
      </c>
      <c r="S55" t="n">
        <v>27.17</v>
      </c>
      <c r="T55" t="n">
        <v>5283.66</v>
      </c>
      <c r="U55" t="n">
        <v>0.73</v>
      </c>
      <c r="V55" t="n">
        <v>0.97</v>
      </c>
      <c r="W55" t="n">
        <v>0.15</v>
      </c>
      <c r="X55" t="n">
        <v>0.34</v>
      </c>
      <c r="Y55" t="n">
        <v>0.5</v>
      </c>
      <c r="Z55" t="n">
        <v>10</v>
      </c>
    </row>
    <row r="56">
      <c r="A56" t="n">
        <v>6</v>
      </c>
      <c r="B56" t="n">
        <v>60</v>
      </c>
      <c r="C56" t="inlineStr">
        <is>
          <t xml:space="preserve">CONCLUIDO	</t>
        </is>
      </c>
      <c r="D56" t="n">
        <v>5.4106</v>
      </c>
      <c r="E56" t="n">
        <v>18.48</v>
      </c>
      <c r="F56" t="n">
        <v>15.92</v>
      </c>
      <c r="G56" t="n">
        <v>56.17</v>
      </c>
      <c r="H56" t="n">
        <v>0.93</v>
      </c>
      <c r="I56" t="n">
        <v>17</v>
      </c>
      <c r="J56" t="n">
        <v>132.58</v>
      </c>
      <c r="K56" t="n">
        <v>45</v>
      </c>
      <c r="L56" t="n">
        <v>7</v>
      </c>
      <c r="M56" t="n">
        <v>0</v>
      </c>
      <c r="N56" t="n">
        <v>20.59</v>
      </c>
      <c r="O56" t="n">
        <v>16585.95</v>
      </c>
      <c r="P56" t="n">
        <v>128.91</v>
      </c>
      <c r="Q56" t="n">
        <v>942.23</v>
      </c>
      <c r="R56" t="n">
        <v>36.64</v>
      </c>
      <c r="S56" t="n">
        <v>27.17</v>
      </c>
      <c r="T56" t="n">
        <v>4921.26</v>
      </c>
      <c r="U56" t="n">
        <v>0.74</v>
      </c>
      <c r="V56" t="n">
        <v>0.98</v>
      </c>
      <c r="W56" t="n">
        <v>0.15</v>
      </c>
      <c r="X56" t="n">
        <v>0.32</v>
      </c>
      <c r="Y56" t="n">
        <v>0.5</v>
      </c>
      <c r="Z56" t="n">
        <v>10</v>
      </c>
    </row>
    <row r="57">
      <c r="A57" t="n">
        <v>0</v>
      </c>
      <c r="B57" t="n">
        <v>80</v>
      </c>
      <c r="C57" t="inlineStr">
        <is>
          <t xml:space="preserve">CONCLUIDO	</t>
        </is>
      </c>
      <c r="D57" t="n">
        <v>3.7592</v>
      </c>
      <c r="E57" t="n">
        <v>26.6</v>
      </c>
      <c r="F57" t="n">
        <v>18.96</v>
      </c>
      <c r="G57" t="n">
        <v>6.89</v>
      </c>
      <c r="H57" t="n">
        <v>0.11</v>
      </c>
      <c r="I57" t="n">
        <v>165</v>
      </c>
      <c r="J57" t="n">
        <v>159.12</v>
      </c>
      <c r="K57" t="n">
        <v>50.28</v>
      </c>
      <c r="L57" t="n">
        <v>1</v>
      </c>
      <c r="M57" t="n">
        <v>163</v>
      </c>
      <c r="N57" t="n">
        <v>27.84</v>
      </c>
      <c r="O57" t="n">
        <v>19859.16</v>
      </c>
      <c r="P57" t="n">
        <v>228.08</v>
      </c>
      <c r="Q57" t="n">
        <v>942.37</v>
      </c>
      <c r="R57" t="n">
        <v>132.51</v>
      </c>
      <c r="S57" t="n">
        <v>27.17</v>
      </c>
      <c r="T57" t="n">
        <v>52118.12</v>
      </c>
      <c r="U57" t="n">
        <v>0.21</v>
      </c>
      <c r="V57" t="n">
        <v>0.82</v>
      </c>
      <c r="W57" t="n">
        <v>0.37</v>
      </c>
      <c r="X57" t="n">
        <v>3.36</v>
      </c>
      <c r="Y57" t="n">
        <v>0.5</v>
      </c>
      <c r="Z57" t="n">
        <v>10</v>
      </c>
    </row>
    <row r="58">
      <c r="A58" t="n">
        <v>1</v>
      </c>
      <c r="B58" t="n">
        <v>80</v>
      </c>
      <c r="C58" t="inlineStr">
        <is>
          <t xml:space="preserve">CONCLUIDO	</t>
        </is>
      </c>
      <c r="D58" t="n">
        <v>4.6043</v>
      </c>
      <c r="E58" t="n">
        <v>21.72</v>
      </c>
      <c r="F58" t="n">
        <v>17.04</v>
      </c>
      <c r="G58" t="n">
        <v>14.01</v>
      </c>
      <c r="H58" t="n">
        <v>0.22</v>
      </c>
      <c r="I58" t="n">
        <v>73</v>
      </c>
      <c r="J58" t="n">
        <v>160.54</v>
      </c>
      <c r="K58" t="n">
        <v>50.28</v>
      </c>
      <c r="L58" t="n">
        <v>2</v>
      </c>
      <c r="M58" t="n">
        <v>71</v>
      </c>
      <c r="N58" t="n">
        <v>28.26</v>
      </c>
      <c r="O58" t="n">
        <v>20034.4</v>
      </c>
      <c r="P58" t="n">
        <v>200.16</v>
      </c>
      <c r="Q58" t="n">
        <v>942.3</v>
      </c>
      <c r="R58" t="n">
        <v>72.51000000000001</v>
      </c>
      <c r="S58" t="n">
        <v>27.17</v>
      </c>
      <c r="T58" t="n">
        <v>22578.39</v>
      </c>
      <c r="U58" t="n">
        <v>0.37</v>
      </c>
      <c r="V58" t="n">
        <v>0.91</v>
      </c>
      <c r="W58" t="n">
        <v>0.22</v>
      </c>
      <c r="X58" t="n">
        <v>1.45</v>
      </c>
      <c r="Y58" t="n">
        <v>0.5</v>
      </c>
      <c r="Z58" t="n">
        <v>10</v>
      </c>
    </row>
    <row r="59">
      <c r="A59" t="n">
        <v>2</v>
      </c>
      <c r="B59" t="n">
        <v>80</v>
      </c>
      <c r="C59" t="inlineStr">
        <is>
          <t xml:space="preserve">CONCLUIDO	</t>
        </is>
      </c>
      <c r="D59" t="n">
        <v>4.9106</v>
      </c>
      <c r="E59" t="n">
        <v>20.36</v>
      </c>
      <c r="F59" t="n">
        <v>16.53</v>
      </c>
      <c r="G59" t="n">
        <v>21.1</v>
      </c>
      <c r="H59" t="n">
        <v>0.33</v>
      </c>
      <c r="I59" t="n">
        <v>47</v>
      </c>
      <c r="J59" t="n">
        <v>161.97</v>
      </c>
      <c r="K59" t="n">
        <v>50.28</v>
      </c>
      <c r="L59" t="n">
        <v>3</v>
      </c>
      <c r="M59" t="n">
        <v>45</v>
      </c>
      <c r="N59" t="n">
        <v>28.69</v>
      </c>
      <c r="O59" t="n">
        <v>20210.21</v>
      </c>
      <c r="P59" t="n">
        <v>189.2</v>
      </c>
      <c r="Q59" t="n">
        <v>942.3</v>
      </c>
      <c r="R59" t="n">
        <v>56.23</v>
      </c>
      <c r="S59" t="n">
        <v>27.17</v>
      </c>
      <c r="T59" t="n">
        <v>14566.42</v>
      </c>
      <c r="U59" t="n">
        <v>0.48</v>
      </c>
      <c r="V59" t="n">
        <v>0.9399999999999999</v>
      </c>
      <c r="W59" t="n">
        <v>0.18</v>
      </c>
      <c r="X59" t="n">
        <v>0.93</v>
      </c>
      <c r="Y59" t="n">
        <v>0.5</v>
      </c>
      <c r="Z59" t="n">
        <v>10</v>
      </c>
    </row>
    <row r="60">
      <c r="A60" t="n">
        <v>3</v>
      </c>
      <c r="B60" t="n">
        <v>80</v>
      </c>
      <c r="C60" t="inlineStr">
        <is>
          <t xml:space="preserve">CONCLUIDO	</t>
        </is>
      </c>
      <c r="D60" t="n">
        <v>5.0693</v>
      </c>
      <c r="E60" t="n">
        <v>19.73</v>
      </c>
      <c r="F60" t="n">
        <v>16.31</v>
      </c>
      <c r="G60" t="n">
        <v>28.78</v>
      </c>
      <c r="H60" t="n">
        <v>0.43</v>
      </c>
      <c r="I60" t="n">
        <v>34</v>
      </c>
      <c r="J60" t="n">
        <v>163.4</v>
      </c>
      <c r="K60" t="n">
        <v>50.28</v>
      </c>
      <c r="L60" t="n">
        <v>4</v>
      </c>
      <c r="M60" t="n">
        <v>32</v>
      </c>
      <c r="N60" t="n">
        <v>29.12</v>
      </c>
      <c r="O60" t="n">
        <v>20386.62</v>
      </c>
      <c r="P60" t="n">
        <v>181.83</v>
      </c>
      <c r="Q60" t="n">
        <v>942.25</v>
      </c>
      <c r="R60" t="n">
        <v>49.63</v>
      </c>
      <c r="S60" t="n">
        <v>27.17</v>
      </c>
      <c r="T60" t="n">
        <v>11331.33</v>
      </c>
      <c r="U60" t="n">
        <v>0.55</v>
      </c>
      <c r="V60" t="n">
        <v>0.95</v>
      </c>
      <c r="W60" t="n">
        <v>0.16</v>
      </c>
      <c r="X60" t="n">
        <v>0.71</v>
      </c>
      <c r="Y60" t="n">
        <v>0.5</v>
      </c>
      <c r="Z60" t="n">
        <v>10</v>
      </c>
    </row>
    <row r="61">
      <c r="A61" t="n">
        <v>4</v>
      </c>
      <c r="B61" t="n">
        <v>80</v>
      </c>
      <c r="C61" t="inlineStr">
        <is>
          <t xml:space="preserve">CONCLUIDO	</t>
        </is>
      </c>
      <c r="D61" t="n">
        <v>5.192</v>
      </c>
      <c r="E61" t="n">
        <v>19.26</v>
      </c>
      <c r="F61" t="n">
        <v>16.1</v>
      </c>
      <c r="G61" t="n">
        <v>37.15</v>
      </c>
      <c r="H61" t="n">
        <v>0.54</v>
      </c>
      <c r="I61" t="n">
        <v>26</v>
      </c>
      <c r="J61" t="n">
        <v>164.83</v>
      </c>
      <c r="K61" t="n">
        <v>50.28</v>
      </c>
      <c r="L61" t="n">
        <v>5</v>
      </c>
      <c r="M61" t="n">
        <v>24</v>
      </c>
      <c r="N61" t="n">
        <v>29.55</v>
      </c>
      <c r="O61" t="n">
        <v>20563.61</v>
      </c>
      <c r="P61" t="n">
        <v>173.96</v>
      </c>
      <c r="Q61" t="n">
        <v>942.28</v>
      </c>
      <c r="R61" t="n">
        <v>43.04</v>
      </c>
      <c r="S61" t="n">
        <v>27.17</v>
      </c>
      <c r="T61" t="n">
        <v>8078.28</v>
      </c>
      <c r="U61" t="n">
        <v>0.63</v>
      </c>
      <c r="V61" t="n">
        <v>0.96</v>
      </c>
      <c r="W61" t="n">
        <v>0.15</v>
      </c>
      <c r="X61" t="n">
        <v>0.5</v>
      </c>
      <c r="Y61" t="n">
        <v>0.5</v>
      </c>
      <c r="Z61" t="n">
        <v>10</v>
      </c>
    </row>
    <row r="62">
      <c r="A62" t="n">
        <v>5</v>
      </c>
      <c r="B62" t="n">
        <v>80</v>
      </c>
      <c r="C62" t="inlineStr">
        <is>
          <t xml:space="preserve">CONCLUIDO	</t>
        </is>
      </c>
      <c r="D62" t="n">
        <v>5.2637</v>
      </c>
      <c r="E62" t="n">
        <v>19</v>
      </c>
      <c r="F62" t="n">
        <v>16</v>
      </c>
      <c r="G62" t="n">
        <v>45.71</v>
      </c>
      <c r="H62" t="n">
        <v>0.64</v>
      </c>
      <c r="I62" t="n">
        <v>21</v>
      </c>
      <c r="J62" t="n">
        <v>166.27</v>
      </c>
      <c r="K62" t="n">
        <v>50.28</v>
      </c>
      <c r="L62" t="n">
        <v>6</v>
      </c>
      <c r="M62" t="n">
        <v>19</v>
      </c>
      <c r="N62" t="n">
        <v>29.99</v>
      </c>
      <c r="O62" t="n">
        <v>20741.2</v>
      </c>
      <c r="P62" t="n">
        <v>167.63</v>
      </c>
      <c r="Q62" t="n">
        <v>942.25</v>
      </c>
      <c r="R62" t="n">
        <v>39.69</v>
      </c>
      <c r="S62" t="n">
        <v>27.17</v>
      </c>
      <c r="T62" t="n">
        <v>6425.72</v>
      </c>
      <c r="U62" t="n">
        <v>0.68</v>
      </c>
      <c r="V62" t="n">
        <v>0.97</v>
      </c>
      <c r="W62" t="n">
        <v>0.14</v>
      </c>
      <c r="X62" t="n">
        <v>0.4</v>
      </c>
      <c r="Y62" t="n">
        <v>0.5</v>
      </c>
      <c r="Z62" t="n">
        <v>10</v>
      </c>
    </row>
    <row r="63">
      <c r="A63" t="n">
        <v>6</v>
      </c>
      <c r="B63" t="n">
        <v>80</v>
      </c>
      <c r="C63" t="inlineStr">
        <is>
          <t xml:space="preserve">CONCLUIDO	</t>
        </is>
      </c>
      <c r="D63" t="n">
        <v>5.293</v>
      </c>
      <c r="E63" t="n">
        <v>18.89</v>
      </c>
      <c r="F63" t="n">
        <v>15.99</v>
      </c>
      <c r="G63" t="n">
        <v>53.3</v>
      </c>
      <c r="H63" t="n">
        <v>0.74</v>
      </c>
      <c r="I63" t="n">
        <v>18</v>
      </c>
      <c r="J63" t="n">
        <v>167.72</v>
      </c>
      <c r="K63" t="n">
        <v>50.28</v>
      </c>
      <c r="L63" t="n">
        <v>7</v>
      </c>
      <c r="M63" t="n">
        <v>16</v>
      </c>
      <c r="N63" t="n">
        <v>30.44</v>
      </c>
      <c r="O63" t="n">
        <v>20919.39</v>
      </c>
      <c r="P63" t="n">
        <v>162.22</v>
      </c>
      <c r="Q63" t="n">
        <v>942.23</v>
      </c>
      <c r="R63" t="n">
        <v>39.99</v>
      </c>
      <c r="S63" t="n">
        <v>27.17</v>
      </c>
      <c r="T63" t="n">
        <v>6595.05</v>
      </c>
      <c r="U63" t="n">
        <v>0.68</v>
      </c>
      <c r="V63" t="n">
        <v>0.97</v>
      </c>
      <c r="W63" t="n">
        <v>0.13</v>
      </c>
      <c r="X63" t="n">
        <v>0.39</v>
      </c>
      <c r="Y63" t="n">
        <v>0.5</v>
      </c>
      <c r="Z63" t="n">
        <v>10</v>
      </c>
    </row>
    <row r="64">
      <c r="A64" t="n">
        <v>7</v>
      </c>
      <c r="B64" t="n">
        <v>80</v>
      </c>
      <c r="C64" t="inlineStr">
        <is>
          <t xml:space="preserve">CONCLUIDO	</t>
        </is>
      </c>
      <c r="D64" t="n">
        <v>5.3528</v>
      </c>
      <c r="E64" t="n">
        <v>18.68</v>
      </c>
      <c r="F64" t="n">
        <v>15.87</v>
      </c>
      <c r="G64" t="n">
        <v>63.5</v>
      </c>
      <c r="H64" t="n">
        <v>0.84</v>
      </c>
      <c r="I64" t="n">
        <v>15</v>
      </c>
      <c r="J64" t="n">
        <v>169.17</v>
      </c>
      <c r="K64" t="n">
        <v>50.28</v>
      </c>
      <c r="L64" t="n">
        <v>8</v>
      </c>
      <c r="M64" t="n">
        <v>13</v>
      </c>
      <c r="N64" t="n">
        <v>30.89</v>
      </c>
      <c r="O64" t="n">
        <v>21098.19</v>
      </c>
      <c r="P64" t="n">
        <v>153.79</v>
      </c>
      <c r="Q64" t="n">
        <v>942.23</v>
      </c>
      <c r="R64" t="n">
        <v>35.99</v>
      </c>
      <c r="S64" t="n">
        <v>27.17</v>
      </c>
      <c r="T64" t="n">
        <v>4605.63</v>
      </c>
      <c r="U64" t="n">
        <v>0.75</v>
      </c>
      <c r="V64" t="n">
        <v>0.98</v>
      </c>
      <c r="W64" t="n">
        <v>0.13</v>
      </c>
      <c r="X64" t="n">
        <v>0.28</v>
      </c>
      <c r="Y64" t="n">
        <v>0.5</v>
      </c>
      <c r="Z64" t="n">
        <v>10</v>
      </c>
    </row>
    <row r="65">
      <c r="A65" t="n">
        <v>8</v>
      </c>
      <c r="B65" t="n">
        <v>80</v>
      </c>
      <c r="C65" t="inlineStr">
        <is>
          <t xml:space="preserve">CONCLUIDO	</t>
        </is>
      </c>
      <c r="D65" t="n">
        <v>5.3797</v>
      </c>
      <c r="E65" t="n">
        <v>18.59</v>
      </c>
      <c r="F65" t="n">
        <v>15.85</v>
      </c>
      <c r="G65" t="n">
        <v>73.13</v>
      </c>
      <c r="H65" t="n">
        <v>0.9399999999999999</v>
      </c>
      <c r="I65" t="n">
        <v>13</v>
      </c>
      <c r="J65" t="n">
        <v>170.62</v>
      </c>
      <c r="K65" t="n">
        <v>50.28</v>
      </c>
      <c r="L65" t="n">
        <v>9</v>
      </c>
      <c r="M65" t="n">
        <v>2</v>
      </c>
      <c r="N65" t="n">
        <v>31.34</v>
      </c>
      <c r="O65" t="n">
        <v>21277.6</v>
      </c>
      <c r="P65" t="n">
        <v>147.66</v>
      </c>
      <c r="Q65" t="n">
        <v>942.25</v>
      </c>
      <c r="R65" t="n">
        <v>34.68</v>
      </c>
      <c r="S65" t="n">
        <v>27.17</v>
      </c>
      <c r="T65" t="n">
        <v>3964.26</v>
      </c>
      <c r="U65" t="n">
        <v>0.78</v>
      </c>
      <c r="V65" t="n">
        <v>0.98</v>
      </c>
      <c r="W65" t="n">
        <v>0.14</v>
      </c>
      <c r="X65" t="n">
        <v>0.25</v>
      </c>
      <c r="Y65" t="n">
        <v>0.5</v>
      </c>
      <c r="Z65" t="n">
        <v>10</v>
      </c>
    </row>
    <row r="66">
      <c r="A66" t="n">
        <v>9</v>
      </c>
      <c r="B66" t="n">
        <v>80</v>
      </c>
      <c r="C66" t="inlineStr">
        <is>
          <t xml:space="preserve">CONCLUIDO	</t>
        </is>
      </c>
      <c r="D66" t="n">
        <v>5.3778</v>
      </c>
      <c r="E66" t="n">
        <v>18.6</v>
      </c>
      <c r="F66" t="n">
        <v>15.85</v>
      </c>
      <c r="G66" t="n">
        <v>73.16</v>
      </c>
      <c r="H66" t="n">
        <v>1.03</v>
      </c>
      <c r="I66" t="n">
        <v>13</v>
      </c>
      <c r="J66" t="n">
        <v>172.08</v>
      </c>
      <c r="K66" t="n">
        <v>50.28</v>
      </c>
      <c r="L66" t="n">
        <v>10</v>
      </c>
      <c r="M66" t="n">
        <v>0</v>
      </c>
      <c r="N66" t="n">
        <v>31.8</v>
      </c>
      <c r="O66" t="n">
        <v>21457.64</v>
      </c>
      <c r="P66" t="n">
        <v>148.95</v>
      </c>
      <c r="Q66" t="n">
        <v>942.23</v>
      </c>
      <c r="R66" t="n">
        <v>34.82</v>
      </c>
      <c r="S66" t="n">
        <v>27.17</v>
      </c>
      <c r="T66" t="n">
        <v>4034.06</v>
      </c>
      <c r="U66" t="n">
        <v>0.78</v>
      </c>
      <c r="V66" t="n">
        <v>0.98</v>
      </c>
      <c r="W66" t="n">
        <v>0.14</v>
      </c>
      <c r="X66" t="n">
        <v>0.26</v>
      </c>
      <c r="Y66" t="n">
        <v>0.5</v>
      </c>
      <c r="Z66" t="n">
        <v>10</v>
      </c>
    </row>
    <row r="67">
      <c r="A67" t="n">
        <v>0</v>
      </c>
      <c r="B67" t="n">
        <v>35</v>
      </c>
      <c r="C67" t="inlineStr">
        <is>
          <t xml:space="preserve">CONCLUIDO	</t>
        </is>
      </c>
      <c r="D67" t="n">
        <v>4.7708</v>
      </c>
      <c r="E67" t="n">
        <v>20.96</v>
      </c>
      <c r="F67" t="n">
        <v>17.47</v>
      </c>
      <c r="G67" t="n">
        <v>11.27</v>
      </c>
      <c r="H67" t="n">
        <v>0.22</v>
      </c>
      <c r="I67" t="n">
        <v>93</v>
      </c>
      <c r="J67" t="n">
        <v>80.84</v>
      </c>
      <c r="K67" t="n">
        <v>35.1</v>
      </c>
      <c r="L67" t="n">
        <v>1</v>
      </c>
      <c r="M67" t="n">
        <v>91</v>
      </c>
      <c r="N67" t="n">
        <v>9.74</v>
      </c>
      <c r="O67" t="n">
        <v>10204.21</v>
      </c>
      <c r="P67" t="n">
        <v>128.08</v>
      </c>
      <c r="Q67" t="n">
        <v>942.3099999999999</v>
      </c>
      <c r="R67" t="n">
        <v>85.53</v>
      </c>
      <c r="S67" t="n">
        <v>27.17</v>
      </c>
      <c r="T67" t="n">
        <v>28987.08</v>
      </c>
      <c r="U67" t="n">
        <v>0.32</v>
      </c>
      <c r="V67" t="n">
        <v>0.89</v>
      </c>
      <c r="W67" t="n">
        <v>0.26</v>
      </c>
      <c r="X67" t="n">
        <v>1.87</v>
      </c>
      <c r="Y67" t="n">
        <v>0.5</v>
      </c>
      <c r="Z67" t="n">
        <v>10</v>
      </c>
    </row>
    <row r="68">
      <c r="A68" t="n">
        <v>1</v>
      </c>
      <c r="B68" t="n">
        <v>35</v>
      </c>
      <c r="C68" t="inlineStr">
        <is>
          <t xml:space="preserve">CONCLUIDO	</t>
        </is>
      </c>
      <c r="D68" t="n">
        <v>5.2805</v>
      </c>
      <c r="E68" t="n">
        <v>18.94</v>
      </c>
      <c r="F68" t="n">
        <v>16.36</v>
      </c>
      <c r="G68" t="n">
        <v>24.54</v>
      </c>
      <c r="H68" t="n">
        <v>0.43</v>
      </c>
      <c r="I68" t="n">
        <v>40</v>
      </c>
      <c r="J68" t="n">
        <v>82.04000000000001</v>
      </c>
      <c r="K68" t="n">
        <v>35.1</v>
      </c>
      <c r="L68" t="n">
        <v>2</v>
      </c>
      <c r="M68" t="n">
        <v>38</v>
      </c>
      <c r="N68" t="n">
        <v>9.94</v>
      </c>
      <c r="O68" t="n">
        <v>10352.53</v>
      </c>
      <c r="P68" t="n">
        <v>108.56</v>
      </c>
      <c r="Q68" t="n">
        <v>942.24</v>
      </c>
      <c r="R68" t="n">
        <v>50.91</v>
      </c>
      <c r="S68" t="n">
        <v>27.17</v>
      </c>
      <c r="T68" t="n">
        <v>11943.91</v>
      </c>
      <c r="U68" t="n">
        <v>0.53</v>
      </c>
      <c r="V68" t="n">
        <v>0.95</v>
      </c>
      <c r="W68" t="n">
        <v>0.17</v>
      </c>
      <c r="X68" t="n">
        <v>0.76</v>
      </c>
      <c r="Y68" t="n">
        <v>0.5</v>
      </c>
      <c r="Z68" t="n">
        <v>10</v>
      </c>
    </row>
    <row r="69">
      <c r="A69" t="n">
        <v>2</v>
      </c>
      <c r="B69" t="n">
        <v>35</v>
      </c>
      <c r="C69" t="inlineStr">
        <is>
          <t xml:space="preserve">CONCLUIDO	</t>
        </is>
      </c>
      <c r="D69" t="n">
        <v>5.3879</v>
      </c>
      <c r="E69" t="n">
        <v>18.56</v>
      </c>
      <c r="F69" t="n">
        <v>16.19</v>
      </c>
      <c r="G69" t="n">
        <v>34.68</v>
      </c>
      <c r="H69" t="n">
        <v>0.63</v>
      </c>
      <c r="I69" t="n">
        <v>28</v>
      </c>
      <c r="J69" t="n">
        <v>83.25</v>
      </c>
      <c r="K69" t="n">
        <v>35.1</v>
      </c>
      <c r="L69" t="n">
        <v>3</v>
      </c>
      <c r="M69" t="n">
        <v>0</v>
      </c>
      <c r="N69" t="n">
        <v>10.15</v>
      </c>
      <c r="O69" t="n">
        <v>10501.19</v>
      </c>
      <c r="P69" t="n">
        <v>99.52</v>
      </c>
      <c r="Q69" t="n">
        <v>942.25</v>
      </c>
      <c r="R69" t="n">
        <v>44.68</v>
      </c>
      <c r="S69" t="n">
        <v>27.17</v>
      </c>
      <c r="T69" t="n">
        <v>8886.139999999999</v>
      </c>
      <c r="U69" t="n">
        <v>0.61</v>
      </c>
      <c r="V69" t="n">
        <v>0.96</v>
      </c>
      <c r="W69" t="n">
        <v>0.19</v>
      </c>
      <c r="X69" t="n">
        <v>0.59</v>
      </c>
      <c r="Y69" t="n">
        <v>0.5</v>
      </c>
      <c r="Z69" t="n">
        <v>10</v>
      </c>
    </row>
    <row r="70">
      <c r="A70" t="n">
        <v>0</v>
      </c>
      <c r="B70" t="n">
        <v>50</v>
      </c>
      <c r="C70" t="inlineStr">
        <is>
          <t xml:space="preserve">CONCLUIDO	</t>
        </is>
      </c>
      <c r="D70" t="n">
        <v>4.4088</v>
      </c>
      <c r="E70" t="n">
        <v>22.68</v>
      </c>
      <c r="F70" t="n">
        <v>18</v>
      </c>
      <c r="G70" t="n">
        <v>9.08</v>
      </c>
      <c r="H70" t="n">
        <v>0.16</v>
      </c>
      <c r="I70" t="n">
        <v>119</v>
      </c>
      <c r="J70" t="n">
        <v>107.41</v>
      </c>
      <c r="K70" t="n">
        <v>41.65</v>
      </c>
      <c r="L70" t="n">
        <v>1</v>
      </c>
      <c r="M70" t="n">
        <v>117</v>
      </c>
      <c r="N70" t="n">
        <v>14.77</v>
      </c>
      <c r="O70" t="n">
        <v>13481.73</v>
      </c>
      <c r="P70" t="n">
        <v>164.25</v>
      </c>
      <c r="Q70" t="n">
        <v>942.29</v>
      </c>
      <c r="R70" t="n">
        <v>102.37</v>
      </c>
      <c r="S70" t="n">
        <v>27.17</v>
      </c>
      <c r="T70" t="n">
        <v>37275.5</v>
      </c>
      <c r="U70" t="n">
        <v>0.27</v>
      </c>
      <c r="V70" t="n">
        <v>0.86</v>
      </c>
      <c r="W70" t="n">
        <v>0.3</v>
      </c>
      <c r="X70" t="n">
        <v>2.41</v>
      </c>
      <c r="Y70" t="n">
        <v>0.5</v>
      </c>
      <c r="Z70" t="n">
        <v>10</v>
      </c>
    </row>
    <row r="71">
      <c r="A71" t="n">
        <v>1</v>
      </c>
      <c r="B71" t="n">
        <v>50</v>
      </c>
      <c r="C71" t="inlineStr">
        <is>
          <t xml:space="preserve">CONCLUIDO	</t>
        </is>
      </c>
      <c r="D71" t="n">
        <v>5.0394</v>
      </c>
      <c r="E71" t="n">
        <v>19.84</v>
      </c>
      <c r="F71" t="n">
        <v>16.63</v>
      </c>
      <c r="G71" t="n">
        <v>18.83</v>
      </c>
      <c r="H71" t="n">
        <v>0.32</v>
      </c>
      <c r="I71" t="n">
        <v>53</v>
      </c>
      <c r="J71" t="n">
        <v>108.68</v>
      </c>
      <c r="K71" t="n">
        <v>41.65</v>
      </c>
      <c r="L71" t="n">
        <v>2</v>
      </c>
      <c r="M71" t="n">
        <v>51</v>
      </c>
      <c r="N71" t="n">
        <v>15.03</v>
      </c>
      <c r="O71" t="n">
        <v>13638.32</v>
      </c>
      <c r="P71" t="n">
        <v>144.2</v>
      </c>
      <c r="Q71" t="n">
        <v>942.25</v>
      </c>
      <c r="R71" t="n">
        <v>59.46</v>
      </c>
      <c r="S71" t="n">
        <v>27.17</v>
      </c>
      <c r="T71" t="n">
        <v>16151.38</v>
      </c>
      <c r="U71" t="n">
        <v>0.46</v>
      </c>
      <c r="V71" t="n">
        <v>0.93</v>
      </c>
      <c r="W71" t="n">
        <v>0.19</v>
      </c>
      <c r="X71" t="n">
        <v>1.04</v>
      </c>
      <c r="Y71" t="n">
        <v>0.5</v>
      </c>
      <c r="Z71" t="n">
        <v>10</v>
      </c>
    </row>
    <row r="72">
      <c r="A72" t="n">
        <v>2</v>
      </c>
      <c r="B72" t="n">
        <v>50</v>
      </c>
      <c r="C72" t="inlineStr">
        <is>
          <t xml:space="preserve">CONCLUIDO	</t>
        </is>
      </c>
      <c r="D72" t="n">
        <v>5.2503</v>
      </c>
      <c r="E72" t="n">
        <v>19.05</v>
      </c>
      <c r="F72" t="n">
        <v>16.28</v>
      </c>
      <c r="G72" t="n">
        <v>29.59</v>
      </c>
      <c r="H72" t="n">
        <v>0.48</v>
      </c>
      <c r="I72" t="n">
        <v>33</v>
      </c>
      <c r="J72" t="n">
        <v>109.96</v>
      </c>
      <c r="K72" t="n">
        <v>41.65</v>
      </c>
      <c r="L72" t="n">
        <v>3</v>
      </c>
      <c r="M72" t="n">
        <v>31</v>
      </c>
      <c r="N72" t="n">
        <v>15.31</v>
      </c>
      <c r="O72" t="n">
        <v>13795.21</v>
      </c>
      <c r="P72" t="n">
        <v>132.75</v>
      </c>
      <c r="Q72" t="n">
        <v>942.23</v>
      </c>
      <c r="R72" t="n">
        <v>48.58</v>
      </c>
      <c r="S72" t="n">
        <v>27.17</v>
      </c>
      <c r="T72" t="n">
        <v>10813.3</v>
      </c>
      <c r="U72" t="n">
        <v>0.5600000000000001</v>
      </c>
      <c r="V72" t="n">
        <v>0.95</v>
      </c>
      <c r="W72" t="n">
        <v>0.16</v>
      </c>
      <c r="X72" t="n">
        <v>0.68</v>
      </c>
      <c r="Y72" t="n">
        <v>0.5</v>
      </c>
      <c r="Z72" t="n">
        <v>10</v>
      </c>
    </row>
    <row r="73">
      <c r="A73" t="n">
        <v>3</v>
      </c>
      <c r="B73" t="n">
        <v>50</v>
      </c>
      <c r="C73" t="inlineStr">
        <is>
          <t xml:space="preserve">CONCLUIDO	</t>
        </is>
      </c>
      <c r="D73" t="n">
        <v>5.378</v>
      </c>
      <c r="E73" t="n">
        <v>18.59</v>
      </c>
      <c r="F73" t="n">
        <v>16.05</v>
      </c>
      <c r="G73" t="n">
        <v>41.86</v>
      </c>
      <c r="H73" t="n">
        <v>0.63</v>
      </c>
      <c r="I73" t="n">
        <v>23</v>
      </c>
      <c r="J73" t="n">
        <v>111.23</v>
      </c>
      <c r="K73" t="n">
        <v>41.65</v>
      </c>
      <c r="L73" t="n">
        <v>4</v>
      </c>
      <c r="M73" t="n">
        <v>20</v>
      </c>
      <c r="N73" t="n">
        <v>15.58</v>
      </c>
      <c r="O73" t="n">
        <v>13952.52</v>
      </c>
      <c r="P73" t="n">
        <v>121.19</v>
      </c>
      <c r="Q73" t="n">
        <v>942.27</v>
      </c>
      <c r="R73" t="n">
        <v>41.36</v>
      </c>
      <c r="S73" t="n">
        <v>27.17</v>
      </c>
      <c r="T73" t="n">
        <v>7254.38</v>
      </c>
      <c r="U73" t="n">
        <v>0.66</v>
      </c>
      <c r="V73" t="n">
        <v>0.97</v>
      </c>
      <c r="W73" t="n">
        <v>0.15</v>
      </c>
      <c r="X73" t="n">
        <v>0.45</v>
      </c>
      <c r="Y73" t="n">
        <v>0.5</v>
      </c>
      <c r="Z73" t="n">
        <v>10</v>
      </c>
    </row>
    <row r="74">
      <c r="A74" t="n">
        <v>4</v>
      </c>
      <c r="B74" t="n">
        <v>50</v>
      </c>
      <c r="C74" t="inlineStr">
        <is>
          <t xml:space="preserve">CONCLUIDO	</t>
        </is>
      </c>
      <c r="D74" t="n">
        <v>5.4115</v>
      </c>
      <c r="E74" t="n">
        <v>18.48</v>
      </c>
      <c r="F74" t="n">
        <v>16</v>
      </c>
      <c r="G74" t="n">
        <v>48</v>
      </c>
      <c r="H74" t="n">
        <v>0.78</v>
      </c>
      <c r="I74" t="n">
        <v>20</v>
      </c>
      <c r="J74" t="n">
        <v>112.51</v>
      </c>
      <c r="K74" t="n">
        <v>41.65</v>
      </c>
      <c r="L74" t="n">
        <v>5</v>
      </c>
      <c r="M74" t="n">
        <v>1</v>
      </c>
      <c r="N74" t="n">
        <v>15.86</v>
      </c>
      <c r="O74" t="n">
        <v>14110.24</v>
      </c>
      <c r="P74" t="n">
        <v>117.27</v>
      </c>
      <c r="Q74" t="n">
        <v>942.23</v>
      </c>
      <c r="R74" t="n">
        <v>39.23</v>
      </c>
      <c r="S74" t="n">
        <v>27.17</v>
      </c>
      <c r="T74" t="n">
        <v>6202.35</v>
      </c>
      <c r="U74" t="n">
        <v>0.6899999999999999</v>
      </c>
      <c r="V74" t="n">
        <v>0.97</v>
      </c>
      <c r="W74" t="n">
        <v>0.16</v>
      </c>
      <c r="X74" t="n">
        <v>0.4</v>
      </c>
      <c r="Y74" t="n">
        <v>0.5</v>
      </c>
      <c r="Z74" t="n">
        <v>10</v>
      </c>
    </row>
    <row r="75">
      <c r="A75" t="n">
        <v>5</v>
      </c>
      <c r="B75" t="n">
        <v>50</v>
      </c>
      <c r="C75" t="inlineStr">
        <is>
          <t xml:space="preserve">CONCLUIDO	</t>
        </is>
      </c>
      <c r="D75" t="n">
        <v>5.4101</v>
      </c>
      <c r="E75" t="n">
        <v>18.48</v>
      </c>
      <c r="F75" t="n">
        <v>16</v>
      </c>
      <c r="G75" t="n">
        <v>48.01</v>
      </c>
      <c r="H75" t="n">
        <v>0.93</v>
      </c>
      <c r="I75" t="n">
        <v>20</v>
      </c>
      <c r="J75" t="n">
        <v>113.79</v>
      </c>
      <c r="K75" t="n">
        <v>41.65</v>
      </c>
      <c r="L75" t="n">
        <v>6</v>
      </c>
      <c r="M75" t="n">
        <v>0</v>
      </c>
      <c r="N75" t="n">
        <v>16.14</v>
      </c>
      <c r="O75" t="n">
        <v>14268.39</v>
      </c>
      <c r="P75" t="n">
        <v>118.66</v>
      </c>
      <c r="Q75" t="n">
        <v>942.27</v>
      </c>
      <c r="R75" t="n">
        <v>39.32</v>
      </c>
      <c r="S75" t="n">
        <v>27.17</v>
      </c>
      <c r="T75" t="n">
        <v>6245.78</v>
      </c>
      <c r="U75" t="n">
        <v>0.6899999999999999</v>
      </c>
      <c r="V75" t="n">
        <v>0.97</v>
      </c>
      <c r="W75" t="n">
        <v>0.16</v>
      </c>
      <c r="X75" t="n">
        <v>0.41</v>
      </c>
      <c r="Y75" t="n">
        <v>0.5</v>
      </c>
      <c r="Z75" t="n">
        <v>10</v>
      </c>
    </row>
    <row r="76">
      <c r="A76" t="n">
        <v>0</v>
      </c>
      <c r="B76" t="n">
        <v>25</v>
      </c>
      <c r="C76" t="inlineStr">
        <is>
          <t xml:space="preserve">CONCLUIDO	</t>
        </is>
      </c>
      <c r="D76" t="n">
        <v>5.0439</v>
      </c>
      <c r="E76" t="n">
        <v>19.83</v>
      </c>
      <c r="F76" t="n">
        <v>17.03</v>
      </c>
      <c r="G76" t="n">
        <v>14.19</v>
      </c>
      <c r="H76" t="n">
        <v>0.28</v>
      </c>
      <c r="I76" t="n">
        <v>72</v>
      </c>
      <c r="J76" t="n">
        <v>61.76</v>
      </c>
      <c r="K76" t="n">
        <v>28.92</v>
      </c>
      <c r="L76" t="n">
        <v>1</v>
      </c>
      <c r="M76" t="n">
        <v>70</v>
      </c>
      <c r="N76" t="n">
        <v>6.84</v>
      </c>
      <c r="O76" t="n">
        <v>7851.41</v>
      </c>
      <c r="P76" t="n">
        <v>98.63</v>
      </c>
      <c r="Q76" t="n">
        <v>942.27</v>
      </c>
      <c r="R76" t="n">
        <v>71.95999999999999</v>
      </c>
      <c r="S76" t="n">
        <v>27.17</v>
      </c>
      <c r="T76" t="n">
        <v>22307.27</v>
      </c>
      <c r="U76" t="n">
        <v>0.38</v>
      </c>
      <c r="V76" t="n">
        <v>0.91</v>
      </c>
      <c r="W76" t="n">
        <v>0.23</v>
      </c>
      <c r="X76" t="n">
        <v>1.44</v>
      </c>
      <c r="Y76" t="n">
        <v>0.5</v>
      </c>
      <c r="Z76" t="n">
        <v>10</v>
      </c>
    </row>
    <row r="77">
      <c r="A77" t="n">
        <v>1</v>
      </c>
      <c r="B77" t="n">
        <v>25</v>
      </c>
      <c r="C77" t="inlineStr">
        <is>
          <t xml:space="preserve">CONCLUIDO	</t>
        </is>
      </c>
      <c r="D77" t="n">
        <v>5.3374</v>
      </c>
      <c r="E77" t="n">
        <v>18.74</v>
      </c>
      <c r="F77" t="n">
        <v>16.4</v>
      </c>
      <c r="G77" t="n">
        <v>25.23</v>
      </c>
      <c r="H77" t="n">
        <v>0.55</v>
      </c>
      <c r="I77" t="n">
        <v>39</v>
      </c>
      <c r="J77" t="n">
        <v>62.92</v>
      </c>
      <c r="K77" t="n">
        <v>28.92</v>
      </c>
      <c r="L77" t="n">
        <v>2</v>
      </c>
      <c r="M77" t="n">
        <v>0</v>
      </c>
      <c r="N77" t="n">
        <v>7</v>
      </c>
      <c r="O77" t="n">
        <v>7994.37</v>
      </c>
      <c r="P77" t="n">
        <v>85.67</v>
      </c>
      <c r="Q77" t="n">
        <v>942.23</v>
      </c>
      <c r="R77" t="n">
        <v>50.85</v>
      </c>
      <c r="S77" t="n">
        <v>27.17</v>
      </c>
      <c r="T77" t="n">
        <v>11917.39</v>
      </c>
      <c r="U77" t="n">
        <v>0.53</v>
      </c>
      <c r="V77" t="n">
        <v>0.95</v>
      </c>
      <c r="W77" t="n">
        <v>0.22</v>
      </c>
      <c r="X77" t="n">
        <v>0.8</v>
      </c>
      <c r="Y77" t="n">
        <v>0.5</v>
      </c>
      <c r="Z77" t="n">
        <v>10</v>
      </c>
    </row>
    <row r="78">
      <c r="A78" t="n">
        <v>0</v>
      </c>
      <c r="B78" t="n">
        <v>85</v>
      </c>
      <c r="C78" t="inlineStr">
        <is>
          <t xml:space="preserve">CONCLUIDO	</t>
        </is>
      </c>
      <c r="D78" t="n">
        <v>3.6626</v>
      </c>
      <c r="E78" t="n">
        <v>27.3</v>
      </c>
      <c r="F78" t="n">
        <v>19.1</v>
      </c>
      <c r="G78" t="n">
        <v>6.66</v>
      </c>
      <c r="H78" t="n">
        <v>0.11</v>
      </c>
      <c r="I78" t="n">
        <v>172</v>
      </c>
      <c r="J78" t="n">
        <v>167.88</v>
      </c>
      <c r="K78" t="n">
        <v>51.39</v>
      </c>
      <c r="L78" t="n">
        <v>1</v>
      </c>
      <c r="M78" t="n">
        <v>170</v>
      </c>
      <c r="N78" t="n">
        <v>30.49</v>
      </c>
      <c r="O78" t="n">
        <v>20939.59</v>
      </c>
      <c r="P78" t="n">
        <v>238.29</v>
      </c>
      <c r="Q78" t="n">
        <v>942.38</v>
      </c>
      <c r="R78" t="n">
        <v>137.06</v>
      </c>
      <c r="S78" t="n">
        <v>27.17</v>
      </c>
      <c r="T78" t="n">
        <v>54358</v>
      </c>
      <c r="U78" t="n">
        <v>0.2</v>
      </c>
      <c r="V78" t="n">
        <v>0.8100000000000001</v>
      </c>
      <c r="W78" t="n">
        <v>0.37</v>
      </c>
      <c r="X78" t="n">
        <v>3.51</v>
      </c>
      <c r="Y78" t="n">
        <v>0.5</v>
      </c>
      <c r="Z78" t="n">
        <v>10</v>
      </c>
    </row>
    <row r="79">
      <c r="A79" t="n">
        <v>1</v>
      </c>
      <c r="B79" t="n">
        <v>85</v>
      </c>
      <c r="C79" t="inlineStr">
        <is>
          <t xml:space="preserve">CONCLUIDO	</t>
        </is>
      </c>
      <c r="D79" t="n">
        <v>4.5338</v>
      </c>
      <c r="E79" t="n">
        <v>22.06</v>
      </c>
      <c r="F79" t="n">
        <v>17.11</v>
      </c>
      <c r="G79" t="n">
        <v>13.51</v>
      </c>
      <c r="H79" t="n">
        <v>0.21</v>
      </c>
      <c r="I79" t="n">
        <v>76</v>
      </c>
      <c r="J79" t="n">
        <v>169.33</v>
      </c>
      <c r="K79" t="n">
        <v>51.39</v>
      </c>
      <c r="L79" t="n">
        <v>2</v>
      </c>
      <c r="M79" t="n">
        <v>74</v>
      </c>
      <c r="N79" t="n">
        <v>30.94</v>
      </c>
      <c r="O79" t="n">
        <v>21118.46</v>
      </c>
      <c r="P79" t="n">
        <v>208.69</v>
      </c>
      <c r="Q79" t="n">
        <v>942.33</v>
      </c>
      <c r="R79" t="n">
        <v>74.47</v>
      </c>
      <c r="S79" t="n">
        <v>27.17</v>
      </c>
      <c r="T79" t="n">
        <v>23543.79</v>
      </c>
      <c r="U79" t="n">
        <v>0.36</v>
      </c>
      <c r="V79" t="n">
        <v>0.91</v>
      </c>
      <c r="W79" t="n">
        <v>0.23</v>
      </c>
      <c r="X79" t="n">
        <v>1.51</v>
      </c>
      <c r="Y79" t="n">
        <v>0.5</v>
      </c>
      <c r="Z79" t="n">
        <v>10</v>
      </c>
    </row>
    <row r="80">
      <c r="A80" t="n">
        <v>2</v>
      </c>
      <c r="B80" t="n">
        <v>85</v>
      </c>
      <c r="C80" t="inlineStr">
        <is>
          <t xml:space="preserve">CONCLUIDO	</t>
        </is>
      </c>
      <c r="D80" t="n">
        <v>4.8713</v>
      </c>
      <c r="E80" t="n">
        <v>20.53</v>
      </c>
      <c r="F80" t="n">
        <v>16.53</v>
      </c>
      <c r="G80" t="n">
        <v>20.66</v>
      </c>
      <c r="H80" t="n">
        <v>0.31</v>
      </c>
      <c r="I80" t="n">
        <v>48</v>
      </c>
      <c r="J80" t="n">
        <v>170.79</v>
      </c>
      <c r="K80" t="n">
        <v>51.39</v>
      </c>
      <c r="L80" t="n">
        <v>3</v>
      </c>
      <c r="M80" t="n">
        <v>46</v>
      </c>
      <c r="N80" t="n">
        <v>31.4</v>
      </c>
      <c r="O80" t="n">
        <v>21297.94</v>
      </c>
      <c r="P80" t="n">
        <v>197.06</v>
      </c>
      <c r="Q80" t="n">
        <v>942.24</v>
      </c>
      <c r="R80" t="n">
        <v>56.41</v>
      </c>
      <c r="S80" t="n">
        <v>27.17</v>
      </c>
      <c r="T80" t="n">
        <v>14651.48</v>
      </c>
      <c r="U80" t="n">
        <v>0.48</v>
      </c>
      <c r="V80" t="n">
        <v>0.9399999999999999</v>
      </c>
      <c r="W80" t="n">
        <v>0.18</v>
      </c>
      <c r="X80" t="n">
        <v>0.9399999999999999</v>
      </c>
      <c r="Y80" t="n">
        <v>0.5</v>
      </c>
      <c r="Z80" t="n">
        <v>10</v>
      </c>
    </row>
    <row r="81">
      <c r="A81" t="n">
        <v>3</v>
      </c>
      <c r="B81" t="n">
        <v>85</v>
      </c>
      <c r="C81" t="inlineStr">
        <is>
          <t xml:space="preserve">CONCLUIDO	</t>
        </is>
      </c>
      <c r="D81" t="n">
        <v>5.0751</v>
      </c>
      <c r="E81" t="n">
        <v>19.7</v>
      </c>
      <c r="F81" t="n">
        <v>16.15</v>
      </c>
      <c r="G81" t="n">
        <v>27.68</v>
      </c>
      <c r="H81" t="n">
        <v>0.41</v>
      </c>
      <c r="I81" t="n">
        <v>35</v>
      </c>
      <c r="J81" t="n">
        <v>172.25</v>
      </c>
      <c r="K81" t="n">
        <v>51.39</v>
      </c>
      <c r="L81" t="n">
        <v>4</v>
      </c>
      <c r="M81" t="n">
        <v>33</v>
      </c>
      <c r="N81" t="n">
        <v>31.86</v>
      </c>
      <c r="O81" t="n">
        <v>21478.05</v>
      </c>
      <c r="P81" t="n">
        <v>187.79</v>
      </c>
      <c r="Q81" t="n">
        <v>942.23</v>
      </c>
      <c r="R81" t="n">
        <v>44.49</v>
      </c>
      <c r="S81" t="n">
        <v>27.17</v>
      </c>
      <c r="T81" t="n">
        <v>8760.1</v>
      </c>
      <c r="U81" t="n">
        <v>0.61</v>
      </c>
      <c r="V81" t="n">
        <v>0.96</v>
      </c>
      <c r="W81" t="n">
        <v>0.15</v>
      </c>
      <c r="X81" t="n">
        <v>0.55</v>
      </c>
      <c r="Y81" t="n">
        <v>0.5</v>
      </c>
      <c r="Z81" t="n">
        <v>10</v>
      </c>
    </row>
    <row r="82">
      <c r="A82" t="n">
        <v>4</v>
      </c>
      <c r="B82" t="n">
        <v>85</v>
      </c>
      <c r="C82" t="inlineStr">
        <is>
          <t xml:space="preserve">CONCLUIDO	</t>
        </is>
      </c>
      <c r="D82" t="n">
        <v>5.1367</v>
      </c>
      <c r="E82" t="n">
        <v>19.47</v>
      </c>
      <c r="F82" t="n">
        <v>16.15</v>
      </c>
      <c r="G82" t="n">
        <v>34.6</v>
      </c>
      <c r="H82" t="n">
        <v>0.51</v>
      </c>
      <c r="I82" t="n">
        <v>28</v>
      </c>
      <c r="J82" t="n">
        <v>173.71</v>
      </c>
      <c r="K82" t="n">
        <v>51.39</v>
      </c>
      <c r="L82" t="n">
        <v>5</v>
      </c>
      <c r="M82" t="n">
        <v>26</v>
      </c>
      <c r="N82" t="n">
        <v>32.32</v>
      </c>
      <c r="O82" t="n">
        <v>21658.78</v>
      </c>
      <c r="P82" t="n">
        <v>183.29</v>
      </c>
      <c r="Q82" t="n">
        <v>942.25</v>
      </c>
      <c r="R82" t="n">
        <v>44.6</v>
      </c>
      <c r="S82" t="n">
        <v>27.17</v>
      </c>
      <c r="T82" t="n">
        <v>8849.83</v>
      </c>
      <c r="U82" t="n">
        <v>0.61</v>
      </c>
      <c r="V82" t="n">
        <v>0.96</v>
      </c>
      <c r="W82" t="n">
        <v>0.15</v>
      </c>
      <c r="X82" t="n">
        <v>0.55</v>
      </c>
      <c r="Y82" t="n">
        <v>0.5</v>
      </c>
      <c r="Z82" t="n">
        <v>10</v>
      </c>
    </row>
    <row r="83">
      <c r="A83" t="n">
        <v>5</v>
      </c>
      <c r="B83" t="n">
        <v>85</v>
      </c>
      <c r="C83" t="inlineStr">
        <is>
          <t xml:space="preserve">CONCLUIDO	</t>
        </is>
      </c>
      <c r="D83" t="n">
        <v>5.2087</v>
      </c>
      <c r="E83" t="n">
        <v>19.2</v>
      </c>
      <c r="F83" t="n">
        <v>16.05</v>
      </c>
      <c r="G83" t="n">
        <v>41.86</v>
      </c>
      <c r="H83" t="n">
        <v>0.61</v>
      </c>
      <c r="I83" t="n">
        <v>23</v>
      </c>
      <c r="J83" t="n">
        <v>175.18</v>
      </c>
      <c r="K83" t="n">
        <v>51.39</v>
      </c>
      <c r="L83" t="n">
        <v>6</v>
      </c>
      <c r="M83" t="n">
        <v>21</v>
      </c>
      <c r="N83" t="n">
        <v>32.79</v>
      </c>
      <c r="O83" t="n">
        <v>21840.16</v>
      </c>
      <c r="P83" t="n">
        <v>176.85</v>
      </c>
      <c r="Q83" t="n">
        <v>942.23</v>
      </c>
      <c r="R83" t="n">
        <v>41.46</v>
      </c>
      <c r="S83" t="n">
        <v>27.17</v>
      </c>
      <c r="T83" t="n">
        <v>7301.87</v>
      </c>
      <c r="U83" t="n">
        <v>0.66</v>
      </c>
      <c r="V83" t="n">
        <v>0.97</v>
      </c>
      <c r="W83" t="n">
        <v>0.14</v>
      </c>
      <c r="X83" t="n">
        <v>0.45</v>
      </c>
      <c r="Y83" t="n">
        <v>0.5</v>
      </c>
      <c r="Z83" t="n">
        <v>10</v>
      </c>
    </row>
    <row r="84">
      <c r="A84" t="n">
        <v>6</v>
      </c>
      <c r="B84" t="n">
        <v>85</v>
      </c>
      <c r="C84" t="inlineStr">
        <is>
          <t xml:space="preserve">CONCLUIDO	</t>
        </is>
      </c>
      <c r="D84" t="n">
        <v>5.2775</v>
      </c>
      <c r="E84" t="n">
        <v>18.95</v>
      </c>
      <c r="F84" t="n">
        <v>15.93</v>
      </c>
      <c r="G84" t="n">
        <v>50.31</v>
      </c>
      <c r="H84" t="n">
        <v>0.7</v>
      </c>
      <c r="I84" t="n">
        <v>19</v>
      </c>
      <c r="J84" t="n">
        <v>176.66</v>
      </c>
      <c r="K84" t="n">
        <v>51.39</v>
      </c>
      <c r="L84" t="n">
        <v>7</v>
      </c>
      <c r="M84" t="n">
        <v>17</v>
      </c>
      <c r="N84" t="n">
        <v>33.27</v>
      </c>
      <c r="O84" t="n">
        <v>22022.17</v>
      </c>
      <c r="P84" t="n">
        <v>170.76</v>
      </c>
      <c r="Q84" t="n">
        <v>942.25</v>
      </c>
      <c r="R84" t="n">
        <v>37.54</v>
      </c>
      <c r="S84" t="n">
        <v>27.17</v>
      </c>
      <c r="T84" t="n">
        <v>5362.36</v>
      </c>
      <c r="U84" t="n">
        <v>0.72</v>
      </c>
      <c r="V84" t="n">
        <v>0.97</v>
      </c>
      <c r="W84" t="n">
        <v>0.14</v>
      </c>
      <c r="X84" t="n">
        <v>0.34</v>
      </c>
      <c r="Y84" t="n">
        <v>0.5</v>
      </c>
      <c r="Z84" t="n">
        <v>10</v>
      </c>
    </row>
    <row r="85">
      <c r="A85" t="n">
        <v>7</v>
      </c>
      <c r="B85" t="n">
        <v>85</v>
      </c>
      <c r="C85" t="inlineStr">
        <is>
          <t xml:space="preserve">CONCLUIDO	</t>
        </is>
      </c>
      <c r="D85" t="n">
        <v>5.3159</v>
      </c>
      <c r="E85" t="n">
        <v>18.81</v>
      </c>
      <c r="F85" t="n">
        <v>15.9</v>
      </c>
      <c r="G85" t="n">
        <v>59.61</v>
      </c>
      <c r="H85" t="n">
        <v>0.8</v>
      </c>
      <c r="I85" t="n">
        <v>16</v>
      </c>
      <c r="J85" t="n">
        <v>178.14</v>
      </c>
      <c r="K85" t="n">
        <v>51.39</v>
      </c>
      <c r="L85" t="n">
        <v>8</v>
      </c>
      <c r="M85" t="n">
        <v>14</v>
      </c>
      <c r="N85" t="n">
        <v>33.75</v>
      </c>
      <c r="O85" t="n">
        <v>22204.83</v>
      </c>
      <c r="P85" t="n">
        <v>164.79</v>
      </c>
      <c r="Q85" t="n">
        <v>942.23</v>
      </c>
      <c r="R85" t="n">
        <v>36.75</v>
      </c>
      <c r="S85" t="n">
        <v>27.17</v>
      </c>
      <c r="T85" t="n">
        <v>4980.61</v>
      </c>
      <c r="U85" t="n">
        <v>0.74</v>
      </c>
      <c r="V85" t="n">
        <v>0.98</v>
      </c>
      <c r="W85" t="n">
        <v>0.13</v>
      </c>
      <c r="X85" t="n">
        <v>0.3</v>
      </c>
      <c r="Y85" t="n">
        <v>0.5</v>
      </c>
      <c r="Z85" t="n">
        <v>10</v>
      </c>
    </row>
    <row r="86">
      <c r="A86" t="n">
        <v>8</v>
      </c>
      <c r="B86" t="n">
        <v>85</v>
      </c>
      <c r="C86" t="inlineStr">
        <is>
          <t xml:space="preserve">CONCLUIDO	</t>
        </is>
      </c>
      <c r="D86" t="n">
        <v>5.3439</v>
      </c>
      <c r="E86" t="n">
        <v>18.71</v>
      </c>
      <c r="F86" t="n">
        <v>15.87</v>
      </c>
      <c r="G86" t="n">
        <v>68</v>
      </c>
      <c r="H86" t="n">
        <v>0.89</v>
      </c>
      <c r="I86" t="n">
        <v>14</v>
      </c>
      <c r="J86" t="n">
        <v>179.63</v>
      </c>
      <c r="K86" t="n">
        <v>51.39</v>
      </c>
      <c r="L86" t="n">
        <v>9</v>
      </c>
      <c r="M86" t="n">
        <v>12</v>
      </c>
      <c r="N86" t="n">
        <v>34.24</v>
      </c>
      <c r="O86" t="n">
        <v>22388.15</v>
      </c>
      <c r="P86" t="n">
        <v>158.35</v>
      </c>
      <c r="Q86" t="n">
        <v>942.24</v>
      </c>
      <c r="R86" t="n">
        <v>35.7</v>
      </c>
      <c r="S86" t="n">
        <v>27.17</v>
      </c>
      <c r="T86" t="n">
        <v>4467.36</v>
      </c>
      <c r="U86" t="n">
        <v>0.76</v>
      </c>
      <c r="V86" t="n">
        <v>0.98</v>
      </c>
      <c r="W86" t="n">
        <v>0.13</v>
      </c>
      <c r="X86" t="n">
        <v>0.27</v>
      </c>
      <c r="Y86" t="n">
        <v>0.5</v>
      </c>
      <c r="Z86" t="n">
        <v>10</v>
      </c>
    </row>
    <row r="87">
      <c r="A87" t="n">
        <v>9</v>
      </c>
      <c r="B87" t="n">
        <v>85</v>
      </c>
      <c r="C87" t="inlineStr">
        <is>
          <t xml:space="preserve">CONCLUIDO	</t>
        </is>
      </c>
      <c r="D87" t="n">
        <v>5.3731</v>
      </c>
      <c r="E87" t="n">
        <v>18.61</v>
      </c>
      <c r="F87" t="n">
        <v>15.8</v>
      </c>
      <c r="G87" t="n">
        <v>72.91</v>
      </c>
      <c r="H87" t="n">
        <v>0.98</v>
      </c>
      <c r="I87" t="n">
        <v>13</v>
      </c>
      <c r="J87" t="n">
        <v>181.12</v>
      </c>
      <c r="K87" t="n">
        <v>51.39</v>
      </c>
      <c r="L87" t="n">
        <v>10</v>
      </c>
      <c r="M87" t="n">
        <v>3</v>
      </c>
      <c r="N87" t="n">
        <v>34.73</v>
      </c>
      <c r="O87" t="n">
        <v>22572.13</v>
      </c>
      <c r="P87" t="n">
        <v>152.93</v>
      </c>
      <c r="Q87" t="n">
        <v>942.23</v>
      </c>
      <c r="R87" t="n">
        <v>32.9</v>
      </c>
      <c r="S87" t="n">
        <v>27.17</v>
      </c>
      <c r="T87" t="n">
        <v>3072.98</v>
      </c>
      <c r="U87" t="n">
        <v>0.83</v>
      </c>
      <c r="V87" t="n">
        <v>0.98</v>
      </c>
      <c r="W87" t="n">
        <v>0.14</v>
      </c>
      <c r="X87" t="n">
        <v>0.2</v>
      </c>
      <c r="Y87" t="n">
        <v>0.5</v>
      </c>
      <c r="Z87" t="n">
        <v>10</v>
      </c>
    </row>
    <row r="88">
      <c r="A88" t="n">
        <v>10</v>
      </c>
      <c r="B88" t="n">
        <v>85</v>
      </c>
      <c r="C88" t="inlineStr">
        <is>
          <t xml:space="preserve">CONCLUIDO	</t>
        </is>
      </c>
      <c r="D88" t="n">
        <v>5.3722</v>
      </c>
      <c r="E88" t="n">
        <v>18.61</v>
      </c>
      <c r="F88" t="n">
        <v>15.8</v>
      </c>
      <c r="G88" t="n">
        <v>72.93000000000001</v>
      </c>
      <c r="H88" t="n">
        <v>1.07</v>
      </c>
      <c r="I88" t="n">
        <v>13</v>
      </c>
      <c r="J88" t="n">
        <v>182.62</v>
      </c>
      <c r="K88" t="n">
        <v>51.39</v>
      </c>
      <c r="L88" t="n">
        <v>11</v>
      </c>
      <c r="M88" t="n">
        <v>0</v>
      </c>
      <c r="N88" t="n">
        <v>35.22</v>
      </c>
      <c r="O88" t="n">
        <v>22756.91</v>
      </c>
      <c r="P88" t="n">
        <v>153.56</v>
      </c>
      <c r="Q88" t="n">
        <v>942.3</v>
      </c>
      <c r="R88" t="n">
        <v>33.01</v>
      </c>
      <c r="S88" t="n">
        <v>27.17</v>
      </c>
      <c r="T88" t="n">
        <v>3129.84</v>
      </c>
      <c r="U88" t="n">
        <v>0.82</v>
      </c>
      <c r="V88" t="n">
        <v>0.98</v>
      </c>
      <c r="W88" t="n">
        <v>0.14</v>
      </c>
      <c r="X88" t="n">
        <v>0.21</v>
      </c>
      <c r="Y88" t="n">
        <v>0.5</v>
      </c>
      <c r="Z88" t="n">
        <v>10</v>
      </c>
    </row>
    <row r="89">
      <c r="A89" t="n">
        <v>0</v>
      </c>
      <c r="B89" t="n">
        <v>20</v>
      </c>
      <c r="C89" t="inlineStr">
        <is>
          <t xml:space="preserve">CONCLUIDO	</t>
        </is>
      </c>
      <c r="D89" t="n">
        <v>5.2007</v>
      </c>
      <c r="E89" t="n">
        <v>19.23</v>
      </c>
      <c r="F89" t="n">
        <v>16.76</v>
      </c>
      <c r="G89" t="n">
        <v>17.04</v>
      </c>
      <c r="H89" t="n">
        <v>0.34</v>
      </c>
      <c r="I89" t="n">
        <v>59</v>
      </c>
      <c r="J89" t="n">
        <v>51.33</v>
      </c>
      <c r="K89" t="n">
        <v>24.83</v>
      </c>
      <c r="L89" t="n">
        <v>1</v>
      </c>
      <c r="M89" t="n">
        <v>56</v>
      </c>
      <c r="N89" t="n">
        <v>5.51</v>
      </c>
      <c r="O89" t="n">
        <v>6564.78</v>
      </c>
      <c r="P89" t="n">
        <v>80.54000000000001</v>
      </c>
      <c r="Q89" t="n">
        <v>942.3</v>
      </c>
      <c r="R89" t="n">
        <v>63.59</v>
      </c>
      <c r="S89" t="n">
        <v>27.17</v>
      </c>
      <c r="T89" t="n">
        <v>18185.61</v>
      </c>
      <c r="U89" t="n">
        <v>0.43</v>
      </c>
      <c r="V89" t="n">
        <v>0.93</v>
      </c>
      <c r="W89" t="n">
        <v>0.2</v>
      </c>
      <c r="X89" t="n">
        <v>1.16</v>
      </c>
      <c r="Y89" t="n">
        <v>0.5</v>
      </c>
      <c r="Z89" t="n">
        <v>10</v>
      </c>
    </row>
    <row r="90">
      <c r="A90" t="n">
        <v>1</v>
      </c>
      <c r="B90" t="n">
        <v>20</v>
      </c>
      <c r="C90" t="inlineStr">
        <is>
          <t xml:space="preserve">CONCLUIDO	</t>
        </is>
      </c>
      <c r="D90" t="n">
        <v>5.2711</v>
      </c>
      <c r="E90" t="n">
        <v>18.97</v>
      </c>
      <c r="F90" t="n">
        <v>16.62</v>
      </c>
      <c r="G90" t="n">
        <v>20.36</v>
      </c>
      <c r="H90" t="n">
        <v>0.66</v>
      </c>
      <c r="I90" t="n">
        <v>49</v>
      </c>
      <c r="J90" t="n">
        <v>52.47</v>
      </c>
      <c r="K90" t="n">
        <v>24.83</v>
      </c>
      <c r="L90" t="n">
        <v>2</v>
      </c>
      <c r="M90" t="n">
        <v>0</v>
      </c>
      <c r="N90" t="n">
        <v>5.64</v>
      </c>
      <c r="O90" t="n">
        <v>6705.1</v>
      </c>
      <c r="P90" t="n">
        <v>77.8</v>
      </c>
      <c r="Q90" t="n">
        <v>942.28</v>
      </c>
      <c r="R90" t="n">
        <v>57.52</v>
      </c>
      <c r="S90" t="n">
        <v>27.17</v>
      </c>
      <c r="T90" t="n">
        <v>15203.63</v>
      </c>
      <c r="U90" t="n">
        <v>0.47</v>
      </c>
      <c r="V90" t="n">
        <v>0.93</v>
      </c>
      <c r="W90" t="n">
        <v>0.25</v>
      </c>
      <c r="X90" t="n">
        <v>1.03</v>
      </c>
      <c r="Y90" t="n">
        <v>0.5</v>
      </c>
      <c r="Z90" t="n">
        <v>10</v>
      </c>
    </row>
    <row r="91">
      <c r="A91" t="n">
        <v>0</v>
      </c>
      <c r="B91" t="n">
        <v>65</v>
      </c>
      <c r="C91" t="inlineStr">
        <is>
          <t xml:space="preserve">CONCLUIDO	</t>
        </is>
      </c>
      <c r="D91" t="n">
        <v>4.0777</v>
      </c>
      <c r="E91" t="n">
        <v>24.52</v>
      </c>
      <c r="F91" t="n">
        <v>18.48</v>
      </c>
      <c r="G91" t="n">
        <v>7.81</v>
      </c>
      <c r="H91" t="n">
        <v>0.13</v>
      </c>
      <c r="I91" t="n">
        <v>142</v>
      </c>
      <c r="J91" t="n">
        <v>133.21</v>
      </c>
      <c r="K91" t="n">
        <v>46.47</v>
      </c>
      <c r="L91" t="n">
        <v>1</v>
      </c>
      <c r="M91" t="n">
        <v>140</v>
      </c>
      <c r="N91" t="n">
        <v>20.75</v>
      </c>
      <c r="O91" t="n">
        <v>16663.42</v>
      </c>
      <c r="P91" t="n">
        <v>196.67</v>
      </c>
      <c r="Q91" t="n">
        <v>942.29</v>
      </c>
      <c r="R91" t="n">
        <v>117.32</v>
      </c>
      <c r="S91" t="n">
        <v>27.17</v>
      </c>
      <c r="T91" t="n">
        <v>44638.43</v>
      </c>
      <c r="U91" t="n">
        <v>0.23</v>
      </c>
      <c r="V91" t="n">
        <v>0.84</v>
      </c>
      <c r="W91" t="n">
        <v>0.33</v>
      </c>
      <c r="X91" t="n">
        <v>2.88</v>
      </c>
      <c r="Y91" t="n">
        <v>0.5</v>
      </c>
      <c r="Z91" t="n">
        <v>10</v>
      </c>
    </row>
    <row r="92">
      <c r="A92" t="n">
        <v>1</v>
      </c>
      <c r="B92" t="n">
        <v>65</v>
      </c>
      <c r="C92" t="inlineStr">
        <is>
          <t xml:space="preserve">CONCLUIDO	</t>
        </is>
      </c>
      <c r="D92" t="n">
        <v>4.8077</v>
      </c>
      <c r="E92" t="n">
        <v>20.8</v>
      </c>
      <c r="F92" t="n">
        <v>16.88</v>
      </c>
      <c r="G92" t="n">
        <v>15.82</v>
      </c>
      <c r="H92" t="n">
        <v>0.26</v>
      </c>
      <c r="I92" t="n">
        <v>64</v>
      </c>
      <c r="J92" t="n">
        <v>134.55</v>
      </c>
      <c r="K92" t="n">
        <v>46.47</v>
      </c>
      <c r="L92" t="n">
        <v>2</v>
      </c>
      <c r="M92" t="n">
        <v>62</v>
      </c>
      <c r="N92" t="n">
        <v>21.09</v>
      </c>
      <c r="O92" t="n">
        <v>16828.84</v>
      </c>
      <c r="P92" t="n">
        <v>173.7</v>
      </c>
      <c r="Q92" t="n">
        <v>942.34</v>
      </c>
      <c r="R92" t="n">
        <v>67.17</v>
      </c>
      <c r="S92" t="n">
        <v>27.17</v>
      </c>
      <c r="T92" t="n">
        <v>19954.12</v>
      </c>
      <c r="U92" t="n">
        <v>0.4</v>
      </c>
      <c r="V92" t="n">
        <v>0.92</v>
      </c>
      <c r="W92" t="n">
        <v>0.21</v>
      </c>
      <c r="X92" t="n">
        <v>1.28</v>
      </c>
      <c r="Y92" t="n">
        <v>0.5</v>
      </c>
      <c r="Z92" t="n">
        <v>10</v>
      </c>
    </row>
    <row r="93">
      <c r="A93" t="n">
        <v>2</v>
      </c>
      <c r="B93" t="n">
        <v>65</v>
      </c>
      <c r="C93" t="inlineStr">
        <is>
          <t xml:space="preserve">CONCLUIDO	</t>
        </is>
      </c>
      <c r="D93" t="n">
        <v>5.0942</v>
      </c>
      <c r="E93" t="n">
        <v>19.63</v>
      </c>
      <c r="F93" t="n">
        <v>16.36</v>
      </c>
      <c r="G93" t="n">
        <v>24.54</v>
      </c>
      <c r="H93" t="n">
        <v>0.39</v>
      </c>
      <c r="I93" t="n">
        <v>40</v>
      </c>
      <c r="J93" t="n">
        <v>135.9</v>
      </c>
      <c r="K93" t="n">
        <v>46.47</v>
      </c>
      <c r="L93" t="n">
        <v>3</v>
      </c>
      <c r="M93" t="n">
        <v>38</v>
      </c>
      <c r="N93" t="n">
        <v>21.43</v>
      </c>
      <c r="O93" t="n">
        <v>16994.64</v>
      </c>
      <c r="P93" t="n">
        <v>162.22</v>
      </c>
      <c r="Q93" t="n">
        <v>942.27</v>
      </c>
      <c r="R93" t="n">
        <v>51.08</v>
      </c>
      <c r="S93" t="n">
        <v>27.17</v>
      </c>
      <c r="T93" t="n">
        <v>12027.19</v>
      </c>
      <c r="U93" t="n">
        <v>0.53</v>
      </c>
      <c r="V93" t="n">
        <v>0.95</v>
      </c>
      <c r="W93" t="n">
        <v>0.17</v>
      </c>
      <c r="X93" t="n">
        <v>0.77</v>
      </c>
      <c r="Y93" t="n">
        <v>0.5</v>
      </c>
      <c r="Z93" t="n">
        <v>10</v>
      </c>
    </row>
    <row r="94">
      <c r="A94" t="n">
        <v>3</v>
      </c>
      <c r="B94" t="n">
        <v>65</v>
      </c>
      <c r="C94" t="inlineStr">
        <is>
          <t xml:space="preserve">CONCLUIDO	</t>
        </is>
      </c>
      <c r="D94" t="n">
        <v>5.2265</v>
      </c>
      <c r="E94" t="n">
        <v>19.13</v>
      </c>
      <c r="F94" t="n">
        <v>16.16</v>
      </c>
      <c r="G94" t="n">
        <v>33.44</v>
      </c>
      <c r="H94" t="n">
        <v>0.52</v>
      </c>
      <c r="I94" t="n">
        <v>29</v>
      </c>
      <c r="J94" t="n">
        <v>137.25</v>
      </c>
      <c r="K94" t="n">
        <v>46.47</v>
      </c>
      <c r="L94" t="n">
        <v>4</v>
      </c>
      <c r="M94" t="n">
        <v>27</v>
      </c>
      <c r="N94" t="n">
        <v>21.78</v>
      </c>
      <c r="O94" t="n">
        <v>17160.92</v>
      </c>
      <c r="P94" t="n">
        <v>153.91</v>
      </c>
      <c r="Q94" t="n">
        <v>942.26</v>
      </c>
      <c r="R94" t="n">
        <v>45.07</v>
      </c>
      <c r="S94" t="n">
        <v>27.17</v>
      </c>
      <c r="T94" t="n">
        <v>9080.120000000001</v>
      </c>
      <c r="U94" t="n">
        <v>0.6</v>
      </c>
      <c r="V94" t="n">
        <v>0.96</v>
      </c>
      <c r="W94" t="n">
        <v>0.15</v>
      </c>
      <c r="X94" t="n">
        <v>0.57</v>
      </c>
      <c r="Y94" t="n">
        <v>0.5</v>
      </c>
      <c r="Z94" t="n">
        <v>10</v>
      </c>
    </row>
    <row r="95">
      <c r="A95" t="n">
        <v>4</v>
      </c>
      <c r="B95" t="n">
        <v>65</v>
      </c>
      <c r="C95" t="inlineStr">
        <is>
          <t xml:space="preserve">CONCLUIDO	</t>
        </is>
      </c>
      <c r="D95" t="n">
        <v>5.3197</v>
      </c>
      <c r="E95" t="n">
        <v>18.8</v>
      </c>
      <c r="F95" t="n">
        <v>16.02</v>
      </c>
      <c r="G95" t="n">
        <v>43.69</v>
      </c>
      <c r="H95" t="n">
        <v>0.64</v>
      </c>
      <c r="I95" t="n">
        <v>22</v>
      </c>
      <c r="J95" t="n">
        <v>138.6</v>
      </c>
      <c r="K95" t="n">
        <v>46.47</v>
      </c>
      <c r="L95" t="n">
        <v>5</v>
      </c>
      <c r="M95" t="n">
        <v>20</v>
      </c>
      <c r="N95" t="n">
        <v>22.13</v>
      </c>
      <c r="O95" t="n">
        <v>17327.69</v>
      </c>
      <c r="P95" t="n">
        <v>144.82</v>
      </c>
      <c r="Q95" t="n">
        <v>942.27</v>
      </c>
      <c r="R95" t="n">
        <v>40.48</v>
      </c>
      <c r="S95" t="n">
        <v>27.17</v>
      </c>
      <c r="T95" t="n">
        <v>6816.02</v>
      </c>
      <c r="U95" t="n">
        <v>0.67</v>
      </c>
      <c r="V95" t="n">
        <v>0.97</v>
      </c>
      <c r="W95" t="n">
        <v>0.14</v>
      </c>
      <c r="X95" t="n">
        <v>0.42</v>
      </c>
      <c r="Y95" t="n">
        <v>0.5</v>
      </c>
      <c r="Z95" t="n">
        <v>10</v>
      </c>
    </row>
    <row r="96">
      <c r="A96" t="n">
        <v>5</v>
      </c>
      <c r="B96" t="n">
        <v>65</v>
      </c>
      <c r="C96" t="inlineStr">
        <is>
          <t xml:space="preserve">CONCLUIDO	</t>
        </is>
      </c>
      <c r="D96" t="n">
        <v>5.3639</v>
      </c>
      <c r="E96" t="n">
        <v>18.64</v>
      </c>
      <c r="F96" t="n">
        <v>15.97</v>
      </c>
      <c r="G96" t="n">
        <v>53.24</v>
      </c>
      <c r="H96" t="n">
        <v>0.76</v>
      </c>
      <c r="I96" t="n">
        <v>18</v>
      </c>
      <c r="J96" t="n">
        <v>139.95</v>
      </c>
      <c r="K96" t="n">
        <v>46.47</v>
      </c>
      <c r="L96" t="n">
        <v>6</v>
      </c>
      <c r="M96" t="n">
        <v>16</v>
      </c>
      <c r="N96" t="n">
        <v>22.49</v>
      </c>
      <c r="O96" t="n">
        <v>17494.97</v>
      </c>
      <c r="P96" t="n">
        <v>137.23</v>
      </c>
      <c r="Q96" t="n">
        <v>942.25</v>
      </c>
      <c r="R96" t="n">
        <v>39.17</v>
      </c>
      <c r="S96" t="n">
        <v>27.17</v>
      </c>
      <c r="T96" t="n">
        <v>6185.17</v>
      </c>
      <c r="U96" t="n">
        <v>0.6899999999999999</v>
      </c>
      <c r="V96" t="n">
        <v>0.97</v>
      </c>
      <c r="W96" t="n">
        <v>0.14</v>
      </c>
      <c r="X96" t="n">
        <v>0.38</v>
      </c>
      <c r="Y96" t="n">
        <v>0.5</v>
      </c>
      <c r="Z96" t="n">
        <v>10</v>
      </c>
    </row>
    <row r="97">
      <c r="A97" t="n">
        <v>6</v>
      </c>
      <c r="B97" t="n">
        <v>65</v>
      </c>
      <c r="C97" t="inlineStr">
        <is>
          <t xml:space="preserve">CONCLUIDO	</t>
        </is>
      </c>
      <c r="D97" t="n">
        <v>5.3982</v>
      </c>
      <c r="E97" t="n">
        <v>18.52</v>
      </c>
      <c r="F97" t="n">
        <v>15.91</v>
      </c>
      <c r="G97" t="n">
        <v>59.66</v>
      </c>
      <c r="H97" t="n">
        <v>0.88</v>
      </c>
      <c r="I97" t="n">
        <v>16</v>
      </c>
      <c r="J97" t="n">
        <v>141.31</v>
      </c>
      <c r="K97" t="n">
        <v>46.47</v>
      </c>
      <c r="L97" t="n">
        <v>7</v>
      </c>
      <c r="M97" t="n">
        <v>0</v>
      </c>
      <c r="N97" t="n">
        <v>22.85</v>
      </c>
      <c r="O97" t="n">
        <v>17662.75</v>
      </c>
      <c r="P97" t="n">
        <v>133.6</v>
      </c>
      <c r="Q97" t="n">
        <v>942.26</v>
      </c>
      <c r="R97" t="n">
        <v>36.49</v>
      </c>
      <c r="S97" t="n">
        <v>27.17</v>
      </c>
      <c r="T97" t="n">
        <v>4850.91</v>
      </c>
      <c r="U97" t="n">
        <v>0.74</v>
      </c>
      <c r="V97" t="n">
        <v>0.98</v>
      </c>
      <c r="W97" t="n">
        <v>0.15</v>
      </c>
      <c r="X97" t="n">
        <v>0.31</v>
      </c>
      <c r="Y97" t="n">
        <v>0.5</v>
      </c>
      <c r="Z97" t="n">
        <v>10</v>
      </c>
    </row>
    <row r="98">
      <c r="A98" t="n">
        <v>0</v>
      </c>
      <c r="B98" t="n">
        <v>75</v>
      </c>
      <c r="C98" t="inlineStr">
        <is>
          <t xml:space="preserve">CONCLUIDO	</t>
        </is>
      </c>
      <c r="D98" t="n">
        <v>3.8667</v>
      </c>
      <c r="E98" t="n">
        <v>25.86</v>
      </c>
      <c r="F98" t="n">
        <v>18.79</v>
      </c>
      <c r="G98" t="n">
        <v>7.18</v>
      </c>
      <c r="H98" t="n">
        <v>0.12</v>
      </c>
      <c r="I98" t="n">
        <v>157</v>
      </c>
      <c r="J98" t="n">
        <v>150.44</v>
      </c>
      <c r="K98" t="n">
        <v>49.1</v>
      </c>
      <c r="L98" t="n">
        <v>1</v>
      </c>
      <c r="M98" t="n">
        <v>155</v>
      </c>
      <c r="N98" t="n">
        <v>25.34</v>
      </c>
      <c r="O98" t="n">
        <v>18787.76</v>
      </c>
      <c r="P98" t="n">
        <v>217.57</v>
      </c>
      <c r="Q98" t="n">
        <v>942.4</v>
      </c>
      <c r="R98" t="n">
        <v>126.87</v>
      </c>
      <c r="S98" t="n">
        <v>27.17</v>
      </c>
      <c r="T98" t="n">
        <v>49340.11</v>
      </c>
      <c r="U98" t="n">
        <v>0.21</v>
      </c>
      <c r="V98" t="n">
        <v>0.83</v>
      </c>
      <c r="W98" t="n">
        <v>0.36</v>
      </c>
      <c r="X98" t="n">
        <v>3.19</v>
      </c>
      <c r="Y98" t="n">
        <v>0.5</v>
      </c>
      <c r="Z98" t="n">
        <v>10</v>
      </c>
    </row>
    <row r="99">
      <c r="A99" t="n">
        <v>1</v>
      </c>
      <c r="B99" t="n">
        <v>75</v>
      </c>
      <c r="C99" t="inlineStr">
        <is>
          <t xml:space="preserve">CONCLUIDO	</t>
        </is>
      </c>
      <c r="D99" t="n">
        <v>4.6682</v>
      </c>
      <c r="E99" t="n">
        <v>21.42</v>
      </c>
      <c r="F99" t="n">
        <v>17.01</v>
      </c>
      <c r="G99" t="n">
        <v>14.58</v>
      </c>
      <c r="H99" t="n">
        <v>0.23</v>
      </c>
      <c r="I99" t="n">
        <v>70</v>
      </c>
      <c r="J99" t="n">
        <v>151.83</v>
      </c>
      <c r="K99" t="n">
        <v>49.1</v>
      </c>
      <c r="L99" t="n">
        <v>2</v>
      </c>
      <c r="M99" t="n">
        <v>68</v>
      </c>
      <c r="N99" t="n">
        <v>25.73</v>
      </c>
      <c r="O99" t="n">
        <v>18959.54</v>
      </c>
      <c r="P99" t="n">
        <v>191.69</v>
      </c>
      <c r="Q99" t="n">
        <v>942.29</v>
      </c>
      <c r="R99" t="n">
        <v>71.34999999999999</v>
      </c>
      <c r="S99" t="n">
        <v>27.17</v>
      </c>
      <c r="T99" t="n">
        <v>22013.65</v>
      </c>
      <c r="U99" t="n">
        <v>0.38</v>
      </c>
      <c r="V99" t="n">
        <v>0.91</v>
      </c>
      <c r="W99" t="n">
        <v>0.22</v>
      </c>
      <c r="X99" t="n">
        <v>1.41</v>
      </c>
      <c r="Y99" t="n">
        <v>0.5</v>
      </c>
      <c r="Z99" t="n">
        <v>10</v>
      </c>
    </row>
    <row r="100">
      <c r="A100" t="n">
        <v>2</v>
      </c>
      <c r="B100" t="n">
        <v>75</v>
      </c>
      <c r="C100" t="inlineStr">
        <is>
          <t xml:space="preserve">CONCLUIDO	</t>
        </is>
      </c>
      <c r="D100" t="n">
        <v>4.9823</v>
      </c>
      <c r="E100" t="n">
        <v>20.07</v>
      </c>
      <c r="F100" t="n">
        <v>16.45</v>
      </c>
      <c r="G100" t="n">
        <v>22.43</v>
      </c>
      <c r="H100" t="n">
        <v>0.35</v>
      </c>
      <c r="I100" t="n">
        <v>44</v>
      </c>
      <c r="J100" t="n">
        <v>153.23</v>
      </c>
      <c r="K100" t="n">
        <v>49.1</v>
      </c>
      <c r="L100" t="n">
        <v>3</v>
      </c>
      <c r="M100" t="n">
        <v>42</v>
      </c>
      <c r="N100" t="n">
        <v>26.13</v>
      </c>
      <c r="O100" t="n">
        <v>19131.85</v>
      </c>
      <c r="P100" t="n">
        <v>180.11</v>
      </c>
      <c r="Q100" t="n">
        <v>942.27</v>
      </c>
      <c r="R100" t="n">
        <v>53.82</v>
      </c>
      <c r="S100" t="n">
        <v>27.17</v>
      </c>
      <c r="T100" t="n">
        <v>13376.62</v>
      </c>
      <c r="U100" t="n">
        <v>0.5</v>
      </c>
      <c r="V100" t="n">
        <v>0.9399999999999999</v>
      </c>
      <c r="W100" t="n">
        <v>0.18</v>
      </c>
      <c r="X100" t="n">
        <v>0.86</v>
      </c>
      <c r="Y100" t="n">
        <v>0.5</v>
      </c>
      <c r="Z100" t="n">
        <v>10</v>
      </c>
    </row>
    <row r="101">
      <c r="A101" t="n">
        <v>3</v>
      </c>
      <c r="B101" t="n">
        <v>75</v>
      </c>
      <c r="C101" t="inlineStr">
        <is>
          <t xml:space="preserve">CONCLUIDO	</t>
        </is>
      </c>
      <c r="D101" t="n">
        <v>5.1276</v>
      </c>
      <c r="E101" t="n">
        <v>19.5</v>
      </c>
      <c r="F101" t="n">
        <v>16.25</v>
      </c>
      <c r="G101" t="n">
        <v>30.47</v>
      </c>
      <c r="H101" t="n">
        <v>0.46</v>
      </c>
      <c r="I101" t="n">
        <v>32</v>
      </c>
      <c r="J101" t="n">
        <v>154.63</v>
      </c>
      <c r="K101" t="n">
        <v>49.1</v>
      </c>
      <c r="L101" t="n">
        <v>4</v>
      </c>
      <c r="M101" t="n">
        <v>30</v>
      </c>
      <c r="N101" t="n">
        <v>26.53</v>
      </c>
      <c r="O101" t="n">
        <v>19304.72</v>
      </c>
      <c r="P101" t="n">
        <v>172.56</v>
      </c>
      <c r="Q101" t="n">
        <v>942.27</v>
      </c>
      <c r="R101" t="n">
        <v>47.77</v>
      </c>
      <c r="S101" t="n">
        <v>27.17</v>
      </c>
      <c r="T101" t="n">
        <v>10411.01</v>
      </c>
      <c r="U101" t="n">
        <v>0.57</v>
      </c>
      <c r="V101" t="n">
        <v>0.96</v>
      </c>
      <c r="W101" t="n">
        <v>0.16</v>
      </c>
      <c r="X101" t="n">
        <v>0.65</v>
      </c>
      <c r="Y101" t="n">
        <v>0.5</v>
      </c>
      <c r="Z101" t="n">
        <v>10</v>
      </c>
    </row>
    <row r="102">
      <c r="A102" t="n">
        <v>4</v>
      </c>
      <c r="B102" t="n">
        <v>75</v>
      </c>
      <c r="C102" t="inlineStr">
        <is>
          <t xml:space="preserve">CONCLUIDO	</t>
        </is>
      </c>
      <c r="D102" t="n">
        <v>5.2296</v>
      </c>
      <c r="E102" t="n">
        <v>19.12</v>
      </c>
      <c r="F102" t="n">
        <v>16.08</v>
      </c>
      <c r="G102" t="n">
        <v>38.6</v>
      </c>
      <c r="H102" t="n">
        <v>0.57</v>
      </c>
      <c r="I102" t="n">
        <v>25</v>
      </c>
      <c r="J102" t="n">
        <v>156.03</v>
      </c>
      <c r="K102" t="n">
        <v>49.1</v>
      </c>
      <c r="L102" t="n">
        <v>5</v>
      </c>
      <c r="M102" t="n">
        <v>23</v>
      </c>
      <c r="N102" t="n">
        <v>26.94</v>
      </c>
      <c r="O102" t="n">
        <v>19478.15</v>
      </c>
      <c r="P102" t="n">
        <v>165.48</v>
      </c>
      <c r="Q102" t="n">
        <v>942.26</v>
      </c>
      <c r="R102" t="n">
        <v>42.5</v>
      </c>
      <c r="S102" t="n">
        <v>27.17</v>
      </c>
      <c r="T102" t="n">
        <v>7812.21</v>
      </c>
      <c r="U102" t="n">
        <v>0.64</v>
      </c>
      <c r="V102" t="n">
        <v>0.97</v>
      </c>
      <c r="W102" t="n">
        <v>0.15</v>
      </c>
      <c r="X102" t="n">
        <v>0.49</v>
      </c>
      <c r="Y102" t="n">
        <v>0.5</v>
      </c>
      <c r="Z102" t="n">
        <v>10</v>
      </c>
    </row>
    <row r="103">
      <c r="A103" t="n">
        <v>5</v>
      </c>
      <c r="B103" t="n">
        <v>75</v>
      </c>
      <c r="C103" t="inlineStr">
        <is>
          <t xml:space="preserve">CONCLUIDO	</t>
        </is>
      </c>
      <c r="D103" t="n">
        <v>5.3018</v>
      </c>
      <c r="E103" t="n">
        <v>18.86</v>
      </c>
      <c r="F103" t="n">
        <v>15.97</v>
      </c>
      <c r="G103" t="n">
        <v>47.92</v>
      </c>
      <c r="H103" t="n">
        <v>0.67</v>
      </c>
      <c r="I103" t="n">
        <v>20</v>
      </c>
      <c r="J103" t="n">
        <v>157.44</v>
      </c>
      <c r="K103" t="n">
        <v>49.1</v>
      </c>
      <c r="L103" t="n">
        <v>6</v>
      </c>
      <c r="M103" t="n">
        <v>18</v>
      </c>
      <c r="N103" t="n">
        <v>27.35</v>
      </c>
      <c r="O103" t="n">
        <v>19652.13</v>
      </c>
      <c r="P103" t="n">
        <v>157.93</v>
      </c>
      <c r="Q103" t="n">
        <v>942.23</v>
      </c>
      <c r="R103" t="n">
        <v>39.08</v>
      </c>
      <c r="S103" t="n">
        <v>27.17</v>
      </c>
      <c r="T103" t="n">
        <v>6130.46</v>
      </c>
      <c r="U103" t="n">
        <v>0.7</v>
      </c>
      <c r="V103" t="n">
        <v>0.97</v>
      </c>
      <c r="W103" t="n">
        <v>0.14</v>
      </c>
      <c r="X103" t="n">
        <v>0.38</v>
      </c>
      <c r="Y103" t="n">
        <v>0.5</v>
      </c>
      <c r="Z103" t="n">
        <v>10</v>
      </c>
    </row>
    <row r="104">
      <c r="A104" t="n">
        <v>6</v>
      </c>
      <c r="B104" t="n">
        <v>75</v>
      </c>
      <c r="C104" t="inlineStr">
        <is>
          <t xml:space="preserve">CONCLUIDO	</t>
        </is>
      </c>
      <c r="D104" t="n">
        <v>5.3412</v>
      </c>
      <c r="E104" t="n">
        <v>18.72</v>
      </c>
      <c r="F104" t="n">
        <v>15.93</v>
      </c>
      <c r="G104" t="n">
        <v>56.21</v>
      </c>
      <c r="H104" t="n">
        <v>0.78</v>
      </c>
      <c r="I104" t="n">
        <v>17</v>
      </c>
      <c r="J104" t="n">
        <v>158.86</v>
      </c>
      <c r="K104" t="n">
        <v>49.1</v>
      </c>
      <c r="L104" t="n">
        <v>7</v>
      </c>
      <c r="M104" t="n">
        <v>15</v>
      </c>
      <c r="N104" t="n">
        <v>27.77</v>
      </c>
      <c r="O104" t="n">
        <v>19826.68</v>
      </c>
      <c r="P104" t="n">
        <v>150.97</v>
      </c>
      <c r="Q104" t="n">
        <v>942.3</v>
      </c>
      <c r="R104" t="n">
        <v>37.61</v>
      </c>
      <c r="S104" t="n">
        <v>27.17</v>
      </c>
      <c r="T104" t="n">
        <v>5409.38</v>
      </c>
      <c r="U104" t="n">
        <v>0.72</v>
      </c>
      <c r="V104" t="n">
        <v>0.98</v>
      </c>
      <c r="W104" t="n">
        <v>0.14</v>
      </c>
      <c r="X104" t="n">
        <v>0.33</v>
      </c>
      <c r="Y104" t="n">
        <v>0.5</v>
      </c>
      <c r="Z104" t="n">
        <v>10</v>
      </c>
    </row>
    <row r="105">
      <c r="A105" t="n">
        <v>7</v>
      </c>
      <c r="B105" t="n">
        <v>75</v>
      </c>
      <c r="C105" t="inlineStr">
        <is>
          <t xml:space="preserve">CONCLUIDO	</t>
        </is>
      </c>
      <c r="D105" t="n">
        <v>5.3705</v>
      </c>
      <c r="E105" t="n">
        <v>18.62</v>
      </c>
      <c r="F105" t="n">
        <v>15.89</v>
      </c>
      <c r="G105" t="n">
        <v>63.54</v>
      </c>
      <c r="H105" t="n">
        <v>0.88</v>
      </c>
      <c r="I105" t="n">
        <v>15</v>
      </c>
      <c r="J105" t="n">
        <v>160.28</v>
      </c>
      <c r="K105" t="n">
        <v>49.1</v>
      </c>
      <c r="L105" t="n">
        <v>8</v>
      </c>
      <c r="M105" t="n">
        <v>7</v>
      </c>
      <c r="N105" t="n">
        <v>28.19</v>
      </c>
      <c r="O105" t="n">
        <v>20001.93</v>
      </c>
      <c r="P105" t="n">
        <v>143.81</v>
      </c>
      <c r="Q105" t="n">
        <v>942.25</v>
      </c>
      <c r="R105" t="n">
        <v>36.11</v>
      </c>
      <c r="S105" t="n">
        <v>27.17</v>
      </c>
      <c r="T105" t="n">
        <v>4666.76</v>
      </c>
      <c r="U105" t="n">
        <v>0.75</v>
      </c>
      <c r="V105" t="n">
        <v>0.98</v>
      </c>
      <c r="W105" t="n">
        <v>0.14</v>
      </c>
      <c r="X105" t="n">
        <v>0.29</v>
      </c>
      <c r="Y105" t="n">
        <v>0.5</v>
      </c>
      <c r="Z105" t="n">
        <v>10</v>
      </c>
    </row>
    <row r="106">
      <c r="A106" t="n">
        <v>8</v>
      </c>
      <c r="B106" t="n">
        <v>75</v>
      </c>
      <c r="C106" t="inlineStr">
        <is>
          <t xml:space="preserve">CONCLUIDO	</t>
        </is>
      </c>
      <c r="D106" t="n">
        <v>5.381</v>
      </c>
      <c r="E106" t="n">
        <v>18.58</v>
      </c>
      <c r="F106" t="n">
        <v>15.88</v>
      </c>
      <c r="G106" t="n">
        <v>68.06</v>
      </c>
      <c r="H106" t="n">
        <v>0.99</v>
      </c>
      <c r="I106" t="n">
        <v>14</v>
      </c>
      <c r="J106" t="n">
        <v>161.71</v>
      </c>
      <c r="K106" t="n">
        <v>49.1</v>
      </c>
      <c r="L106" t="n">
        <v>9</v>
      </c>
      <c r="M106" t="n">
        <v>0</v>
      </c>
      <c r="N106" t="n">
        <v>28.61</v>
      </c>
      <c r="O106" t="n">
        <v>20177.64</v>
      </c>
      <c r="P106" t="n">
        <v>144.4</v>
      </c>
      <c r="Q106" t="n">
        <v>942.25</v>
      </c>
      <c r="R106" t="n">
        <v>35.68</v>
      </c>
      <c r="S106" t="n">
        <v>27.17</v>
      </c>
      <c r="T106" t="n">
        <v>4455.68</v>
      </c>
      <c r="U106" t="n">
        <v>0.76</v>
      </c>
      <c r="V106" t="n">
        <v>0.98</v>
      </c>
      <c r="W106" t="n">
        <v>0.15</v>
      </c>
      <c r="X106" t="n">
        <v>0.29</v>
      </c>
      <c r="Y106" t="n">
        <v>0.5</v>
      </c>
      <c r="Z106" t="n">
        <v>10</v>
      </c>
    </row>
    <row r="107">
      <c r="A107" t="n">
        <v>0</v>
      </c>
      <c r="B107" t="n">
        <v>95</v>
      </c>
      <c r="C107" t="inlineStr">
        <is>
          <t xml:space="preserve">CONCLUIDO	</t>
        </is>
      </c>
      <c r="D107" t="n">
        <v>3.4669</v>
      </c>
      <c r="E107" t="n">
        <v>28.84</v>
      </c>
      <c r="F107" t="n">
        <v>19.41</v>
      </c>
      <c r="G107" t="n">
        <v>6.23</v>
      </c>
      <c r="H107" t="n">
        <v>0.1</v>
      </c>
      <c r="I107" t="n">
        <v>187</v>
      </c>
      <c r="J107" t="n">
        <v>185.69</v>
      </c>
      <c r="K107" t="n">
        <v>53.44</v>
      </c>
      <c r="L107" t="n">
        <v>1</v>
      </c>
      <c r="M107" t="n">
        <v>185</v>
      </c>
      <c r="N107" t="n">
        <v>36.26</v>
      </c>
      <c r="O107" t="n">
        <v>23136.14</v>
      </c>
      <c r="P107" t="n">
        <v>259.06</v>
      </c>
      <c r="Q107" t="n">
        <v>942.33</v>
      </c>
      <c r="R107" t="n">
        <v>146.77</v>
      </c>
      <c r="S107" t="n">
        <v>27.17</v>
      </c>
      <c r="T107" t="n">
        <v>59138.52</v>
      </c>
      <c r="U107" t="n">
        <v>0.19</v>
      </c>
      <c r="V107" t="n">
        <v>0.8</v>
      </c>
      <c r="W107" t="n">
        <v>0.4</v>
      </c>
      <c r="X107" t="n">
        <v>3.82</v>
      </c>
      <c r="Y107" t="n">
        <v>0.5</v>
      </c>
      <c r="Z107" t="n">
        <v>10</v>
      </c>
    </row>
    <row r="108">
      <c r="A108" t="n">
        <v>1</v>
      </c>
      <c r="B108" t="n">
        <v>95</v>
      </c>
      <c r="C108" t="inlineStr">
        <is>
          <t xml:space="preserve">CONCLUIDO	</t>
        </is>
      </c>
      <c r="D108" t="n">
        <v>4.3965</v>
      </c>
      <c r="E108" t="n">
        <v>22.75</v>
      </c>
      <c r="F108" t="n">
        <v>17.22</v>
      </c>
      <c r="G108" t="n">
        <v>12.6</v>
      </c>
      <c r="H108" t="n">
        <v>0.19</v>
      </c>
      <c r="I108" t="n">
        <v>82</v>
      </c>
      <c r="J108" t="n">
        <v>187.21</v>
      </c>
      <c r="K108" t="n">
        <v>53.44</v>
      </c>
      <c r="L108" t="n">
        <v>2</v>
      </c>
      <c r="M108" t="n">
        <v>80</v>
      </c>
      <c r="N108" t="n">
        <v>36.77</v>
      </c>
      <c r="O108" t="n">
        <v>23322.88</v>
      </c>
      <c r="P108" t="n">
        <v>225.72</v>
      </c>
      <c r="Q108" t="n">
        <v>942.28</v>
      </c>
      <c r="R108" t="n">
        <v>78.2</v>
      </c>
      <c r="S108" t="n">
        <v>27.17</v>
      </c>
      <c r="T108" t="n">
        <v>25378.61</v>
      </c>
      <c r="U108" t="n">
        <v>0.35</v>
      </c>
      <c r="V108" t="n">
        <v>0.9</v>
      </c>
      <c r="W108" t="n">
        <v>0.24</v>
      </c>
      <c r="X108" t="n">
        <v>1.63</v>
      </c>
      <c r="Y108" t="n">
        <v>0.5</v>
      </c>
      <c r="Z108" t="n">
        <v>10</v>
      </c>
    </row>
    <row r="109">
      <c r="A109" t="n">
        <v>2</v>
      </c>
      <c r="B109" t="n">
        <v>95</v>
      </c>
      <c r="C109" t="inlineStr">
        <is>
          <t xml:space="preserve">CONCLUIDO	</t>
        </is>
      </c>
      <c r="D109" t="n">
        <v>4.7604</v>
      </c>
      <c r="E109" t="n">
        <v>21.01</v>
      </c>
      <c r="F109" t="n">
        <v>16.6</v>
      </c>
      <c r="G109" t="n">
        <v>19.16</v>
      </c>
      <c r="H109" t="n">
        <v>0.28</v>
      </c>
      <c r="I109" t="n">
        <v>52</v>
      </c>
      <c r="J109" t="n">
        <v>188.73</v>
      </c>
      <c r="K109" t="n">
        <v>53.44</v>
      </c>
      <c r="L109" t="n">
        <v>3</v>
      </c>
      <c r="M109" t="n">
        <v>50</v>
      </c>
      <c r="N109" t="n">
        <v>37.29</v>
      </c>
      <c r="O109" t="n">
        <v>23510.33</v>
      </c>
      <c r="P109" t="n">
        <v>213.46</v>
      </c>
      <c r="Q109" t="n">
        <v>942.25</v>
      </c>
      <c r="R109" t="n">
        <v>58.69</v>
      </c>
      <c r="S109" t="n">
        <v>27.17</v>
      </c>
      <c r="T109" t="n">
        <v>15772.65</v>
      </c>
      <c r="U109" t="n">
        <v>0.46</v>
      </c>
      <c r="V109" t="n">
        <v>0.9399999999999999</v>
      </c>
      <c r="W109" t="n">
        <v>0.19</v>
      </c>
      <c r="X109" t="n">
        <v>1.01</v>
      </c>
      <c r="Y109" t="n">
        <v>0.5</v>
      </c>
      <c r="Z109" t="n">
        <v>10</v>
      </c>
    </row>
    <row r="110">
      <c r="A110" t="n">
        <v>3</v>
      </c>
      <c r="B110" t="n">
        <v>95</v>
      </c>
      <c r="C110" t="inlineStr">
        <is>
          <t xml:space="preserve">CONCLUIDO	</t>
        </is>
      </c>
      <c r="D110" t="n">
        <v>4.9506</v>
      </c>
      <c r="E110" t="n">
        <v>20.2</v>
      </c>
      <c r="F110" t="n">
        <v>16.32</v>
      </c>
      <c r="G110" t="n">
        <v>25.76</v>
      </c>
      <c r="H110" t="n">
        <v>0.37</v>
      </c>
      <c r="I110" t="n">
        <v>38</v>
      </c>
      <c r="J110" t="n">
        <v>190.25</v>
      </c>
      <c r="K110" t="n">
        <v>53.44</v>
      </c>
      <c r="L110" t="n">
        <v>4</v>
      </c>
      <c r="M110" t="n">
        <v>36</v>
      </c>
      <c r="N110" t="n">
        <v>37.82</v>
      </c>
      <c r="O110" t="n">
        <v>23698.48</v>
      </c>
      <c r="P110" t="n">
        <v>205.88</v>
      </c>
      <c r="Q110" t="n">
        <v>942.33</v>
      </c>
      <c r="R110" t="n">
        <v>49.53</v>
      </c>
      <c r="S110" t="n">
        <v>27.17</v>
      </c>
      <c r="T110" t="n">
        <v>11260.81</v>
      </c>
      <c r="U110" t="n">
        <v>0.55</v>
      </c>
      <c r="V110" t="n">
        <v>0.95</v>
      </c>
      <c r="W110" t="n">
        <v>0.17</v>
      </c>
      <c r="X110" t="n">
        <v>0.72</v>
      </c>
      <c r="Y110" t="n">
        <v>0.5</v>
      </c>
      <c r="Z110" t="n">
        <v>10</v>
      </c>
    </row>
    <row r="111">
      <c r="A111" t="n">
        <v>4</v>
      </c>
      <c r="B111" t="n">
        <v>95</v>
      </c>
      <c r="C111" t="inlineStr">
        <is>
          <t xml:space="preserve">CONCLUIDO	</t>
        </is>
      </c>
      <c r="D111" t="n">
        <v>5.0574</v>
      </c>
      <c r="E111" t="n">
        <v>19.77</v>
      </c>
      <c r="F111" t="n">
        <v>16.19</v>
      </c>
      <c r="G111" t="n">
        <v>32.38</v>
      </c>
      <c r="H111" t="n">
        <v>0.46</v>
      </c>
      <c r="I111" t="n">
        <v>30</v>
      </c>
      <c r="J111" t="n">
        <v>191.78</v>
      </c>
      <c r="K111" t="n">
        <v>53.44</v>
      </c>
      <c r="L111" t="n">
        <v>5</v>
      </c>
      <c r="M111" t="n">
        <v>28</v>
      </c>
      <c r="N111" t="n">
        <v>38.35</v>
      </c>
      <c r="O111" t="n">
        <v>23887.36</v>
      </c>
      <c r="P111" t="n">
        <v>200.17</v>
      </c>
      <c r="Q111" t="n">
        <v>942.23</v>
      </c>
      <c r="R111" t="n">
        <v>45.79</v>
      </c>
      <c r="S111" t="n">
        <v>27.17</v>
      </c>
      <c r="T111" t="n">
        <v>9434.17</v>
      </c>
      <c r="U111" t="n">
        <v>0.59</v>
      </c>
      <c r="V111" t="n">
        <v>0.96</v>
      </c>
      <c r="W111" t="n">
        <v>0.16</v>
      </c>
      <c r="X111" t="n">
        <v>0.59</v>
      </c>
      <c r="Y111" t="n">
        <v>0.5</v>
      </c>
      <c r="Z111" t="n">
        <v>10</v>
      </c>
    </row>
    <row r="112">
      <c r="A112" t="n">
        <v>5</v>
      </c>
      <c r="B112" t="n">
        <v>95</v>
      </c>
      <c r="C112" t="inlineStr">
        <is>
          <t xml:space="preserve">CONCLUIDO	</t>
        </is>
      </c>
      <c r="D112" t="n">
        <v>5.1332</v>
      </c>
      <c r="E112" t="n">
        <v>19.48</v>
      </c>
      <c r="F112" t="n">
        <v>16.08</v>
      </c>
      <c r="G112" t="n">
        <v>38.6</v>
      </c>
      <c r="H112" t="n">
        <v>0.55</v>
      </c>
      <c r="I112" t="n">
        <v>25</v>
      </c>
      <c r="J112" t="n">
        <v>193.32</v>
      </c>
      <c r="K112" t="n">
        <v>53.44</v>
      </c>
      <c r="L112" t="n">
        <v>6</v>
      </c>
      <c r="M112" t="n">
        <v>23</v>
      </c>
      <c r="N112" t="n">
        <v>38.89</v>
      </c>
      <c r="O112" t="n">
        <v>24076.95</v>
      </c>
      <c r="P112" t="n">
        <v>194.67</v>
      </c>
      <c r="Q112" t="n">
        <v>942.24</v>
      </c>
      <c r="R112" t="n">
        <v>42.49</v>
      </c>
      <c r="S112" t="n">
        <v>27.17</v>
      </c>
      <c r="T112" t="n">
        <v>7808.6</v>
      </c>
      <c r="U112" t="n">
        <v>0.64</v>
      </c>
      <c r="V112" t="n">
        <v>0.97</v>
      </c>
      <c r="W112" t="n">
        <v>0.15</v>
      </c>
      <c r="X112" t="n">
        <v>0.49</v>
      </c>
      <c r="Y112" t="n">
        <v>0.5</v>
      </c>
      <c r="Z112" t="n">
        <v>10</v>
      </c>
    </row>
    <row r="113">
      <c r="A113" t="n">
        <v>6</v>
      </c>
      <c r="B113" t="n">
        <v>95</v>
      </c>
      <c r="C113" t="inlineStr">
        <is>
          <t xml:space="preserve">CONCLUIDO	</t>
        </is>
      </c>
      <c r="D113" t="n">
        <v>5.1944</v>
      </c>
      <c r="E113" t="n">
        <v>19.25</v>
      </c>
      <c r="F113" t="n">
        <v>16</v>
      </c>
      <c r="G113" t="n">
        <v>45.72</v>
      </c>
      <c r="H113" t="n">
        <v>0.64</v>
      </c>
      <c r="I113" t="n">
        <v>21</v>
      </c>
      <c r="J113" t="n">
        <v>194.86</v>
      </c>
      <c r="K113" t="n">
        <v>53.44</v>
      </c>
      <c r="L113" t="n">
        <v>7</v>
      </c>
      <c r="M113" t="n">
        <v>19</v>
      </c>
      <c r="N113" t="n">
        <v>39.43</v>
      </c>
      <c r="O113" t="n">
        <v>24267.28</v>
      </c>
      <c r="P113" t="n">
        <v>189.15</v>
      </c>
      <c r="Q113" t="n">
        <v>942.24</v>
      </c>
      <c r="R113" t="n">
        <v>39.86</v>
      </c>
      <c r="S113" t="n">
        <v>27.17</v>
      </c>
      <c r="T113" t="n">
        <v>6513.79</v>
      </c>
      <c r="U113" t="n">
        <v>0.68</v>
      </c>
      <c r="V113" t="n">
        <v>0.97</v>
      </c>
      <c r="W113" t="n">
        <v>0.14</v>
      </c>
      <c r="X113" t="n">
        <v>0.41</v>
      </c>
      <c r="Y113" t="n">
        <v>0.5</v>
      </c>
      <c r="Z113" t="n">
        <v>10</v>
      </c>
    </row>
    <row r="114">
      <c r="A114" t="n">
        <v>7</v>
      </c>
      <c r="B114" t="n">
        <v>95</v>
      </c>
      <c r="C114" t="inlineStr">
        <is>
          <t xml:space="preserve">CONCLUIDO	</t>
        </is>
      </c>
      <c r="D114" t="n">
        <v>5.2285</v>
      </c>
      <c r="E114" t="n">
        <v>19.13</v>
      </c>
      <c r="F114" t="n">
        <v>15.99</v>
      </c>
      <c r="G114" t="n">
        <v>53.29</v>
      </c>
      <c r="H114" t="n">
        <v>0.72</v>
      </c>
      <c r="I114" t="n">
        <v>18</v>
      </c>
      <c r="J114" t="n">
        <v>196.41</v>
      </c>
      <c r="K114" t="n">
        <v>53.44</v>
      </c>
      <c r="L114" t="n">
        <v>8</v>
      </c>
      <c r="M114" t="n">
        <v>16</v>
      </c>
      <c r="N114" t="n">
        <v>39.98</v>
      </c>
      <c r="O114" t="n">
        <v>24458.36</v>
      </c>
      <c r="P114" t="n">
        <v>185.1</v>
      </c>
      <c r="Q114" t="n">
        <v>942.25</v>
      </c>
      <c r="R114" t="n">
        <v>39.92</v>
      </c>
      <c r="S114" t="n">
        <v>27.17</v>
      </c>
      <c r="T114" t="n">
        <v>6556.19</v>
      </c>
      <c r="U114" t="n">
        <v>0.68</v>
      </c>
      <c r="V114" t="n">
        <v>0.97</v>
      </c>
      <c r="W114" t="n">
        <v>0.13</v>
      </c>
      <c r="X114" t="n">
        <v>0.39</v>
      </c>
      <c r="Y114" t="n">
        <v>0.5</v>
      </c>
      <c r="Z114" t="n">
        <v>10</v>
      </c>
    </row>
    <row r="115">
      <c r="A115" t="n">
        <v>8</v>
      </c>
      <c r="B115" t="n">
        <v>95</v>
      </c>
      <c r="C115" t="inlineStr">
        <is>
          <t xml:space="preserve">CONCLUIDO	</t>
        </is>
      </c>
      <c r="D115" t="n">
        <v>5.2739</v>
      </c>
      <c r="E115" t="n">
        <v>18.96</v>
      </c>
      <c r="F115" t="n">
        <v>15.9</v>
      </c>
      <c r="G115" t="n">
        <v>59.61</v>
      </c>
      <c r="H115" t="n">
        <v>0.8100000000000001</v>
      </c>
      <c r="I115" t="n">
        <v>16</v>
      </c>
      <c r="J115" t="n">
        <v>197.97</v>
      </c>
      <c r="K115" t="n">
        <v>53.44</v>
      </c>
      <c r="L115" t="n">
        <v>9</v>
      </c>
      <c r="M115" t="n">
        <v>14</v>
      </c>
      <c r="N115" t="n">
        <v>40.53</v>
      </c>
      <c r="O115" t="n">
        <v>24650.18</v>
      </c>
      <c r="P115" t="n">
        <v>178.2</v>
      </c>
      <c r="Q115" t="n">
        <v>942.26</v>
      </c>
      <c r="R115" t="n">
        <v>36.71</v>
      </c>
      <c r="S115" t="n">
        <v>27.17</v>
      </c>
      <c r="T115" t="n">
        <v>4964.24</v>
      </c>
      <c r="U115" t="n">
        <v>0.74</v>
      </c>
      <c r="V115" t="n">
        <v>0.98</v>
      </c>
      <c r="W115" t="n">
        <v>0.13</v>
      </c>
      <c r="X115" t="n">
        <v>0.3</v>
      </c>
      <c r="Y115" t="n">
        <v>0.5</v>
      </c>
      <c r="Z115" t="n">
        <v>10</v>
      </c>
    </row>
    <row r="116">
      <c r="A116" t="n">
        <v>9</v>
      </c>
      <c r="B116" t="n">
        <v>95</v>
      </c>
      <c r="C116" t="inlineStr">
        <is>
          <t xml:space="preserve">CONCLUIDO	</t>
        </is>
      </c>
      <c r="D116" t="n">
        <v>5.3039</v>
      </c>
      <c r="E116" t="n">
        <v>18.85</v>
      </c>
      <c r="F116" t="n">
        <v>15.86</v>
      </c>
      <c r="G116" t="n">
        <v>67.98999999999999</v>
      </c>
      <c r="H116" t="n">
        <v>0.89</v>
      </c>
      <c r="I116" t="n">
        <v>14</v>
      </c>
      <c r="J116" t="n">
        <v>199.53</v>
      </c>
      <c r="K116" t="n">
        <v>53.44</v>
      </c>
      <c r="L116" t="n">
        <v>10</v>
      </c>
      <c r="M116" t="n">
        <v>12</v>
      </c>
      <c r="N116" t="n">
        <v>41.1</v>
      </c>
      <c r="O116" t="n">
        <v>24842.77</v>
      </c>
      <c r="P116" t="n">
        <v>173.33</v>
      </c>
      <c r="Q116" t="n">
        <v>942.25</v>
      </c>
      <c r="R116" t="n">
        <v>35.63</v>
      </c>
      <c r="S116" t="n">
        <v>27.17</v>
      </c>
      <c r="T116" t="n">
        <v>4432.9</v>
      </c>
      <c r="U116" t="n">
        <v>0.76</v>
      </c>
      <c r="V116" t="n">
        <v>0.98</v>
      </c>
      <c r="W116" t="n">
        <v>0.13</v>
      </c>
      <c r="X116" t="n">
        <v>0.27</v>
      </c>
      <c r="Y116" t="n">
        <v>0.5</v>
      </c>
      <c r="Z116" t="n">
        <v>10</v>
      </c>
    </row>
    <row r="117">
      <c r="A117" t="n">
        <v>10</v>
      </c>
      <c r="B117" t="n">
        <v>95</v>
      </c>
      <c r="C117" t="inlineStr">
        <is>
          <t xml:space="preserve">CONCLUIDO	</t>
        </is>
      </c>
      <c r="D117" t="n">
        <v>5.3384</v>
      </c>
      <c r="E117" t="n">
        <v>18.73</v>
      </c>
      <c r="F117" t="n">
        <v>15.82</v>
      </c>
      <c r="G117" t="n">
        <v>79.08</v>
      </c>
      <c r="H117" t="n">
        <v>0.97</v>
      </c>
      <c r="I117" t="n">
        <v>12</v>
      </c>
      <c r="J117" t="n">
        <v>201.1</v>
      </c>
      <c r="K117" t="n">
        <v>53.44</v>
      </c>
      <c r="L117" t="n">
        <v>11</v>
      </c>
      <c r="M117" t="n">
        <v>10</v>
      </c>
      <c r="N117" t="n">
        <v>41.66</v>
      </c>
      <c r="O117" t="n">
        <v>25036.12</v>
      </c>
      <c r="P117" t="n">
        <v>166.87</v>
      </c>
      <c r="Q117" t="n">
        <v>942.23</v>
      </c>
      <c r="R117" t="n">
        <v>34.22</v>
      </c>
      <c r="S117" t="n">
        <v>27.17</v>
      </c>
      <c r="T117" t="n">
        <v>3738.31</v>
      </c>
      <c r="U117" t="n">
        <v>0.79</v>
      </c>
      <c r="V117" t="n">
        <v>0.98</v>
      </c>
      <c r="W117" t="n">
        <v>0.13</v>
      </c>
      <c r="X117" t="n">
        <v>0.22</v>
      </c>
      <c r="Y117" t="n">
        <v>0.5</v>
      </c>
      <c r="Z117" t="n">
        <v>10</v>
      </c>
    </row>
    <row r="118">
      <c r="A118" t="n">
        <v>11</v>
      </c>
      <c r="B118" t="n">
        <v>95</v>
      </c>
      <c r="C118" t="inlineStr">
        <is>
          <t xml:space="preserve">CONCLUIDO	</t>
        </is>
      </c>
      <c r="D118" t="n">
        <v>5.3542</v>
      </c>
      <c r="E118" t="n">
        <v>18.68</v>
      </c>
      <c r="F118" t="n">
        <v>15.8</v>
      </c>
      <c r="G118" t="n">
        <v>86.18000000000001</v>
      </c>
      <c r="H118" t="n">
        <v>1.05</v>
      </c>
      <c r="I118" t="n">
        <v>11</v>
      </c>
      <c r="J118" t="n">
        <v>202.67</v>
      </c>
      <c r="K118" t="n">
        <v>53.44</v>
      </c>
      <c r="L118" t="n">
        <v>12</v>
      </c>
      <c r="M118" t="n">
        <v>2</v>
      </c>
      <c r="N118" t="n">
        <v>42.24</v>
      </c>
      <c r="O118" t="n">
        <v>25230.25</v>
      </c>
      <c r="P118" t="n">
        <v>162.56</v>
      </c>
      <c r="Q118" t="n">
        <v>942.25</v>
      </c>
      <c r="R118" t="n">
        <v>33.32</v>
      </c>
      <c r="S118" t="n">
        <v>27.17</v>
      </c>
      <c r="T118" t="n">
        <v>3293.01</v>
      </c>
      <c r="U118" t="n">
        <v>0.82</v>
      </c>
      <c r="V118" t="n">
        <v>0.98</v>
      </c>
      <c r="W118" t="n">
        <v>0.13</v>
      </c>
      <c r="X118" t="n">
        <v>0.2</v>
      </c>
      <c r="Y118" t="n">
        <v>0.5</v>
      </c>
      <c r="Z118" t="n">
        <v>10</v>
      </c>
    </row>
    <row r="119">
      <c r="A119" t="n">
        <v>12</v>
      </c>
      <c r="B119" t="n">
        <v>95</v>
      </c>
      <c r="C119" t="inlineStr">
        <is>
          <t xml:space="preserve">CONCLUIDO	</t>
        </is>
      </c>
      <c r="D119" t="n">
        <v>5.3513</v>
      </c>
      <c r="E119" t="n">
        <v>18.69</v>
      </c>
      <c r="F119" t="n">
        <v>15.81</v>
      </c>
      <c r="G119" t="n">
        <v>86.23</v>
      </c>
      <c r="H119" t="n">
        <v>1.13</v>
      </c>
      <c r="I119" t="n">
        <v>11</v>
      </c>
      <c r="J119" t="n">
        <v>204.25</v>
      </c>
      <c r="K119" t="n">
        <v>53.44</v>
      </c>
      <c r="L119" t="n">
        <v>13</v>
      </c>
      <c r="M119" t="n">
        <v>0</v>
      </c>
      <c r="N119" t="n">
        <v>42.82</v>
      </c>
      <c r="O119" t="n">
        <v>25425.3</v>
      </c>
      <c r="P119" t="n">
        <v>163.91</v>
      </c>
      <c r="Q119" t="n">
        <v>942.23</v>
      </c>
      <c r="R119" t="n">
        <v>33.59</v>
      </c>
      <c r="S119" t="n">
        <v>27.17</v>
      </c>
      <c r="T119" t="n">
        <v>3427.36</v>
      </c>
      <c r="U119" t="n">
        <v>0.8100000000000001</v>
      </c>
      <c r="V119" t="n">
        <v>0.98</v>
      </c>
      <c r="W119" t="n">
        <v>0.14</v>
      </c>
      <c r="X119" t="n">
        <v>0.21</v>
      </c>
      <c r="Y119" t="n">
        <v>0.5</v>
      </c>
      <c r="Z119" t="n">
        <v>10</v>
      </c>
    </row>
    <row r="120">
      <c r="A120" t="n">
        <v>0</v>
      </c>
      <c r="B120" t="n">
        <v>55</v>
      </c>
      <c r="C120" t="inlineStr">
        <is>
          <t xml:space="preserve">CONCLUIDO	</t>
        </is>
      </c>
      <c r="D120" t="n">
        <v>4.2955</v>
      </c>
      <c r="E120" t="n">
        <v>23.28</v>
      </c>
      <c r="F120" t="n">
        <v>18.16</v>
      </c>
      <c r="G120" t="n">
        <v>8.58</v>
      </c>
      <c r="H120" t="n">
        <v>0.15</v>
      </c>
      <c r="I120" t="n">
        <v>127</v>
      </c>
      <c r="J120" t="n">
        <v>116.05</v>
      </c>
      <c r="K120" t="n">
        <v>43.4</v>
      </c>
      <c r="L120" t="n">
        <v>1</v>
      </c>
      <c r="M120" t="n">
        <v>125</v>
      </c>
      <c r="N120" t="n">
        <v>16.65</v>
      </c>
      <c r="O120" t="n">
        <v>14546.17</v>
      </c>
      <c r="P120" t="n">
        <v>175.28</v>
      </c>
      <c r="Q120" t="n">
        <v>942.35</v>
      </c>
      <c r="R120" t="n">
        <v>107.43</v>
      </c>
      <c r="S120" t="n">
        <v>27.17</v>
      </c>
      <c r="T120" t="n">
        <v>39768.04</v>
      </c>
      <c r="U120" t="n">
        <v>0.25</v>
      </c>
      <c r="V120" t="n">
        <v>0.86</v>
      </c>
      <c r="W120" t="n">
        <v>0.31</v>
      </c>
      <c r="X120" t="n">
        <v>2.57</v>
      </c>
      <c r="Y120" t="n">
        <v>0.5</v>
      </c>
      <c r="Z120" t="n">
        <v>10</v>
      </c>
    </row>
    <row r="121">
      <c r="A121" t="n">
        <v>1</v>
      </c>
      <c r="B121" t="n">
        <v>55</v>
      </c>
      <c r="C121" t="inlineStr">
        <is>
          <t xml:space="preserve">CONCLUIDO	</t>
        </is>
      </c>
      <c r="D121" t="n">
        <v>4.9561</v>
      </c>
      <c r="E121" t="n">
        <v>20.18</v>
      </c>
      <c r="F121" t="n">
        <v>16.73</v>
      </c>
      <c r="G121" t="n">
        <v>17.61</v>
      </c>
      <c r="H121" t="n">
        <v>0.3</v>
      </c>
      <c r="I121" t="n">
        <v>57</v>
      </c>
      <c r="J121" t="n">
        <v>117.34</v>
      </c>
      <c r="K121" t="n">
        <v>43.4</v>
      </c>
      <c r="L121" t="n">
        <v>2</v>
      </c>
      <c r="M121" t="n">
        <v>55</v>
      </c>
      <c r="N121" t="n">
        <v>16.94</v>
      </c>
      <c r="O121" t="n">
        <v>14705.49</v>
      </c>
      <c r="P121" t="n">
        <v>154.35</v>
      </c>
      <c r="Q121" t="n">
        <v>942.3099999999999</v>
      </c>
      <c r="R121" t="n">
        <v>62.63</v>
      </c>
      <c r="S121" t="n">
        <v>27.17</v>
      </c>
      <c r="T121" t="n">
        <v>17716.68</v>
      </c>
      <c r="U121" t="n">
        <v>0.43</v>
      </c>
      <c r="V121" t="n">
        <v>0.93</v>
      </c>
      <c r="W121" t="n">
        <v>0.2</v>
      </c>
      <c r="X121" t="n">
        <v>1.14</v>
      </c>
      <c r="Y121" t="n">
        <v>0.5</v>
      </c>
      <c r="Z121" t="n">
        <v>10</v>
      </c>
    </row>
    <row r="122">
      <c r="A122" t="n">
        <v>2</v>
      </c>
      <c r="B122" t="n">
        <v>55</v>
      </c>
      <c r="C122" t="inlineStr">
        <is>
          <t xml:space="preserve">CONCLUIDO	</t>
        </is>
      </c>
      <c r="D122" t="n">
        <v>5.247</v>
      </c>
      <c r="E122" t="n">
        <v>19.06</v>
      </c>
      <c r="F122" t="n">
        <v>16.14</v>
      </c>
      <c r="G122" t="n">
        <v>27.67</v>
      </c>
      <c r="H122" t="n">
        <v>0.45</v>
      </c>
      <c r="I122" t="n">
        <v>35</v>
      </c>
      <c r="J122" t="n">
        <v>118.63</v>
      </c>
      <c r="K122" t="n">
        <v>43.4</v>
      </c>
      <c r="L122" t="n">
        <v>3</v>
      </c>
      <c r="M122" t="n">
        <v>33</v>
      </c>
      <c r="N122" t="n">
        <v>17.23</v>
      </c>
      <c r="O122" t="n">
        <v>14865.24</v>
      </c>
      <c r="P122" t="n">
        <v>141.27</v>
      </c>
      <c r="Q122" t="n">
        <v>942.25</v>
      </c>
      <c r="R122" t="n">
        <v>44.08</v>
      </c>
      <c r="S122" t="n">
        <v>27.17</v>
      </c>
      <c r="T122" t="n">
        <v>8553.610000000001</v>
      </c>
      <c r="U122" t="n">
        <v>0.62</v>
      </c>
      <c r="V122" t="n">
        <v>0.96</v>
      </c>
      <c r="W122" t="n">
        <v>0.15</v>
      </c>
      <c r="X122" t="n">
        <v>0.54</v>
      </c>
      <c r="Y122" t="n">
        <v>0.5</v>
      </c>
      <c r="Z122" t="n">
        <v>10</v>
      </c>
    </row>
    <row r="123">
      <c r="A123" t="n">
        <v>3</v>
      </c>
      <c r="B123" t="n">
        <v>55</v>
      </c>
      <c r="C123" t="inlineStr">
        <is>
          <t xml:space="preserve">CONCLUIDO	</t>
        </is>
      </c>
      <c r="D123" t="n">
        <v>5.3297</v>
      </c>
      <c r="E123" t="n">
        <v>18.76</v>
      </c>
      <c r="F123" t="n">
        <v>16.08</v>
      </c>
      <c r="G123" t="n">
        <v>38.6</v>
      </c>
      <c r="H123" t="n">
        <v>0.59</v>
      </c>
      <c r="I123" t="n">
        <v>25</v>
      </c>
      <c r="J123" t="n">
        <v>119.93</v>
      </c>
      <c r="K123" t="n">
        <v>43.4</v>
      </c>
      <c r="L123" t="n">
        <v>4</v>
      </c>
      <c r="M123" t="n">
        <v>23</v>
      </c>
      <c r="N123" t="n">
        <v>17.53</v>
      </c>
      <c r="O123" t="n">
        <v>15025.44</v>
      </c>
      <c r="P123" t="n">
        <v>133</v>
      </c>
      <c r="Q123" t="n">
        <v>942.25</v>
      </c>
      <c r="R123" t="n">
        <v>42.47</v>
      </c>
      <c r="S123" t="n">
        <v>27.17</v>
      </c>
      <c r="T123" t="n">
        <v>7799.3</v>
      </c>
      <c r="U123" t="n">
        <v>0.64</v>
      </c>
      <c r="V123" t="n">
        <v>0.97</v>
      </c>
      <c r="W123" t="n">
        <v>0.15</v>
      </c>
      <c r="X123" t="n">
        <v>0.49</v>
      </c>
      <c r="Y123" t="n">
        <v>0.5</v>
      </c>
      <c r="Z123" t="n">
        <v>10</v>
      </c>
    </row>
    <row r="124">
      <c r="A124" t="n">
        <v>4</v>
      </c>
      <c r="B124" t="n">
        <v>55</v>
      </c>
      <c r="C124" t="inlineStr">
        <is>
          <t xml:space="preserve">CONCLUIDO	</t>
        </is>
      </c>
      <c r="D124" t="n">
        <v>5.4017</v>
      </c>
      <c r="E124" t="n">
        <v>18.51</v>
      </c>
      <c r="F124" t="n">
        <v>15.97</v>
      </c>
      <c r="G124" t="n">
        <v>50.45</v>
      </c>
      <c r="H124" t="n">
        <v>0.73</v>
      </c>
      <c r="I124" t="n">
        <v>19</v>
      </c>
      <c r="J124" t="n">
        <v>121.23</v>
      </c>
      <c r="K124" t="n">
        <v>43.4</v>
      </c>
      <c r="L124" t="n">
        <v>5</v>
      </c>
      <c r="M124" t="n">
        <v>10</v>
      </c>
      <c r="N124" t="n">
        <v>17.83</v>
      </c>
      <c r="O124" t="n">
        <v>15186.08</v>
      </c>
      <c r="P124" t="n">
        <v>122.94</v>
      </c>
      <c r="Q124" t="n">
        <v>942.24</v>
      </c>
      <c r="R124" t="n">
        <v>38.77</v>
      </c>
      <c r="S124" t="n">
        <v>27.17</v>
      </c>
      <c r="T124" t="n">
        <v>5975.95</v>
      </c>
      <c r="U124" t="n">
        <v>0.7</v>
      </c>
      <c r="V124" t="n">
        <v>0.97</v>
      </c>
      <c r="W124" t="n">
        <v>0.15</v>
      </c>
      <c r="X124" t="n">
        <v>0.38</v>
      </c>
      <c r="Y124" t="n">
        <v>0.5</v>
      </c>
      <c r="Z124" t="n">
        <v>10</v>
      </c>
    </row>
    <row r="125">
      <c r="A125" t="n">
        <v>5</v>
      </c>
      <c r="B125" t="n">
        <v>55</v>
      </c>
      <c r="C125" t="inlineStr">
        <is>
          <t xml:space="preserve">CONCLUIDO	</t>
        </is>
      </c>
      <c r="D125" t="n">
        <v>5.3949</v>
      </c>
      <c r="E125" t="n">
        <v>18.54</v>
      </c>
      <c r="F125" t="n">
        <v>16</v>
      </c>
      <c r="G125" t="n">
        <v>50.52</v>
      </c>
      <c r="H125" t="n">
        <v>0.86</v>
      </c>
      <c r="I125" t="n">
        <v>19</v>
      </c>
      <c r="J125" t="n">
        <v>122.54</v>
      </c>
      <c r="K125" t="n">
        <v>43.4</v>
      </c>
      <c r="L125" t="n">
        <v>6</v>
      </c>
      <c r="M125" t="n">
        <v>0</v>
      </c>
      <c r="N125" t="n">
        <v>18.14</v>
      </c>
      <c r="O125" t="n">
        <v>15347.16</v>
      </c>
      <c r="P125" t="n">
        <v>123.47</v>
      </c>
      <c r="Q125" t="n">
        <v>942.24</v>
      </c>
      <c r="R125" t="n">
        <v>39.26</v>
      </c>
      <c r="S125" t="n">
        <v>27.17</v>
      </c>
      <c r="T125" t="n">
        <v>6221.6</v>
      </c>
      <c r="U125" t="n">
        <v>0.6899999999999999</v>
      </c>
      <c r="V125" t="n">
        <v>0.97</v>
      </c>
      <c r="W125" t="n">
        <v>0.16</v>
      </c>
      <c r="X125" t="n">
        <v>0.4</v>
      </c>
      <c r="Y125" t="n">
        <v>0.5</v>
      </c>
      <c r="Z125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3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INDEX(resultados!$A$2:$ZZ$125, 1, MATCH($B$1, resultados!$A$1:$ZZ$1, 0))</f>
        <v/>
      </c>
      <c r="B7">
        <f>INDEX(resultados!$A$2:$ZZ$125, 1, MATCH($B$2, resultados!$A$1:$ZZ$1, 0))</f>
        <v/>
      </c>
      <c r="C7">
        <f>INDEX(resultados!$A$2:$ZZ$125, 1, MATCH($B$3, resultados!$A$1:$ZZ$1, 0))</f>
        <v/>
      </c>
    </row>
    <row r="8">
      <c r="A8">
        <f>INDEX(resultados!$A$2:$ZZ$125, 2, MATCH($B$1, resultados!$A$1:$ZZ$1, 0))</f>
        <v/>
      </c>
      <c r="B8">
        <f>INDEX(resultados!$A$2:$ZZ$125, 2, MATCH($B$2, resultados!$A$1:$ZZ$1, 0))</f>
        <v/>
      </c>
      <c r="C8">
        <f>INDEX(resultados!$A$2:$ZZ$125, 2, MATCH($B$3, resultados!$A$1:$ZZ$1, 0))</f>
        <v/>
      </c>
    </row>
    <row r="9">
      <c r="A9">
        <f>INDEX(resultados!$A$2:$ZZ$125, 3, MATCH($B$1, resultados!$A$1:$ZZ$1, 0))</f>
        <v/>
      </c>
      <c r="B9">
        <f>INDEX(resultados!$A$2:$ZZ$125, 3, MATCH($B$2, resultados!$A$1:$ZZ$1, 0))</f>
        <v/>
      </c>
      <c r="C9">
        <f>INDEX(resultados!$A$2:$ZZ$125, 3, MATCH($B$3, resultados!$A$1:$ZZ$1, 0))</f>
        <v/>
      </c>
    </row>
    <row r="10">
      <c r="A10">
        <f>INDEX(resultados!$A$2:$ZZ$125, 4, MATCH($B$1, resultados!$A$1:$ZZ$1, 0))</f>
        <v/>
      </c>
      <c r="B10">
        <f>INDEX(resultados!$A$2:$ZZ$125, 4, MATCH($B$2, resultados!$A$1:$ZZ$1, 0))</f>
        <v/>
      </c>
      <c r="C10">
        <f>INDEX(resultados!$A$2:$ZZ$125, 4, MATCH($B$3, resultados!$A$1:$ZZ$1, 0))</f>
        <v/>
      </c>
    </row>
    <row r="11">
      <c r="A11">
        <f>INDEX(resultados!$A$2:$ZZ$125, 5, MATCH($B$1, resultados!$A$1:$ZZ$1, 0))</f>
        <v/>
      </c>
      <c r="B11">
        <f>INDEX(resultados!$A$2:$ZZ$125, 5, MATCH($B$2, resultados!$A$1:$ZZ$1, 0))</f>
        <v/>
      </c>
      <c r="C11">
        <f>INDEX(resultados!$A$2:$ZZ$125, 5, MATCH($B$3, resultados!$A$1:$ZZ$1, 0))</f>
        <v/>
      </c>
    </row>
    <row r="12">
      <c r="A12">
        <f>INDEX(resultados!$A$2:$ZZ$125, 6, MATCH($B$1, resultados!$A$1:$ZZ$1, 0))</f>
        <v/>
      </c>
      <c r="B12">
        <f>INDEX(resultados!$A$2:$ZZ$125, 6, MATCH($B$2, resultados!$A$1:$ZZ$1, 0))</f>
        <v/>
      </c>
      <c r="C12">
        <f>INDEX(resultados!$A$2:$ZZ$125, 6, MATCH($B$3, resultados!$A$1:$ZZ$1, 0))</f>
        <v/>
      </c>
    </row>
    <row r="13">
      <c r="A13">
        <f>INDEX(resultados!$A$2:$ZZ$125, 7, MATCH($B$1, resultados!$A$1:$ZZ$1, 0))</f>
        <v/>
      </c>
      <c r="B13">
        <f>INDEX(resultados!$A$2:$ZZ$125, 7, MATCH($B$2, resultados!$A$1:$ZZ$1, 0))</f>
        <v/>
      </c>
      <c r="C13">
        <f>INDEX(resultados!$A$2:$ZZ$125, 7, MATCH($B$3, resultados!$A$1:$ZZ$1, 0))</f>
        <v/>
      </c>
    </row>
    <row r="14">
      <c r="A14">
        <f>INDEX(resultados!$A$2:$ZZ$125, 8, MATCH($B$1, resultados!$A$1:$ZZ$1, 0))</f>
        <v/>
      </c>
      <c r="B14">
        <f>INDEX(resultados!$A$2:$ZZ$125, 8, MATCH($B$2, resultados!$A$1:$ZZ$1, 0))</f>
        <v/>
      </c>
      <c r="C14">
        <f>INDEX(resultados!$A$2:$ZZ$125, 8, MATCH($B$3, resultados!$A$1:$ZZ$1, 0))</f>
        <v/>
      </c>
    </row>
    <row r="15">
      <c r="A15">
        <f>INDEX(resultados!$A$2:$ZZ$125, 9, MATCH($B$1, resultados!$A$1:$ZZ$1, 0))</f>
        <v/>
      </c>
      <c r="B15">
        <f>INDEX(resultados!$A$2:$ZZ$125, 9, MATCH($B$2, resultados!$A$1:$ZZ$1, 0))</f>
        <v/>
      </c>
      <c r="C15">
        <f>INDEX(resultados!$A$2:$ZZ$125, 9, MATCH($B$3, resultados!$A$1:$ZZ$1, 0))</f>
        <v/>
      </c>
    </row>
    <row r="16">
      <c r="A16">
        <f>INDEX(resultados!$A$2:$ZZ$125, 10, MATCH($B$1, resultados!$A$1:$ZZ$1, 0))</f>
        <v/>
      </c>
      <c r="B16">
        <f>INDEX(resultados!$A$2:$ZZ$125, 10, MATCH($B$2, resultados!$A$1:$ZZ$1, 0))</f>
        <v/>
      </c>
      <c r="C16">
        <f>INDEX(resultados!$A$2:$ZZ$125, 10, MATCH($B$3, resultados!$A$1:$ZZ$1, 0))</f>
        <v/>
      </c>
    </row>
    <row r="17">
      <c r="A17">
        <f>INDEX(resultados!$A$2:$ZZ$125, 11, MATCH($B$1, resultados!$A$1:$ZZ$1, 0))</f>
        <v/>
      </c>
      <c r="B17">
        <f>INDEX(resultados!$A$2:$ZZ$125, 11, MATCH($B$2, resultados!$A$1:$ZZ$1, 0))</f>
        <v/>
      </c>
      <c r="C17">
        <f>INDEX(resultados!$A$2:$ZZ$125, 11, MATCH($B$3, resultados!$A$1:$ZZ$1, 0))</f>
        <v/>
      </c>
    </row>
    <row r="18">
      <c r="A18">
        <f>INDEX(resultados!$A$2:$ZZ$125, 12, MATCH($B$1, resultados!$A$1:$ZZ$1, 0))</f>
        <v/>
      </c>
      <c r="B18">
        <f>INDEX(resultados!$A$2:$ZZ$125, 12, MATCH($B$2, resultados!$A$1:$ZZ$1, 0))</f>
        <v/>
      </c>
      <c r="C18">
        <f>INDEX(resultados!$A$2:$ZZ$125, 12, MATCH($B$3, resultados!$A$1:$ZZ$1, 0))</f>
        <v/>
      </c>
    </row>
    <row r="19">
      <c r="A19">
        <f>INDEX(resultados!$A$2:$ZZ$125, 13, MATCH($B$1, resultados!$A$1:$ZZ$1, 0))</f>
        <v/>
      </c>
      <c r="B19">
        <f>INDEX(resultados!$A$2:$ZZ$125, 13, MATCH($B$2, resultados!$A$1:$ZZ$1, 0))</f>
        <v/>
      </c>
      <c r="C19">
        <f>INDEX(resultados!$A$2:$ZZ$125, 13, MATCH($B$3, resultados!$A$1:$ZZ$1, 0))</f>
        <v/>
      </c>
    </row>
    <row r="20">
      <c r="A20">
        <f>INDEX(resultados!$A$2:$ZZ$125, 14, MATCH($B$1, resultados!$A$1:$ZZ$1, 0))</f>
        <v/>
      </c>
      <c r="B20">
        <f>INDEX(resultados!$A$2:$ZZ$125, 14, MATCH($B$2, resultados!$A$1:$ZZ$1, 0))</f>
        <v/>
      </c>
      <c r="C20">
        <f>INDEX(resultados!$A$2:$ZZ$125, 14, MATCH($B$3, resultados!$A$1:$ZZ$1, 0))</f>
        <v/>
      </c>
    </row>
    <row r="21">
      <c r="A21">
        <f>INDEX(resultados!$A$2:$ZZ$125, 15, MATCH($B$1, resultados!$A$1:$ZZ$1, 0))</f>
        <v/>
      </c>
      <c r="B21">
        <f>INDEX(resultados!$A$2:$ZZ$125, 15, MATCH($B$2, resultados!$A$1:$ZZ$1, 0))</f>
        <v/>
      </c>
      <c r="C21">
        <f>INDEX(resultados!$A$2:$ZZ$125, 15, MATCH($B$3, resultados!$A$1:$ZZ$1, 0))</f>
        <v/>
      </c>
    </row>
    <row r="22">
      <c r="A22">
        <f>INDEX(resultados!$A$2:$ZZ$125, 16, MATCH($B$1, resultados!$A$1:$ZZ$1, 0))</f>
        <v/>
      </c>
      <c r="B22">
        <f>INDEX(resultados!$A$2:$ZZ$125, 16, MATCH($B$2, resultados!$A$1:$ZZ$1, 0))</f>
        <v/>
      </c>
      <c r="C22">
        <f>INDEX(resultados!$A$2:$ZZ$125, 16, MATCH($B$3, resultados!$A$1:$ZZ$1, 0))</f>
        <v/>
      </c>
    </row>
    <row r="23">
      <c r="A23">
        <f>INDEX(resultados!$A$2:$ZZ$125, 17, MATCH($B$1, resultados!$A$1:$ZZ$1, 0))</f>
        <v/>
      </c>
      <c r="B23">
        <f>INDEX(resultados!$A$2:$ZZ$125, 17, MATCH($B$2, resultados!$A$1:$ZZ$1, 0))</f>
        <v/>
      </c>
      <c r="C23">
        <f>INDEX(resultados!$A$2:$ZZ$125, 17, MATCH($B$3, resultados!$A$1:$ZZ$1, 0))</f>
        <v/>
      </c>
    </row>
    <row r="24">
      <c r="A24">
        <f>INDEX(resultados!$A$2:$ZZ$125, 18, MATCH($B$1, resultados!$A$1:$ZZ$1, 0))</f>
        <v/>
      </c>
      <c r="B24">
        <f>INDEX(resultados!$A$2:$ZZ$125, 18, MATCH($B$2, resultados!$A$1:$ZZ$1, 0))</f>
        <v/>
      </c>
      <c r="C24">
        <f>INDEX(resultados!$A$2:$ZZ$125, 18, MATCH($B$3, resultados!$A$1:$ZZ$1, 0))</f>
        <v/>
      </c>
    </row>
    <row r="25">
      <c r="A25">
        <f>INDEX(resultados!$A$2:$ZZ$125, 19, MATCH($B$1, resultados!$A$1:$ZZ$1, 0))</f>
        <v/>
      </c>
      <c r="B25">
        <f>INDEX(resultados!$A$2:$ZZ$125, 19, MATCH($B$2, resultados!$A$1:$ZZ$1, 0))</f>
        <v/>
      </c>
      <c r="C25">
        <f>INDEX(resultados!$A$2:$ZZ$125, 19, MATCH($B$3, resultados!$A$1:$ZZ$1, 0))</f>
        <v/>
      </c>
    </row>
    <row r="26">
      <c r="A26">
        <f>INDEX(resultados!$A$2:$ZZ$125, 20, MATCH($B$1, resultados!$A$1:$ZZ$1, 0))</f>
        <v/>
      </c>
      <c r="B26">
        <f>INDEX(resultados!$A$2:$ZZ$125, 20, MATCH($B$2, resultados!$A$1:$ZZ$1, 0))</f>
        <v/>
      </c>
      <c r="C26">
        <f>INDEX(resultados!$A$2:$ZZ$125, 20, MATCH($B$3, resultados!$A$1:$ZZ$1, 0))</f>
        <v/>
      </c>
    </row>
    <row r="27">
      <c r="A27">
        <f>INDEX(resultados!$A$2:$ZZ$125, 21, MATCH($B$1, resultados!$A$1:$ZZ$1, 0))</f>
        <v/>
      </c>
      <c r="B27">
        <f>INDEX(resultados!$A$2:$ZZ$125, 21, MATCH($B$2, resultados!$A$1:$ZZ$1, 0))</f>
        <v/>
      </c>
      <c r="C27">
        <f>INDEX(resultados!$A$2:$ZZ$125, 21, MATCH($B$3, resultados!$A$1:$ZZ$1, 0))</f>
        <v/>
      </c>
    </row>
    <row r="28">
      <c r="A28">
        <f>INDEX(resultados!$A$2:$ZZ$125, 22, MATCH($B$1, resultados!$A$1:$ZZ$1, 0))</f>
        <v/>
      </c>
      <c r="B28">
        <f>INDEX(resultados!$A$2:$ZZ$125, 22, MATCH($B$2, resultados!$A$1:$ZZ$1, 0))</f>
        <v/>
      </c>
      <c r="C28">
        <f>INDEX(resultados!$A$2:$ZZ$125, 22, MATCH($B$3, resultados!$A$1:$ZZ$1, 0))</f>
        <v/>
      </c>
    </row>
    <row r="29">
      <c r="A29">
        <f>INDEX(resultados!$A$2:$ZZ$125, 23, MATCH($B$1, resultados!$A$1:$ZZ$1, 0))</f>
        <v/>
      </c>
      <c r="B29">
        <f>INDEX(resultados!$A$2:$ZZ$125, 23, MATCH($B$2, resultados!$A$1:$ZZ$1, 0))</f>
        <v/>
      </c>
      <c r="C29">
        <f>INDEX(resultados!$A$2:$ZZ$125, 23, MATCH($B$3, resultados!$A$1:$ZZ$1, 0))</f>
        <v/>
      </c>
    </row>
    <row r="30">
      <c r="A30">
        <f>INDEX(resultados!$A$2:$ZZ$125, 24, MATCH($B$1, resultados!$A$1:$ZZ$1, 0))</f>
        <v/>
      </c>
      <c r="B30">
        <f>INDEX(resultados!$A$2:$ZZ$125, 24, MATCH($B$2, resultados!$A$1:$ZZ$1, 0))</f>
        <v/>
      </c>
      <c r="C30">
        <f>INDEX(resultados!$A$2:$ZZ$125, 24, MATCH($B$3, resultados!$A$1:$ZZ$1, 0))</f>
        <v/>
      </c>
    </row>
    <row r="31">
      <c r="A31">
        <f>INDEX(resultados!$A$2:$ZZ$125, 25, MATCH($B$1, resultados!$A$1:$ZZ$1, 0))</f>
        <v/>
      </c>
      <c r="B31">
        <f>INDEX(resultados!$A$2:$ZZ$125, 25, MATCH($B$2, resultados!$A$1:$ZZ$1, 0))</f>
        <v/>
      </c>
      <c r="C31">
        <f>INDEX(resultados!$A$2:$ZZ$125, 25, MATCH($B$3, resultados!$A$1:$ZZ$1, 0))</f>
        <v/>
      </c>
    </row>
    <row r="32">
      <c r="A32">
        <f>INDEX(resultados!$A$2:$ZZ$125, 26, MATCH($B$1, resultados!$A$1:$ZZ$1, 0))</f>
        <v/>
      </c>
      <c r="B32">
        <f>INDEX(resultados!$A$2:$ZZ$125, 26, MATCH($B$2, resultados!$A$1:$ZZ$1, 0))</f>
        <v/>
      </c>
      <c r="C32">
        <f>INDEX(resultados!$A$2:$ZZ$125, 26, MATCH($B$3, resultados!$A$1:$ZZ$1, 0))</f>
        <v/>
      </c>
    </row>
    <row r="33">
      <c r="A33">
        <f>INDEX(resultados!$A$2:$ZZ$125, 27, MATCH($B$1, resultados!$A$1:$ZZ$1, 0))</f>
        <v/>
      </c>
      <c r="B33">
        <f>INDEX(resultados!$A$2:$ZZ$125, 27, MATCH($B$2, resultados!$A$1:$ZZ$1, 0))</f>
        <v/>
      </c>
      <c r="C33">
        <f>INDEX(resultados!$A$2:$ZZ$125, 27, MATCH($B$3, resultados!$A$1:$ZZ$1, 0))</f>
        <v/>
      </c>
    </row>
    <row r="34">
      <c r="A34">
        <f>INDEX(resultados!$A$2:$ZZ$125, 28, MATCH($B$1, resultados!$A$1:$ZZ$1, 0))</f>
        <v/>
      </c>
      <c r="B34">
        <f>INDEX(resultados!$A$2:$ZZ$125, 28, MATCH($B$2, resultados!$A$1:$ZZ$1, 0))</f>
        <v/>
      </c>
      <c r="C34">
        <f>INDEX(resultados!$A$2:$ZZ$125, 28, MATCH($B$3, resultados!$A$1:$ZZ$1, 0))</f>
        <v/>
      </c>
    </row>
    <row r="35">
      <c r="A35">
        <f>INDEX(resultados!$A$2:$ZZ$125, 29, MATCH($B$1, resultados!$A$1:$ZZ$1, 0))</f>
        <v/>
      </c>
      <c r="B35">
        <f>INDEX(resultados!$A$2:$ZZ$125, 29, MATCH($B$2, resultados!$A$1:$ZZ$1, 0))</f>
        <v/>
      </c>
      <c r="C35">
        <f>INDEX(resultados!$A$2:$ZZ$125, 29, MATCH($B$3, resultados!$A$1:$ZZ$1, 0))</f>
        <v/>
      </c>
    </row>
    <row r="36">
      <c r="A36">
        <f>INDEX(resultados!$A$2:$ZZ$125, 30, MATCH($B$1, resultados!$A$1:$ZZ$1, 0))</f>
        <v/>
      </c>
      <c r="B36">
        <f>INDEX(resultados!$A$2:$ZZ$125, 30, MATCH($B$2, resultados!$A$1:$ZZ$1, 0))</f>
        <v/>
      </c>
      <c r="C36">
        <f>INDEX(resultados!$A$2:$ZZ$125, 30, MATCH($B$3, resultados!$A$1:$ZZ$1, 0))</f>
        <v/>
      </c>
    </row>
    <row r="37">
      <c r="A37">
        <f>INDEX(resultados!$A$2:$ZZ$125, 31, MATCH($B$1, resultados!$A$1:$ZZ$1, 0))</f>
        <v/>
      </c>
      <c r="B37">
        <f>INDEX(resultados!$A$2:$ZZ$125, 31, MATCH($B$2, resultados!$A$1:$ZZ$1, 0))</f>
        <v/>
      </c>
      <c r="C37">
        <f>INDEX(resultados!$A$2:$ZZ$125, 31, MATCH($B$3, resultados!$A$1:$ZZ$1, 0))</f>
        <v/>
      </c>
    </row>
    <row r="38">
      <c r="A38">
        <f>INDEX(resultados!$A$2:$ZZ$125, 32, MATCH($B$1, resultados!$A$1:$ZZ$1, 0))</f>
        <v/>
      </c>
      <c r="B38">
        <f>INDEX(resultados!$A$2:$ZZ$125, 32, MATCH($B$2, resultados!$A$1:$ZZ$1, 0))</f>
        <v/>
      </c>
      <c r="C38">
        <f>INDEX(resultados!$A$2:$ZZ$125, 32, MATCH($B$3, resultados!$A$1:$ZZ$1, 0))</f>
        <v/>
      </c>
    </row>
    <row r="39">
      <c r="A39">
        <f>INDEX(resultados!$A$2:$ZZ$125, 33, MATCH($B$1, resultados!$A$1:$ZZ$1, 0))</f>
        <v/>
      </c>
      <c r="B39">
        <f>INDEX(resultados!$A$2:$ZZ$125, 33, MATCH($B$2, resultados!$A$1:$ZZ$1, 0))</f>
        <v/>
      </c>
      <c r="C39">
        <f>INDEX(resultados!$A$2:$ZZ$125, 33, MATCH($B$3, resultados!$A$1:$ZZ$1, 0))</f>
        <v/>
      </c>
    </row>
    <row r="40">
      <c r="A40">
        <f>INDEX(resultados!$A$2:$ZZ$125, 34, MATCH($B$1, resultados!$A$1:$ZZ$1, 0))</f>
        <v/>
      </c>
      <c r="B40">
        <f>INDEX(resultados!$A$2:$ZZ$125, 34, MATCH($B$2, resultados!$A$1:$ZZ$1, 0))</f>
        <v/>
      </c>
      <c r="C40">
        <f>INDEX(resultados!$A$2:$ZZ$125, 34, MATCH($B$3, resultados!$A$1:$ZZ$1, 0))</f>
        <v/>
      </c>
    </row>
    <row r="41">
      <c r="A41">
        <f>INDEX(resultados!$A$2:$ZZ$125, 35, MATCH($B$1, resultados!$A$1:$ZZ$1, 0))</f>
        <v/>
      </c>
      <c r="B41">
        <f>INDEX(resultados!$A$2:$ZZ$125, 35, MATCH($B$2, resultados!$A$1:$ZZ$1, 0))</f>
        <v/>
      </c>
      <c r="C41">
        <f>INDEX(resultados!$A$2:$ZZ$125, 35, MATCH($B$3, resultados!$A$1:$ZZ$1, 0))</f>
        <v/>
      </c>
    </row>
    <row r="42">
      <c r="A42">
        <f>INDEX(resultados!$A$2:$ZZ$125, 36, MATCH($B$1, resultados!$A$1:$ZZ$1, 0))</f>
        <v/>
      </c>
      <c r="B42">
        <f>INDEX(resultados!$A$2:$ZZ$125, 36, MATCH($B$2, resultados!$A$1:$ZZ$1, 0))</f>
        <v/>
      </c>
      <c r="C42">
        <f>INDEX(resultados!$A$2:$ZZ$125, 36, MATCH($B$3, resultados!$A$1:$ZZ$1, 0))</f>
        <v/>
      </c>
    </row>
    <row r="43">
      <c r="A43">
        <f>INDEX(resultados!$A$2:$ZZ$125, 37, MATCH($B$1, resultados!$A$1:$ZZ$1, 0))</f>
        <v/>
      </c>
      <c r="B43">
        <f>INDEX(resultados!$A$2:$ZZ$125, 37, MATCH($B$2, resultados!$A$1:$ZZ$1, 0))</f>
        <v/>
      </c>
      <c r="C43">
        <f>INDEX(resultados!$A$2:$ZZ$125, 37, MATCH($B$3, resultados!$A$1:$ZZ$1, 0))</f>
        <v/>
      </c>
    </row>
    <row r="44">
      <c r="A44">
        <f>INDEX(resultados!$A$2:$ZZ$125, 38, MATCH($B$1, resultados!$A$1:$ZZ$1, 0))</f>
        <v/>
      </c>
      <c r="B44">
        <f>INDEX(resultados!$A$2:$ZZ$125, 38, MATCH($B$2, resultados!$A$1:$ZZ$1, 0))</f>
        <v/>
      </c>
      <c r="C44">
        <f>INDEX(resultados!$A$2:$ZZ$125, 38, MATCH($B$3, resultados!$A$1:$ZZ$1, 0))</f>
        <v/>
      </c>
    </row>
    <row r="45">
      <c r="A45">
        <f>INDEX(resultados!$A$2:$ZZ$125, 39, MATCH($B$1, resultados!$A$1:$ZZ$1, 0))</f>
        <v/>
      </c>
      <c r="B45">
        <f>INDEX(resultados!$A$2:$ZZ$125, 39, MATCH($B$2, resultados!$A$1:$ZZ$1, 0))</f>
        <v/>
      </c>
      <c r="C45">
        <f>INDEX(resultados!$A$2:$ZZ$125, 39, MATCH($B$3, resultados!$A$1:$ZZ$1, 0))</f>
        <v/>
      </c>
    </row>
    <row r="46">
      <c r="A46">
        <f>INDEX(resultados!$A$2:$ZZ$125, 40, MATCH($B$1, resultados!$A$1:$ZZ$1, 0))</f>
        <v/>
      </c>
      <c r="B46">
        <f>INDEX(resultados!$A$2:$ZZ$125, 40, MATCH($B$2, resultados!$A$1:$ZZ$1, 0))</f>
        <v/>
      </c>
      <c r="C46">
        <f>INDEX(resultados!$A$2:$ZZ$125, 40, MATCH($B$3, resultados!$A$1:$ZZ$1, 0))</f>
        <v/>
      </c>
    </row>
    <row r="47">
      <c r="A47">
        <f>INDEX(resultados!$A$2:$ZZ$125, 41, MATCH($B$1, resultados!$A$1:$ZZ$1, 0))</f>
        <v/>
      </c>
      <c r="B47">
        <f>INDEX(resultados!$A$2:$ZZ$125, 41, MATCH($B$2, resultados!$A$1:$ZZ$1, 0))</f>
        <v/>
      </c>
      <c r="C47">
        <f>INDEX(resultados!$A$2:$ZZ$125, 41, MATCH($B$3, resultados!$A$1:$ZZ$1, 0))</f>
        <v/>
      </c>
    </row>
    <row r="48">
      <c r="A48">
        <f>INDEX(resultados!$A$2:$ZZ$125, 42, MATCH($B$1, resultados!$A$1:$ZZ$1, 0))</f>
        <v/>
      </c>
      <c r="B48">
        <f>INDEX(resultados!$A$2:$ZZ$125, 42, MATCH($B$2, resultados!$A$1:$ZZ$1, 0))</f>
        <v/>
      </c>
      <c r="C48">
        <f>INDEX(resultados!$A$2:$ZZ$125, 42, MATCH($B$3, resultados!$A$1:$ZZ$1, 0))</f>
        <v/>
      </c>
    </row>
    <row r="49">
      <c r="A49">
        <f>INDEX(resultados!$A$2:$ZZ$125, 43, MATCH($B$1, resultados!$A$1:$ZZ$1, 0))</f>
        <v/>
      </c>
      <c r="B49">
        <f>INDEX(resultados!$A$2:$ZZ$125, 43, MATCH($B$2, resultados!$A$1:$ZZ$1, 0))</f>
        <v/>
      </c>
      <c r="C49">
        <f>INDEX(resultados!$A$2:$ZZ$125, 43, MATCH($B$3, resultados!$A$1:$ZZ$1, 0))</f>
        <v/>
      </c>
    </row>
    <row r="50">
      <c r="A50">
        <f>INDEX(resultados!$A$2:$ZZ$125, 44, MATCH($B$1, resultados!$A$1:$ZZ$1, 0))</f>
        <v/>
      </c>
      <c r="B50">
        <f>INDEX(resultados!$A$2:$ZZ$125, 44, MATCH($B$2, resultados!$A$1:$ZZ$1, 0))</f>
        <v/>
      </c>
      <c r="C50">
        <f>INDEX(resultados!$A$2:$ZZ$125, 44, MATCH($B$3, resultados!$A$1:$ZZ$1, 0))</f>
        <v/>
      </c>
    </row>
    <row r="51">
      <c r="A51">
        <f>INDEX(resultados!$A$2:$ZZ$125, 45, MATCH($B$1, resultados!$A$1:$ZZ$1, 0))</f>
        <v/>
      </c>
      <c r="B51">
        <f>INDEX(resultados!$A$2:$ZZ$125, 45, MATCH($B$2, resultados!$A$1:$ZZ$1, 0))</f>
        <v/>
      </c>
      <c r="C51">
        <f>INDEX(resultados!$A$2:$ZZ$125, 45, MATCH($B$3, resultados!$A$1:$ZZ$1, 0))</f>
        <v/>
      </c>
    </row>
    <row r="52">
      <c r="A52">
        <f>INDEX(resultados!$A$2:$ZZ$125, 46, MATCH($B$1, resultados!$A$1:$ZZ$1, 0))</f>
        <v/>
      </c>
      <c r="B52">
        <f>INDEX(resultados!$A$2:$ZZ$125, 46, MATCH($B$2, resultados!$A$1:$ZZ$1, 0))</f>
        <v/>
      </c>
      <c r="C52">
        <f>INDEX(resultados!$A$2:$ZZ$125, 46, MATCH($B$3, resultados!$A$1:$ZZ$1, 0))</f>
        <v/>
      </c>
    </row>
    <row r="53">
      <c r="A53">
        <f>INDEX(resultados!$A$2:$ZZ$125, 47, MATCH($B$1, resultados!$A$1:$ZZ$1, 0))</f>
        <v/>
      </c>
      <c r="B53">
        <f>INDEX(resultados!$A$2:$ZZ$125, 47, MATCH($B$2, resultados!$A$1:$ZZ$1, 0))</f>
        <v/>
      </c>
      <c r="C53">
        <f>INDEX(resultados!$A$2:$ZZ$125, 47, MATCH($B$3, resultados!$A$1:$ZZ$1, 0))</f>
        <v/>
      </c>
    </row>
    <row r="54">
      <c r="A54">
        <f>INDEX(resultados!$A$2:$ZZ$125, 48, MATCH($B$1, resultados!$A$1:$ZZ$1, 0))</f>
        <v/>
      </c>
      <c r="B54">
        <f>INDEX(resultados!$A$2:$ZZ$125, 48, MATCH($B$2, resultados!$A$1:$ZZ$1, 0))</f>
        <v/>
      </c>
      <c r="C54">
        <f>INDEX(resultados!$A$2:$ZZ$125, 48, MATCH($B$3, resultados!$A$1:$ZZ$1, 0))</f>
        <v/>
      </c>
    </row>
    <row r="55">
      <c r="A55">
        <f>INDEX(resultados!$A$2:$ZZ$125, 49, MATCH($B$1, resultados!$A$1:$ZZ$1, 0))</f>
        <v/>
      </c>
      <c r="B55">
        <f>INDEX(resultados!$A$2:$ZZ$125, 49, MATCH($B$2, resultados!$A$1:$ZZ$1, 0))</f>
        <v/>
      </c>
      <c r="C55">
        <f>INDEX(resultados!$A$2:$ZZ$125, 49, MATCH($B$3, resultados!$A$1:$ZZ$1, 0))</f>
        <v/>
      </c>
    </row>
    <row r="56">
      <c r="A56">
        <f>INDEX(resultados!$A$2:$ZZ$125, 50, MATCH($B$1, resultados!$A$1:$ZZ$1, 0))</f>
        <v/>
      </c>
      <c r="B56">
        <f>INDEX(resultados!$A$2:$ZZ$125, 50, MATCH($B$2, resultados!$A$1:$ZZ$1, 0))</f>
        <v/>
      </c>
      <c r="C56">
        <f>INDEX(resultados!$A$2:$ZZ$125, 50, MATCH($B$3, resultados!$A$1:$ZZ$1, 0))</f>
        <v/>
      </c>
    </row>
    <row r="57">
      <c r="A57">
        <f>INDEX(resultados!$A$2:$ZZ$125, 51, MATCH($B$1, resultados!$A$1:$ZZ$1, 0))</f>
        <v/>
      </c>
      <c r="B57">
        <f>INDEX(resultados!$A$2:$ZZ$125, 51, MATCH($B$2, resultados!$A$1:$ZZ$1, 0))</f>
        <v/>
      </c>
      <c r="C57">
        <f>INDEX(resultados!$A$2:$ZZ$125, 51, MATCH($B$3, resultados!$A$1:$ZZ$1, 0))</f>
        <v/>
      </c>
    </row>
    <row r="58">
      <c r="A58">
        <f>INDEX(resultados!$A$2:$ZZ$125, 52, MATCH($B$1, resultados!$A$1:$ZZ$1, 0))</f>
        <v/>
      </c>
      <c r="B58">
        <f>INDEX(resultados!$A$2:$ZZ$125, 52, MATCH($B$2, resultados!$A$1:$ZZ$1, 0))</f>
        <v/>
      </c>
      <c r="C58">
        <f>INDEX(resultados!$A$2:$ZZ$125, 52, MATCH($B$3, resultados!$A$1:$ZZ$1, 0))</f>
        <v/>
      </c>
    </row>
    <row r="59">
      <c r="A59">
        <f>INDEX(resultados!$A$2:$ZZ$125, 53, MATCH($B$1, resultados!$A$1:$ZZ$1, 0))</f>
        <v/>
      </c>
      <c r="B59">
        <f>INDEX(resultados!$A$2:$ZZ$125, 53, MATCH($B$2, resultados!$A$1:$ZZ$1, 0))</f>
        <v/>
      </c>
      <c r="C59">
        <f>INDEX(resultados!$A$2:$ZZ$125, 53, MATCH($B$3, resultados!$A$1:$ZZ$1, 0))</f>
        <v/>
      </c>
    </row>
    <row r="60">
      <c r="A60">
        <f>INDEX(resultados!$A$2:$ZZ$125, 54, MATCH($B$1, resultados!$A$1:$ZZ$1, 0))</f>
        <v/>
      </c>
      <c r="B60">
        <f>INDEX(resultados!$A$2:$ZZ$125, 54, MATCH($B$2, resultados!$A$1:$ZZ$1, 0))</f>
        <v/>
      </c>
      <c r="C60">
        <f>INDEX(resultados!$A$2:$ZZ$125, 54, MATCH($B$3, resultados!$A$1:$ZZ$1, 0))</f>
        <v/>
      </c>
    </row>
    <row r="61">
      <c r="A61">
        <f>INDEX(resultados!$A$2:$ZZ$125, 55, MATCH($B$1, resultados!$A$1:$ZZ$1, 0))</f>
        <v/>
      </c>
      <c r="B61">
        <f>INDEX(resultados!$A$2:$ZZ$125, 55, MATCH($B$2, resultados!$A$1:$ZZ$1, 0))</f>
        <v/>
      </c>
      <c r="C61">
        <f>INDEX(resultados!$A$2:$ZZ$125, 55, MATCH($B$3, resultados!$A$1:$ZZ$1, 0))</f>
        <v/>
      </c>
    </row>
    <row r="62">
      <c r="A62">
        <f>INDEX(resultados!$A$2:$ZZ$125, 56, MATCH($B$1, resultados!$A$1:$ZZ$1, 0))</f>
        <v/>
      </c>
      <c r="B62">
        <f>INDEX(resultados!$A$2:$ZZ$125, 56, MATCH($B$2, resultados!$A$1:$ZZ$1, 0))</f>
        <v/>
      </c>
      <c r="C62">
        <f>INDEX(resultados!$A$2:$ZZ$125, 56, MATCH($B$3, resultados!$A$1:$ZZ$1, 0))</f>
        <v/>
      </c>
    </row>
    <row r="63">
      <c r="A63">
        <f>INDEX(resultados!$A$2:$ZZ$125, 57, MATCH($B$1, resultados!$A$1:$ZZ$1, 0))</f>
        <v/>
      </c>
      <c r="B63">
        <f>INDEX(resultados!$A$2:$ZZ$125, 57, MATCH($B$2, resultados!$A$1:$ZZ$1, 0))</f>
        <v/>
      </c>
      <c r="C63">
        <f>INDEX(resultados!$A$2:$ZZ$125, 57, MATCH($B$3, resultados!$A$1:$ZZ$1, 0))</f>
        <v/>
      </c>
    </row>
    <row r="64">
      <c r="A64">
        <f>INDEX(resultados!$A$2:$ZZ$125, 58, MATCH($B$1, resultados!$A$1:$ZZ$1, 0))</f>
        <v/>
      </c>
      <c r="B64">
        <f>INDEX(resultados!$A$2:$ZZ$125, 58, MATCH($B$2, resultados!$A$1:$ZZ$1, 0))</f>
        <v/>
      </c>
      <c r="C64">
        <f>INDEX(resultados!$A$2:$ZZ$125, 58, MATCH($B$3, resultados!$A$1:$ZZ$1, 0))</f>
        <v/>
      </c>
    </row>
    <row r="65">
      <c r="A65">
        <f>INDEX(resultados!$A$2:$ZZ$125, 59, MATCH($B$1, resultados!$A$1:$ZZ$1, 0))</f>
        <v/>
      </c>
      <c r="B65">
        <f>INDEX(resultados!$A$2:$ZZ$125, 59, MATCH($B$2, resultados!$A$1:$ZZ$1, 0))</f>
        <v/>
      </c>
      <c r="C65">
        <f>INDEX(resultados!$A$2:$ZZ$125, 59, MATCH($B$3, resultados!$A$1:$ZZ$1, 0))</f>
        <v/>
      </c>
    </row>
    <row r="66">
      <c r="A66">
        <f>INDEX(resultados!$A$2:$ZZ$125, 60, MATCH($B$1, resultados!$A$1:$ZZ$1, 0))</f>
        <v/>
      </c>
      <c r="B66">
        <f>INDEX(resultados!$A$2:$ZZ$125, 60, MATCH($B$2, resultados!$A$1:$ZZ$1, 0))</f>
        <v/>
      </c>
      <c r="C66">
        <f>INDEX(resultados!$A$2:$ZZ$125, 60, MATCH($B$3, resultados!$A$1:$ZZ$1, 0))</f>
        <v/>
      </c>
    </row>
    <row r="67">
      <c r="A67">
        <f>INDEX(resultados!$A$2:$ZZ$125, 61, MATCH($B$1, resultados!$A$1:$ZZ$1, 0))</f>
        <v/>
      </c>
      <c r="B67">
        <f>INDEX(resultados!$A$2:$ZZ$125, 61, MATCH($B$2, resultados!$A$1:$ZZ$1, 0))</f>
        <v/>
      </c>
      <c r="C67">
        <f>INDEX(resultados!$A$2:$ZZ$125, 61, MATCH($B$3, resultados!$A$1:$ZZ$1, 0))</f>
        <v/>
      </c>
    </row>
    <row r="68">
      <c r="A68">
        <f>INDEX(resultados!$A$2:$ZZ$125, 62, MATCH($B$1, resultados!$A$1:$ZZ$1, 0))</f>
        <v/>
      </c>
      <c r="B68">
        <f>INDEX(resultados!$A$2:$ZZ$125, 62, MATCH($B$2, resultados!$A$1:$ZZ$1, 0))</f>
        <v/>
      </c>
      <c r="C68">
        <f>INDEX(resultados!$A$2:$ZZ$125, 62, MATCH($B$3, resultados!$A$1:$ZZ$1, 0))</f>
        <v/>
      </c>
    </row>
    <row r="69">
      <c r="A69">
        <f>INDEX(resultados!$A$2:$ZZ$125, 63, MATCH($B$1, resultados!$A$1:$ZZ$1, 0))</f>
        <v/>
      </c>
      <c r="B69">
        <f>INDEX(resultados!$A$2:$ZZ$125, 63, MATCH($B$2, resultados!$A$1:$ZZ$1, 0))</f>
        <v/>
      </c>
      <c r="C69">
        <f>INDEX(resultados!$A$2:$ZZ$125, 63, MATCH($B$3, resultados!$A$1:$ZZ$1, 0))</f>
        <v/>
      </c>
    </row>
    <row r="70">
      <c r="A70">
        <f>INDEX(resultados!$A$2:$ZZ$125, 64, MATCH($B$1, resultados!$A$1:$ZZ$1, 0))</f>
        <v/>
      </c>
      <c r="B70">
        <f>INDEX(resultados!$A$2:$ZZ$125, 64, MATCH($B$2, resultados!$A$1:$ZZ$1, 0))</f>
        <v/>
      </c>
      <c r="C70">
        <f>INDEX(resultados!$A$2:$ZZ$125, 64, MATCH($B$3, resultados!$A$1:$ZZ$1, 0))</f>
        <v/>
      </c>
    </row>
    <row r="71">
      <c r="A71">
        <f>INDEX(resultados!$A$2:$ZZ$125, 65, MATCH($B$1, resultados!$A$1:$ZZ$1, 0))</f>
        <v/>
      </c>
      <c r="B71">
        <f>INDEX(resultados!$A$2:$ZZ$125, 65, MATCH($B$2, resultados!$A$1:$ZZ$1, 0))</f>
        <v/>
      </c>
      <c r="C71">
        <f>INDEX(resultados!$A$2:$ZZ$125, 65, MATCH($B$3, resultados!$A$1:$ZZ$1, 0))</f>
        <v/>
      </c>
    </row>
    <row r="72">
      <c r="A72">
        <f>INDEX(resultados!$A$2:$ZZ$125, 66, MATCH($B$1, resultados!$A$1:$ZZ$1, 0))</f>
        <v/>
      </c>
      <c r="B72">
        <f>INDEX(resultados!$A$2:$ZZ$125, 66, MATCH($B$2, resultados!$A$1:$ZZ$1, 0))</f>
        <v/>
      </c>
      <c r="C72">
        <f>INDEX(resultados!$A$2:$ZZ$125, 66, MATCH($B$3, resultados!$A$1:$ZZ$1, 0))</f>
        <v/>
      </c>
    </row>
    <row r="73">
      <c r="A73">
        <f>INDEX(resultados!$A$2:$ZZ$125, 67, MATCH($B$1, resultados!$A$1:$ZZ$1, 0))</f>
        <v/>
      </c>
      <c r="B73">
        <f>INDEX(resultados!$A$2:$ZZ$125, 67, MATCH($B$2, resultados!$A$1:$ZZ$1, 0))</f>
        <v/>
      </c>
      <c r="C73">
        <f>INDEX(resultados!$A$2:$ZZ$125, 67, MATCH($B$3, resultados!$A$1:$ZZ$1, 0))</f>
        <v/>
      </c>
    </row>
    <row r="74">
      <c r="A74">
        <f>INDEX(resultados!$A$2:$ZZ$125, 68, MATCH($B$1, resultados!$A$1:$ZZ$1, 0))</f>
        <v/>
      </c>
      <c r="B74">
        <f>INDEX(resultados!$A$2:$ZZ$125, 68, MATCH($B$2, resultados!$A$1:$ZZ$1, 0))</f>
        <v/>
      </c>
      <c r="C74">
        <f>INDEX(resultados!$A$2:$ZZ$125, 68, MATCH($B$3, resultados!$A$1:$ZZ$1, 0))</f>
        <v/>
      </c>
    </row>
    <row r="75">
      <c r="A75">
        <f>INDEX(resultados!$A$2:$ZZ$125, 69, MATCH($B$1, resultados!$A$1:$ZZ$1, 0))</f>
        <v/>
      </c>
      <c r="B75">
        <f>INDEX(resultados!$A$2:$ZZ$125, 69, MATCH($B$2, resultados!$A$1:$ZZ$1, 0))</f>
        <v/>
      </c>
      <c r="C75">
        <f>INDEX(resultados!$A$2:$ZZ$125, 69, MATCH($B$3, resultados!$A$1:$ZZ$1, 0))</f>
        <v/>
      </c>
    </row>
    <row r="76">
      <c r="A76">
        <f>INDEX(resultados!$A$2:$ZZ$125, 70, MATCH($B$1, resultados!$A$1:$ZZ$1, 0))</f>
        <v/>
      </c>
      <c r="B76">
        <f>INDEX(resultados!$A$2:$ZZ$125, 70, MATCH($B$2, resultados!$A$1:$ZZ$1, 0))</f>
        <v/>
      </c>
      <c r="C76">
        <f>INDEX(resultados!$A$2:$ZZ$125, 70, MATCH($B$3, resultados!$A$1:$ZZ$1, 0))</f>
        <v/>
      </c>
    </row>
    <row r="77">
      <c r="A77">
        <f>INDEX(resultados!$A$2:$ZZ$125, 71, MATCH($B$1, resultados!$A$1:$ZZ$1, 0))</f>
        <v/>
      </c>
      <c r="B77">
        <f>INDEX(resultados!$A$2:$ZZ$125, 71, MATCH($B$2, resultados!$A$1:$ZZ$1, 0))</f>
        <v/>
      </c>
      <c r="C77">
        <f>INDEX(resultados!$A$2:$ZZ$125, 71, MATCH($B$3, resultados!$A$1:$ZZ$1, 0))</f>
        <v/>
      </c>
    </row>
    <row r="78">
      <c r="A78">
        <f>INDEX(resultados!$A$2:$ZZ$125, 72, MATCH($B$1, resultados!$A$1:$ZZ$1, 0))</f>
        <v/>
      </c>
      <c r="B78">
        <f>INDEX(resultados!$A$2:$ZZ$125, 72, MATCH($B$2, resultados!$A$1:$ZZ$1, 0))</f>
        <v/>
      </c>
      <c r="C78">
        <f>INDEX(resultados!$A$2:$ZZ$125, 72, MATCH($B$3, resultados!$A$1:$ZZ$1, 0))</f>
        <v/>
      </c>
    </row>
    <row r="79">
      <c r="A79">
        <f>INDEX(resultados!$A$2:$ZZ$125, 73, MATCH($B$1, resultados!$A$1:$ZZ$1, 0))</f>
        <v/>
      </c>
      <c r="B79">
        <f>INDEX(resultados!$A$2:$ZZ$125, 73, MATCH($B$2, resultados!$A$1:$ZZ$1, 0))</f>
        <v/>
      </c>
      <c r="C79">
        <f>INDEX(resultados!$A$2:$ZZ$125, 73, MATCH($B$3, resultados!$A$1:$ZZ$1, 0))</f>
        <v/>
      </c>
    </row>
    <row r="80">
      <c r="A80">
        <f>INDEX(resultados!$A$2:$ZZ$125, 74, MATCH($B$1, resultados!$A$1:$ZZ$1, 0))</f>
        <v/>
      </c>
      <c r="B80">
        <f>INDEX(resultados!$A$2:$ZZ$125, 74, MATCH($B$2, resultados!$A$1:$ZZ$1, 0))</f>
        <v/>
      </c>
      <c r="C80">
        <f>INDEX(resultados!$A$2:$ZZ$125, 74, MATCH($B$3, resultados!$A$1:$ZZ$1, 0))</f>
        <v/>
      </c>
    </row>
    <row r="81">
      <c r="A81">
        <f>INDEX(resultados!$A$2:$ZZ$125, 75, MATCH($B$1, resultados!$A$1:$ZZ$1, 0))</f>
        <v/>
      </c>
      <c r="B81">
        <f>INDEX(resultados!$A$2:$ZZ$125, 75, MATCH($B$2, resultados!$A$1:$ZZ$1, 0))</f>
        <v/>
      </c>
      <c r="C81">
        <f>INDEX(resultados!$A$2:$ZZ$125, 75, MATCH($B$3, resultados!$A$1:$ZZ$1, 0))</f>
        <v/>
      </c>
    </row>
    <row r="82">
      <c r="A82">
        <f>INDEX(resultados!$A$2:$ZZ$125, 76, MATCH($B$1, resultados!$A$1:$ZZ$1, 0))</f>
        <v/>
      </c>
      <c r="B82">
        <f>INDEX(resultados!$A$2:$ZZ$125, 76, MATCH($B$2, resultados!$A$1:$ZZ$1, 0))</f>
        <v/>
      </c>
      <c r="C82">
        <f>INDEX(resultados!$A$2:$ZZ$125, 76, MATCH($B$3, resultados!$A$1:$ZZ$1, 0))</f>
        <v/>
      </c>
    </row>
    <row r="83">
      <c r="A83">
        <f>INDEX(resultados!$A$2:$ZZ$125, 77, MATCH($B$1, resultados!$A$1:$ZZ$1, 0))</f>
        <v/>
      </c>
      <c r="B83">
        <f>INDEX(resultados!$A$2:$ZZ$125, 77, MATCH($B$2, resultados!$A$1:$ZZ$1, 0))</f>
        <v/>
      </c>
      <c r="C83">
        <f>INDEX(resultados!$A$2:$ZZ$125, 77, MATCH($B$3, resultados!$A$1:$ZZ$1, 0))</f>
        <v/>
      </c>
    </row>
    <row r="84">
      <c r="A84">
        <f>INDEX(resultados!$A$2:$ZZ$125, 78, MATCH($B$1, resultados!$A$1:$ZZ$1, 0))</f>
        <v/>
      </c>
      <c r="B84">
        <f>INDEX(resultados!$A$2:$ZZ$125, 78, MATCH($B$2, resultados!$A$1:$ZZ$1, 0))</f>
        <v/>
      </c>
      <c r="C84">
        <f>INDEX(resultados!$A$2:$ZZ$125, 78, MATCH($B$3, resultados!$A$1:$ZZ$1, 0))</f>
        <v/>
      </c>
    </row>
    <row r="85">
      <c r="A85">
        <f>INDEX(resultados!$A$2:$ZZ$125, 79, MATCH($B$1, resultados!$A$1:$ZZ$1, 0))</f>
        <v/>
      </c>
      <c r="B85">
        <f>INDEX(resultados!$A$2:$ZZ$125, 79, MATCH($B$2, resultados!$A$1:$ZZ$1, 0))</f>
        <v/>
      </c>
      <c r="C85">
        <f>INDEX(resultados!$A$2:$ZZ$125, 79, MATCH($B$3, resultados!$A$1:$ZZ$1, 0))</f>
        <v/>
      </c>
    </row>
    <row r="86">
      <c r="A86">
        <f>INDEX(resultados!$A$2:$ZZ$125, 80, MATCH($B$1, resultados!$A$1:$ZZ$1, 0))</f>
        <v/>
      </c>
      <c r="B86">
        <f>INDEX(resultados!$A$2:$ZZ$125, 80, MATCH($B$2, resultados!$A$1:$ZZ$1, 0))</f>
        <v/>
      </c>
      <c r="C86">
        <f>INDEX(resultados!$A$2:$ZZ$125, 80, MATCH($B$3, resultados!$A$1:$ZZ$1, 0))</f>
        <v/>
      </c>
    </row>
    <row r="87">
      <c r="A87">
        <f>INDEX(resultados!$A$2:$ZZ$125, 81, MATCH($B$1, resultados!$A$1:$ZZ$1, 0))</f>
        <v/>
      </c>
      <c r="B87">
        <f>INDEX(resultados!$A$2:$ZZ$125, 81, MATCH($B$2, resultados!$A$1:$ZZ$1, 0))</f>
        <v/>
      </c>
      <c r="C87">
        <f>INDEX(resultados!$A$2:$ZZ$125, 81, MATCH($B$3, resultados!$A$1:$ZZ$1, 0))</f>
        <v/>
      </c>
    </row>
    <row r="88">
      <c r="A88">
        <f>INDEX(resultados!$A$2:$ZZ$125, 82, MATCH($B$1, resultados!$A$1:$ZZ$1, 0))</f>
        <v/>
      </c>
      <c r="B88">
        <f>INDEX(resultados!$A$2:$ZZ$125, 82, MATCH($B$2, resultados!$A$1:$ZZ$1, 0))</f>
        <v/>
      </c>
      <c r="C88">
        <f>INDEX(resultados!$A$2:$ZZ$125, 82, MATCH($B$3, resultados!$A$1:$ZZ$1, 0))</f>
        <v/>
      </c>
    </row>
    <row r="89">
      <c r="A89">
        <f>INDEX(resultados!$A$2:$ZZ$125, 83, MATCH($B$1, resultados!$A$1:$ZZ$1, 0))</f>
        <v/>
      </c>
      <c r="B89">
        <f>INDEX(resultados!$A$2:$ZZ$125, 83, MATCH($B$2, resultados!$A$1:$ZZ$1, 0))</f>
        <v/>
      </c>
      <c r="C89">
        <f>INDEX(resultados!$A$2:$ZZ$125, 83, MATCH($B$3, resultados!$A$1:$ZZ$1, 0))</f>
        <v/>
      </c>
    </row>
    <row r="90">
      <c r="A90">
        <f>INDEX(resultados!$A$2:$ZZ$125, 84, MATCH($B$1, resultados!$A$1:$ZZ$1, 0))</f>
        <v/>
      </c>
      <c r="B90">
        <f>INDEX(resultados!$A$2:$ZZ$125, 84, MATCH($B$2, resultados!$A$1:$ZZ$1, 0))</f>
        <v/>
      </c>
      <c r="C90">
        <f>INDEX(resultados!$A$2:$ZZ$125, 84, MATCH($B$3, resultados!$A$1:$ZZ$1, 0))</f>
        <v/>
      </c>
    </row>
    <row r="91">
      <c r="A91">
        <f>INDEX(resultados!$A$2:$ZZ$125, 85, MATCH($B$1, resultados!$A$1:$ZZ$1, 0))</f>
        <v/>
      </c>
      <c r="B91">
        <f>INDEX(resultados!$A$2:$ZZ$125, 85, MATCH($B$2, resultados!$A$1:$ZZ$1, 0))</f>
        <v/>
      </c>
      <c r="C91">
        <f>INDEX(resultados!$A$2:$ZZ$125, 85, MATCH($B$3, resultados!$A$1:$ZZ$1, 0))</f>
        <v/>
      </c>
    </row>
    <row r="92">
      <c r="A92">
        <f>INDEX(resultados!$A$2:$ZZ$125, 86, MATCH($B$1, resultados!$A$1:$ZZ$1, 0))</f>
        <v/>
      </c>
      <c r="B92">
        <f>INDEX(resultados!$A$2:$ZZ$125, 86, MATCH($B$2, resultados!$A$1:$ZZ$1, 0))</f>
        <v/>
      </c>
      <c r="C92">
        <f>INDEX(resultados!$A$2:$ZZ$125, 86, MATCH($B$3, resultados!$A$1:$ZZ$1, 0))</f>
        <v/>
      </c>
    </row>
    <row r="93">
      <c r="A93">
        <f>INDEX(resultados!$A$2:$ZZ$125, 87, MATCH($B$1, resultados!$A$1:$ZZ$1, 0))</f>
        <v/>
      </c>
      <c r="B93">
        <f>INDEX(resultados!$A$2:$ZZ$125, 87, MATCH($B$2, resultados!$A$1:$ZZ$1, 0))</f>
        <v/>
      </c>
      <c r="C93">
        <f>INDEX(resultados!$A$2:$ZZ$125, 87, MATCH($B$3, resultados!$A$1:$ZZ$1, 0))</f>
        <v/>
      </c>
    </row>
    <row r="94">
      <c r="A94">
        <f>INDEX(resultados!$A$2:$ZZ$125, 88, MATCH($B$1, resultados!$A$1:$ZZ$1, 0))</f>
        <v/>
      </c>
      <c r="B94">
        <f>INDEX(resultados!$A$2:$ZZ$125, 88, MATCH($B$2, resultados!$A$1:$ZZ$1, 0))</f>
        <v/>
      </c>
      <c r="C94">
        <f>INDEX(resultados!$A$2:$ZZ$125, 88, MATCH($B$3, resultados!$A$1:$ZZ$1, 0))</f>
        <v/>
      </c>
    </row>
    <row r="95">
      <c r="A95">
        <f>INDEX(resultados!$A$2:$ZZ$125, 89, MATCH($B$1, resultados!$A$1:$ZZ$1, 0))</f>
        <v/>
      </c>
      <c r="B95">
        <f>INDEX(resultados!$A$2:$ZZ$125, 89, MATCH($B$2, resultados!$A$1:$ZZ$1, 0))</f>
        <v/>
      </c>
      <c r="C95">
        <f>INDEX(resultados!$A$2:$ZZ$125, 89, MATCH($B$3, resultados!$A$1:$ZZ$1, 0))</f>
        <v/>
      </c>
    </row>
    <row r="96">
      <c r="A96">
        <f>INDEX(resultados!$A$2:$ZZ$125, 90, MATCH($B$1, resultados!$A$1:$ZZ$1, 0))</f>
        <v/>
      </c>
      <c r="B96">
        <f>INDEX(resultados!$A$2:$ZZ$125, 90, MATCH($B$2, resultados!$A$1:$ZZ$1, 0))</f>
        <v/>
      </c>
      <c r="C96">
        <f>INDEX(resultados!$A$2:$ZZ$125, 90, MATCH($B$3, resultados!$A$1:$ZZ$1, 0))</f>
        <v/>
      </c>
    </row>
    <row r="97">
      <c r="A97">
        <f>INDEX(resultados!$A$2:$ZZ$125, 91, MATCH($B$1, resultados!$A$1:$ZZ$1, 0))</f>
        <v/>
      </c>
      <c r="B97">
        <f>INDEX(resultados!$A$2:$ZZ$125, 91, MATCH($B$2, resultados!$A$1:$ZZ$1, 0))</f>
        <v/>
      </c>
      <c r="C97">
        <f>INDEX(resultados!$A$2:$ZZ$125, 91, MATCH($B$3, resultados!$A$1:$ZZ$1, 0))</f>
        <v/>
      </c>
    </row>
    <row r="98">
      <c r="A98">
        <f>INDEX(resultados!$A$2:$ZZ$125, 92, MATCH($B$1, resultados!$A$1:$ZZ$1, 0))</f>
        <v/>
      </c>
      <c r="B98">
        <f>INDEX(resultados!$A$2:$ZZ$125, 92, MATCH($B$2, resultados!$A$1:$ZZ$1, 0))</f>
        <v/>
      </c>
      <c r="C98">
        <f>INDEX(resultados!$A$2:$ZZ$125, 92, MATCH($B$3, resultados!$A$1:$ZZ$1, 0))</f>
        <v/>
      </c>
    </row>
    <row r="99">
      <c r="A99">
        <f>INDEX(resultados!$A$2:$ZZ$125, 93, MATCH($B$1, resultados!$A$1:$ZZ$1, 0))</f>
        <v/>
      </c>
      <c r="B99">
        <f>INDEX(resultados!$A$2:$ZZ$125, 93, MATCH($B$2, resultados!$A$1:$ZZ$1, 0))</f>
        <v/>
      </c>
      <c r="C99">
        <f>INDEX(resultados!$A$2:$ZZ$125, 93, MATCH($B$3, resultados!$A$1:$ZZ$1, 0))</f>
        <v/>
      </c>
    </row>
    <row r="100">
      <c r="A100">
        <f>INDEX(resultados!$A$2:$ZZ$125, 94, MATCH($B$1, resultados!$A$1:$ZZ$1, 0))</f>
        <v/>
      </c>
      <c r="B100">
        <f>INDEX(resultados!$A$2:$ZZ$125, 94, MATCH($B$2, resultados!$A$1:$ZZ$1, 0))</f>
        <v/>
      </c>
      <c r="C100">
        <f>INDEX(resultados!$A$2:$ZZ$125, 94, MATCH($B$3, resultados!$A$1:$ZZ$1, 0))</f>
        <v/>
      </c>
    </row>
    <row r="101">
      <c r="A101">
        <f>INDEX(resultados!$A$2:$ZZ$125, 95, MATCH($B$1, resultados!$A$1:$ZZ$1, 0))</f>
        <v/>
      </c>
      <c r="B101">
        <f>INDEX(resultados!$A$2:$ZZ$125, 95, MATCH($B$2, resultados!$A$1:$ZZ$1, 0))</f>
        <v/>
      </c>
      <c r="C101">
        <f>INDEX(resultados!$A$2:$ZZ$125, 95, MATCH($B$3, resultados!$A$1:$ZZ$1, 0))</f>
        <v/>
      </c>
    </row>
    <row r="102">
      <c r="A102">
        <f>INDEX(resultados!$A$2:$ZZ$125, 96, MATCH($B$1, resultados!$A$1:$ZZ$1, 0))</f>
        <v/>
      </c>
      <c r="B102">
        <f>INDEX(resultados!$A$2:$ZZ$125, 96, MATCH($B$2, resultados!$A$1:$ZZ$1, 0))</f>
        <v/>
      </c>
      <c r="C102">
        <f>INDEX(resultados!$A$2:$ZZ$125, 96, MATCH($B$3, resultados!$A$1:$ZZ$1, 0))</f>
        <v/>
      </c>
    </row>
    <row r="103">
      <c r="A103">
        <f>INDEX(resultados!$A$2:$ZZ$125, 97, MATCH($B$1, resultados!$A$1:$ZZ$1, 0))</f>
        <v/>
      </c>
      <c r="B103">
        <f>INDEX(resultados!$A$2:$ZZ$125, 97, MATCH($B$2, resultados!$A$1:$ZZ$1, 0))</f>
        <v/>
      </c>
      <c r="C103">
        <f>INDEX(resultados!$A$2:$ZZ$125, 97, MATCH($B$3, resultados!$A$1:$ZZ$1, 0))</f>
        <v/>
      </c>
    </row>
    <row r="104">
      <c r="A104">
        <f>INDEX(resultados!$A$2:$ZZ$125, 98, MATCH($B$1, resultados!$A$1:$ZZ$1, 0))</f>
        <v/>
      </c>
      <c r="B104">
        <f>INDEX(resultados!$A$2:$ZZ$125, 98, MATCH($B$2, resultados!$A$1:$ZZ$1, 0))</f>
        <v/>
      </c>
      <c r="C104">
        <f>INDEX(resultados!$A$2:$ZZ$125, 98, MATCH($B$3, resultados!$A$1:$ZZ$1, 0))</f>
        <v/>
      </c>
    </row>
    <row r="105">
      <c r="A105">
        <f>INDEX(resultados!$A$2:$ZZ$125, 99, MATCH($B$1, resultados!$A$1:$ZZ$1, 0))</f>
        <v/>
      </c>
      <c r="B105">
        <f>INDEX(resultados!$A$2:$ZZ$125, 99, MATCH($B$2, resultados!$A$1:$ZZ$1, 0))</f>
        <v/>
      </c>
      <c r="C105">
        <f>INDEX(resultados!$A$2:$ZZ$125, 99, MATCH($B$3, resultados!$A$1:$ZZ$1, 0))</f>
        <v/>
      </c>
    </row>
    <row r="106">
      <c r="A106">
        <f>INDEX(resultados!$A$2:$ZZ$125, 100, MATCH($B$1, resultados!$A$1:$ZZ$1, 0))</f>
        <v/>
      </c>
      <c r="B106">
        <f>INDEX(resultados!$A$2:$ZZ$125, 100, MATCH($B$2, resultados!$A$1:$ZZ$1, 0))</f>
        <v/>
      </c>
      <c r="C106">
        <f>INDEX(resultados!$A$2:$ZZ$125, 100, MATCH($B$3, resultados!$A$1:$ZZ$1, 0))</f>
        <v/>
      </c>
    </row>
    <row r="107">
      <c r="A107">
        <f>INDEX(resultados!$A$2:$ZZ$125, 101, MATCH($B$1, resultados!$A$1:$ZZ$1, 0))</f>
        <v/>
      </c>
      <c r="B107">
        <f>INDEX(resultados!$A$2:$ZZ$125, 101, MATCH($B$2, resultados!$A$1:$ZZ$1, 0))</f>
        <v/>
      </c>
      <c r="C107">
        <f>INDEX(resultados!$A$2:$ZZ$125, 101, MATCH($B$3, resultados!$A$1:$ZZ$1, 0))</f>
        <v/>
      </c>
    </row>
    <row r="108">
      <c r="A108">
        <f>INDEX(resultados!$A$2:$ZZ$125, 102, MATCH($B$1, resultados!$A$1:$ZZ$1, 0))</f>
        <v/>
      </c>
      <c r="B108">
        <f>INDEX(resultados!$A$2:$ZZ$125, 102, MATCH($B$2, resultados!$A$1:$ZZ$1, 0))</f>
        <v/>
      </c>
      <c r="C108">
        <f>INDEX(resultados!$A$2:$ZZ$125, 102, MATCH($B$3, resultados!$A$1:$ZZ$1, 0))</f>
        <v/>
      </c>
    </row>
    <row r="109">
      <c r="A109">
        <f>INDEX(resultados!$A$2:$ZZ$125, 103, MATCH($B$1, resultados!$A$1:$ZZ$1, 0))</f>
        <v/>
      </c>
      <c r="B109">
        <f>INDEX(resultados!$A$2:$ZZ$125, 103, MATCH($B$2, resultados!$A$1:$ZZ$1, 0))</f>
        <v/>
      </c>
      <c r="C109">
        <f>INDEX(resultados!$A$2:$ZZ$125, 103, MATCH($B$3, resultados!$A$1:$ZZ$1, 0))</f>
        <v/>
      </c>
    </row>
    <row r="110">
      <c r="A110">
        <f>INDEX(resultados!$A$2:$ZZ$125, 104, MATCH($B$1, resultados!$A$1:$ZZ$1, 0))</f>
        <v/>
      </c>
      <c r="B110">
        <f>INDEX(resultados!$A$2:$ZZ$125, 104, MATCH($B$2, resultados!$A$1:$ZZ$1, 0))</f>
        <v/>
      </c>
      <c r="C110">
        <f>INDEX(resultados!$A$2:$ZZ$125, 104, MATCH($B$3, resultados!$A$1:$ZZ$1, 0))</f>
        <v/>
      </c>
    </row>
    <row r="111">
      <c r="A111">
        <f>INDEX(resultados!$A$2:$ZZ$125, 105, MATCH($B$1, resultados!$A$1:$ZZ$1, 0))</f>
        <v/>
      </c>
      <c r="B111">
        <f>INDEX(resultados!$A$2:$ZZ$125, 105, MATCH($B$2, resultados!$A$1:$ZZ$1, 0))</f>
        <v/>
      </c>
      <c r="C111">
        <f>INDEX(resultados!$A$2:$ZZ$125, 105, MATCH($B$3, resultados!$A$1:$ZZ$1, 0))</f>
        <v/>
      </c>
    </row>
    <row r="112">
      <c r="A112">
        <f>INDEX(resultados!$A$2:$ZZ$125, 106, MATCH($B$1, resultados!$A$1:$ZZ$1, 0))</f>
        <v/>
      </c>
      <c r="B112">
        <f>INDEX(resultados!$A$2:$ZZ$125, 106, MATCH($B$2, resultados!$A$1:$ZZ$1, 0))</f>
        <v/>
      </c>
      <c r="C112">
        <f>INDEX(resultados!$A$2:$ZZ$125, 106, MATCH($B$3, resultados!$A$1:$ZZ$1, 0))</f>
        <v/>
      </c>
    </row>
    <row r="113">
      <c r="A113">
        <f>INDEX(resultados!$A$2:$ZZ$125, 107, MATCH($B$1, resultados!$A$1:$ZZ$1, 0))</f>
        <v/>
      </c>
      <c r="B113">
        <f>INDEX(resultados!$A$2:$ZZ$125, 107, MATCH($B$2, resultados!$A$1:$ZZ$1, 0))</f>
        <v/>
      </c>
      <c r="C113">
        <f>INDEX(resultados!$A$2:$ZZ$125, 107, MATCH($B$3, resultados!$A$1:$ZZ$1, 0))</f>
        <v/>
      </c>
    </row>
    <row r="114">
      <c r="A114">
        <f>INDEX(resultados!$A$2:$ZZ$125, 108, MATCH($B$1, resultados!$A$1:$ZZ$1, 0))</f>
        <v/>
      </c>
      <c r="B114">
        <f>INDEX(resultados!$A$2:$ZZ$125, 108, MATCH($B$2, resultados!$A$1:$ZZ$1, 0))</f>
        <v/>
      </c>
      <c r="C114">
        <f>INDEX(resultados!$A$2:$ZZ$125, 108, MATCH($B$3, resultados!$A$1:$ZZ$1, 0))</f>
        <v/>
      </c>
    </row>
    <row r="115">
      <c r="A115">
        <f>INDEX(resultados!$A$2:$ZZ$125, 109, MATCH($B$1, resultados!$A$1:$ZZ$1, 0))</f>
        <v/>
      </c>
      <c r="B115">
        <f>INDEX(resultados!$A$2:$ZZ$125, 109, MATCH($B$2, resultados!$A$1:$ZZ$1, 0))</f>
        <v/>
      </c>
      <c r="C115">
        <f>INDEX(resultados!$A$2:$ZZ$125, 109, MATCH($B$3, resultados!$A$1:$ZZ$1, 0))</f>
        <v/>
      </c>
    </row>
    <row r="116">
      <c r="A116">
        <f>INDEX(resultados!$A$2:$ZZ$125, 110, MATCH($B$1, resultados!$A$1:$ZZ$1, 0))</f>
        <v/>
      </c>
      <c r="B116">
        <f>INDEX(resultados!$A$2:$ZZ$125, 110, MATCH($B$2, resultados!$A$1:$ZZ$1, 0))</f>
        <v/>
      </c>
      <c r="C116">
        <f>INDEX(resultados!$A$2:$ZZ$125, 110, MATCH($B$3, resultados!$A$1:$ZZ$1, 0))</f>
        <v/>
      </c>
    </row>
    <row r="117">
      <c r="A117">
        <f>INDEX(resultados!$A$2:$ZZ$125, 111, MATCH($B$1, resultados!$A$1:$ZZ$1, 0))</f>
        <v/>
      </c>
      <c r="B117">
        <f>INDEX(resultados!$A$2:$ZZ$125, 111, MATCH($B$2, resultados!$A$1:$ZZ$1, 0))</f>
        <v/>
      </c>
      <c r="C117">
        <f>INDEX(resultados!$A$2:$ZZ$125, 111, MATCH($B$3, resultados!$A$1:$ZZ$1, 0))</f>
        <v/>
      </c>
    </row>
    <row r="118">
      <c r="A118">
        <f>INDEX(resultados!$A$2:$ZZ$125, 112, MATCH($B$1, resultados!$A$1:$ZZ$1, 0))</f>
        <v/>
      </c>
      <c r="B118">
        <f>INDEX(resultados!$A$2:$ZZ$125, 112, MATCH($B$2, resultados!$A$1:$ZZ$1, 0))</f>
        <v/>
      </c>
      <c r="C118">
        <f>INDEX(resultados!$A$2:$ZZ$125, 112, MATCH($B$3, resultados!$A$1:$ZZ$1, 0))</f>
        <v/>
      </c>
    </row>
    <row r="119">
      <c r="A119">
        <f>INDEX(resultados!$A$2:$ZZ$125, 113, MATCH($B$1, resultados!$A$1:$ZZ$1, 0))</f>
        <v/>
      </c>
      <c r="B119">
        <f>INDEX(resultados!$A$2:$ZZ$125, 113, MATCH($B$2, resultados!$A$1:$ZZ$1, 0))</f>
        <v/>
      </c>
      <c r="C119">
        <f>INDEX(resultados!$A$2:$ZZ$125, 113, MATCH($B$3, resultados!$A$1:$ZZ$1, 0))</f>
        <v/>
      </c>
    </row>
    <row r="120">
      <c r="A120">
        <f>INDEX(resultados!$A$2:$ZZ$125, 114, MATCH($B$1, resultados!$A$1:$ZZ$1, 0))</f>
        <v/>
      </c>
      <c r="B120">
        <f>INDEX(resultados!$A$2:$ZZ$125, 114, MATCH($B$2, resultados!$A$1:$ZZ$1, 0))</f>
        <v/>
      </c>
      <c r="C120">
        <f>INDEX(resultados!$A$2:$ZZ$125, 114, MATCH($B$3, resultados!$A$1:$ZZ$1, 0))</f>
        <v/>
      </c>
    </row>
    <row r="121">
      <c r="A121">
        <f>INDEX(resultados!$A$2:$ZZ$125, 115, MATCH($B$1, resultados!$A$1:$ZZ$1, 0))</f>
        <v/>
      </c>
      <c r="B121">
        <f>INDEX(resultados!$A$2:$ZZ$125, 115, MATCH($B$2, resultados!$A$1:$ZZ$1, 0))</f>
        <v/>
      </c>
      <c r="C121">
        <f>INDEX(resultados!$A$2:$ZZ$125, 115, MATCH($B$3, resultados!$A$1:$ZZ$1, 0))</f>
        <v/>
      </c>
    </row>
    <row r="122">
      <c r="A122">
        <f>INDEX(resultados!$A$2:$ZZ$125, 116, MATCH($B$1, resultados!$A$1:$ZZ$1, 0))</f>
        <v/>
      </c>
      <c r="B122">
        <f>INDEX(resultados!$A$2:$ZZ$125, 116, MATCH($B$2, resultados!$A$1:$ZZ$1, 0))</f>
        <v/>
      </c>
      <c r="C122">
        <f>INDEX(resultados!$A$2:$ZZ$125, 116, MATCH($B$3, resultados!$A$1:$ZZ$1, 0))</f>
        <v/>
      </c>
    </row>
    <row r="123">
      <c r="A123">
        <f>INDEX(resultados!$A$2:$ZZ$125, 117, MATCH($B$1, resultados!$A$1:$ZZ$1, 0))</f>
        <v/>
      </c>
      <c r="B123">
        <f>INDEX(resultados!$A$2:$ZZ$125, 117, MATCH($B$2, resultados!$A$1:$ZZ$1, 0))</f>
        <v/>
      </c>
      <c r="C123">
        <f>INDEX(resultados!$A$2:$ZZ$125, 117, MATCH($B$3, resultados!$A$1:$ZZ$1, 0))</f>
        <v/>
      </c>
    </row>
    <row r="124">
      <c r="A124">
        <f>INDEX(resultados!$A$2:$ZZ$125, 118, MATCH($B$1, resultados!$A$1:$ZZ$1, 0))</f>
        <v/>
      </c>
      <c r="B124">
        <f>INDEX(resultados!$A$2:$ZZ$125, 118, MATCH($B$2, resultados!$A$1:$ZZ$1, 0))</f>
        <v/>
      </c>
      <c r="C124">
        <f>INDEX(resultados!$A$2:$ZZ$125, 118, MATCH($B$3, resultados!$A$1:$ZZ$1, 0))</f>
        <v/>
      </c>
    </row>
    <row r="125">
      <c r="A125">
        <f>INDEX(resultados!$A$2:$ZZ$125, 119, MATCH($B$1, resultados!$A$1:$ZZ$1, 0))</f>
        <v/>
      </c>
      <c r="B125">
        <f>INDEX(resultados!$A$2:$ZZ$125, 119, MATCH($B$2, resultados!$A$1:$ZZ$1, 0))</f>
        <v/>
      </c>
      <c r="C125">
        <f>INDEX(resultados!$A$2:$ZZ$125, 119, MATCH($B$3, resultados!$A$1:$ZZ$1, 0))</f>
        <v/>
      </c>
    </row>
    <row r="126">
      <c r="A126">
        <f>INDEX(resultados!$A$2:$ZZ$125, 120, MATCH($B$1, resultados!$A$1:$ZZ$1, 0))</f>
        <v/>
      </c>
      <c r="B126">
        <f>INDEX(resultados!$A$2:$ZZ$125, 120, MATCH($B$2, resultados!$A$1:$ZZ$1, 0))</f>
        <v/>
      </c>
      <c r="C126">
        <f>INDEX(resultados!$A$2:$ZZ$125, 120, MATCH($B$3, resultados!$A$1:$ZZ$1, 0))</f>
        <v/>
      </c>
    </row>
    <row r="127">
      <c r="A127">
        <f>INDEX(resultados!$A$2:$ZZ$125, 121, MATCH($B$1, resultados!$A$1:$ZZ$1, 0))</f>
        <v/>
      </c>
      <c r="B127">
        <f>INDEX(resultados!$A$2:$ZZ$125, 121, MATCH($B$2, resultados!$A$1:$ZZ$1, 0))</f>
        <v/>
      </c>
      <c r="C127">
        <f>INDEX(resultados!$A$2:$ZZ$125, 121, MATCH($B$3, resultados!$A$1:$ZZ$1, 0))</f>
        <v/>
      </c>
    </row>
    <row r="128">
      <c r="A128">
        <f>INDEX(resultados!$A$2:$ZZ$125, 122, MATCH($B$1, resultados!$A$1:$ZZ$1, 0))</f>
        <v/>
      </c>
      <c r="B128">
        <f>INDEX(resultados!$A$2:$ZZ$125, 122, MATCH($B$2, resultados!$A$1:$ZZ$1, 0))</f>
        <v/>
      </c>
      <c r="C128">
        <f>INDEX(resultados!$A$2:$ZZ$125, 122, MATCH($B$3, resultados!$A$1:$ZZ$1, 0))</f>
        <v/>
      </c>
    </row>
    <row r="129">
      <c r="A129">
        <f>INDEX(resultados!$A$2:$ZZ$125, 123, MATCH($B$1, resultados!$A$1:$ZZ$1, 0))</f>
        <v/>
      </c>
      <c r="B129">
        <f>INDEX(resultados!$A$2:$ZZ$125, 123, MATCH($B$2, resultados!$A$1:$ZZ$1, 0))</f>
        <v/>
      </c>
      <c r="C129">
        <f>INDEX(resultados!$A$2:$ZZ$125, 123, MATCH($B$3, resultados!$A$1:$ZZ$1, 0))</f>
        <v/>
      </c>
    </row>
    <row r="130">
      <c r="A130">
        <f>INDEX(resultados!$A$2:$ZZ$125, 124, MATCH($B$1, resultados!$A$1:$ZZ$1, 0))</f>
        <v/>
      </c>
      <c r="B130">
        <f>INDEX(resultados!$A$2:$ZZ$125, 124, MATCH($B$2, resultados!$A$1:$ZZ$1, 0))</f>
        <v/>
      </c>
      <c r="C130">
        <f>INDEX(resultados!$A$2:$ZZ$125, 124,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4.903</v>
      </c>
      <c r="E2" t="n">
        <v>20.4</v>
      </c>
      <c r="F2" t="n">
        <v>17.26</v>
      </c>
      <c r="G2" t="n">
        <v>12.48</v>
      </c>
      <c r="H2" t="n">
        <v>0.24</v>
      </c>
      <c r="I2" t="n">
        <v>83</v>
      </c>
      <c r="J2" t="n">
        <v>71.52</v>
      </c>
      <c r="K2" t="n">
        <v>32.27</v>
      </c>
      <c r="L2" t="n">
        <v>1</v>
      </c>
      <c r="M2" t="n">
        <v>81</v>
      </c>
      <c r="N2" t="n">
        <v>8.25</v>
      </c>
      <c r="O2" t="n">
        <v>9054.6</v>
      </c>
      <c r="P2" t="n">
        <v>114.17</v>
      </c>
      <c r="Q2" t="n">
        <v>942.25</v>
      </c>
      <c r="R2" t="n">
        <v>79.06</v>
      </c>
      <c r="S2" t="n">
        <v>27.17</v>
      </c>
      <c r="T2" t="n">
        <v>25801.51</v>
      </c>
      <c r="U2" t="n">
        <v>0.34</v>
      </c>
      <c r="V2" t="n">
        <v>0.9</v>
      </c>
      <c r="W2" t="n">
        <v>0.24</v>
      </c>
      <c r="X2" t="n">
        <v>1.67</v>
      </c>
      <c r="Y2" t="n">
        <v>0.5</v>
      </c>
      <c r="Z2" t="n">
        <v>10</v>
      </c>
      <c r="AA2" t="n">
        <v>717.8236746200755</v>
      </c>
      <c r="AB2" t="n">
        <v>982.1580197606867</v>
      </c>
      <c r="AC2" t="n">
        <v>888.4222368221643</v>
      </c>
      <c r="AD2" t="n">
        <v>717823.6746200755</v>
      </c>
      <c r="AE2" t="n">
        <v>982158.0197606867</v>
      </c>
      <c r="AF2" t="n">
        <v>4.802553818753805e-06</v>
      </c>
      <c r="AG2" t="n">
        <v>54</v>
      </c>
      <c r="AH2" t="n">
        <v>888422.2368221644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5.4015</v>
      </c>
      <c r="E3" t="n">
        <v>18.51</v>
      </c>
      <c r="F3" t="n">
        <v>16.12</v>
      </c>
      <c r="G3" t="n">
        <v>27.64</v>
      </c>
      <c r="H3" t="n">
        <v>0.48</v>
      </c>
      <c r="I3" t="n">
        <v>35</v>
      </c>
      <c r="J3" t="n">
        <v>72.7</v>
      </c>
      <c r="K3" t="n">
        <v>32.27</v>
      </c>
      <c r="L3" t="n">
        <v>2</v>
      </c>
      <c r="M3" t="n">
        <v>22</v>
      </c>
      <c r="N3" t="n">
        <v>8.43</v>
      </c>
      <c r="O3" t="n">
        <v>9200.25</v>
      </c>
      <c r="P3" t="n">
        <v>93.22</v>
      </c>
      <c r="Q3" t="n">
        <v>942.24</v>
      </c>
      <c r="R3" t="n">
        <v>42.91</v>
      </c>
      <c r="S3" t="n">
        <v>27.17</v>
      </c>
      <c r="T3" t="n">
        <v>7968.32</v>
      </c>
      <c r="U3" t="n">
        <v>0.63</v>
      </c>
      <c r="V3" t="n">
        <v>0.96</v>
      </c>
      <c r="W3" t="n">
        <v>0.17</v>
      </c>
      <c r="X3" t="n">
        <v>0.53</v>
      </c>
      <c r="Y3" t="n">
        <v>0.5</v>
      </c>
      <c r="Z3" t="n">
        <v>10</v>
      </c>
      <c r="AA3" t="n">
        <v>625.462263817617</v>
      </c>
      <c r="AB3" t="n">
        <v>855.7850628028963</v>
      </c>
      <c r="AC3" t="n">
        <v>774.1101375108664</v>
      </c>
      <c r="AD3" t="n">
        <v>625462.263817617</v>
      </c>
      <c r="AE3" t="n">
        <v>855785.0628028963</v>
      </c>
      <c r="AF3" t="n">
        <v>5.29084120987124e-06</v>
      </c>
      <c r="AG3" t="n">
        <v>49</v>
      </c>
      <c r="AH3" t="n">
        <v>774110.1375108664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5.3746</v>
      </c>
      <c r="E4" t="n">
        <v>18.61</v>
      </c>
      <c r="F4" t="n">
        <v>16.25</v>
      </c>
      <c r="G4" t="n">
        <v>29.54</v>
      </c>
      <c r="H4" t="n">
        <v>0.71</v>
      </c>
      <c r="I4" t="n">
        <v>33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93.83</v>
      </c>
      <c r="Q4" t="n">
        <v>942.23</v>
      </c>
      <c r="R4" t="n">
        <v>46.51</v>
      </c>
      <c r="S4" t="n">
        <v>27.17</v>
      </c>
      <c r="T4" t="n">
        <v>9777.190000000001</v>
      </c>
      <c r="U4" t="n">
        <v>0.58</v>
      </c>
      <c r="V4" t="n">
        <v>0.96</v>
      </c>
      <c r="W4" t="n">
        <v>0.19</v>
      </c>
      <c r="X4" t="n">
        <v>0.65</v>
      </c>
      <c r="Y4" t="n">
        <v>0.5</v>
      </c>
      <c r="Z4" t="n">
        <v>10</v>
      </c>
      <c r="AA4" t="n">
        <v>627.4644991116398</v>
      </c>
      <c r="AB4" t="n">
        <v>858.5246094645651</v>
      </c>
      <c r="AC4" t="n">
        <v>776.5882256841234</v>
      </c>
      <c r="AD4" t="n">
        <v>627464.4991116398</v>
      </c>
      <c r="AE4" t="n">
        <v>858524.6094645651</v>
      </c>
      <c r="AF4" t="n">
        <v>5.264492301504019e-06</v>
      </c>
      <c r="AG4" t="n">
        <v>49</v>
      </c>
      <c r="AH4" t="n">
        <v>776588.2256841233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5.1693</v>
      </c>
      <c r="E2" t="n">
        <v>19.34</v>
      </c>
      <c r="F2" t="n">
        <v>16.94</v>
      </c>
      <c r="G2" t="n">
        <v>15.88</v>
      </c>
      <c r="H2" t="n">
        <v>0.43</v>
      </c>
      <c r="I2" t="n">
        <v>64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66</v>
      </c>
      <c r="Q2" t="n">
        <v>942.3</v>
      </c>
      <c r="R2" t="n">
        <v>66.56999999999999</v>
      </c>
      <c r="S2" t="n">
        <v>27.17</v>
      </c>
      <c r="T2" t="n">
        <v>19653.68</v>
      </c>
      <c r="U2" t="n">
        <v>0.41</v>
      </c>
      <c r="V2" t="n">
        <v>0.92</v>
      </c>
      <c r="W2" t="n">
        <v>0.29</v>
      </c>
      <c r="X2" t="n">
        <v>1.34</v>
      </c>
      <c r="Y2" t="n">
        <v>0.5</v>
      </c>
      <c r="Z2" t="n">
        <v>10</v>
      </c>
      <c r="AA2" t="n">
        <v>598.3952687114178</v>
      </c>
      <c r="AB2" t="n">
        <v>818.7508059870466</v>
      </c>
      <c r="AC2" t="n">
        <v>740.6103781876155</v>
      </c>
      <c r="AD2" t="n">
        <v>598395.2687114178</v>
      </c>
      <c r="AE2" t="n">
        <v>818750.8059870467</v>
      </c>
      <c r="AF2" t="n">
        <v>6.696809650161791e-06</v>
      </c>
      <c r="AG2" t="n">
        <v>51</v>
      </c>
      <c r="AH2" t="n">
        <v>740610.3781876155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3.9666</v>
      </c>
      <c r="E2" t="n">
        <v>25.21</v>
      </c>
      <c r="F2" t="n">
        <v>18.65</v>
      </c>
      <c r="G2" t="n">
        <v>7.46</v>
      </c>
      <c r="H2" t="n">
        <v>0.12</v>
      </c>
      <c r="I2" t="n">
        <v>150</v>
      </c>
      <c r="J2" t="n">
        <v>141.81</v>
      </c>
      <c r="K2" t="n">
        <v>47.83</v>
      </c>
      <c r="L2" t="n">
        <v>1</v>
      </c>
      <c r="M2" t="n">
        <v>148</v>
      </c>
      <c r="N2" t="n">
        <v>22.98</v>
      </c>
      <c r="O2" t="n">
        <v>17723.39</v>
      </c>
      <c r="P2" t="n">
        <v>207.32</v>
      </c>
      <c r="Q2" t="n">
        <v>942.35</v>
      </c>
      <c r="R2" t="n">
        <v>122.56</v>
      </c>
      <c r="S2" t="n">
        <v>27.17</v>
      </c>
      <c r="T2" t="n">
        <v>47220.16</v>
      </c>
      <c r="U2" t="n">
        <v>0.22</v>
      </c>
      <c r="V2" t="n">
        <v>0.83</v>
      </c>
      <c r="W2" t="n">
        <v>0.35</v>
      </c>
      <c r="X2" t="n">
        <v>3.05</v>
      </c>
      <c r="Y2" t="n">
        <v>0.5</v>
      </c>
      <c r="Z2" t="n">
        <v>10</v>
      </c>
      <c r="AA2" t="n">
        <v>1081.56263301896</v>
      </c>
      <c r="AB2" t="n">
        <v>1479.841709672343</v>
      </c>
      <c r="AC2" t="n">
        <v>1338.607693872098</v>
      </c>
      <c r="AD2" t="n">
        <v>1081562.63301896</v>
      </c>
      <c r="AE2" t="n">
        <v>1479841.709672343</v>
      </c>
      <c r="AF2" t="n">
        <v>2.760569534918645e-06</v>
      </c>
      <c r="AG2" t="n">
        <v>66</v>
      </c>
      <c r="AH2" t="n">
        <v>1338607.693872098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4.7399</v>
      </c>
      <c r="E3" t="n">
        <v>21.1</v>
      </c>
      <c r="F3" t="n">
        <v>16.93</v>
      </c>
      <c r="G3" t="n">
        <v>15.16</v>
      </c>
      <c r="H3" t="n">
        <v>0.25</v>
      </c>
      <c r="I3" t="n">
        <v>67</v>
      </c>
      <c r="J3" t="n">
        <v>143.17</v>
      </c>
      <c r="K3" t="n">
        <v>47.83</v>
      </c>
      <c r="L3" t="n">
        <v>2</v>
      </c>
      <c r="M3" t="n">
        <v>65</v>
      </c>
      <c r="N3" t="n">
        <v>23.34</v>
      </c>
      <c r="O3" t="n">
        <v>17891.86</v>
      </c>
      <c r="P3" t="n">
        <v>182.7</v>
      </c>
      <c r="Q3" t="n">
        <v>942.3</v>
      </c>
      <c r="R3" t="n">
        <v>68.95</v>
      </c>
      <c r="S3" t="n">
        <v>27.17</v>
      </c>
      <c r="T3" t="n">
        <v>20826.05</v>
      </c>
      <c r="U3" t="n">
        <v>0.39</v>
      </c>
      <c r="V3" t="n">
        <v>0.92</v>
      </c>
      <c r="W3" t="n">
        <v>0.22</v>
      </c>
      <c r="X3" t="n">
        <v>1.34</v>
      </c>
      <c r="Y3" t="n">
        <v>0.5</v>
      </c>
      <c r="Z3" t="n">
        <v>10</v>
      </c>
      <c r="AA3" t="n">
        <v>862.7879941820644</v>
      </c>
      <c r="AB3" t="n">
        <v>1180.504597159816</v>
      </c>
      <c r="AC3" t="n">
        <v>1067.838895255491</v>
      </c>
      <c r="AD3" t="n">
        <v>862787.9941820644</v>
      </c>
      <c r="AE3" t="n">
        <v>1180504.597159816</v>
      </c>
      <c r="AF3" t="n">
        <v>3.29875045090528e-06</v>
      </c>
      <c r="AG3" t="n">
        <v>55</v>
      </c>
      <c r="AH3" t="n">
        <v>1067838.895255491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5.0368</v>
      </c>
      <c r="E4" t="n">
        <v>19.85</v>
      </c>
      <c r="F4" t="n">
        <v>16.41</v>
      </c>
      <c r="G4" t="n">
        <v>23.45</v>
      </c>
      <c r="H4" t="n">
        <v>0.37</v>
      </c>
      <c r="I4" t="n">
        <v>42</v>
      </c>
      <c r="J4" t="n">
        <v>144.54</v>
      </c>
      <c r="K4" t="n">
        <v>47.83</v>
      </c>
      <c r="L4" t="n">
        <v>3</v>
      </c>
      <c r="M4" t="n">
        <v>40</v>
      </c>
      <c r="N4" t="n">
        <v>23.71</v>
      </c>
      <c r="O4" t="n">
        <v>18060.85</v>
      </c>
      <c r="P4" t="n">
        <v>171.19</v>
      </c>
      <c r="Q4" t="n">
        <v>942.23</v>
      </c>
      <c r="R4" t="n">
        <v>52.62</v>
      </c>
      <c r="S4" t="n">
        <v>27.17</v>
      </c>
      <c r="T4" t="n">
        <v>12785.55</v>
      </c>
      <c r="U4" t="n">
        <v>0.52</v>
      </c>
      <c r="V4" t="n">
        <v>0.95</v>
      </c>
      <c r="W4" t="n">
        <v>0.18</v>
      </c>
      <c r="X4" t="n">
        <v>0.82</v>
      </c>
      <c r="Y4" t="n">
        <v>0.5</v>
      </c>
      <c r="Z4" t="n">
        <v>10</v>
      </c>
      <c r="AA4" t="n">
        <v>798.5017583587032</v>
      </c>
      <c r="AB4" t="n">
        <v>1092.545333197731</v>
      </c>
      <c r="AC4" t="n">
        <v>988.2743399943447</v>
      </c>
      <c r="AD4" t="n">
        <v>798501.7583587032</v>
      </c>
      <c r="AE4" t="n">
        <v>1092545.333197731</v>
      </c>
      <c r="AF4" t="n">
        <v>3.505379073634405e-06</v>
      </c>
      <c r="AG4" t="n">
        <v>52</v>
      </c>
      <c r="AH4" t="n">
        <v>988274.3399943447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5.1717</v>
      </c>
      <c r="E5" t="n">
        <v>19.34</v>
      </c>
      <c r="F5" t="n">
        <v>16.21</v>
      </c>
      <c r="G5" t="n">
        <v>31.38</v>
      </c>
      <c r="H5" t="n">
        <v>0.49</v>
      </c>
      <c r="I5" t="n">
        <v>31</v>
      </c>
      <c r="J5" t="n">
        <v>145.92</v>
      </c>
      <c r="K5" t="n">
        <v>47.83</v>
      </c>
      <c r="L5" t="n">
        <v>4</v>
      </c>
      <c r="M5" t="n">
        <v>29</v>
      </c>
      <c r="N5" t="n">
        <v>24.09</v>
      </c>
      <c r="O5" t="n">
        <v>18230.35</v>
      </c>
      <c r="P5" t="n">
        <v>163.33</v>
      </c>
      <c r="Q5" t="n">
        <v>942.23</v>
      </c>
      <c r="R5" t="n">
        <v>46.61</v>
      </c>
      <c r="S5" t="n">
        <v>27.17</v>
      </c>
      <c r="T5" t="n">
        <v>9839.459999999999</v>
      </c>
      <c r="U5" t="n">
        <v>0.58</v>
      </c>
      <c r="V5" t="n">
        <v>0.96</v>
      </c>
      <c r="W5" t="n">
        <v>0.16</v>
      </c>
      <c r="X5" t="n">
        <v>0.62</v>
      </c>
      <c r="Y5" t="n">
        <v>0.5</v>
      </c>
      <c r="Z5" t="n">
        <v>10</v>
      </c>
      <c r="AA5" t="n">
        <v>771.6174775147573</v>
      </c>
      <c r="AB5" t="n">
        <v>1055.761074096281</v>
      </c>
      <c r="AC5" t="n">
        <v>955.0007189545049</v>
      </c>
      <c r="AD5" t="n">
        <v>771617.4775147573</v>
      </c>
      <c r="AE5" t="n">
        <v>1055761.074096281</v>
      </c>
      <c r="AF5" t="n">
        <v>3.599263213769666e-06</v>
      </c>
      <c r="AG5" t="n">
        <v>51</v>
      </c>
      <c r="AH5" t="n">
        <v>955000.7189545049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5.2699</v>
      </c>
      <c r="E6" t="n">
        <v>18.98</v>
      </c>
      <c r="F6" t="n">
        <v>16.05</v>
      </c>
      <c r="G6" t="n">
        <v>40.13</v>
      </c>
      <c r="H6" t="n">
        <v>0.6</v>
      </c>
      <c r="I6" t="n">
        <v>24</v>
      </c>
      <c r="J6" t="n">
        <v>147.3</v>
      </c>
      <c r="K6" t="n">
        <v>47.83</v>
      </c>
      <c r="L6" t="n">
        <v>5</v>
      </c>
      <c r="M6" t="n">
        <v>22</v>
      </c>
      <c r="N6" t="n">
        <v>24.47</v>
      </c>
      <c r="O6" t="n">
        <v>18400.38</v>
      </c>
      <c r="P6" t="n">
        <v>155.71</v>
      </c>
      <c r="Q6" t="n">
        <v>942.23</v>
      </c>
      <c r="R6" t="n">
        <v>41.52</v>
      </c>
      <c r="S6" t="n">
        <v>27.17</v>
      </c>
      <c r="T6" t="n">
        <v>7330.21</v>
      </c>
      <c r="U6" t="n">
        <v>0.65</v>
      </c>
      <c r="V6" t="n">
        <v>0.97</v>
      </c>
      <c r="W6" t="n">
        <v>0.15</v>
      </c>
      <c r="X6" t="n">
        <v>0.46</v>
      </c>
      <c r="Y6" t="n">
        <v>0.5</v>
      </c>
      <c r="Z6" t="n">
        <v>10</v>
      </c>
      <c r="AA6" t="n">
        <v>747.9049085541592</v>
      </c>
      <c r="AB6" t="n">
        <v>1023.31649111968</v>
      </c>
      <c r="AC6" t="n">
        <v>925.6526014409325</v>
      </c>
      <c r="AD6" t="n">
        <v>747904.9085541592</v>
      </c>
      <c r="AE6" t="n">
        <v>1023316.49111968</v>
      </c>
      <c r="AF6" t="n">
        <v>3.667605856922242e-06</v>
      </c>
      <c r="AG6" t="n">
        <v>50</v>
      </c>
      <c r="AH6" t="n">
        <v>925652.6014409325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5.3414</v>
      </c>
      <c r="E7" t="n">
        <v>18.72</v>
      </c>
      <c r="F7" t="n">
        <v>15.94</v>
      </c>
      <c r="G7" t="n">
        <v>50.35</v>
      </c>
      <c r="H7" t="n">
        <v>0.71</v>
      </c>
      <c r="I7" t="n">
        <v>19</v>
      </c>
      <c r="J7" t="n">
        <v>148.68</v>
      </c>
      <c r="K7" t="n">
        <v>47.83</v>
      </c>
      <c r="L7" t="n">
        <v>6</v>
      </c>
      <c r="M7" t="n">
        <v>17</v>
      </c>
      <c r="N7" t="n">
        <v>24.85</v>
      </c>
      <c r="O7" t="n">
        <v>18570.94</v>
      </c>
      <c r="P7" t="n">
        <v>147.81</v>
      </c>
      <c r="Q7" t="n">
        <v>942.3200000000001</v>
      </c>
      <c r="R7" t="n">
        <v>38</v>
      </c>
      <c r="S7" t="n">
        <v>27.17</v>
      </c>
      <c r="T7" t="n">
        <v>5595.23</v>
      </c>
      <c r="U7" t="n">
        <v>0.71</v>
      </c>
      <c r="V7" t="n">
        <v>0.97</v>
      </c>
      <c r="W7" t="n">
        <v>0.14</v>
      </c>
      <c r="X7" t="n">
        <v>0.35</v>
      </c>
      <c r="Y7" t="n">
        <v>0.5</v>
      </c>
      <c r="Z7" t="n">
        <v>10</v>
      </c>
      <c r="AA7" t="n">
        <v>725.9641568258172</v>
      </c>
      <c r="AB7" t="n">
        <v>993.2961866473109</v>
      </c>
      <c r="AC7" t="n">
        <v>898.4973926936448</v>
      </c>
      <c r="AD7" t="n">
        <v>725964.1568258172</v>
      </c>
      <c r="AE7" t="n">
        <v>993296.186647311</v>
      </c>
      <c r="AF7" t="n">
        <v>3.71736653905472e-06</v>
      </c>
      <c r="AG7" t="n">
        <v>49</v>
      </c>
      <c r="AH7" t="n">
        <v>898497.3926936447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5.3773</v>
      </c>
      <c r="E8" t="n">
        <v>18.6</v>
      </c>
      <c r="F8" t="n">
        <v>15.91</v>
      </c>
      <c r="G8" t="n">
        <v>59.65</v>
      </c>
      <c r="H8" t="n">
        <v>0.83</v>
      </c>
      <c r="I8" t="n">
        <v>16</v>
      </c>
      <c r="J8" t="n">
        <v>150.07</v>
      </c>
      <c r="K8" t="n">
        <v>47.83</v>
      </c>
      <c r="L8" t="n">
        <v>7</v>
      </c>
      <c r="M8" t="n">
        <v>11</v>
      </c>
      <c r="N8" t="n">
        <v>25.24</v>
      </c>
      <c r="O8" t="n">
        <v>18742.03</v>
      </c>
      <c r="P8" t="n">
        <v>139.6</v>
      </c>
      <c r="Q8" t="n">
        <v>942.26</v>
      </c>
      <c r="R8" t="n">
        <v>36.8</v>
      </c>
      <c r="S8" t="n">
        <v>27.17</v>
      </c>
      <c r="T8" t="n">
        <v>5009.34</v>
      </c>
      <c r="U8" t="n">
        <v>0.74</v>
      </c>
      <c r="V8" t="n">
        <v>0.98</v>
      </c>
      <c r="W8" t="n">
        <v>0.14</v>
      </c>
      <c r="X8" t="n">
        <v>0.31</v>
      </c>
      <c r="Y8" t="n">
        <v>0.5</v>
      </c>
      <c r="Z8" t="n">
        <v>10</v>
      </c>
      <c r="AA8" t="n">
        <v>715.8110560016173</v>
      </c>
      <c r="AB8" t="n">
        <v>979.4042661764452</v>
      </c>
      <c r="AC8" t="n">
        <v>885.9312976150857</v>
      </c>
      <c r="AD8" t="n">
        <v>715811.0560016173</v>
      </c>
      <c r="AE8" t="n">
        <v>979404.2661764452</v>
      </c>
      <c r="AF8" t="n">
        <v>3.742351273160397e-06</v>
      </c>
      <c r="AG8" t="n">
        <v>49</v>
      </c>
      <c r="AH8" t="n">
        <v>885931.2976150856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5.3858</v>
      </c>
      <c r="E9" t="n">
        <v>18.57</v>
      </c>
      <c r="F9" t="n">
        <v>15.91</v>
      </c>
      <c r="G9" t="n">
        <v>63.62</v>
      </c>
      <c r="H9" t="n">
        <v>0.9399999999999999</v>
      </c>
      <c r="I9" t="n">
        <v>15</v>
      </c>
      <c r="J9" t="n">
        <v>151.46</v>
      </c>
      <c r="K9" t="n">
        <v>47.83</v>
      </c>
      <c r="L9" t="n">
        <v>8</v>
      </c>
      <c r="M9" t="n">
        <v>0</v>
      </c>
      <c r="N9" t="n">
        <v>25.63</v>
      </c>
      <c r="O9" t="n">
        <v>18913.66</v>
      </c>
      <c r="P9" t="n">
        <v>138.21</v>
      </c>
      <c r="Q9" t="n">
        <v>942.23</v>
      </c>
      <c r="R9" t="n">
        <v>36.46</v>
      </c>
      <c r="S9" t="n">
        <v>27.17</v>
      </c>
      <c r="T9" t="n">
        <v>4844.63</v>
      </c>
      <c r="U9" t="n">
        <v>0.75</v>
      </c>
      <c r="V9" t="n">
        <v>0.98</v>
      </c>
      <c r="W9" t="n">
        <v>0.15</v>
      </c>
      <c r="X9" t="n">
        <v>0.31</v>
      </c>
      <c r="Y9" t="n">
        <v>0.5</v>
      </c>
      <c r="Z9" t="n">
        <v>10</v>
      </c>
      <c r="AA9" t="n">
        <v>714.0299717244462</v>
      </c>
      <c r="AB9" t="n">
        <v>976.9673080925271</v>
      </c>
      <c r="AC9" t="n">
        <v>883.7269193904044</v>
      </c>
      <c r="AD9" t="n">
        <v>714029.9717244463</v>
      </c>
      <c r="AE9" t="n">
        <v>976967.3080925271</v>
      </c>
      <c r="AF9" t="n">
        <v>3.748266878728593e-06</v>
      </c>
      <c r="AG9" t="n">
        <v>49</v>
      </c>
      <c r="AH9" t="n">
        <v>883726.9193904044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3.5596</v>
      </c>
      <c r="E2" t="n">
        <v>28.09</v>
      </c>
      <c r="F2" t="n">
        <v>19.27</v>
      </c>
      <c r="G2" t="n">
        <v>6.42</v>
      </c>
      <c r="H2" t="n">
        <v>0.1</v>
      </c>
      <c r="I2" t="n">
        <v>180</v>
      </c>
      <c r="J2" t="n">
        <v>176.73</v>
      </c>
      <c r="K2" t="n">
        <v>52.44</v>
      </c>
      <c r="L2" t="n">
        <v>1</v>
      </c>
      <c r="M2" t="n">
        <v>178</v>
      </c>
      <c r="N2" t="n">
        <v>33.29</v>
      </c>
      <c r="O2" t="n">
        <v>22031.19</v>
      </c>
      <c r="P2" t="n">
        <v>248.84</v>
      </c>
      <c r="Q2" t="n">
        <v>942.29</v>
      </c>
      <c r="R2" t="n">
        <v>142.37</v>
      </c>
      <c r="S2" t="n">
        <v>27.17</v>
      </c>
      <c r="T2" t="n">
        <v>56974.29</v>
      </c>
      <c r="U2" t="n">
        <v>0.19</v>
      </c>
      <c r="V2" t="n">
        <v>0.8100000000000001</v>
      </c>
      <c r="W2" t="n">
        <v>0.39</v>
      </c>
      <c r="X2" t="n">
        <v>3.68</v>
      </c>
      <c r="Y2" t="n">
        <v>0.5</v>
      </c>
      <c r="Z2" t="n">
        <v>10</v>
      </c>
      <c r="AA2" t="n">
        <v>1306.320961567073</v>
      </c>
      <c r="AB2" t="n">
        <v>1787.365970429515</v>
      </c>
      <c r="AC2" t="n">
        <v>1616.782270795616</v>
      </c>
      <c r="AD2" t="n">
        <v>1306320.961567073</v>
      </c>
      <c r="AE2" t="n">
        <v>1787365.970429515</v>
      </c>
      <c r="AF2" t="n">
        <v>2.238494821109038e-06</v>
      </c>
      <c r="AG2" t="n">
        <v>74</v>
      </c>
      <c r="AH2" t="n">
        <v>1616782.270795616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4.4647</v>
      </c>
      <c r="E3" t="n">
        <v>22.4</v>
      </c>
      <c r="F3" t="n">
        <v>17.17</v>
      </c>
      <c r="G3" t="n">
        <v>13.04</v>
      </c>
      <c r="H3" t="n">
        <v>0.2</v>
      </c>
      <c r="I3" t="n">
        <v>79</v>
      </c>
      <c r="J3" t="n">
        <v>178.21</v>
      </c>
      <c r="K3" t="n">
        <v>52.44</v>
      </c>
      <c r="L3" t="n">
        <v>2</v>
      </c>
      <c r="M3" t="n">
        <v>77</v>
      </c>
      <c r="N3" t="n">
        <v>33.77</v>
      </c>
      <c r="O3" t="n">
        <v>22213.89</v>
      </c>
      <c r="P3" t="n">
        <v>217.29</v>
      </c>
      <c r="Q3" t="n">
        <v>942.3</v>
      </c>
      <c r="R3" t="n">
        <v>76.36</v>
      </c>
      <c r="S3" t="n">
        <v>27.17</v>
      </c>
      <c r="T3" t="n">
        <v>24474.7</v>
      </c>
      <c r="U3" t="n">
        <v>0.36</v>
      </c>
      <c r="V3" t="n">
        <v>0.9</v>
      </c>
      <c r="W3" t="n">
        <v>0.23</v>
      </c>
      <c r="X3" t="n">
        <v>1.57</v>
      </c>
      <c r="Y3" t="n">
        <v>0.5</v>
      </c>
      <c r="Z3" t="n">
        <v>10</v>
      </c>
      <c r="AA3" t="n">
        <v>986.1096575324808</v>
      </c>
      <c r="AB3" t="n">
        <v>1349.238737523666</v>
      </c>
      <c r="AC3" t="n">
        <v>1220.469286082868</v>
      </c>
      <c r="AD3" t="n">
        <v>986109.6575324808</v>
      </c>
      <c r="AE3" t="n">
        <v>1349238.737523667</v>
      </c>
      <c r="AF3" t="n">
        <v>2.807677218733993e-06</v>
      </c>
      <c r="AG3" t="n">
        <v>59</v>
      </c>
      <c r="AH3" t="n">
        <v>1220469.286082868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4.7983</v>
      </c>
      <c r="E4" t="n">
        <v>20.84</v>
      </c>
      <c r="F4" t="n">
        <v>16.61</v>
      </c>
      <c r="G4" t="n">
        <v>19.54</v>
      </c>
      <c r="H4" t="n">
        <v>0.3</v>
      </c>
      <c r="I4" t="n">
        <v>51</v>
      </c>
      <c r="J4" t="n">
        <v>179.7</v>
      </c>
      <c r="K4" t="n">
        <v>52.44</v>
      </c>
      <c r="L4" t="n">
        <v>3</v>
      </c>
      <c r="M4" t="n">
        <v>49</v>
      </c>
      <c r="N4" t="n">
        <v>34.26</v>
      </c>
      <c r="O4" t="n">
        <v>22397.24</v>
      </c>
      <c r="P4" t="n">
        <v>206.01</v>
      </c>
      <c r="Q4" t="n">
        <v>942.23</v>
      </c>
      <c r="R4" t="n">
        <v>59.05</v>
      </c>
      <c r="S4" t="n">
        <v>27.17</v>
      </c>
      <c r="T4" t="n">
        <v>15956.16</v>
      </c>
      <c r="U4" t="n">
        <v>0.46</v>
      </c>
      <c r="V4" t="n">
        <v>0.9399999999999999</v>
      </c>
      <c r="W4" t="n">
        <v>0.18</v>
      </c>
      <c r="X4" t="n">
        <v>1.01</v>
      </c>
      <c r="Y4" t="n">
        <v>0.5</v>
      </c>
      <c r="Z4" t="n">
        <v>10</v>
      </c>
      <c r="AA4" t="n">
        <v>901.5718330177197</v>
      </c>
      <c r="AB4" t="n">
        <v>1233.570356476971</v>
      </c>
      <c r="AC4" t="n">
        <v>1115.840132981677</v>
      </c>
      <c r="AD4" t="n">
        <v>901571.8330177197</v>
      </c>
      <c r="AE4" t="n">
        <v>1233570.356476971</v>
      </c>
      <c r="AF4" t="n">
        <v>3.017465361312366e-06</v>
      </c>
      <c r="AG4" t="n">
        <v>55</v>
      </c>
      <c r="AH4" t="n">
        <v>1115840.132981678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4.9994</v>
      </c>
      <c r="E5" t="n">
        <v>20</v>
      </c>
      <c r="F5" t="n">
        <v>16.27</v>
      </c>
      <c r="G5" t="n">
        <v>26.38</v>
      </c>
      <c r="H5" t="n">
        <v>0.39</v>
      </c>
      <c r="I5" t="n">
        <v>37</v>
      </c>
      <c r="J5" t="n">
        <v>181.19</v>
      </c>
      <c r="K5" t="n">
        <v>52.44</v>
      </c>
      <c r="L5" t="n">
        <v>4</v>
      </c>
      <c r="M5" t="n">
        <v>35</v>
      </c>
      <c r="N5" t="n">
        <v>34.75</v>
      </c>
      <c r="O5" t="n">
        <v>22581.25</v>
      </c>
      <c r="P5" t="n">
        <v>197.46</v>
      </c>
      <c r="Q5" t="n">
        <v>942.24</v>
      </c>
      <c r="R5" t="n">
        <v>47.75</v>
      </c>
      <c r="S5" t="n">
        <v>27.17</v>
      </c>
      <c r="T5" t="n">
        <v>10379.19</v>
      </c>
      <c r="U5" t="n">
        <v>0.57</v>
      </c>
      <c r="V5" t="n">
        <v>0.95</v>
      </c>
      <c r="W5" t="n">
        <v>0.17</v>
      </c>
      <c r="X5" t="n">
        <v>0.67</v>
      </c>
      <c r="Y5" t="n">
        <v>0.5</v>
      </c>
      <c r="Z5" t="n">
        <v>10</v>
      </c>
      <c r="AA5" t="n">
        <v>855.6473133776676</v>
      </c>
      <c r="AB5" t="n">
        <v>1170.734402658637</v>
      </c>
      <c r="AC5" t="n">
        <v>1059.00115440495</v>
      </c>
      <c r="AD5" t="n">
        <v>855647.3133776676</v>
      </c>
      <c r="AE5" t="n">
        <v>1170734.402658636</v>
      </c>
      <c r="AF5" t="n">
        <v>3.143929376517733e-06</v>
      </c>
      <c r="AG5" t="n">
        <v>53</v>
      </c>
      <c r="AH5" t="n">
        <v>1059001.15440495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5.0976</v>
      </c>
      <c r="E6" t="n">
        <v>19.62</v>
      </c>
      <c r="F6" t="n">
        <v>16.17</v>
      </c>
      <c r="G6" t="n">
        <v>33.45</v>
      </c>
      <c r="H6" t="n">
        <v>0.49</v>
      </c>
      <c r="I6" t="n">
        <v>29</v>
      </c>
      <c r="J6" t="n">
        <v>182.69</v>
      </c>
      <c r="K6" t="n">
        <v>52.44</v>
      </c>
      <c r="L6" t="n">
        <v>5</v>
      </c>
      <c r="M6" t="n">
        <v>27</v>
      </c>
      <c r="N6" t="n">
        <v>35.25</v>
      </c>
      <c r="O6" t="n">
        <v>22766.06</v>
      </c>
      <c r="P6" t="n">
        <v>191.89</v>
      </c>
      <c r="Q6" t="n">
        <v>942.26</v>
      </c>
      <c r="R6" t="n">
        <v>45.09</v>
      </c>
      <c r="S6" t="n">
        <v>27.17</v>
      </c>
      <c r="T6" t="n">
        <v>9090.049999999999</v>
      </c>
      <c r="U6" t="n">
        <v>0.6</v>
      </c>
      <c r="V6" t="n">
        <v>0.96</v>
      </c>
      <c r="W6" t="n">
        <v>0.15</v>
      </c>
      <c r="X6" t="n">
        <v>0.57</v>
      </c>
      <c r="Y6" t="n">
        <v>0.5</v>
      </c>
      <c r="Z6" t="n">
        <v>10</v>
      </c>
      <c r="AA6" t="n">
        <v>832.7268882252836</v>
      </c>
      <c r="AB6" t="n">
        <v>1139.373665787352</v>
      </c>
      <c r="AC6" t="n">
        <v>1030.63344224559</v>
      </c>
      <c r="AD6" t="n">
        <v>832726.8882252836</v>
      </c>
      <c r="AE6" t="n">
        <v>1139373.665787352</v>
      </c>
      <c r="AF6" t="n">
        <v>3.205683559974556e-06</v>
      </c>
      <c r="AG6" t="n">
        <v>52</v>
      </c>
      <c r="AH6" t="n">
        <v>1030633.44224559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5.172</v>
      </c>
      <c r="E7" t="n">
        <v>19.33</v>
      </c>
      <c r="F7" t="n">
        <v>16.06</v>
      </c>
      <c r="G7" t="n">
        <v>40.15</v>
      </c>
      <c r="H7" t="n">
        <v>0.58</v>
      </c>
      <c r="I7" t="n">
        <v>24</v>
      </c>
      <c r="J7" t="n">
        <v>184.19</v>
      </c>
      <c r="K7" t="n">
        <v>52.44</v>
      </c>
      <c r="L7" t="n">
        <v>6</v>
      </c>
      <c r="M7" t="n">
        <v>22</v>
      </c>
      <c r="N7" t="n">
        <v>35.75</v>
      </c>
      <c r="O7" t="n">
        <v>22951.43</v>
      </c>
      <c r="P7" t="n">
        <v>185.9</v>
      </c>
      <c r="Q7" t="n">
        <v>942.25</v>
      </c>
      <c r="R7" t="n">
        <v>41.76</v>
      </c>
      <c r="S7" t="n">
        <v>27.17</v>
      </c>
      <c r="T7" t="n">
        <v>7446.32</v>
      </c>
      <c r="U7" t="n">
        <v>0.65</v>
      </c>
      <c r="V7" t="n">
        <v>0.97</v>
      </c>
      <c r="W7" t="n">
        <v>0.15</v>
      </c>
      <c r="X7" t="n">
        <v>0.47</v>
      </c>
      <c r="Y7" t="n">
        <v>0.5</v>
      </c>
      <c r="Z7" t="n">
        <v>10</v>
      </c>
      <c r="AA7" t="n">
        <v>811.2048961405377</v>
      </c>
      <c r="AB7" t="n">
        <v>1109.926326733724</v>
      </c>
      <c r="AC7" t="n">
        <v>1003.99651590164</v>
      </c>
      <c r="AD7" t="n">
        <v>811204.8961405377</v>
      </c>
      <c r="AE7" t="n">
        <v>1109926.326733724</v>
      </c>
      <c r="AF7" t="n">
        <v>3.252470843571171e-06</v>
      </c>
      <c r="AG7" t="n">
        <v>51</v>
      </c>
      <c r="AH7" t="n">
        <v>1003996.51590164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5.2336</v>
      </c>
      <c r="E8" t="n">
        <v>19.11</v>
      </c>
      <c r="F8" t="n">
        <v>15.98</v>
      </c>
      <c r="G8" t="n">
        <v>47.93</v>
      </c>
      <c r="H8" t="n">
        <v>0.67</v>
      </c>
      <c r="I8" t="n">
        <v>20</v>
      </c>
      <c r="J8" t="n">
        <v>185.7</v>
      </c>
      <c r="K8" t="n">
        <v>52.44</v>
      </c>
      <c r="L8" t="n">
        <v>7</v>
      </c>
      <c r="M8" t="n">
        <v>18</v>
      </c>
      <c r="N8" t="n">
        <v>36.26</v>
      </c>
      <c r="O8" t="n">
        <v>23137.49</v>
      </c>
      <c r="P8" t="n">
        <v>180.17</v>
      </c>
      <c r="Q8" t="n">
        <v>942.26</v>
      </c>
      <c r="R8" t="n">
        <v>39.08</v>
      </c>
      <c r="S8" t="n">
        <v>27.17</v>
      </c>
      <c r="T8" t="n">
        <v>6127.94</v>
      </c>
      <c r="U8" t="n">
        <v>0.7</v>
      </c>
      <c r="V8" t="n">
        <v>0.97</v>
      </c>
      <c r="W8" t="n">
        <v>0.14</v>
      </c>
      <c r="X8" t="n">
        <v>0.38</v>
      </c>
      <c r="Y8" t="n">
        <v>0.5</v>
      </c>
      <c r="Z8" t="n">
        <v>10</v>
      </c>
      <c r="AA8" t="n">
        <v>791.2205017417439</v>
      </c>
      <c r="AB8" t="n">
        <v>1082.582796668037</v>
      </c>
      <c r="AC8" t="n">
        <v>979.2626139685365</v>
      </c>
      <c r="AD8" t="n">
        <v>791220.5017417439</v>
      </c>
      <c r="AE8" t="n">
        <v>1082582.796668037</v>
      </c>
      <c r="AF8" t="n">
        <v>3.291208702032886e-06</v>
      </c>
      <c r="AG8" t="n">
        <v>50</v>
      </c>
      <c r="AH8" t="n">
        <v>979262.6139685365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5.2778</v>
      </c>
      <c r="E9" t="n">
        <v>18.95</v>
      </c>
      <c r="F9" t="n">
        <v>15.92</v>
      </c>
      <c r="G9" t="n">
        <v>56.2</v>
      </c>
      <c r="H9" t="n">
        <v>0.76</v>
      </c>
      <c r="I9" t="n">
        <v>17</v>
      </c>
      <c r="J9" t="n">
        <v>187.22</v>
      </c>
      <c r="K9" t="n">
        <v>52.44</v>
      </c>
      <c r="L9" t="n">
        <v>8</v>
      </c>
      <c r="M9" t="n">
        <v>15</v>
      </c>
      <c r="N9" t="n">
        <v>36.78</v>
      </c>
      <c r="O9" t="n">
        <v>23324.24</v>
      </c>
      <c r="P9" t="n">
        <v>174.13</v>
      </c>
      <c r="Q9" t="n">
        <v>942.24</v>
      </c>
      <c r="R9" t="n">
        <v>37.56</v>
      </c>
      <c r="S9" t="n">
        <v>27.17</v>
      </c>
      <c r="T9" t="n">
        <v>5382.71</v>
      </c>
      <c r="U9" t="n">
        <v>0.72</v>
      </c>
      <c r="V9" t="n">
        <v>0.98</v>
      </c>
      <c r="W9" t="n">
        <v>0.13</v>
      </c>
      <c r="X9" t="n">
        <v>0.33</v>
      </c>
      <c r="Y9" t="n">
        <v>0.5</v>
      </c>
      <c r="Z9" t="n">
        <v>10</v>
      </c>
      <c r="AA9" t="n">
        <v>782.0787951743391</v>
      </c>
      <c r="AB9" t="n">
        <v>1070.074710438883</v>
      </c>
      <c r="AC9" t="n">
        <v>967.9482819338841</v>
      </c>
      <c r="AD9" t="n">
        <v>782078.7951743391</v>
      </c>
      <c r="AE9" t="n">
        <v>1070074.710438883</v>
      </c>
      <c r="AF9" t="n">
        <v>3.319004373201842e-06</v>
      </c>
      <c r="AG9" t="n">
        <v>50</v>
      </c>
      <c r="AH9" t="n">
        <v>967948.2819338841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5.3096</v>
      </c>
      <c r="E10" t="n">
        <v>18.83</v>
      </c>
      <c r="F10" t="n">
        <v>15.88</v>
      </c>
      <c r="G10" t="n">
        <v>63.52</v>
      </c>
      <c r="H10" t="n">
        <v>0.85</v>
      </c>
      <c r="I10" t="n">
        <v>15</v>
      </c>
      <c r="J10" t="n">
        <v>188.74</v>
      </c>
      <c r="K10" t="n">
        <v>52.44</v>
      </c>
      <c r="L10" t="n">
        <v>9</v>
      </c>
      <c r="M10" t="n">
        <v>13</v>
      </c>
      <c r="N10" t="n">
        <v>37.3</v>
      </c>
      <c r="O10" t="n">
        <v>23511.69</v>
      </c>
      <c r="P10" t="n">
        <v>168.74</v>
      </c>
      <c r="Q10" t="n">
        <v>942.26</v>
      </c>
      <c r="R10" t="n">
        <v>36.16</v>
      </c>
      <c r="S10" t="n">
        <v>27.17</v>
      </c>
      <c r="T10" t="n">
        <v>4691.5</v>
      </c>
      <c r="U10" t="n">
        <v>0.75</v>
      </c>
      <c r="V10" t="n">
        <v>0.98</v>
      </c>
      <c r="W10" t="n">
        <v>0.13</v>
      </c>
      <c r="X10" t="n">
        <v>0.29</v>
      </c>
      <c r="Y10" t="n">
        <v>0.5</v>
      </c>
      <c r="Z10" t="n">
        <v>10</v>
      </c>
      <c r="AA10" t="n">
        <v>774.5470750869829</v>
      </c>
      <c r="AB10" t="n">
        <v>1059.769478739323</v>
      </c>
      <c r="AC10" t="n">
        <v>958.6265670842467</v>
      </c>
      <c r="AD10" t="n">
        <v>774547.0750869829</v>
      </c>
      <c r="AE10" t="n">
        <v>1059769.478739323</v>
      </c>
      <c r="AF10" t="n">
        <v>3.339002163771364e-06</v>
      </c>
      <c r="AG10" t="n">
        <v>50</v>
      </c>
      <c r="AH10" t="n">
        <v>958626.5670842468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5.3481</v>
      </c>
      <c r="E11" t="n">
        <v>18.7</v>
      </c>
      <c r="F11" t="n">
        <v>15.82</v>
      </c>
      <c r="G11" t="n">
        <v>72.98999999999999</v>
      </c>
      <c r="H11" t="n">
        <v>0.93</v>
      </c>
      <c r="I11" t="n">
        <v>13</v>
      </c>
      <c r="J11" t="n">
        <v>190.26</v>
      </c>
      <c r="K11" t="n">
        <v>52.44</v>
      </c>
      <c r="L11" t="n">
        <v>10</v>
      </c>
      <c r="M11" t="n">
        <v>11</v>
      </c>
      <c r="N11" t="n">
        <v>37.82</v>
      </c>
      <c r="O11" t="n">
        <v>23699.85</v>
      </c>
      <c r="P11" t="n">
        <v>163.11</v>
      </c>
      <c r="Q11" t="n">
        <v>942.23</v>
      </c>
      <c r="R11" t="n">
        <v>34.01</v>
      </c>
      <c r="S11" t="n">
        <v>27.17</v>
      </c>
      <c r="T11" t="n">
        <v>3630.2</v>
      </c>
      <c r="U11" t="n">
        <v>0.8</v>
      </c>
      <c r="V11" t="n">
        <v>0.98</v>
      </c>
      <c r="W11" t="n">
        <v>0.13</v>
      </c>
      <c r="X11" t="n">
        <v>0.22</v>
      </c>
      <c r="Y11" t="n">
        <v>0.5</v>
      </c>
      <c r="Z11" t="n">
        <v>10</v>
      </c>
      <c r="AA11" t="n">
        <v>756.5441085527527</v>
      </c>
      <c r="AB11" t="n">
        <v>1035.13702569236</v>
      </c>
      <c r="AC11" t="n">
        <v>936.3450007842212</v>
      </c>
      <c r="AD11" t="n">
        <v>756544.1085527528</v>
      </c>
      <c r="AE11" t="n">
        <v>1035137.02569236</v>
      </c>
      <c r="AF11" t="n">
        <v>3.363213325309935e-06</v>
      </c>
      <c r="AG11" t="n">
        <v>49</v>
      </c>
      <c r="AH11" t="n">
        <v>936345.0007842211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5.3568</v>
      </c>
      <c r="E12" t="n">
        <v>18.67</v>
      </c>
      <c r="F12" t="n">
        <v>15.82</v>
      </c>
      <c r="G12" t="n">
        <v>79.09999999999999</v>
      </c>
      <c r="H12" t="n">
        <v>1.02</v>
      </c>
      <c r="I12" t="n">
        <v>12</v>
      </c>
      <c r="J12" t="n">
        <v>191.79</v>
      </c>
      <c r="K12" t="n">
        <v>52.44</v>
      </c>
      <c r="L12" t="n">
        <v>11</v>
      </c>
      <c r="M12" t="n">
        <v>3</v>
      </c>
      <c r="N12" t="n">
        <v>38.35</v>
      </c>
      <c r="O12" t="n">
        <v>23888.73</v>
      </c>
      <c r="P12" t="n">
        <v>159.07</v>
      </c>
      <c r="Q12" t="n">
        <v>942.23</v>
      </c>
      <c r="R12" t="n">
        <v>34.02</v>
      </c>
      <c r="S12" t="n">
        <v>27.17</v>
      </c>
      <c r="T12" t="n">
        <v>3638.64</v>
      </c>
      <c r="U12" t="n">
        <v>0.8</v>
      </c>
      <c r="V12" t="n">
        <v>0.98</v>
      </c>
      <c r="W12" t="n">
        <v>0.14</v>
      </c>
      <c r="X12" t="n">
        <v>0.23</v>
      </c>
      <c r="Y12" t="n">
        <v>0.5</v>
      </c>
      <c r="Z12" t="n">
        <v>10</v>
      </c>
      <c r="AA12" t="n">
        <v>751.9954135590733</v>
      </c>
      <c r="AB12" t="n">
        <v>1028.913300527748</v>
      </c>
      <c r="AC12" t="n">
        <v>930.715259214266</v>
      </c>
      <c r="AD12" t="n">
        <v>751995.4135590733</v>
      </c>
      <c r="AE12" t="n">
        <v>1028913.300527748</v>
      </c>
      <c r="AF12" t="n">
        <v>3.368684418956313e-06</v>
      </c>
      <c r="AG12" t="n">
        <v>49</v>
      </c>
      <c r="AH12" t="n">
        <v>930715.259214266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5.357</v>
      </c>
      <c r="E13" t="n">
        <v>18.67</v>
      </c>
      <c r="F13" t="n">
        <v>15.82</v>
      </c>
      <c r="G13" t="n">
        <v>79.09999999999999</v>
      </c>
      <c r="H13" t="n">
        <v>1.1</v>
      </c>
      <c r="I13" t="n">
        <v>12</v>
      </c>
      <c r="J13" t="n">
        <v>193.33</v>
      </c>
      <c r="K13" t="n">
        <v>52.44</v>
      </c>
      <c r="L13" t="n">
        <v>12</v>
      </c>
      <c r="M13" t="n">
        <v>0</v>
      </c>
      <c r="N13" t="n">
        <v>38.89</v>
      </c>
      <c r="O13" t="n">
        <v>24078.33</v>
      </c>
      <c r="P13" t="n">
        <v>159.79</v>
      </c>
      <c r="Q13" t="n">
        <v>942.23</v>
      </c>
      <c r="R13" t="n">
        <v>33.88</v>
      </c>
      <c r="S13" t="n">
        <v>27.17</v>
      </c>
      <c r="T13" t="n">
        <v>3566.49</v>
      </c>
      <c r="U13" t="n">
        <v>0.8</v>
      </c>
      <c r="V13" t="n">
        <v>0.98</v>
      </c>
      <c r="W13" t="n">
        <v>0.14</v>
      </c>
      <c r="X13" t="n">
        <v>0.23</v>
      </c>
      <c r="Y13" t="n">
        <v>0.5</v>
      </c>
      <c r="Z13" t="n">
        <v>10</v>
      </c>
      <c r="AA13" t="n">
        <v>752.716784798474</v>
      </c>
      <c r="AB13" t="n">
        <v>1029.900312482149</v>
      </c>
      <c r="AC13" t="n">
        <v>931.608072133019</v>
      </c>
      <c r="AD13" t="n">
        <v>752716.7847984741</v>
      </c>
      <c r="AE13" t="n">
        <v>1029900.312482149</v>
      </c>
      <c r="AF13" t="n">
        <v>3.368810191224047e-06</v>
      </c>
      <c r="AG13" t="n">
        <v>49</v>
      </c>
      <c r="AH13" t="n">
        <v>931608.0721330191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4.9133</v>
      </c>
      <c r="E2" t="n">
        <v>20.35</v>
      </c>
      <c r="F2" t="n">
        <v>17.64</v>
      </c>
      <c r="G2" t="n">
        <v>11.02</v>
      </c>
      <c r="H2" t="n">
        <v>0.64</v>
      </c>
      <c r="I2" t="n">
        <v>96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51.27</v>
      </c>
      <c r="Q2" t="n">
        <v>942.29</v>
      </c>
      <c r="R2" t="n">
        <v>87.31999999999999</v>
      </c>
      <c r="S2" t="n">
        <v>27.17</v>
      </c>
      <c r="T2" t="n">
        <v>29868.77</v>
      </c>
      <c r="U2" t="n">
        <v>0.31</v>
      </c>
      <c r="V2" t="n">
        <v>0.88</v>
      </c>
      <c r="W2" t="n">
        <v>0.38</v>
      </c>
      <c r="X2" t="n">
        <v>2.04</v>
      </c>
      <c r="Y2" t="n">
        <v>0.5</v>
      </c>
      <c r="Z2" t="n">
        <v>10</v>
      </c>
      <c r="AA2" t="n">
        <v>595.4326139651262</v>
      </c>
      <c r="AB2" t="n">
        <v>814.6971710600676</v>
      </c>
      <c r="AC2" t="n">
        <v>736.9436164887551</v>
      </c>
      <c r="AD2" t="n">
        <v>595432.6139651262</v>
      </c>
      <c r="AE2" t="n">
        <v>814697.1710600676</v>
      </c>
      <c r="AF2" t="n">
        <v>7.496164024744448e-06</v>
      </c>
      <c r="AG2" t="n">
        <v>53</v>
      </c>
      <c r="AH2" t="n">
        <v>736943.6164887551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4.5241</v>
      </c>
      <c r="E2" t="n">
        <v>22.1</v>
      </c>
      <c r="F2" t="n">
        <v>17.83</v>
      </c>
      <c r="G2" t="n">
        <v>9.640000000000001</v>
      </c>
      <c r="H2" t="n">
        <v>0.18</v>
      </c>
      <c r="I2" t="n">
        <v>111</v>
      </c>
      <c r="J2" t="n">
        <v>98.70999999999999</v>
      </c>
      <c r="K2" t="n">
        <v>39.72</v>
      </c>
      <c r="L2" t="n">
        <v>1</v>
      </c>
      <c r="M2" t="n">
        <v>109</v>
      </c>
      <c r="N2" t="n">
        <v>12.99</v>
      </c>
      <c r="O2" t="n">
        <v>12407.75</v>
      </c>
      <c r="P2" t="n">
        <v>152.66</v>
      </c>
      <c r="Q2" t="n">
        <v>942.28</v>
      </c>
      <c r="R2" t="n">
        <v>97.2</v>
      </c>
      <c r="S2" t="n">
        <v>27.17</v>
      </c>
      <c r="T2" t="n">
        <v>34731.45</v>
      </c>
      <c r="U2" t="n">
        <v>0.28</v>
      </c>
      <c r="V2" t="n">
        <v>0.87</v>
      </c>
      <c r="W2" t="n">
        <v>0.28</v>
      </c>
      <c r="X2" t="n">
        <v>2.24</v>
      </c>
      <c r="Y2" t="n">
        <v>0.5</v>
      </c>
      <c r="Z2" t="n">
        <v>10</v>
      </c>
      <c r="AA2" t="n">
        <v>846.5209917483224</v>
      </c>
      <c r="AB2" t="n">
        <v>1158.247366780472</v>
      </c>
      <c r="AC2" t="n">
        <v>1047.705863705332</v>
      </c>
      <c r="AD2" t="n">
        <v>846520.9917483225</v>
      </c>
      <c r="AE2" t="n">
        <v>1158247.366780472</v>
      </c>
      <c r="AF2" t="n">
        <v>3.762815828529953e-06</v>
      </c>
      <c r="AG2" t="n">
        <v>58</v>
      </c>
      <c r="AH2" t="n">
        <v>1047705.863705332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5.116</v>
      </c>
      <c r="E3" t="n">
        <v>19.55</v>
      </c>
      <c r="F3" t="n">
        <v>16.55</v>
      </c>
      <c r="G3" t="n">
        <v>20.27</v>
      </c>
      <c r="H3" t="n">
        <v>0.35</v>
      </c>
      <c r="I3" t="n">
        <v>49</v>
      </c>
      <c r="J3" t="n">
        <v>99.95</v>
      </c>
      <c r="K3" t="n">
        <v>39.72</v>
      </c>
      <c r="L3" t="n">
        <v>2</v>
      </c>
      <c r="M3" t="n">
        <v>47</v>
      </c>
      <c r="N3" t="n">
        <v>13.24</v>
      </c>
      <c r="O3" t="n">
        <v>12561.45</v>
      </c>
      <c r="P3" t="n">
        <v>133.19</v>
      </c>
      <c r="Q3" t="n">
        <v>942.29</v>
      </c>
      <c r="R3" t="n">
        <v>57.21</v>
      </c>
      <c r="S3" t="n">
        <v>27.17</v>
      </c>
      <c r="T3" t="n">
        <v>15046.96</v>
      </c>
      <c r="U3" t="n">
        <v>0.47</v>
      </c>
      <c r="V3" t="n">
        <v>0.9399999999999999</v>
      </c>
      <c r="W3" t="n">
        <v>0.18</v>
      </c>
      <c r="X3" t="n">
        <v>0.96</v>
      </c>
      <c r="Y3" t="n">
        <v>0.5</v>
      </c>
      <c r="Z3" t="n">
        <v>10</v>
      </c>
      <c r="AA3" t="n">
        <v>718.3205482588913</v>
      </c>
      <c r="AB3" t="n">
        <v>982.8378641938325</v>
      </c>
      <c r="AC3" t="n">
        <v>889.0371978567783</v>
      </c>
      <c r="AD3" t="n">
        <v>718320.5482588913</v>
      </c>
      <c r="AE3" t="n">
        <v>982837.8641938325</v>
      </c>
      <c r="AF3" t="n">
        <v>4.255115001604571e-06</v>
      </c>
      <c r="AG3" t="n">
        <v>51</v>
      </c>
      <c r="AH3" t="n">
        <v>889037.1978567783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5.3214</v>
      </c>
      <c r="E4" t="n">
        <v>18.79</v>
      </c>
      <c r="F4" t="n">
        <v>16.19</v>
      </c>
      <c r="G4" t="n">
        <v>32.37</v>
      </c>
      <c r="H4" t="n">
        <v>0.52</v>
      </c>
      <c r="I4" t="n">
        <v>30</v>
      </c>
      <c r="J4" t="n">
        <v>101.2</v>
      </c>
      <c r="K4" t="n">
        <v>39.72</v>
      </c>
      <c r="L4" t="n">
        <v>3</v>
      </c>
      <c r="M4" t="n">
        <v>28</v>
      </c>
      <c r="N4" t="n">
        <v>13.49</v>
      </c>
      <c r="O4" t="n">
        <v>12715.54</v>
      </c>
      <c r="P4" t="n">
        <v>120.6</v>
      </c>
      <c r="Q4" t="n">
        <v>942.24</v>
      </c>
      <c r="R4" t="n">
        <v>45.77</v>
      </c>
      <c r="S4" t="n">
        <v>27.17</v>
      </c>
      <c r="T4" t="n">
        <v>9420.530000000001</v>
      </c>
      <c r="U4" t="n">
        <v>0.59</v>
      </c>
      <c r="V4" t="n">
        <v>0.96</v>
      </c>
      <c r="W4" t="n">
        <v>0.16</v>
      </c>
      <c r="X4" t="n">
        <v>0.59</v>
      </c>
      <c r="Y4" t="n">
        <v>0.5</v>
      </c>
      <c r="Z4" t="n">
        <v>10</v>
      </c>
      <c r="AA4" t="n">
        <v>675.5900006567247</v>
      </c>
      <c r="AB4" t="n">
        <v>924.3720438258343</v>
      </c>
      <c r="AC4" t="n">
        <v>836.1512733274077</v>
      </c>
      <c r="AD4" t="n">
        <v>675590.0006567247</v>
      </c>
      <c r="AE4" t="n">
        <v>924372.0438258343</v>
      </c>
      <c r="AF4" t="n">
        <v>4.425951714139673e-06</v>
      </c>
      <c r="AG4" t="n">
        <v>49</v>
      </c>
      <c r="AH4" t="n">
        <v>836151.2733274077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5.3991</v>
      </c>
      <c r="E5" t="n">
        <v>18.52</v>
      </c>
      <c r="F5" t="n">
        <v>16.06</v>
      </c>
      <c r="G5" t="n">
        <v>41.9</v>
      </c>
      <c r="H5" t="n">
        <v>0.6899999999999999</v>
      </c>
      <c r="I5" t="n">
        <v>23</v>
      </c>
      <c r="J5" t="n">
        <v>102.45</v>
      </c>
      <c r="K5" t="n">
        <v>39.72</v>
      </c>
      <c r="L5" t="n">
        <v>4</v>
      </c>
      <c r="M5" t="n">
        <v>5</v>
      </c>
      <c r="N5" t="n">
        <v>13.74</v>
      </c>
      <c r="O5" t="n">
        <v>12870.03</v>
      </c>
      <c r="P5" t="n">
        <v>111.59</v>
      </c>
      <c r="Q5" t="n">
        <v>942.26</v>
      </c>
      <c r="R5" t="n">
        <v>41.13</v>
      </c>
      <c r="S5" t="n">
        <v>27.17</v>
      </c>
      <c r="T5" t="n">
        <v>7137.41</v>
      </c>
      <c r="U5" t="n">
        <v>0.66</v>
      </c>
      <c r="V5" t="n">
        <v>0.97</v>
      </c>
      <c r="W5" t="n">
        <v>0.17</v>
      </c>
      <c r="X5" t="n">
        <v>0.47</v>
      </c>
      <c r="Y5" t="n">
        <v>0.5</v>
      </c>
      <c r="Z5" t="n">
        <v>10</v>
      </c>
      <c r="AA5" t="n">
        <v>662.8654405131596</v>
      </c>
      <c r="AB5" t="n">
        <v>906.9617392694342</v>
      </c>
      <c r="AC5" t="n">
        <v>820.4025838023547</v>
      </c>
      <c r="AD5" t="n">
        <v>662865.4405131596</v>
      </c>
      <c r="AE5" t="n">
        <v>906961.7392694342</v>
      </c>
      <c r="AF5" t="n">
        <v>4.490576897021744e-06</v>
      </c>
      <c r="AG5" t="n">
        <v>49</v>
      </c>
      <c r="AH5" t="n">
        <v>820402.5838023546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5.413</v>
      </c>
      <c r="E6" t="n">
        <v>18.47</v>
      </c>
      <c r="F6" t="n">
        <v>16.03</v>
      </c>
      <c r="G6" t="n">
        <v>43.73</v>
      </c>
      <c r="H6" t="n">
        <v>0.85</v>
      </c>
      <c r="I6" t="n">
        <v>22</v>
      </c>
      <c r="J6" t="n">
        <v>103.71</v>
      </c>
      <c r="K6" t="n">
        <v>39.72</v>
      </c>
      <c r="L6" t="n">
        <v>5</v>
      </c>
      <c r="M6" t="n">
        <v>0</v>
      </c>
      <c r="N6" t="n">
        <v>14</v>
      </c>
      <c r="O6" t="n">
        <v>13024.91</v>
      </c>
      <c r="P6" t="n">
        <v>112.28</v>
      </c>
      <c r="Q6" t="n">
        <v>942.3200000000001</v>
      </c>
      <c r="R6" t="n">
        <v>39.99</v>
      </c>
      <c r="S6" t="n">
        <v>27.17</v>
      </c>
      <c r="T6" t="n">
        <v>6574.97</v>
      </c>
      <c r="U6" t="n">
        <v>0.68</v>
      </c>
      <c r="V6" t="n">
        <v>0.97</v>
      </c>
      <c r="W6" t="n">
        <v>0.17</v>
      </c>
      <c r="X6" t="n">
        <v>0.44</v>
      </c>
      <c r="Y6" t="n">
        <v>0.5</v>
      </c>
      <c r="Z6" t="n">
        <v>10</v>
      </c>
      <c r="AA6" t="n">
        <v>662.9074696992358</v>
      </c>
      <c r="AB6" t="n">
        <v>907.0192454560205</v>
      </c>
      <c r="AC6" t="n">
        <v>820.4546016792036</v>
      </c>
      <c r="AD6" t="n">
        <v>662907.4696992357</v>
      </c>
      <c r="AE6" t="n">
        <v>907019.2454560205</v>
      </c>
      <c r="AF6" t="n">
        <v>4.502137901424071e-06</v>
      </c>
      <c r="AG6" t="n">
        <v>49</v>
      </c>
      <c r="AH6" t="n">
        <v>820454.6016792036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4.1802</v>
      </c>
      <c r="E2" t="n">
        <v>23.92</v>
      </c>
      <c r="F2" t="n">
        <v>18.34</v>
      </c>
      <c r="G2" t="n">
        <v>8.15</v>
      </c>
      <c r="H2" t="n">
        <v>0.14</v>
      </c>
      <c r="I2" t="n">
        <v>135</v>
      </c>
      <c r="J2" t="n">
        <v>124.63</v>
      </c>
      <c r="K2" t="n">
        <v>45</v>
      </c>
      <c r="L2" t="n">
        <v>1</v>
      </c>
      <c r="M2" t="n">
        <v>133</v>
      </c>
      <c r="N2" t="n">
        <v>18.64</v>
      </c>
      <c r="O2" t="n">
        <v>15605.44</v>
      </c>
      <c r="P2" t="n">
        <v>186.27</v>
      </c>
      <c r="Q2" t="n">
        <v>942.39</v>
      </c>
      <c r="R2" t="n">
        <v>112.94</v>
      </c>
      <c r="S2" t="n">
        <v>27.17</v>
      </c>
      <c r="T2" t="n">
        <v>42484.99</v>
      </c>
      <c r="U2" t="n">
        <v>0.24</v>
      </c>
      <c r="V2" t="n">
        <v>0.85</v>
      </c>
      <c r="W2" t="n">
        <v>0.32</v>
      </c>
      <c r="X2" t="n">
        <v>2.74</v>
      </c>
      <c r="Y2" t="n">
        <v>0.5</v>
      </c>
      <c r="Z2" t="n">
        <v>10</v>
      </c>
      <c r="AA2" t="n">
        <v>987.2914264748708</v>
      </c>
      <c r="AB2" t="n">
        <v>1350.855685926611</v>
      </c>
      <c r="AC2" t="n">
        <v>1221.931915199637</v>
      </c>
      <c r="AD2" t="n">
        <v>987291.4264748709</v>
      </c>
      <c r="AE2" t="n">
        <v>1350855.685926611</v>
      </c>
      <c r="AF2" t="n">
        <v>3.095861601617077e-06</v>
      </c>
      <c r="AG2" t="n">
        <v>63</v>
      </c>
      <c r="AH2" t="n">
        <v>1221931.915199637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4.8894</v>
      </c>
      <c r="E3" t="n">
        <v>20.45</v>
      </c>
      <c r="F3" t="n">
        <v>16.79</v>
      </c>
      <c r="G3" t="n">
        <v>16.79</v>
      </c>
      <c r="H3" t="n">
        <v>0.28</v>
      </c>
      <c r="I3" t="n">
        <v>60</v>
      </c>
      <c r="J3" t="n">
        <v>125.95</v>
      </c>
      <c r="K3" t="n">
        <v>45</v>
      </c>
      <c r="L3" t="n">
        <v>2</v>
      </c>
      <c r="M3" t="n">
        <v>58</v>
      </c>
      <c r="N3" t="n">
        <v>18.95</v>
      </c>
      <c r="O3" t="n">
        <v>15767.7</v>
      </c>
      <c r="P3" t="n">
        <v>164.07</v>
      </c>
      <c r="Q3" t="n">
        <v>942.24</v>
      </c>
      <c r="R3" t="n">
        <v>64.31999999999999</v>
      </c>
      <c r="S3" t="n">
        <v>27.17</v>
      </c>
      <c r="T3" t="n">
        <v>18546.35</v>
      </c>
      <c r="U3" t="n">
        <v>0.42</v>
      </c>
      <c r="V3" t="n">
        <v>0.93</v>
      </c>
      <c r="W3" t="n">
        <v>0.21</v>
      </c>
      <c r="X3" t="n">
        <v>1.19</v>
      </c>
      <c r="Y3" t="n">
        <v>0.5</v>
      </c>
      <c r="Z3" t="n">
        <v>10</v>
      </c>
      <c r="AA3" t="n">
        <v>811.0360915537113</v>
      </c>
      <c r="AB3" t="n">
        <v>1109.695360850895</v>
      </c>
      <c r="AC3" t="n">
        <v>1003.787593078505</v>
      </c>
      <c r="AD3" t="n">
        <v>811036.0915537113</v>
      </c>
      <c r="AE3" t="n">
        <v>1109695.360850895</v>
      </c>
      <c r="AF3" t="n">
        <v>3.621096051611534e-06</v>
      </c>
      <c r="AG3" t="n">
        <v>54</v>
      </c>
      <c r="AH3" t="n">
        <v>1003787.593078505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5.1506</v>
      </c>
      <c r="E4" t="n">
        <v>19.42</v>
      </c>
      <c r="F4" t="n">
        <v>16.31</v>
      </c>
      <c r="G4" t="n">
        <v>25.76</v>
      </c>
      <c r="H4" t="n">
        <v>0.42</v>
      </c>
      <c r="I4" t="n">
        <v>38</v>
      </c>
      <c r="J4" t="n">
        <v>127.27</v>
      </c>
      <c r="K4" t="n">
        <v>45</v>
      </c>
      <c r="L4" t="n">
        <v>3</v>
      </c>
      <c r="M4" t="n">
        <v>36</v>
      </c>
      <c r="N4" t="n">
        <v>19.27</v>
      </c>
      <c r="O4" t="n">
        <v>15930.42</v>
      </c>
      <c r="P4" t="n">
        <v>152.69</v>
      </c>
      <c r="Q4" t="n">
        <v>942.27</v>
      </c>
      <c r="R4" t="n">
        <v>49.58</v>
      </c>
      <c r="S4" t="n">
        <v>27.17</v>
      </c>
      <c r="T4" t="n">
        <v>11289.85</v>
      </c>
      <c r="U4" t="n">
        <v>0.55</v>
      </c>
      <c r="V4" t="n">
        <v>0.95</v>
      </c>
      <c r="W4" t="n">
        <v>0.17</v>
      </c>
      <c r="X4" t="n">
        <v>0.72</v>
      </c>
      <c r="Y4" t="n">
        <v>0.5</v>
      </c>
      <c r="Z4" t="n">
        <v>10</v>
      </c>
      <c r="AA4" t="n">
        <v>752.5205659164973</v>
      </c>
      <c r="AB4" t="n">
        <v>1029.631837151262</v>
      </c>
      <c r="AC4" t="n">
        <v>931.3652197109045</v>
      </c>
      <c r="AD4" t="n">
        <v>752520.5659164973</v>
      </c>
      <c r="AE4" t="n">
        <v>1029631.837151262</v>
      </c>
      <c r="AF4" t="n">
        <v>3.814541114130643e-06</v>
      </c>
      <c r="AG4" t="n">
        <v>51</v>
      </c>
      <c r="AH4" t="n">
        <v>931365.2197109045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5.2802</v>
      </c>
      <c r="E5" t="n">
        <v>18.94</v>
      </c>
      <c r="F5" t="n">
        <v>16.12</v>
      </c>
      <c r="G5" t="n">
        <v>35.81</v>
      </c>
      <c r="H5" t="n">
        <v>0.55</v>
      </c>
      <c r="I5" t="n">
        <v>27</v>
      </c>
      <c r="J5" t="n">
        <v>128.59</v>
      </c>
      <c r="K5" t="n">
        <v>45</v>
      </c>
      <c r="L5" t="n">
        <v>4</v>
      </c>
      <c r="M5" t="n">
        <v>25</v>
      </c>
      <c r="N5" t="n">
        <v>19.59</v>
      </c>
      <c r="O5" t="n">
        <v>16093.6</v>
      </c>
      <c r="P5" t="n">
        <v>143.75</v>
      </c>
      <c r="Q5" t="n">
        <v>942.28</v>
      </c>
      <c r="R5" t="n">
        <v>43.48</v>
      </c>
      <c r="S5" t="n">
        <v>27.17</v>
      </c>
      <c r="T5" t="n">
        <v>8290.969999999999</v>
      </c>
      <c r="U5" t="n">
        <v>0.62</v>
      </c>
      <c r="V5" t="n">
        <v>0.96</v>
      </c>
      <c r="W5" t="n">
        <v>0.15</v>
      </c>
      <c r="X5" t="n">
        <v>0.52</v>
      </c>
      <c r="Y5" t="n">
        <v>0.5</v>
      </c>
      <c r="Z5" t="n">
        <v>10</v>
      </c>
      <c r="AA5" t="n">
        <v>726.1762960202838</v>
      </c>
      <c r="AB5" t="n">
        <v>993.586444852101</v>
      </c>
      <c r="AC5" t="n">
        <v>898.7599490627491</v>
      </c>
      <c r="AD5" t="n">
        <v>726176.2960202837</v>
      </c>
      <c r="AE5" t="n">
        <v>993586.4448521009</v>
      </c>
      <c r="AF5" t="n">
        <v>3.910523044078869e-06</v>
      </c>
      <c r="AG5" t="n">
        <v>50</v>
      </c>
      <c r="AH5" t="n">
        <v>898759.9490627492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5.358</v>
      </c>
      <c r="E6" t="n">
        <v>18.66</v>
      </c>
      <c r="F6" t="n">
        <v>15.99</v>
      </c>
      <c r="G6" t="n">
        <v>45.7</v>
      </c>
      <c r="H6" t="n">
        <v>0.68</v>
      </c>
      <c r="I6" t="n">
        <v>21</v>
      </c>
      <c r="J6" t="n">
        <v>129.92</v>
      </c>
      <c r="K6" t="n">
        <v>45</v>
      </c>
      <c r="L6" t="n">
        <v>5</v>
      </c>
      <c r="M6" t="n">
        <v>19</v>
      </c>
      <c r="N6" t="n">
        <v>19.92</v>
      </c>
      <c r="O6" t="n">
        <v>16257.24</v>
      </c>
      <c r="P6" t="n">
        <v>134.48</v>
      </c>
      <c r="Q6" t="n">
        <v>942.23</v>
      </c>
      <c r="R6" t="n">
        <v>39.7</v>
      </c>
      <c r="S6" t="n">
        <v>27.17</v>
      </c>
      <c r="T6" t="n">
        <v>6432.35</v>
      </c>
      <c r="U6" t="n">
        <v>0.68</v>
      </c>
      <c r="V6" t="n">
        <v>0.97</v>
      </c>
      <c r="W6" t="n">
        <v>0.14</v>
      </c>
      <c r="X6" t="n">
        <v>0.4</v>
      </c>
      <c r="Y6" t="n">
        <v>0.5</v>
      </c>
      <c r="Z6" t="n">
        <v>10</v>
      </c>
      <c r="AA6" t="n">
        <v>702.833829695652</v>
      </c>
      <c r="AB6" t="n">
        <v>961.6482526298051</v>
      </c>
      <c r="AC6" t="n">
        <v>869.8698930806149</v>
      </c>
      <c r="AD6" t="n">
        <v>702833.829695652</v>
      </c>
      <c r="AE6" t="n">
        <v>961648.2526298051</v>
      </c>
      <c r="AF6" t="n">
        <v>3.968141826100257e-06</v>
      </c>
      <c r="AG6" t="n">
        <v>49</v>
      </c>
      <c r="AH6" t="n">
        <v>869869.893080615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5.4065</v>
      </c>
      <c r="E7" t="n">
        <v>18.5</v>
      </c>
      <c r="F7" t="n">
        <v>15.93</v>
      </c>
      <c r="G7" t="n">
        <v>56.22</v>
      </c>
      <c r="H7" t="n">
        <v>0.8100000000000001</v>
      </c>
      <c r="I7" t="n">
        <v>17</v>
      </c>
      <c r="J7" t="n">
        <v>131.25</v>
      </c>
      <c r="K7" t="n">
        <v>45</v>
      </c>
      <c r="L7" t="n">
        <v>6</v>
      </c>
      <c r="M7" t="n">
        <v>4</v>
      </c>
      <c r="N7" t="n">
        <v>20.25</v>
      </c>
      <c r="O7" t="n">
        <v>16421.36</v>
      </c>
      <c r="P7" t="n">
        <v>127.92</v>
      </c>
      <c r="Q7" t="n">
        <v>942.23</v>
      </c>
      <c r="R7" t="n">
        <v>37.36</v>
      </c>
      <c r="S7" t="n">
        <v>27.17</v>
      </c>
      <c r="T7" t="n">
        <v>5283.66</v>
      </c>
      <c r="U7" t="n">
        <v>0.73</v>
      </c>
      <c r="V7" t="n">
        <v>0.97</v>
      </c>
      <c r="W7" t="n">
        <v>0.15</v>
      </c>
      <c r="X7" t="n">
        <v>0.34</v>
      </c>
      <c r="Y7" t="n">
        <v>0.5</v>
      </c>
      <c r="Z7" t="n">
        <v>10</v>
      </c>
      <c r="AA7" t="n">
        <v>693.8347909726223</v>
      </c>
      <c r="AB7" t="n">
        <v>949.3353708393868</v>
      </c>
      <c r="AC7" t="n">
        <v>858.7321354470361</v>
      </c>
      <c r="AD7" t="n">
        <v>693834.7909726222</v>
      </c>
      <c r="AE7" t="n">
        <v>949335.3708393867</v>
      </c>
      <c r="AF7" t="n">
        <v>4.00406098969971e-06</v>
      </c>
      <c r="AG7" t="n">
        <v>49</v>
      </c>
      <c r="AH7" t="n">
        <v>858732.135447036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5.4106</v>
      </c>
      <c r="E8" t="n">
        <v>18.48</v>
      </c>
      <c r="F8" t="n">
        <v>15.92</v>
      </c>
      <c r="G8" t="n">
        <v>56.17</v>
      </c>
      <c r="H8" t="n">
        <v>0.93</v>
      </c>
      <c r="I8" t="n">
        <v>17</v>
      </c>
      <c r="J8" t="n">
        <v>132.58</v>
      </c>
      <c r="K8" t="n">
        <v>45</v>
      </c>
      <c r="L8" t="n">
        <v>7</v>
      </c>
      <c r="M8" t="n">
        <v>0</v>
      </c>
      <c r="N8" t="n">
        <v>20.59</v>
      </c>
      <c r="O8" t="n">
        <v>16585.95</v>
      </c>
      <c r="P8" t="n">
        <v>128.91</v>
      </c>
      <c r="Q8" t="n">
        <v>942.23</v>
      </c>
      <c r="R8" t="n">
        <v>36.64</v>
      </c>
      <c r="S8" t="n">
        <v>27.17</v>
      </c>
      <c r="T8" t="n">
        <v>4921.26</v>
      </c>
      <c r="U8" t="n">
        <v>0.74</v>
      </c>
      <c r="V8" t="n">
        <v>0.98</v>
      </c>
      <c r="W8" t="n">
        <v>0.15</v>
      </c>
      <c r="X8" t="n">
        <v>0.32</v>
      </c>
      <c r="Y8" t="n">
        <v>0.5</v>
      </c>
      <c r="Z8" t="n">
        <v>10</v>
      </c>
      <c r="AA8" t="n">
        <v>694.6067949791034</v>
      </c>
      <c r="AB8" t="n">
        <v>950.3916607794673</v>
      </c>
      <c r="AC8" t="n">
        <v>859.6876145577476</v>
      </c>
      <c r="AD8" t="n">
        <v>694606.7949791034</v>
      </c>
      <c r="AE8" t="n">
        <v>950391.6607794673</v>
      </c>
      <c r="AF8" t="n">
        <v>4.007097455076157e-06</v>
      </c>
      <c r="AG8" t="n">
        <v>49</v>
      </c>
      <c r="AH8" t="n">
        <v>859687.6145577476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2024-09-25T21:08:29Z</dcterms:created>
  <dcterms:modified xmlns:dcterms="http://purl.org/dc/terms/" xmlns:xsi="http://www.w3.org/2001/XMLSchema-instance" xsi:type="dcterms:W3CDTF">2024-09-25T21:08:29Z</dcterms:modified>
</cp:coreProperties>
</file>