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gráficos!$A$7:$A$144</f>
              <numCache>
                <formatCode>General</formatCode>
                <ptCount val="1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</numCache>
            </numRef>
          </xVal>
          <yVal>
            <numRef>
              <f>gráficos!$B$7:$B$144</f>
              <numCache>
                <formatCode>General</formatCode>
                <ptCount val="1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2.2889</v>
      </c>
      <c r="E2" t="n">
        <v>43.69</v>
      </c>
      <c r="F2" t="n">
        <v>29.66</v>
      </c>
      <c r="G2" t="n">
        <v>6.01</v>
      </c>
      <c r="H2" t="n">
        <v>0.09</v>
      </c>
      <c r="I2" t="n">
        <v>296</v>
      </c>
      <c r="J2" t="n">
        <v>194.77</v>
      </c>
      <c r="K2" t="n">
        <v>54.38</v>
      </c>
      <c r="L2" t="n">
        <v>1</v>
      </c>
      <c r="M2" t="n">
        <v>294</v>
      </c>
      <c r="N2" t="n">
        <v>39.4</v>
      </c>
      <c r="O2" t="n">
        <v>24256.19</v>
      </c>
      <c r="P2" t="n">
        <v>411.75</v>
      </c>
      <c r="Q2" t="n">
        <v>1314.36</v>
      </c>
      <c r="R2" t="n">
        <v>231.88</v>
      </c>
      <c r="S2" t="n">
        <v>40.53</v>
      </c>
      <c r="T2" t="n">
        <v>93389.89999999999</v>
      </c>
      <c r="U2" t="n">
        <v>0.17</v>
      </c>
      <c r="V2" t="n">
        <v>0.74</v>
      </c>
      <c r="W2" t="n">
        <v>3.86</v>
      </c>
      <c r="X2" t="n">
        <v>6.08</v>
      </c>
      <c r="Y2" t="n">
        <v>0.5</v>
      </c>
      <c r="Z2" t="n">
        <v>10</v>
      </c>
      <c r="AA2" t="n">
        <v>2599.438824913635</v>
      </c>
      <c r="AB2" t="n">
        <v>3556.666879394347</v>
      </c>
      <c r="AC2" t="n">
        <v>3217.223584238133</v>
      </c>
      <c r="AD2" t="n">
        <v>2599438.824913635</v>
      </c>
      <c r="AE2" t="n">
        <v>3556666.879394347</v>
      </c>
      <c r="AF2" t="n">
        <v>1.37950921881076e-06</v>
      </c>
      <c r="AG2" t="n">
        <v>114</v>
      </c>
      <c r="AH2" t="n">
        <v>3217223.584238133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2.9609</v>
      </c>
      <c r="E3" t="n">
        <v>33.77</v>
      </c>
      <c r="F3" t="n">
        <v>26.2</v>
      </c>
      <c r="G3" t="n">
        <v>12.09</v>
      </c>
      <c r="H3" t="n">
        <v>0.18</v>
      </c>
      <c r="I3" t="n">
        <v>130</v>
      </c>
      <c r="J3" t="n">
        <v>196.32</v>
      </c>
      <c r="K3" t="n">
        <v>54.38</v>
      </c>
      <c r="L3" t="n">
        <v>2</v>
      </c>
      <c r="M3" t="n">
        <v>128</v>
      </c>
      <c r="N3" t="n">
        <v>39.95</v>
      </c>
      <c r="O3" t="n">
        <v>24447.22</v>
      </c>
      <c r="P3" t="n">
        <v>358.73</v>
      </c>
      <c r="Q3" t="n">
        <v>1314.13</v>
      </c>
      <c r="R3" t="n">
        <v>124.48</v>
      </c>
      <c r="S3" t="n">
        <v>40.53</v>
      </c>
      <c r="T3" t="n">
        <v>40517.83</v>
      </c>
      <c r="U3" t="n">
        <v>0.33</v>
      </c>
      <c r="V3" t="n">
        <v>0.83</v>
      </c>
      <c r="W3" t="n">
        <v>3.57</v>
      </c>
      <c r="X3" t="n">
        <v>2.62</v>
      </c>
      <c r="Y3" t="n">
        <v>0.5</v>
      </c>
      <c r="Z3" t="n">
        <v>10</v>
      </c>
      <c r="AA3" t="n">
        <v>1866.578673338975</v>
      </c>
      <c r="AB3" t="n">
        <v>2553.935288501648</v>
      </c>
      <c r="AC3" t="n">
        <v>2310.191289037741</v>
      </c>
      <c r="AD3" t="n">
        <v>1866578.673338975</v>
      </c>
      <c r="AE3" t="n">
        <v>2553935.288501648</v>
      </c>
      <c r="AF3" t="n">
        <v>1.784520444744978e-06</v>
      </c>
      <c r="AG3" t="n">
        <v>88</v>
      </c>
      <c r="AH3" t="n">
        <v>2310191.289037741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3.2293</v>
      </c>
      <c r="E4" t="n">
        <v>30.97</v>
      </c>
      <c r="F4" t="n">
        <v>25.22</v>
      </c>
      <c r="G4" t="n">
        <v>18.23</v>
      </c>
      <c r="H4" t="n">
        <v>0.27</v>
      </c>
      <c r="I4" t="n">
        <v>83</v>
      </c>
      <c r="J4" t="n">
        <v>197.88</v>
      </c>
      <c r="K4" t="n">
        <v>54.38</v>
      </c>
      <c r="L4" t="n">
        <v>3</v>
      </c>
      <c r="M4" t="n">
        <v>81</v>
      </c>
      <c r="N4" t="n">
        <v>40.5</v>
      </c>
      <c r="O4" t="n">
        <v>24639</v>
      </c>
      <c r="P4" t="n">
        <v>340.39</v>
      </c>
      <c r="Q4" t="n">
        <v>1314.18</v>
      </c>
      <c r="R4" t="n">
        <v>93.98999999999999</v>
      </c>
      <c r="S4" t="n">
        <v>40.53</v>
      </c>
      <c r="T4" t="n">
        <v>25510.09</v>
      </c>
      <c r="U4" t="n">
        <v>0.43</v>
      </c>
      <c r="V4" t="n">
        <v>0.87</v>
      </c>
      <c r="W4" t="n">
        <v>3.49</v>
      </c>
      <c r="X4" t="n">
        <v>1.64</v>
      </c>
      <c r="Y4" t="n">
        <v>0.5</v>
      </c>
      <c r="Z4" t="n">
        <v>10</v>
      </c>
      <c r="AA4" t="n">
        <v>1672.182780108567</v>
      </c>
      <c r="AB4" t="n">
        <v>2287.954251242269</v>
      </c>
      <c r="AC4" t="n">
        <v>2069.595108667665</v>
      </c>
      <c r="AD4" t="n">
        <v>1672182.780108567</v>
      </c>
      <c r="AE4" t="n">
        <v>2287954.251242268</v>
      </c>
      <c r="AF4" t="n">
        <v>1.94628385700799e-06</v>
      </c>
      <c r="AG4" t="n">
        <v>81</v>
      </c>
      <c r="AH4" t="n">
        <v>2069595.108667665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3.3753</v>
      </c>
      <c r="E5" t="n">
        <v>29.63</v>
      </c>
      <c r="F5" t="n">
        <v>24.78</v>
      </c>
      <c r="G5" t="n">
        <v>24.78</v>
      </c>
      <c r="H5" t="n">
        <v>0.36</v>
      </c>
      <c r="I5" t="n">
        <v>60</v>
      </c>
      <c r="J5" t="n">
        <v>199.44</v>
      </c>
      <c r="K5" t="n">
        <v>54.38</v>
      </c>
      <c r="L5" t="n">
        <v>4</v>
      </c>
      <c r="M5" t="n">
        <v>58</v>
      </c>
      <c r="N5" t="n">
        <v>41.06</v>
      </c>
      <c r="O5" t="n">
        <v>24831.54</v>
      </c>
      <c r="P5" t="n">
        <v>329.64</v>
      </c>
      <c r="Q5" t="n">
        <v>1314.04</v>
      </c>
      <c r="R5" t="n">
        <v>79.69</v>
      </c>
      <c r="S5" t="n">
        <v>40.53</v>
      </c>
      <c r="T5" t="n">
        <v>18473.45</v>
      </c>
      <c r="U5" t="n">
        <v>0.51</v>
      </c>
      <c r="V5" t="n">
        <v>0.88</v>
      </c>
      <c r="W5" t="n">
        <v>3.47</v>
      </c>
      <c r="X5" t="n">
        <v>1.2</v>
      </c>
      <c r="Y5" t="n">
        <v>0.5</v>
      </c>
      <c r="Z5" t="n">
        <v>10</v>
      </c>
      <c r="AA5" t="n">
        <v>1582.586102626913</v>
      </c>
      <c r="AB5" t="n">
        <v>2165.364124385429</v>
      </c>
      <c r="AC5" t="n">
        <v>1958.704811461719</v>
      </c>
      <c r="AD5" t="n">
        <v>1582586.102626913</v>
      </c>
      <c r="AE5" t="n">
        <v>2165364.124385429</v>
      </c>
      <c r="AF5" t="n">
        <v>2.034277367404413e-06</v>
      </c>
      <c r="AG5" t="n">
        <v>78</v>
      </c>
      <c r="AH5" t="n">
        <v>1958704.811461719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3.4669</v>
      </c>
      <c r="E6" t="n">
        <v>28.84</v>
      </c>
      <c r="F6" t="n">
        <v>24.5</v>
      </c>
      <c r="G6" t="n">
        <v>31.28</v>
      </c>
      <c r="H6" t="n">
        <v>0.44</v>
      </c>
      <c r="I6" t="n">
        <v>47</v>
      </c>
      <c r="J6" t="n">
        <v>201.01</v>
      </c>
      <c r="K6" t="n">
        <v>54.38</v>
      </c>
      <c r="L6" t="n">
        <v>5</v>
      </c>
      <c r="M6" t="n">
        <v>45</v>
      </c>
      <c r="N6" t="n">
        <v>41.63</v>
      </c>
      <c r="O6" t="n">
        <v>25024.84</v>
      </c>
      <c r="P6" t="n">
        <v>320.94</v>
      </c>
      <c r="Q6" t="n">
        <v>1314.05</v>
      </c>
      <c r="R6" t="n">
        <v>71.27</v>
      </c>
      <c r="S6" t="n">
        <v>40.53</v>
      </c>
      <c r="T6" t="n">
        <v>14330.35</v>
      </c>
      <c r="U6" t="n">
        <v>0.57</v>
      </c>
      <c r="V6" t="n">
        <v>0.89</v>
      </c>
      <c r="W6" t="n">
        <v>3.44</v>
      </c>
      <c r="X6" t="n">
        <v>0.92</v>
      </c>
      <c r="Y6" t="n">
        <v>0.5</v>
      </c>
      <c r="Z6" t="n">
        <v>10</v>
      </c>
      <c r="AA6" t="n">
        <v>1524.672514563998</v>
      </c>
      <c r="AB6" t="n">
        <v>2086.124198230564</v>
      </c>
      <c r="AC6" t="n">
        <v>1887.027432645139</v>
      </c>
      <c r="AD6" t="n">
        <v>1524672.514563998</v>
      </c>
      <c r="AE6" t="n">
        <v>2086124.198230564</v>
      </c>
      <c r="AF6" t="n">
        <v>2.089484254749017e-06</v>
      </c>
      <c r="AG6" t="n">
        <v>76</v>
      </c>
      <c r="AH6" t="n">
        <v>1887027.432645139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3.5245</v>
      </c>
      <c r="E7" t="n">
        <v>28.37</v>
      </c>
      <c r="F7" t="n">
        <v>24.34</v>
      </c>
      <c r="G7" t="n">
        <v>37.44</v>
      </c>
      <c r="H7" t="n">
        <v>0.53</v>
      </c>
      <c r="I7" t="n">
        <v>39</v>
      </c>
      <c r="J7" t="n">
        <v>202.58</v>
      </c>
      <c r="K7" t="n">
        <v>54.38</v>
      </c>
      <c r="L7" t="n">
        <v>6</v>
      </c>
      <c r="M7" t="n">
        <v>37</v>
      </c>
      <c r="N7" t="n">
        <v>42.2</v>
      </c>
      <c r="O7" t="n">
        <v>25218.93</v>
      </c>
      <c r="P7" t="n">
        <v>313.69</v>
      </c>
      <c r="Q7" t="n">
        <v>1314.05</v>
      </c>
      <c r="R7" t="n">
        <v>66.26000000000001</v>
      </c>
      <c r="S7" t="n">
        <v>40.53</v>
      </c>
      <c r="T7" t="n">
        <v>11865.66</v>
      </c>
      <c r="U7" t="n">
        <v>0.61</v>
      </c>
      <c r="V7" t="n">
        <v>0.9</v>
      </c>
      <c r="W7" t="n">
        <v>3.43</v>
      </c>
      <c r="X7" t="n">
        <v>0.76</v>
      </c>
      <c r="Y7" t="n">
        <v>0.5</v>
      </c>
      <c r="Z7" t="n">
        <v>10</v>
      </c>
      <c r="AA7" t="n">
        <v>1479.355178321716</v>
      </c>
      <c r="AB7" t="n">
        <v>2024.119019524099</v>
      </c>
      <c r="AC7" t="n">
        <v>1830.939941169605</v>
      </c>
      <c r="AD7" t="n">
        <v>1479355.178321716</v>
      </c>
      <c r="AE7" t="n">
        <v>2024119.019524099</v>
      </c>
      <c r="AF7" t="n">
        <v>2.124199502686236e-06</v>
      </c>
      <c r="AG7" t="n">
        <v>74</v>
      </c>
      <c r="AH7" t="n">
        <v>1830939.941169605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3.5699</v>
      </c>
      <c r="E8" t="n">
        <v>28.01</v>
      </c>
      <c r="F8" t="n">
        <v>24.21</v>
      </c>
      <c r="G8" t="n">
        <v>44.02</v>
      </c>
      <c r="H8" t="n">
        <v>0.61</v>
      </c>
      <c r="I8" t="n">
        <v>33</v>
      </c>
      <c r="J8" t="n">
        <v>204.16</v>
      </c>
      <c r="K8" t="n">
        <v>54.38</v>
      </c>
      <c r="L8" t="n">
        <v>7</v>
      </c>
      <c r="M8" t="n">
        <v>31</v>
      </c>
      <c r="N8" t="n">
        <v>42.78</v>
      </c>
      <c r="O8" t="n">
        <v>25413.94</v>
      </c>
      <c r="P8" t="n">
        <v>306.76</v>
      </c>
      <c r="Q8" t="n">
        <v>1314</v>
      </c>
      <c r="R8" t="n">
        <v>62.35</v>
      </c>
      <c r="S8" t="n">
        <v>40.53</v>
      </c>
      <c r="T8" t="n">
        <v>9938.530000000001</v>
      </c>
      <c r="U8" t="n">
        <v>0.65</v>
      </c>
      <c r="V8" t="n">
        <v>0.9</v>
      </c>
      <c r="W8" t="n">
        <v>3.42</v>
      </c>
      <c r="X8" t="n">
        <v>0.64</v>
      </c>
      <c r="Y8" t="n">
        <v>0.5</v>
      </c>
      <c r="Z8" t="n">
        <v>10</v>
      </c>
      <c r="AA8" t="n">
        <v>1448.022579212718</v>
      </c>
      <c r="AB8" t="n">
        <v>1981.248375126453</v>
      </c>
      <c r="AC8" t="n">
        <v>1792.160810903943</v>
      </c>
      <c r="AD8" t="n">
        <v>1448022.579212718</v>
      </c>
      <c r="AE8" t="n">
        <v>1981248.375126453</v>
      </c>
      <c r="AF8" t="n">
        <v>2.151561868247863e-06</v>
      </c>
      <c r="AG8" t="n">
        <v>73</v>
      </c>
      <c r="AH8" t="n">
        <v>1792160.810903943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3.6078</v>
      </c>
      <c r="E9" t="n">
        <v>27.72</v>
      </c>
      <c r="F9" t="n">
        <v>24.11</v>
      </c>
      <c r="G9" t="n">
        <v>51.67</v>
      </c>
      <c r="H9" t="n">
        <v>0.6899999999999999</v>
      </c>
      <c r="I9" t="n">
        <v>28</v>
      </c>
      <c r="J9" t="n">
        <v>205.75</v>
      </c>
      <c r="K9" t="n">
        <v>54.38</v>
      </c>
      <c r="L9" t="n">
        <v>8</v>
      </c>
      <c r="M9" t="n">
        <v>26</v>
      </c>
      <c r="N9" t="n">
        <v>43.37</v>
      </c>
      <c r="O9" t="n">
        <v>25609.61</v>
      </c>
      <c r="P9" t="n">
        <v>299.96</v>
      </c>
      <c r="Q9" t="n">
        <v>1314.03</v>
      </c>
      <c r="R9" t="n">
        <v>59.3</v>
      </c>
      <c r="S9" t="n">
        <v>40.53</v>
      </c>
      <c r="T9" t="n">
        <v>8436.549999999999</v>
      </c>
      <c r="U9" t="n">
        <v>0.68</v>
      </c>
      <c r="V9" t="n">
        <v>0.91</v>
      </c>
      <c r="W9" t="n">
        <v>3.41</v>
      </c>
      <c r="X9" t="n">
        <v>0.54</v>
      </c>
      <c r="Y9" t="n">
        <v>0.5</v>
      </c>
      <c r="Z9" t="n">
        <v>10</v>
      </c>
      <c r="AA9" t="n">
        <v>1429.093749207338</v>
      </c>
      <c r="AB9" t="n">
        <v>1955.349114832049</v>
      </c>
      <c r="AC9" t="n">
        <v>1768.733339662197</v>
      </c>
      <c r="AD9" t="n">
        <v>1429093.749207338</v>
      </c>
      <c r="AE9" t="n">
        <v>1955349.114832049</v>
      </c>
      <c r="AF9" t="n">
        <v>2.174404019234331e-06</v>
      </c>
      <c r="AG9" t="n">
        <v>73</v>
      </c>
      <c r="AH9" t="n">
        <v>1768733.339662197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3.6297</v>
      </c>
      <c r="E10" t="n">
        <v>27.55</v>
      </c>
      <c r="F10" t="n">
        <v>24.06</v>
      </c>
      <c r="G10" t="n">
        <v>57.75</v>
      </c>
      <c r="H10" t="n">
        <v>0.77</v>
      </c>
      <c r="I10" t="n">
        <v>25</v>
      </c>
      <c r="J10" t="n">
        <v>207.34</v>
      </c>
      <c r="K10" t="n">
        <v>54.38</v>
      </c>
      <c r="L10" t="n">
        <v>9</v>
      </c>
      <c r="M10" t="n">
        <v>23</v>
      </c>
      <c r="N10" t="n">
        <v>43.96</v>
      </c>
      <c r="O10" t="n">
        <v>25806.1</v>
      </c>
      <c r="P10" t="n">
        <v>294.42</v>
      </c>
      <c r="Q10" t="n">
        <v>1314.01</v>
      </c>
      <c r="R10" t="n">
        <v>57.79</v>
      </c>
      <c r="S10" t="n">
        <v>40.53</v>
      </c>
      <c r="T10" t="n">
        <v>7699.8</v>
      </c>
      <c r="U10" t="n">
        <v>0.7</v>
      </c>
      <c r="V10" t="n">
        <v>0.91</v>
      </c>
      <c r="W10" t="n">
        <v>3.4</v>
      </c>
      <c r="X10" t="n">
        <v>0.49</v>
      </c>
      <c r="Y10" t="n">
        <v>0.5</v>
      </c>
      <c r="Z10" t="n">
        <v>10</v>
      </c>
      <c r="AA10" t="n">
        <v>1406.113734727413</v>
      </c>
      <c r="AB10" t="n">
        <v>1923.906845213927</v>
      </c>
      <c r="AC10" t="n">
        <v>1740.291876126925</v>
      </c>
      <c r="AD10" t="n">
        <v>1406113.734727412</v>
      </c>
      <c r="AE10" t="n">
        <v>1923906.845213927</v>
      </c>
      <c r="AF10" t="n">
        <v>2.187603045793795e-06</v>
      </c>
      <c r="AG10" t="n">
        <v>72</v>
      </c>
      <c r="AH10" t="n">
        <v>1740291.876126925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3.6558</v>
      </c>
      <c r="E11" t="n">
        <v>27.35</v>
      </c>
      <c r="F11" t="n">
        <v>23.98</v>
      </c>
      <c r="G11" t="n">
        <v>65.40000000000001</v>
      </c>
      <c r="H11" t="n">
        <v>0.85</v>
      </c>
      <c r="I11" t="n">
        <v>22</v>
      </c>
      <c r="J11" t="n">
        <v>208.94</v>
      </c>
      <c r="K11" t="n">
        <v>54.38</v>
      </c>
      <c r="L11" t="n">
        <v>10</v>
      </c>
      <c r="M11" t="n">
        <v>20</v>
      </c>
      <c r="N11" t="n">
        <v>44.56</v>
      </c>
      <c r="O11" t="n">
        <v>26003.41</v>
      </c>
      <c r="P11" t="n">
        <v>288.05</v>
      </c>
      <c r="Q11" t="n">
        <v>1314.07</v>
      </c>
      <c r="R11" t="n">
        <v>55.17</v>
      </c>
      <c r="S11" t="n">
        <v>40.53</v>
      </c>
      <c r="T11" t="n">
        <v>6403.65</v>
      </c>
      <c r="U11" t="n">
        <v>0.73</v>
      </c>
      <c r="V11" t="n">
        <v>0.91</v>
      </c>
      <c r="W11" t="n">
        <v>3.4</v>
      </c>
      <c r="X11" t="n">
        <v>0.41</v>
      </c>
      <c r="Y11" t="n">
        <v>0.5</v>
      </c>
      <c r="Z11" t="n">
        <v>10</v>
      </c>
      <c r="AA11" t="n">
        <v>1390.850900533113</v>
      </c>
      <c r="AB11" t="n">
        <v>1903.023562120564</v>
      </c>
      <c r="AC11" t="n">
        <v>1721.401664262121</v>
      </c>
      <c r="AD11" t="n">
        <v>1390850.900533113</v>
      </c>
      <c r="AE11" t="n">
        <v>1903023.562120564</v>
      </c>
      <c r="AF11" t="n">
        <v>2.203333392515347e-06</v>
      </c>
      <c r="AG11" t="n">
        <v>72</v>
      </c>
      <c r="AH11" t="n">
        <v>1721401.664262121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3.672</v>
      </c>
      <c r="E12" t="n">
        <v>27.23</v>
      </c>
      <c r="F12" t="n">
        <v>23.94</v>
      </c>
      <c r="G12" t="n">
        <v>71.81999999999999</v>
      </c>
      <c r="H12" t="n">
        <v>0.93</v>
      </c>
      <c r="I12" t="n">
        <v>20</v>
      </c>
      <c r="J12" t="n">
        <v>210.55</v>
      </c>
      <c r="K12" t="n">
        <v>54.38</v>
      </c>
      <c r="L12" t="n">
        <v>11</v>
      </c>
      <c r="M12" t="n">
        <v>18</v>
      </c>
      <c r="N12" t="n">
        <v>45.17</v>
      </c>
      <c r="O12" t="n">
        <v>26201.54</v>
      </c>
      <c r="P12" t="n">
        <v>281.6</v>
      </c>
      <c r="Q12" t="n">
        <v>1313.99</v>
      </c>
      <c r="R12" t="n">
        <v>54</v>
      </c>
      <c r="S12" t="n">
        <v>40.53</v>
      </c>
      <c r="T12" t="n">
        <v>5827.71</v>
      </c>
      <c r="U12" t="n">
        <v>0.75</v>
      </c>
      <c r="V12" t="n">
        <v>0.91</v>
      </c>
      <c r="W12" t="n">
        <v>3.39</v>
      </c>
      <c r="X12" t="n">
        <v>0.36</v>
      </c>
      <c r="Y12" t="n">
        <v>0.5</v>
      </c>
      <c r="Z12" t="n">
        <v>10</v>
      </c>
      <c r="AA12" t="n">
        <v>1367.998025593833</v>
      </c>
      <c r="AB12" t="n">
        <v>1871.755250430954</v>
      </c>
      <c r="AC12" t="n">
        <v>1693.117556354817</v>
      </c>
      <c r="AD12" t="n">
        <v>1367998.025593833</v>
      </c>
      <c r="AE12" t="n">
        <v>1871755.250430954</v>
      </c>
      <c r="AF12" t="n">
        <v>2.21309705599769e-06</v>
      </c>
      <c r="AG12" t="n">
        <v>71</v>
      </c>
      <c r="AH12" t="n">
        <v>1693117.556354817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3.6877</v>
      </c>
      <c r="E13" t="n">
        <v>27.12</v>
      </c>
      <c r="F13" t="n">
        <v>23.9</v>
      </c>
      <c r="G13" t="n">
        <v>79.67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16</v>
      </c>
      <c r="N13" t="n">
        <v>45.78</v>
      </c>
      <c r="O13" t="n">
        <v>26400.51</v>
      </c>
      <c r="P13" t="n">
        <v>270.21</v>
      </c>
      <c r="Q13" t="n">
        <v>1313.99</v>
      </c>
      <c r="R13" t="n">
        <v>52.88</v>
      </c>
      <c r="S13" t="n">
        <v>40.53</v>
      </c>
      <c r="T13" t="n">
        <v>5280.55</v>
      </c>
      <c r="U13" t="n">
        <v>0.77</v>
      </c>
      <c r="V13" t="n">
        <v>0.91</v>
      </c>
      <c r="W13" t="n">
        <v>3.38</v>
      </c>
      <c r="X13" t="n">
        <v>0.33</v>
      </c>
      <c r="Y13" t="n">
        <v>0.5</v>
      </c>
      <c r="Z13" t="n">
        <v>10</v>
      </c>
      <c r="AA13" t="n">
        <v>1347.946470109767</v>
      </c>
      <c r="AB13" t="n">
        <v>1844.31982760546</v>
      </c>
      <c r="AC13" t="n">
        <v>1668.30053177793</v>
      </c>
      <c r="AD13" t="n">
        <v>1347946.470109767</v>
      </c>
      <c r="AE13" t="n">
        <v>1844319.827605461</v>
      </c>
      <c r="AF13" t="n">
        <v>2.222559371841688e-06</v>
      </c>
      <c r="AG13" t="n">
        <v>71</v>
      </c>
      <c r="AH13" t="n">
        <v>1668300.53177793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3.7007</v>
      </c>
      <c r="E14" t="n">
        <v>27.02</v>
      </c>
      <c r="F14" t="n">
        <v>23.88</v>
      </c>
      <c r="G14" t="n">
        <v>89.56</v>
      </c>
      <c r="H14" t="n">
        <v>1.08</v>
      </c>
      <c r="I14" t="n">
        <v>16</v>
      </c>
      <c r="J14" t="n">
        <v>213.78</v>
      </c>
      <c r="K14" t="n">
        <v>54.38</v>
      </c>
      <c r="L14" t="n">
        <v>13</v>
      </c>
      <c r="M14" t="n">
        <v>11</v>
      </c>
      <c r="N14" t="n">
        <v>46.4</v>
      </c>
      <c r="O14" t="n">
        <v>26600.32</v>
      </c>
      <c r="P14" t="n">
        <v>265.6</v>
      </c>
      <c r="Q14" t="n">
        <v>1314.06</v>
      </c>
      <c r="R14" t="n">
        <v>52.06</v>
      </c>
      <c r="S14" t="n">
        <v>40.53</v>
      </c>
      <c r="T14" t="n">
        <v>4876.58</v>
      </c>
      <c r="U14" t="n">
        <v>0.78</v>
      </c>
      <c r="V14" t="n">
        <v>0.91</v>
      </c>
      <c r="W14" t="n">
        <v>3.39</v>
      </c>
      <c r="X14" t="n">
        <v>0.31</v>
      </c>
      <c r="Y14" t="n">
        <v>0.5</v>
      </c>
      <c r="Z14" t="n">
        <v>10</v>
      </c>
      <c r="AA14" t="n">
        <v>1338.696419010163</v>
      </c>
      <c r="AB14" t="n">
        <v>1831.663499607529</v>
      </c>
      <c r="AC14" t="n">
        <v>1656.852105960853</v>
      </c>
      <c r="AD14" t="n">
        <v>1338696.419010163</v>
      </c>
      <c r="AE14" t="n">
        <v>1831663.499607529</v>
      </c>
      <c r="AF14" t="n">
        <v>2.23039441043863e-06</v>
      </c>
      <c r="AG14" t="n">
        <v>71</v>
      </c>
      <c r="AH14" t="n">
        <v>1656852.105960853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3.7083</v>
      </c>
      <c r="E15" t="n">
        <v>26.97</v>
      </c>
      <c r="F15" t="n">
        <v>23.87</v>
      </c>
      <c r="G15" t="n">
        <v>95.47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262.41</v>
      </c>
      <c r="Q15" t="n">
        <v>1314</v>
      </c>
      <c r="R15" t="n">
        <v>51.49</v>
      </c>
      <c r="S15" t="n">
        <v>40.53</v>
      </c>
      <c r="T15" t="n">
        <v>4598.71</v>
      </c>
      <c r="U15" t="n">
        <v>0.79</v>
      </c>
      <c r="V15" t="n">
        <v>0.91</v>
      </c>
      <c r="W15" t="n">
        <v>3.39</v>
      </c>
      <c r="X15" t="n">
        <v>0.29</v>
      </c>
      <c r="Y15" t="n">
        <v>0.5</v>
      </c>
      <c r="Z15" t="n">
        <v>10</v>
      </c>
      <c r="AA15" t="n">
        <v>1332.609770490357</v>
      </c>
      <c r="AB15" t="n">
        <v>1823.335478578749</v>
      </c>
      <c r="AC15" t="n">
        <v>1649.318899570609</v>
      </c>
      <c r="AD15" t="n">
        <v>1332609.770490357</v>
      </c>
      <c r="AE15" t="n">
        <v>1823335.478578749</v>
      </c>
      <c r="AF15" t="n">
        <v>2.234974894541458e-06</v>
      </c>
      <c r="AG15" t="n">
        <v>71</v>
      </c>
      <c r="AH15" t="n">
        <v>1649318.899570609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3.7069</v>
      </c>
      <c r="E16" t="n">
        <v>26.98</v>
      </c>
      <c r="F16" t="n">
        <v>23.88</v>
      </c>
      <c r="G16" t="n">
        <v>95.51000000000001</v>
      </c>
      <c r="H16" t="n">
        <v>1.23</v>
      </c>
      <c r="I16" t="n">
        <v>15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261.01</v>
      </c>
      <c r="Q16" t="n">
        <v>1314.02</v>
      </c>
      <c r="R16" t="n">
        <v>51.67</v>
      </c>
      <c r="S16" t="n">
        <v>40.53</v>
      </c>
      <c r="T16" t="n">
        <v>4689.38</v>
      </c>
      <c r="U16" t="n">
        <v>0.78</v>
      </c>
      <c r="V16" t="n">
        <v>0.91</v>
      </c>
      <c r="W16" t="n">
        <v>3.4</v>
      </c>
      <c r="X16" t="n">
        <v>0.3</v>
      </c>
      <c r="Y16" t="n">
        <v>0.5</v>
      </c>
      <c r="Z16" t="n">
        <v>10</v>
      </c>
      <c r="AA16" t="n">
        <v>1330.89475762174</v>
      </c>
      <c r="AB16" t="n">
        <v>1820.988922310879</v>
      </c>
      <c r="AC16" t="n">
        <v>1647.196295339532</v>
      </c>
      <c r="AD16" t="n">
        <v>1330894.75762174</v>
      </c>
      <c r="AE16" t="n">
        <v>1820988.922310879</v>
      </c>
      <c r="AF16" t="n">
        <v>2.234131121154095e-06</v>
      </c>
      <c r="AG16" t="n">
        <v>71</v>
      </c>
      <c r="AH16" t="n">
        <v>1647196.295339532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3.7062</v>
      </c>
      <c r="E17" t="n">
        <v>26.98</v>
      </c>
      <c r="F17" t="n">
        <v>23.88</v>
      </c>
      <c r="G17" t="n">
        <v>95.53</v>
      </c>
      <c r="H17" t="n">
        <v>1.3</v>
      </c>
      <c r="I17" t="n">
        <v>15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263.01</v>
      </c>
      <c r="Q17" t="n">
        <v>1314.02</v>
      </c>
      <c r="R17" t="n">
        <v>51.76</v>
      </c>
      <c r="S17" t="n">
        <v>40.53</v>
      </c>
      <c r="T17" t="n">
        <v>4733.25</v>
      </c>
      <c r="U17" t="n">
        <v>0.78</v>
      </c>
      <c r="V17" t="n">
        <v>0.91</v>
      </c>
      <c r="W17" t="n">
        <v>3.4</v>
      </c>
      <c r="X17" t="n">
        <v>0.31</v>
      </c>
      <c r="Y17" t="n">
        <v>0.5</v>
      </c>
      <c r="Z17" t="n">
        <v>10</v>
      </c>
      <c r="AA17" t="n">
        <v>1333.950030267087</v>
      </c>
      <c r="AB17" t="n">
        <v>1825.169281133359</v>
      </c>
      <c r="AC17" t="n">
        <v>1650.977686583165</v>
      </c>
      <c r="AD17" t="n">
        <v>1333950.030267087</v>
      </c>
      <c r="AE17" t="n">
        <v>1825169.281133359</v>
      </c>
      <c r="AF17" t="n">
        <v>2.233709234460413e-06</v>
      </c>
      <c r="AG17" t="n">
        <v>71</v>
      </c>
      <c r="AH17" t="n">
        <v>1650977.686583165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2.5545</v>
      </c>
      <c r="E2" t="n">
        <v>39.15</v>
      </c>
      <c r="F2" t="n">
        <v>28.73</v>
      </c>
      <c r="G2" t="n">
        <v>6.87</v>
      </c>
      <c r="H2" t="n">
        <v>0.11</v>
      </c>
      <c r="I2" t="n">
        <v>251</v>
      </c>
      <c r="J2" t="n">
        <v>159.12</v>
      </c>
      <c r="K2" t="n">
        <v>50.28</v>
      </c>
      <c r="L2" t="n">
        <v>1</v>
      </c>
      <c r="M2" t="n">
        <v>249</v>
      </c>
      <c r="N2" t="n">
        <v>27.84</v>
      </c>
      <c r="O2" t="n">
        <v>19859.16</v>
      </c>
      <c r="P2" t="n">
        <v>348.95</v>
      </c>
      <c r="Q2" t="n">
        <v>1314.46</v>
      </c>
      <c r="R2" t="n">
        <v>202.52</v>
      </c>
      <c r="S2" t="n">
        <v>40.53</v>
      </c>
      <c r="T2" t="n">
        <v>78935.74000000001</v>
      </c>
      <c r="U2" t="n">
        <v>0.2</v>
      </c>
      <c r="V2" t="n">
        <v>0.76</v>
      </c>
      <c r="W2" t="n">
        <v>3.79</v>
      </c>
      <c r="X2" t="n">
        <v>5.15</v>
      </c>
      <c r="Y2" t="n">
        <v>0.5</v>
      </c>
      <c r="Z2" t="n">
        <v>10</v>
      </c>
      <c r="AA2" t="n">
        <v>2132.396750067235</v>
      </c>
      <c r="AB2" t="n">
        <v>2917.639308147144</v>
      </c>
      <c r="AC2" t="n">
        <v>2639.183907510067</v>
      </c>
      <c r="AD2" t="n">
        <v>2132396.750067235</v>
      </c>
      <c r="AE2" t="n">
        <v>2917639.308147144</v>
      </c>
      <c r="AF2" t="n">
        <v>1.684589518105129e-06</v>
      </c>
      <c r="AG2" t="n">
        <v>102</v>
      </c>
      <c r="AH2" t="n">
        <v>2639183.907510067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3.1557</v>
      </c>
      <c r="E3" t="n">
        <v>31.69</v>
      </c>
      <c r="F3" t="n">
        <v>25.79</v>
      </c>
      <c r="G3" t="n">
        <v>13.94</v>
      </c>
      <c r="H3" t="n">
        <v>0.22</v>
      </c>
      <c r="I3" t="n">
        <v>111</v>
      </c>
      <c r="J3" t="n">
        <v>160.54</v>
      </c>
      <c r="K3" t="n">
        <v>50.28</v>
      </c>
      <c r="L3" t="n">
        <v>2</v>
      </c>
      <c r="M3" t="n">
        <v>109</v>
      </c>
      <c r="N3" t="n">
        <v>28.26</v>
      </c>
      <c r="O3" t="n">
        <v>20034.4</v>
      </c>
      <c r="P3" t="n">
        <v>306.94</v>
      </c>
      <c r="Q3" t="n">
        <v>1314.04</v>
      </c>
      <c r="R3" t="n">
        <v>111.67</v>
      </c>
      <c r="S3" t="n">
        <v>40.53</v>
      </c>
      <c r="T3" t="n">
        <v>34206.34</v>
      </c>
      <c r="U3" t="n">
        <v>0.36</v>
      </c>
      <c r="V3" t="n">
        <v>0.85</v>
      </c>
      <c r="W3" t="n">
        <v>3.53</v>
      </c>
      <c r="X3" t="n">
        <v>2.21</v>
      </c>
      <c r="Y3" t="n">
        <v>0.5</v>
      </c>
      <c r="Z3" t="n">
        <v>10</v>
      </c>
      <c r="AA3" t="n">
        <v>1625.75082207544</v>
      </c>
      <c r="AB3" t="n">
        <v>2224.423997827927</v>
      </c>
      <c r="AC3" t="n">
        <v>2012.128093473918</v>
      </c>
      <c r="AD3" t="n">
        <v>1625750.82207544</v>
      </c>
      <c r="AE3" t="n">
        <v>2224423.997827927</v>
      </c>
      <c r="AF3" t="n">
        <v>2.08105662254232e-06</v>
      </c>
      <c r="AG3" t="n">
        <v>83</v>
      </c>
      <c r="AH3" t="n">
        <v>2012128.093473918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3.3796</v>
      </c>
      <c r="E4" t="n">
        <v>29.59</v>
      </c>
      <c r="F4" t="n">
        <v>24.98</v>
      </c>
      <c r="G4" t="n">
        <v>21.11</v>
      </c>
      <c r="H4" t="n">
        <v>0.33</v>
      </c>
      <c r="I4" t="n">
        <v>71</v>
      </c>
      <c r="J4" t="n">
        <v>161.97</v>
      </c>
      <c r="K4" t="n">
        <v>50.28</v>
      </c>
      <c r="L4" t="n">
        <v>3</v>
      </c>
      <c r="M4" t="n">
        <v>69</v>
      </c>
      <c r="N4" t="n">
        <v>28.69</v>
      </c>
      <c r="O4" t="n">
        <v>20210.21</v>
      </c>
      <c r="P4" t="n">
        <v>290.81</v>
      </c>
      <c r="Q4" t="n">
        <v>1314.11</v>
      </c>
      <c r="R4" t="n">
        <v>86.40000000000001</v>
      </c>
      <c r="S4" t="n">
        <v>40.53</v>
      </c>
      <c r="T4" t="n">
        <v>21771.21</v>
      </c>
      <c r="U4" t="n">
        <v>0.47</v>
      </c>
      <c r="V4" t="n">
        <v>0.87</v>
      </c>
      <c r="W4" t="n">
        <v>3.47</v>
      </c>
      <c r="X4" t="n">
        <v>1.4</v>
      </c>
      <c r="Y4" t="n">
        <v>0.5</v>
      </c>
      <c r="Z4" t="n">
        <v>10</v>
      </c>
      <c r="AA4" t="n">
        <v>1488.686006175467</v>
      </c>
      <c r="AB4" t="n">
        <v>2036.885869840674</v>
      </c>
      <c r="AC4" t="n">
        <v>1842.488341210352</v>
      </c>
      <c r="AD4" t="n">
        <v>1488686.006175467</v>
      </c>
      <c r="AE4" t="n">
        <v>2036885.869840674</v>
      </c>
      <c r="AF4" t="n">
        <v>2.228709624344527e-06</v>
      </c>
      <c r="AG4" t="n">
        <v>78</v>
      </c>
      <c r="AH4" t="n">
        <v>1842488.341210352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3.4955</v>
      </c>
      <c r="E5" t="n">
        <v>28.61</v>
      </c>
      <c r="F5" t="n">
        <v>24.61</v>
      </c>
      <c r="G5" t="n">
        <v>28.39</v>
      </c>
      <c r="H5" t="n">
        <v>0.43</v>
      </c>
      <c r="I5" t="n">
        <v>52</v>
      </c>
      <c r="J5" t="n">
        <v>163.4</v>
      </c>
      <c r="K5" t="n">
        <v>50.28</v>
      </c>
      <c r="L5" t="n">
        <v>4</v>
      </c>
      <c r="M5" t="n">
        <v>50</v>
      </c>
      <c r="N5" t="n">
        <v>29.12</v>
      </c>
      <c r="O5" t="n">
        <v>20386.62</v>
      </c>
      <c r="P5" t="n">
        <v>280.12</v>
      </c>
      <c r="Q5" t="n">
        <v>1314.03</v>
      </c>
      <c r="R5" t="n">
        <v>74.69</v>
      </c>
      <c r="S5" t="n">
        <v>40.53</v>
      </c>
      <c r="T5" t="n">
        <v>16013.68</v>
      </c>
      <c r="U5" t="n">
        <v>0.54</v>
      </c>
      <c r="V5" t="n">
        <v>0.89</v>
      </c>
      <c r="W5" t="n">
        <v>3.45</v>
      </c>
      <c r="X5" t="n">
        <v>1.03</v>
      </c>
      <c r="Y5" t="n">
        <v>0.5</v>
      </c>
      <c r="Z5" t="n">
        <v>10</v>
      </c>
      <c r="AA5" t="n">
        <v>1414.989883977401</v>
      </c>
      <c r="AB5" t="n">
        <v>1936.05158420583</v>
      </c>
      <c r="AC5" t="n">
        <v>1751.277538274689</v>
      </c>
      <c r="AD5" t="n">
        <v>1414989.883977401</v>
      </c>
      <c r="AE5" t="n">
        <v>1936051.58420583</v>
      </c>
      <c r="AF5" t="n">
        <v>2.305140990619095e-06</v>
      </c>
      <c r="AG5" t="n">
        <v>75</v>
      </c>
      <c r="AH5" t="n">
        <v>1751277.538274689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3.5759</v>
      </c>
      <c r="E6" t="n">
        <v>27.97</v>
      </c>
      <c r="F6" t="n">
        <v>24.35</v>
      </c>
      <c r="G6" t="n">
        <v>36.53</v>
      </c>
      <c r="H6" t="n">
        <v>0.54</v>
      </c>
      <c r="I6" t="n">
        <v>40</v>
      </c>
      <c r="J6" t="n">
        <v>164.83</v>
      </c>
      <c r="K6" t="n">
        <v>50.28</v>
      </c>
      <c r="L6" t="n">
        <v>5</v>
      </c>
      <c r="M6" t="n">
        <v>38</v>
      </c>
      <c r="N6" t="n">
        <v>29.55</v>
      </c>
      <c r="O6" t="n">
        <v>20563.61</v>
      </c>
      <c r="P6" t="n">
        <v>270.47</v>
      </c>
      <c r="Q6" t="n">
        <v>1314.01</v>
      </c>
      <c r="R6" t="n">
        <v>66.38</v>
      </c>
      <c r="S6" t="n">
        <v>40.53</v>
      </c>
      <c r="T6" t="n">
        <v>11918.67</v>
      </c>
      <c r="U6" t="n">
        <v>0.61</v>
      </c>
      <c r="V6" t="n">
        <v>0.9</v>
      </c>
      <c r="W6" t="n">
        <v>3.44</v>
      </c>
      <c r="X6" t="n">
        <v>0.78</v>
      </c>
      <c r="Y6" t="n">
        <v>0.5</v>
      </c>
      <c r="Z6" t="n">
        <v>10</v>
      </c>
      <c r="AA6" t="n">
        <v>1362.916427763123</v>
      </c>
      <c r="AB6" t="n">
        <v>1864.802384094703</v>
      </c>
      <c r="AC6" t="n">
        <v>1686.828261823288</v>
      </c>
      <c r="AD6" t="n">
        <v>1362916.427763123</v>
      </c>
      <c r="AE6" t="n">
        <v>1864802.384094703</v>
      </c>
      <c r="AF6" t="n">
        <v>2.358161541511893e-06</v>
      </c>
      <c r="AG6" t="n">
        <v>73</v>
      </c>
      <c r="AH6" t="n">
        <v>1686828.261823288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3.6247</v>
      </c>
      <c r="E7" t="n">
        <v>27.59</v>
      </c>
      <c r="F7" t="n">
        <v>24.2</v>
      </c>
      <c r="G7" t="n">
        <v>44</v>
      </c>
      <c r="H7" t="n">
        <v>0.64</v>
      </c>
      <c r="I7" t="n">
        <v>33</v>
      </c>
      <c r="J7" t="n">
        <v>166.27</v>
      </c>
      <c r="K7" t="n">
        <v>50.28</v>
      </c>
      <c r="L7" t="n">
        <v>6</v>
      </c>
      <c r="M7" t="n">
        <v>31</v>
      </c>
      <c r="N7" t="n">
        <v>29.99</v>
      </c>
      <c r="O7" t="n">
        <v>20741.2</v>
      </c>
      <c r="P7" t="n">
        <v>261.72</v>
      </c>
      <c r="Q7" t="n">
        <v>1314.01</v>
      </c>
      <c r="R7" t="n">
        <v>62.18</v>
      </c>
      <c r="S7" t="n">
        <v>40.53</v>
      </c>
      <c r="T7" t="n">
        <v>9853.25</v>
      </c>
      <c r="U7" t="n">
        <v>0.65</v>
      </c>
      <c r="V7" t="n">
        <v>0.9</v>
      </c>
      <c r="W7" t="n">
        <v>3.41</v>
      </c>
      <c r="X7" t="n">
        <v>0.63</v>
      </c>
      <c r="Y7" t="n">
        <v>0.5</v>
      </c>
      <c r="Z7" t="n">
        <v>10</v>
      </c>
      <c r="AA7" t="n">
        <v>1329.837211554797</v>
      </c>
      <c r="AB7" t="n">
        <v>1819.541941126448</v>
      </c>
      <c r="AC7" t="n">
        <v>1645.887412008492</v>
      </c>
      <c r="AD7" t="n">
        <v>1329837.211554797</v>
      </c>
      <c r="AE7" t="n">
        <v>1819541.941126448</v>
      </c>
      <c r="AF7" t="n">
        <v>2.390343169416974e-06</v>
      </c>
      <c r="AG7" t="n">
        <v>72</v>
      </c>
      <c r="AH7" t="n">
        <v>1645887.412008492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3.6649</v>
      </c>
      <c r="E8" t="n">
        <v>27.29</v>
      </c>
      <c r="F8" t="n">
        <v>24.09</v>
      </c>
      <c r="G8" t="n">
        <v>53.54</v>
      </c>
      <c r="H8" t="n">
        <v>0.74</v>
      </c>
      <c r="I8" t="n">
        <v>27</v>
      </c>
      <c r="J8" t="n">
        <v>167.72</v>
      </c>
      <c r="K8" t="n">
        <v>50.28</v>
      </c>
      <c r="L8" t="n">
        <v>7</v>
      </c>
      <c r="M8" t="n">
        <v>25</v>
      </c>
      <c r="N8" t="n">
        <v>30.44</v>
      </c>
      <c r="O8" t="n">
        <v>20919.39</v>
      </c>
      <c r="P8" t="n">
        <v>253.31</v>
      </c>
      <c r="Q8" t="n">
        <v>1313.99</v>
      </c>
      <c r="R8" t="n">
        <v>58.6</v>
      </c>
      <c r="S8" t="n">
        <v>40.53</v>
      </c>
      <c r="T8" t="n">
        <v>8094.11</v>
      </c>
      <c r="U8" t="n">
        <v>0.6899999999999999</v>
      </c>
      <c r="V8" t="n">
        <v>0.91</v>
      </c>
      <c r="W8" t="n">
        <v>3.41</v>
      </c>
      <c r="X8" t="n">
        <v>0.52</v>
      </c>
      <c r="Y8" t="n">
        <v>0.5</v>
      </c>
      <c r="Z8" t="n">
        <v>10</v>
      </c>
      <c r="AA8" t="n">
        <v>1309.454590552834</v>
      </c>
      <c r="AB8" t="n">
        <v>1791.653539853788</v>
      </c>
      <c r="AC8" t="n">
        <v>1620.660640611678</v>
      </c>
      <c r="AD8" t="n">
        <v>1309454.590552834</v>
      </c>
      <c r="AE8" t="n">
        <v>1791653.539853788</v>
      </c>
      <c r="AF8" t="n">
        <v>2.416853444863373e-06</v>
      </c>
      <c r="AG8" t="n">
        <v>72</v>
      </c>
      <c r="AH8" t="n">
        <v>1620660.640611678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3.6931</v>
      </c>
      <c r="E9" t="n">
        <v>27.08</v>
      </c>
      <c r="F9" t="n">
        <v>24.01</v>
      </c>
      <c r="G9" t="n">
        <v>62.64</v>
      </c>
      <c r="H9" t="n">
        <v>0.84</v>
      </c>
      <c r="I9" t="n">
        <v>23</v>
      </c>
      <c r="J9" t="n">
        <v>169.17</v>
      </c>
      <c r="K9" t="n">
        <v>50.28</v>
      </c>
      <c r="L9" t="n">
        <v>8</v>
      </c>
      <c r="M9" t="n">
        <v>21</v>
      </c>
      <c r="N9" t="n">
        <v>30.89</v>
      </c>
      <c r="O9" t="n">
        <v>21098.19</v>
      </c>
      <c r="P9" t="n">
        <v>244.26</v>
      </c>
      <c r="Q9" t="n">
        <v>1314.01</v>
      </c>
      <c r="R9" t="n">
        <v>56.29</v>
      </c>
      <c r="S9" t="n">
        <v>40.53</v>
      </c>
      <c r="T9" t="n">
        <v>6960.25</v>
      </c>
      <c r="U9" t="n">
        <v>0.72</v>
      </c>
      <c r="V9" t="n">
        <v>0.91</v>
      </c>
      <c r="W9" t="n">
        <v>3.4</v>
      </c>
      <c r="X9" t="n">
        <v>0.44</v>
      </c>
      <c r="Y9" t="n">
        <v>0.5</v>
      </c>
      <c r="Z9" t="n">
        <v>10</v>
      </c>
      <c r="AA9" t="n">
        <v>1280.971134612899</v>
      </c>
      <c r="AB9" t="n">
        <v>1752.681218835379</v>
      </c>
      <c r="AC9" t="n">
        <v>1585.407783213269</v>
      </c>
      <c r="AD9" t="n">
        <v>1280971.134612899</v>
      </c>
      <c r="AE9" t="n">
        <v>1752681.218835379</v>
      </c>
      <c r="AF9" t="n">
        <v>2.435450205251146e-06</v>
      </c>
      <c r="AG9" t="n">
        <v>71</v>
      </c>
      <c r="AH9" t="n">
        <v>1585407.783213269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3.7155</v>
      </c>
      <c r="E10" t="n">
        <v>26.91</v>
      </c>
      <c r="F10" t="n">
        <v>23.95</v>
      </c>
      <c r="G10" t="n">
        <v>71.84</v>
      </c>
      <c r="H10" t="n">
        <v>0.9399999999999999</v>
      </c>
      <c r="I10" t="n">
        <v>20</v>
      </c>
      <c r="J10" t="n">
        <v>170.62</v>
      </c>
      <c r="K10" t="n">
        <v>50.28</v>
      </c>
      <c r="L10" t="n">
        <v>9</v>
      </c>
      <c r="M10" t="n">
        <v>17</v>
      </c>
      <c r="N10" t="n">
        <v>31.34</v>
      </c>
      <c r="O10" t="n">
        <v>21277.6</v>
      </c>
      <c r="P10" t="n">
        <v>234.3</v>
      </c>
      <c r="Q10" t="n">
        <v>1314.07</v>
      </c>
      <c r="R10" t="n">
        <v>54.28</v>
      </c>
      <c r="S10" t="n">
        <v>40.53</v>
      </c>
      <c r="T10" t="n">
        <v>5969.57</v>
      </c>
      <c r="U10" t="n">
        <v>0.75</v>
      </c>
      <c r="V10" t="n">
        <v>0.91</v>
      </c>
      <c r="W10" t="n">
        <v>3.39</v>
      </c>
      <c r="X10" t="n">
        <v>0.37</v>
      </c>
      <c r="Y10" t="n">
        <v>0.5</v>
      </c>
      <c r="Z10" t="n">
        <v>10</v>
      </c>
      <c r="AA10" t="n">
        <v>1262.291661267099</v>
      </c>
      <c r="AB10" t="n">
        <v>1727.123139323452</v>
      </c>
      <c r="AC10" t="n">
        <v>1562.288930938972</v>
      </c>
      <c r="AD10" t="n">
        <v>1262291.661267099</v>
      </c>
      <c r="AE10" t="n">
        <v>1727123.139323452</v>
      </c>
      <c r="AF10" t="n">
        <v>2.450222100027249e-06</v>
      </c>
      <c r="AG10" t="n">
        <v>71</v>
      </c>
      <c r="AH10" t="n">
        <v>1562288.930938972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3.726</v>
      </c>
      <c r="E11" t="n">
        <v>26.84</v>
      </c>
      <c r="F11" t="n">
        <v>23.93</v>
      </c>
      <c r="G11" t="n">
        <v>79.78</v>
      </c>
      <c r="H11" t="n">
        <v>1.03</v>
      </c>
      <c r="I11" t="n">
        <v>18</v>
      </c>
      <c r="J11" t="n">
        <v>172.08</v>
      </c>
      <c r="K11" t="n">
        <v>50.28</v>
      </c>
      <c r="L11" t="n">
        <v>10</v>
      </c>
      <c r="M11" t="n">
        <v>7</v>
      </c>
      <c r="N11" t="n">
        <v>31.8</v>
      </c>
      <c r="O11" t="n">
        <v>21457.64</v>
      </c>
      <c r="P11" t="n">
        <v>229.11</v>
      </c>
      <c r="Q11" t="n">
        <v>1314.1</v>
      </c>
      <c r="R11" t="n">
        <v>53.47</v>
      </c>
      <c r="S11" t="n">
        <v>40.53</v>
      </c>
      <c r="T11" t="n">
        <v>5571.65</v>
      </c>
      <c r="U11" t="n">
        <v>0.76</v>
      </c>
      <c r="V11" t="n">
        <v>0.91</v>
      </c>
      <c r="W11" t="n">
        <v>3.4</v>
      </c>
      <c r="X11" t="n">
        <v>0.36</v>
      </c>
      <c r="Y11" t="n">
        <v>0.5</v>
      </c>
      <c r="Z11" t="n">
        <v>10</v>
      </c>
      <c r="AA11" t="n">
        <v>1243.146353642358</v>
      </c>
      <c r="AB11" t="n">
        <v>1700.927684799919</v>
      </c>
      <c r="AC11" t="n">
        <v>1538.593533829613</v>
      </c>
      <c r="AD11" t="n">
        <v>1243146.353642358</v>
      </c>
      <c r="AE11" t="n">
        <v>1700927.684799919</v>
      </c>
      <c r="AF11" t="n">
        <v>2.457146425703547e-06</v>
      </c>
      <c r="AG11" t="n">
        <v>70</v>
      </c>
      <c r="AH11" t="n">
        <v>1538593.533829613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3.7253</v>
      </c>
      <c r="E12" t="n">
        <v>26.84</v>
      </c>
      <c r="F12" t="n">
        <v>23.94</v>
      </c>
      <c r="G12" t="n">
        <v>79.8</v>
      </c>
      <c r="H12" t="n">
        <v>1.12</v>
      </c>
      <c r="I12" t="n">
        <v>18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230.03</v>
      </c>
      <c r="Q12" t="n">
        <v>1314.01</v>
      </c>
      <c r="R12" t="n">
        <v>53.19</v>
      </c>
      <c r="S12" t="n">
        <v>40.53</v>
      </c>
      <c r="T12" t="n">
        <v>5433.38</v>
      </c>
      <c r="U12" t="n">
        <v>0.76</v>
      </c>
      <c r="V12" t="n">
        <v>0.91</v>
      </c>
      <c r="W12" t="n">
        <v>3.41</v>
      </c>
      <c r="X12" t="n">
        <v>0.36</v>
      </c>
      <c r="Y12" t="n">
        <v>0.5</v>
      </c>
      <c r="Z12" t="n">
        <v>10</v>
      </c>
      <c r="AA12" t="n">
        <v>1244.688274150372</v>
      </c>
      <c r="AB12" t="n">
        <v>1703.037408463716</v>
      </c>
      <c r="AC12" t="n">
        <v>1540.501908427953</v>
      </c>
      <c r="AD12" t="n">
        <v>1244688.274150372</v>
      </c>
      <c r="AE12" t="n">
        <v>1703037.408463716</v>
      </c>
      <c r="AF12" t="n">
        <v>2.456684803991794e-06</v>
      </c>
      <c r="AG12" t="n">
        <v>70</v>
      </c>
      <c r="AH12" t="n">
        <v>1540501.908427953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3.2435</v>
      </c>
      <c r="E2" t="n">
        <v>30.83</v>
      </c>
      <c r="F2" t="n">
        <v>26.48</v>
      </c>
      <c r="G2" t="n">
        <v>11.11</v>
      </c>
      <c r="H2" t="n">
        <v>0.22</v>
      </c>
      <c r="I2" t="n">
        <v>143</v>
      </c>
      <c r="J2" t="n">
        <v>80.84</v>
      </c>
      <c r="K2" t="n">
        <v>35.1</v>
      </c>
      <c r="L2" t="n">
        <v>1</v>
      </c>
      <c r="M2" t="n">
        <v>141</v>
      </c>
      <c r="N2" t="n">
        <v>9.74</v>
      </c>
      <c r="O2" t="n">
        <v>10204.21</v>
      </c>
      <c r="P2" t="n">
        <v>197.3</v>
      </c>
      <c r="Q2" t="n">
        <v>1314.17</v>
      </c>
      <c r="R2" t="n">
        <v>132.79</v>
      </c>
      <c r="S2" t="n">
        <v>40.53</v>
      </c>
      <c r="T2" t="n">
        <v>44610.42</v>
      </c>
      <c r="U2" t="n">
        <v>0.31</v>
      </c>
      <c r="V2" t="n">
        <v>0.82</v>
      </c>
      <c r="W2" t="n">
        <v>3.6</v>
      </c>
      <c r="X2" t="n">
        <v>2.9</v>
      </c>
      <c r="Y2" t="n">
        <v>0.5</v>
      </c>
      <c r="Z2" t="n">
        <v>10</v>
      </c>
      <c r="AA2" t="n">
        <v>1300.90734153106</v>
      </c>
      <c r="AB2" t="n">
        <v>1779.958816664182</v>
      </c>
      <c r="AC2" t="n">
        <v>1610.082045389642</v>
      </c>
      <c r="AD2" t="n">
        <v>1300907.34153106</v>
      </c>
      <c r="AE2" t="n">
        <v>1779958.816664182</v>
      </c>
      <c r="AF2" t="n">
        <v>2.985520489435341e-06</v>
      </c>
      <c r="AG2" t="n">
        <v>81</v>
      </c>
      <c r="AH2" t="n">
        <v>1610082.045389642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3.6041</v>
      </c>
      <c r="E3" t="n">
        <v>27.75</v>
      </c>
      <c r="F3" t="n">
        <v>24.79</v>
      </c>
      <c r="G3" t="n">
        <v>23.99</v>
      </c>
      <c r="H3" t="n">
        <v>0.43</v>
      </c>
      <c r="I3" t="n">
        <v>62</v>
      </c>
      <c r="J3" t="n">
        <v>82.04000000000001</v>
      </c>
      <c r="K3" t="n">
        <v>35.1</v>
      </c>
      <c r="L3" t="n">
        <v>2</v>
      </c>
      <c r="M3" t="n">
        <v>60</v>
      </c>
      <c r="N3" t="n">
        <v>9.94</v>
      </c>
      <c r="O3" t="n">
        <v>10352.53</v>
      </c>
      <c r="P3" t="n">
        <v>169.86</v>
      </c>
      <c r="Q3" t="n">
        <v>1314.13</v>
      </c>
      <c r="R3" t="n">
        <v>80.3</v>
      </c>
      <c r="S3" t="n">
        <v>40.53</v>
      </c>
      <c r="T3" t="n">
        <v>18767.57</v>
      </c>
      <c r="U3" t="n">
        <v>0.5</v>
      </c>
      <c r="V3" t="n">
        <v>0.88</v>
      </c>
      <c r="W3" t="n">
        <v>3.46</v>
      </c>
      <c r="X3" t="n">
        <v>1.21</v>
      </c>
      <c r="Y3" t="n">
        <v>0.5</v>
      </c>
      <c r="Z3" t="n">
        <v>10</v>
      </c>
      <c r="AA3" t="n">
        <v>1118.724588542862</v>
      </c>
      <c r="AB3" t="n">
        <v>1530.688336689914</v>
      </c>
      <c r="AC3" t="n">
        <v>1384.601590170802</v>
      </c>
      <c r="AD3" t="n">
        <v>1118724.588542862</v>
      </c>
      <c r="AE3" t="n">
        <v>1530688.336689914</v>
      </c>
      <c r="AF3" t="n">
        <v>3.317439308146728e-06</v>
      </c>
      <c r="AG3" t="n">
        <v>73</v>
      </c>
      <c r="AH3" t="n">
        <v>1384601.590170802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3.7091</v>
      </c>
      <c r="E4" t="n">
        <v>26.96</v>
      </c>
      <c r="F4" t="n">
        <v>24.38</v>
      </c>
      <c r="G4" t="n">
        <v>36.57</v>
      </c>
      <c r="H4" t="n">
        <v>0.63</v>
      </c>
      <c r="I4" t="n">
        <v>40</v>
      </c>
      <c r="J4" t="n">
        <v>83.25</v>
      </c>
      <c r="K4" t="n">
        <v>35.1</v>
      </c>
      <c r="L4" t="n">
        <v>3</v>
      </c>
      <c r="M4" t="n">
        <v>16</v>
      </c>
      <c r="N4" t="n">
        <v>10.15</v>
      </c>
      <c r="O4" t="n">
        <v>10501.19</v>
      </c>
      <c r="P4" t="n">
        <v>153.43</v>
      </c>
      <c r="Q4" t="n">
        <v>1314.03</v>
      </c>
      <c r="R4" t="n">
        <v>66.66</v>
      </c>
      <c r="S4" t="n">
        <v>40.53</v>
      </c>
      <c r="T4" t="n">
        <v>12058.64</v>
      </c>
      <c r="U4" t="n">
        <v>0.61</v>
      </c>
      <c r="V4" t="n">
        <v>0.9</v>
      </c>
      <c r="W4" t="n">
        <v>3.46</v>
      </c>
      <c r="X4" t="n">
        <v>0.8100000000000001</v>
      </c>
      <c r="Y4" t="n">
        <v>0.5</v>
      </c>
      <c r="Z4" t="n">
        <v>10</v>
      </c>
      <c r="AA4" t="n">
        <v>1060.853176525041</v>
      </c>
      <c r="AB4" t="n">
        <v>1451.506117660623</v>
      </c>
      <c r="AC4" t="n">
        <v>1312.976410992723</v>
      </c>
      <c r="AD4" t="n">
        <v>1060853.176525041</v>
      </c>
      <c r="AE4" t="n">
        <v>1451506.117660623</v>
      </c>
      <c r="AF4" t="n">
        <v>3.414087882646716e-06</v>
      </c>
      <c r="AG4" t="n">
        <v>71</v>
      </c>
      <c r="AH4" t="n">
        <v>1312976.410992723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3.7085</v>
      </c>
      <c r="E5" t="n">
        <v>26.96</v>
      </c>
      <c r="F5" t="n">
        <v>24.4</v>
      </c>
      <c r="G5" t="n">
        <v>37.54</v>
      </c>
      <c r="H5" t="n">
        <v>0.83</v>
      </c>
      <c r="I5" t="n">
        <v>39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154.28</v>
      </c>
      <c r="Q5" t="n">
        <v>1314.02</v>
      </c>
      <c r="R5" t="n">
        <v>66.70999999999999</v>
      </c>
      <c r="S5" t="n">
        <v>40.53</v>
      </c>
      <c r="T5" t="n">
        <v>12088.96</v>
      </c>
      <c r="U5" t="n">
        <v>0.61</v>
      </c>
      <c r="V5" t="n">
        <v>0.89</v>
      </c>
      <c r="W5" t="n">
        <v>3.48</v>
      </c>
      <c r="X5" t="n">
        <v>0.83</v>
      </c>
      <c r="Y5" t="n">
        <v>0.5</v>
      </c>
      <c r="Z5" t="n">
        <v>10</v>
      </c>
      <c r="AA5" t="n">
        <v>1062.297511671142</v>
      </c>
      <c r="AB5" t="n">
        <v>1453.482320727088</v>
      </c>
      <c r="AC5" t="n">
        <v>1314.764008012143</v>
      </c>
      <c r="AD5" t="n">
        <v>1062297.511671142</v>
      </c>
      <c r="AE5" t="n">
        <v>1453482.320727088</v>
      </c>
      <c r="AF5" t="n">
        <v>3.413535605078145e-06</v>
      </c>
      <c r="AG5" t="n">
        <v>71</v>
      </c>
      <c r="AH5" t="n">
        <v>1314764.008012143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2.9986</v>
      </c>
      <c r="E2" t="n">
        <v>33.35</v>
      </c>
      <c r="F2" t="n">
        <v>27.27</v>
      </c>
      <c r="G2" t="n">
        <v>8.99</v>
      </c>
      <c r="H2" t="n">
        <v>0.16</v>
      </c>
      <c r="I2" t="n">
        <v>182</v>
      </c>
      <c r="J2" t="n">
        <v>107.41</v>
      </c>
      <c r="K2" t="n">
        <v>41.65</v>
      </c>
      <c r="L2" t="n">
        <v>1</v>
      </c>
      <c r="M2" t="n">
        <v>180</v>
      </c>
      <c r="N2" t="n">
        <v>14.77</v>
      </c>
      <c r="O2" t="n">
        <v>13481.73</v>
      </c>
      <c r="P2" t="n">
        <v>251.99</v>
      </c>
      <c r="Q2" t="n">
        <v>1314.24</v>
      </c>
      <c r="R2" t="n">
        <v>157.71</v>
      </c>
      <c r="S2" t="n">
        <v>40.53</v>
      </c>
      <c r="T2" t="n">
        <v>56875.82</v>
      </c>
      <c r="U2" t="n">
        <v>0.26</v>
      </c>
      <c r="V2" t="n">
        <v>0.8</v>
      </c>
      <c r="W2" t="n">
        <v>3.65</v>
      </c>
      <c r="X2" t="n">
        <v>3.69</v>
      </c>
      <c r="Y2" t="n">
        <v>0.5</v>
      </c>
      <c r="Z2" t="n">
        <v>10</v>
      </c>
      <c r="AA2" t="n">
        <v>1553.130559865865</v>
      </c>
      <c r="AB2" t="n">
        <v>2125.06175129293</v>
      </c>
      <c r="AC2" t="n">
        <v>1922.248840292433</v>
      </c>
      <c r="AD2" t="n">
        <v>1553130.559865865</v>
      </c>
      <c r="AE2" t="n">
        <v>2125061.75129293</v>
      </c>
      <c r="AF2" t="n">
        <v>2.390243770674174e-06</v>
      </c>
      <c r="AG2" t="n">
        <v>87</v>
      </c>
      <c r="AH2" t="n">
        <v>1922248.840292433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3.4444</v>
      </c>
      <c r="E3" t="n">
        <v>29.03</v>
      </c>
      <c r="F3" t="n">
        <v>25.2</v>
      </c>
      <c r="G3" t="n">
        <v>18.66</v>
      </c>
      <c r="H3" t="n">
        <v>0.32</v>
      </c>
      <c r="I3" t="n">
        <v>81</v>
      </c>
      <c r="J3" t="n">
        <v>108.68</v>
      </c>
      <c r="K3" t="n">
        <v>41.65</v>
      </c>
      <c r="L3" t="n">
        <v>2</v>
      </c>
      <c r="M3" t="n">
        <v>79</v>
      </c>
      <c r="N3" t="n">
        <v>15.03</v>
      </c>
      <c r="O3" t="n">
        <v>13638.32</v>
      </c>
      <c r="P3" t="n">
        <v>223.04</v>
      </c>
      <c r="Q3" t="n">
        <v>1314.07</v>
      </c>
      <c r="R3" t="n">
        <v>93.08</v>
      </c>
      <c r="S3" t="n">
        <v>40.53</v>
      </c>
      <c r="T3" t="n">
        <v>25062.65</v>
      </c>
      <c r="U3" t="n">
        <v>0.44</v>
      </c>
      <c r="V3" t="n">
        <v>0.87</v>
      </c>
      <c r="W3" t="n">
        <v>3.49</v>
      </c>
      <c r="X3" t="n">
        <v>1.62</v>
      </c>
      <c r="Y3" t="n">
        <v>0.5</v>
      </c>
      <c r="Z3" t="n">
        <v>10</v>
      </c>
      <c r="AA3" t="n">
        <v>1291.717463190935</v>
      </c>
      <c r="AB3" t="n">
        <v>1767.384819690404</v>
      </c>
      <c r="AC3" t="n">
        <v>1598.708093039325</v>
      </c>
      <c r="AD3" t="n">
        <v>1291717.463190935</v>
      </c>
      <c r="AE3" t="n">
        <v>1767384.819690404</v>
      </c>
      <c r="AF3" t="n">
        <v>2.745599827823025e-06</v>
      </c>
      <c r="AG3" t="n">
        <v>76</v>
      </c>
      <c r="AH3" t="n">
        <v>1598708.093039325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3.6021</v>
      </c>
      <c r="E4" t="n">
        <v>27.76</v>
      </c>
      <c r="F4" t="n">
        <v>24.59</v>
      </c>
      <c r="G4" t="n">
        <v>28.93</v>
      </c>
      <c r="H4" t="n">
        <v>0.48</v>
      </c>
      <c r="I4" t="n">
        <v>51</v>
      </c>
      <c r="J4" t="n">
        <v>109.96</v>
      </c>
      <c r="K4" t="n">
        <v>41.65</v>
      </c>
      <c r="L4" t="n">
        <v>3</v>
      </c>
      <c r="M4" t="n">
        <v>49</v>
      </c>
      <c r="N4" t="n">
        <v>15.31</v>
      </c>
      <c r="O4" t="n">
        <v>13795.21</v>
      </c>
      <c r="P4" t="n">
        <v>206.14</v>
      </c>
      <c r="Q4" t="n">
        <v>1314.11</v>
      </c>
      <c r="R4" t="n">
        <v>74.3</v>
      </c>
      <c r="S4" t="n">
        <v>40.53</v>
      </c>
      <c r="T4" t="n">
        <v>15824.77</v>
      </c>
      <c r="U4" t="n">
        <v>0.55</v>
      </c>
      <c r="V4" t="n">
        <v>0.89</v>
      </c>
      <c r="W4" t="n">
        <v>3.44</v>
      </c>
      <c r="X4" t="n">
        <v>1.02</v>
      </c>
      <c r="Y4" t="n">
        <v>0.5</v>
      </c>
      <c r="Z4" t="n">
        <v>10</v>
      </c>
      <c r="AA4" t="n">
        <v>1207.944252499524</v>
      </c>
      <c r="AB4" t="n">
        <v>1652.762617009198</v>
      </c>
      <c r="AC4" t="n">
        <v>1495.025272508741</v>
      </c>
      <c r="AD4" t="n">
        <v>1207944.252499524</v>
      </c>
      <c r="AE4" t="n">
        <v>1652762.617009198</v>
      </c>
      <c r="AF4" t="n">
        <v>2.871305638079585e-06</v>
      </c>
      <c r="AG4" t="n">
        <v>73</v>
      </c>
      <c r="AH4" t="n">
        <v>1495025.272508741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3.6893</v>
      </c>
      <c r="E5" t="n">
        <v>27.11</v>
      </c>
      <c r="F5" t="n">
        <v>24.27</v>
      </c>
      <c r="G5" t="n">
        <v>40.45</v>
      </c>
      <c r="H5" t="n">
        <v>0.63</v>
      </c>
      <c r="I5" t="n">
        <v>36</v>
      </c>
      <c r="J5" t="n">
        <v>111.23</v>
      </c>
      <c r="K5" t="n">
        <v>41.65</v>
      </c>
      <c r="L5" t="n">
        <v>4</v>
      </c>
      <c r="M5" t="n">
        <v>34</v>
      </c>
      <c r="N5" t="n">
        <v>15.58</v>
      </c>
      <c r="O5" t="n">
        <v>13952.52</v>
      </c>
      <c r="P5" t="n">
        <v>192.15</v>
      </c>
      <c r="Q5" t="n">
        <v>1314.07</v>
      </c>
      <c r="R5" t="n">
        <v>64.06</v>
      </c>
      <c r="S5" t="n">
        <v>40.53</v>
      </c>
      <c r="T5" t="n">
        <v>10780.42</v>
      </c>
      <c r="U5" t="n">
        <v>0.63</v>
      </c>
      <c r="V5" t="n">
        <v>0.9</v>
      </c>
      <c r="W5" t="n">
        <v>3.42</v>
      </c>
      <c r="X5" t="n">
        <v>0.6899999999999999</v>
      </c>
      <c r="Y5" t="n">
        <v>0.5</v>
      </c>
      <c r="Z5" t="n">
        <v>10</v>
      </c>
      <c r="AA5" t="n">
        <v>1153.655107468301</v>
      </c>
      <c r="AB5" t="n">
        <v>1578.481813709436</v>
      </c>
      <c r="AC5" t="n">
        <v>1427.833724822146</v>
      </c>
      <c r="AD5" t="n">
        <v>1153655.107468301</v>
      </c>
      <c r="AE5" t="n">
        <v>1578481.813709436</v>
      </c>
      <c r="AF5" t="n">
        <v>2.940814494480167e-06</v>
      </c>
      <c r="AG5" t="n">
        <v>71</v>
      </c>
      <c r="AH5" t="n">
        <v>1427833.724822146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3.7266</v>
      </c>
      <c r="E6" t="n">
        <v>26.83</v>
      </c>
      <c r="F6" t="n">
        <v>24.15</v>
      </c>
      <c r="G6" t="n">
        <v>49.97</v>
      </c>
      <c r="H6" t="n">
        <v>0.78</v>
      </c>
      <c r="I6" t="n">
        <v>29</v>
      </c>
      <c r="J6" t="n">
        <v>112.51</v>
      </c>
      <c r="K6" t="n">
        <v>41.65</v>
      </c>
      <c r="L6" t="n">
        <v>5</v>
      </c>
      <c r="M6" t="n">
        <v>13</v>
      </c>
      <c r="N6" t="n">
        <v>15.86</v>
      </c>
      <c r="O6" t="n">
        <v>14110.24</v>
      </c>
      <c r="P6" t="n">
        <v>181.05</v>
      </c>
      <c r="Q6" t="n">
        <v>1314.06</v>
      </c>
      <c r="R6" t="n">
        <v>60.07</v>
      </c>
      <c r="S6" t="n">
        <v>40.53</v>
      </c>
      <c r="T6" t="n">
        <v>8816.389999999999</v>
      </c>
      <c r="U6" t="n">
        <v>0.67</v>
      </c>
      <c r="V6" t="n">
        <v>0.9</v>
      </c>
      <c r="W6" t="n">
        <v>3.43</v>
      </c>
      <c r="X6" t="n">
        <v>0.58</v>
      </c>
      <c r="Y6" t="n">
        <v>0.5</v>
      </c>
      <c r="Z6" t="n">
        <v>10</v>
      </c>
      <c r="AA6" t="n">
        <v>1122.209603989309</v>
      </c>
      <c r="AB6" t="n">
        <v>1535.456688571775</v>
      </c>
      <c r="AC6" t="n">
        <v>1388.914857241481</v>
      </c>
      <c r="AD6" t="n">
        <v>1122209.603989309</v>
      </c>
      <c r="AE6" t="n">
        <v>1535456.688571775</v>
      </c>
      <c r="AF6" t="n">
        <v>2.970547067229499e-06</v>
      </c>
      <c r="AG6" t="n">
        <v>70</v>
      </c>
      <c r="AH6" t="n">
        <v>1388914.857241481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3.7294</v>
      </c>
      <c r="E7" t="n">
        <v>26.81</v>
      </c>
      <c r="F7" t="n">
        <v>24.16</v>
      </c>
      <c r="G7" t="n">
        <v>51.76</v>
      </c>
      <c r="H7" t="n">
        <v>0.93</v>
      </c>
      <c r="I7" t="n">
        <v>28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181.82</v>
      </c>
      <c r="Q7" t="n">
        <v>1314.09</v>
      </c>
      <c r="R7" t="n">
        <v>59.6</v>
      </c>
      <c r="S7" t="n">
        <v>40.53</v>
      </c>
      <c r="T7" t="n">
        <v>8586.549999999999</v>
      </c>
      <c r="U7" t="n">
        <v>0.68</v>
      </c>
      <c r="V7" t="n">
        <v>0.9</v>
      </c>
      <c r="W7" t="n">
        <v>3.44</v>
      </c>
      <c r="X7" t="n">
        <v>0.58</v>
      </c>
      <c r="Y7" t="n">
        <v>0.5</v>
      </c>
      <c r="Z7" t="n">
        <v>10</v>
      </c>
      <c r="AA7" t="n">
        <v>1123.071958740442</v>
      </c>
      <c r="AB7" t="n">
        <v>1536.63660038668</v>
      </c>
      <c r="AC7" t="n">
        <v>1389.982159928789</v>
      </c>
      <c r="AD7" t="n">
        <v>1123071.958740442</v>
      </c>
      <c r="AE7" t="n">
        <v>1536636.60038668</v>
      </c>
      <c r="AF7" t="n">
        <v>2.972779002985481e-06</v>
      </c>
      <c r="AG7" t="n">
        <v>70</v>
      </c>
      <c r="AH7" t="n">
        <v>1389982.159928789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3.4301</v>
      </c>
      <c r="E2" t="n">
        <v>29.15</v>
      </c>
      <c r="F2" t="n">
        <v>25.82</v>
      </c>
      <c r="G2" t="n">
        <v>13.95</v>
      </c>
      <c r="H2" t="n">
        <v>0.28</v>
      </c>
      <c r="I2" t="n">
        <v>111</v>
      </c>
      <c r="J2" t="n">
        <v>61.76</v>
      </c>
      <c r="K2" t="n">
        <v>28.92</v>
      </c>
      <c r="L2" t="n">
        <v>1</v>
      </c>
      <c r="M2" t="n">
        <v>109</v>
      </c>
      <c r="N2" t="n">
        <v>6.84</v>
      </c>
      <c r="O2" t="n">
        <v>7851.41</v>
      </c>
      <c r="P2" t="n">
        <v>153.23</v>
      </c>
      <c r="Q2" t="n">
        <v>1314.12</v>
      </c>
      <c r="R2" t="n">
        <v>112.04</v>
      </c>
      <c r="S2" t="n">
        <v>40.53</v>
      </c>
      <c r="T2" t="n">
        <v>34394.35</v>
      </c>
      <c r="U2" t="n">
        <v>0.36</v>
      </c>
      <c r="V2" t="n">
        <v>0.85</v>
      </c>
      <c r="W2" t="n">
        <v>3.55</v>
      </c>
      <c r="X2" t="n">
        <v>2.24</v>
      </c>
      <c r="Y2" t="n">
        <v>0.5</v>
      </c>
      <c r="Z2" t="n">
        <v>10</v>
      </c>
      <c r="AA2" t="n">
        <v>1118.181536055771</v>
      </c>
      <c r="AB2" t="n">
        <v>1529.945308319292</v>
      </c>
      <c r="AC2" t="n">
        <v>1383.929475385024</v>
      </c>
      <c r="AD2" t="n">
        <v>1118181.536055771</v>
      </c>
      <c r="AE2" t="n">
        <v>1529945.308319292</v>
      </c>
      <c r="AF2" t="n">
        <v>3.616232211461354e-06</v>
      </c>
      <c r="AG2" t="n">
        <v>76</v>
      </c>
      <c r="AH2" t="n">
        <v>1383929.475385024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3.672</v>
      </c>
      <c r="E3" t="n">
        <v>27.23</v>
      </c>
      <c r="F3" t="n">
        <v>24.69</v>
      </c>
      <c r="G3" t="n">
        <v>27.43</v>
      </c>
      <c r="H3" t="n">
        <v>0.55</v>
      </c>
      <c r="I3" t="n">
        <v>54</v>
      </c>
      <c r="J3" t="n">
        <v>62.92</v>
      </c>
      <c r="K3" t="n">
        <v>28.92</v>
      </c>
      <c r="L3" t="n">
        <v>2</v>
      </c>
      <c r="M3" t="n">
        <v>6</v>
      </c>
      <c r="N3" t="n">
        <v>7</v>
      </c>
      <c r="O3" t="n">
        <v>7994.37</v>
      </c>
      <c r="P3" t="n">
        <v>130.64</v>
      </c>
      <c r="Q3" t="n">
        <v>1314.15</v>
      </c>
      <c r="R3" t="n">
        <v>75.73999999999999</v>
      </c>
      <c r="S3" t="n">
        <v>40.53</v>
      </c>
      <c r="T3" t="n">
        <v>16528.92</v>
      </c>
      <c r="U3" t="n">
        <v>0.54</v>
      </c>
      <c r="V3" t="n">
        <v>0.88</v>
      </c>
      <c r="W3" t="n">
        <v>3.49</v>
      </c>
      <c r="X3" t="n">
        <v>1.11</v>
      </c>
      <c r="Y3" t="n">
        <v>0.5</v>
      </c>
      <c r="Z3" t="n">
        <v>10</v>
      </c>
      <c r="AA3" t="n">
        <v>1004.476746084828</v>
      </c>
      <c r="AB3" t="n">
        <v>1374.369398379747</v>
      </c>
      <c r="AC3" t="n">
        <v>1243.201511937949</v>
      </c>
      <c r="AD3" t="n">
        <v>1004476.746084828</v>
      </c>
      <c r="AE3" t="n">
        <v>1374369.398379747</v>
      </c>
      <c r="AF3" t="n">
        <v>3.871258762276928e-06</v>
      </c>
      <c r="AG3" t="n">
        <v>71</v>
      </c>
      <c r="AH3" t="n">
        <v>1243201.511937949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3.6685</v>
      </c>
      <c r="E4" t="n">
        <v>27.26</v>
      </c>
      <c r="F4" t="n">
        <v>24.71</v>
      </c>
      <c r="G4" t="n">
        <v>27.46</v>
      </c>
      <c r="H4" t="n">
        <v>0.8100000000000001</v>
      </c>
      <c r="I4" t="n">
        <v>54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133.09</v>
      </c>
      <c r="Q4" t="n">
        <v>1314.1</v>
      </c>
      <c r="R4" t="n">
        <v>75.79000000000001</v>
      </c>
      <c r="S4" t="n">
        <v>40.53</v>
      </c>
      <c r="T4" t="n">
        <v>16554.93</v>
      </c>
      <c r="U4" t="n">
        <v>0.53</v>
      </c>
      <c r="V4" t="n">
        <v>0.88</v>
      </c>
      <c r="W4" t="n">
        <v>3.52</v>
      </c>
      <c r="X4" t="n">
        <v>1.14</v>
      </c>
      <c r="Y4" t="n">
        <v>0.5</v>
      </c>
      <c r="Z4" t="n">
        <v>10</v>
      </c>
      <c r="AA4" t="n">
        <v>1008.553580840914</v>
      </c>
      <c r="AB4" t="n">
        <v>1379.94750355028</v>
      </c>
      <c r="AC4" t="n">
        <v>1248.247250579926</v>
      </c>
      <c r="AD4" t="n">
        <v>1008553.580840914</v>
      </c>
      <c r="AE4" t="n">
        <v>1379947.50355028</v>
      </c>
      <c r="AF4" t="n">
        <v>3.867568836986087e-06</v>
      </c>
      <c r="AG4" t="n">
        <v>71</v>
      </c>
      <c r="AH4" t="n">
        <v>1248247.250579926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2.4876</v>
      </c>
      <c r="E2" t="n">
        <v>40.2</v>
      </c>
      <c r="F2" t="n">
        <v>28.95</v>
      </c>
      <c r="G2" t="n">
        <v>6.63</v>
      </c>
      <c r="H2" t="n">
        <v>0.11</v>
      </c>
      <c r="I2" t="n">
        <v>262</v>
      </c>
      <c r="J2" t="n">
        <v>167.88</v>
      </c>
      <c r="K2" t="n">
        <v>51.39</v>
      </c>
      <c r="L2" t="n">
        <v>1</v>
      </c>
      <c r="M2" t="n">
        <v>260</v>
      </c>
      <c r="N2" t="n">
        <v>30.49</v>
      </c>
      <c r="O2" t="n">
        <v>20939.59</v>
      </c>
      <c r="P2" t="n">
        <v>364.36</v>
      </c>
      <c r="Q2" t="n">
        <v>1314.36</v>
      </c>
      <c r="R2" t="n">
        <v>209.93</v>
      </c>
      <c r="S2" t="n">
        <v>40.53</v>
      </c>
      <c r="T2" t="n">
        <v>82584.92999999999</v>
      </c>
      <c r="U2" t="n">
        <v>0.19</v>
      </c>
      <c r="V2" t="n">
        <v>0.75</v>
      </c>
      <c r="W2" t="n">
        <v>3.8</v>
      </c>
      <c r="X2" t="n">
        <v>5.37</v>
      </c>
      <c r="Y2" t="n">
        <v>0.5</v>
      </c>
      <c r="Z2" t="n">
        <v>10</v>
      </c>
      <c r="AA2" t="n">
        <v>2241.997524903345</v>
      </c>
      <c r="AB2" t="n">
        <v>3067.599923523017</v>
      </c>
      <c r="AC2" t="n">
        <v>2774.832492225398</v>
      </c>
      <c r="AD2" t="n">
        <v>2241997.524903345</v>
      </c>
      <c r="AE2" t="n">
        <v>3067599.923523017</v>
      </c>
      <c r="AF2" t="n">
        <v>1.600842050007545e-06</v>
      </c>
      <c r="AG2" t="n">
        <v>105</v>
      </c>
      <c r="AH2" t="n">
        <v>2774832.492225398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3.1031</v>
      </c>
      <c r="E3" t="n">
        <v>32.23</v>
      </c>
      <c r="F3" t="n">
        <v>25.92</v>
      </c>
      <c r="G3" t="n">
        <v>13.41</v>
      </c>
      <c r="H3" t="n">
        <v>0.21</v>
      </c>
      <c r="I3" t="n">
        <v>116</v>
      </c>
      <c r="J3" t="n">
        <v>169.33</v>
      </c>
      <c r="K3" t="n">
        <v>51.39</v>
      </c>
      <c r="L3" t="n">
        <v>2</v>
      </c>
      <c r="M3" t="n">
        <v>114</v>
      </c>
      <c r="N3" t="n">
        <v>30.94</v>
      </c>
      <c r="O3" t="n">
        <v>21118.46</v>
      </c>
      <c r="P3" t="n">
        <v>320.44</v>
      </c>
      <c r="Q3" t="n">
        <v>1314.12</v>
      </c>
      <c r="R3" t="n">
        <v>115.51</v>
      </c>
      <c r="S3" t="n">
        <v>40.53</v>
      </c>
      <c r="T3" t="n">
        <v>36105.53</v>
      </c>
      <c r="U3" t="n">
        <v>0.35</v>
      </c>
      <c r="V3" t="n">
        <v>0.84</v>
      </c>
      <c r="W3" t="n">
        <v>3.55</v>
      </c>
      <c r="X3" t="n">
        <v>2.35</v>
      </c>
      <c r="Y3" t="n">
        <v>0.5</v>
      </c>
      <c r="Z3" t="n">
        <v>10</v>
      </c>
      <c r="AA3" t="n">
        <v>1684.006610213763</v>
      </c>
      <c r="AB3" t="n">
        <v>2304.132137222767</v>
      </c>
      <c r="AC3" t="n">
        <v>2084.228999915991</v>
      </c>
      <c r="AD3" t="n">
        <v>1684006.610213763</v>
      </c>
      <c r="AE3" t="n">
        <v>2304132.137222767</v>
      </c>
      <c r="AF3" t="n">
        <v>1.996933978685646e-06</v>
      </c>
      <c r="AG3" t="n">
        <v>84</v>
      </c>
      <c r="AH3" t="n">
        <v>2084228.999915991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3.3404</v>
      </c>
      <c r="E4" t="n">
        <v>29.94</v>
      </c>
      <c r="F4" t="n">
        <v>25.06</v>
      </c>
      <c r="G4" t="n">
        <v>20.32</v>
      </c>
      <c r="H4" t="n">
        <v>0.31</v>
      </c>
      <c r="I4" t="n">
        <v>74</v>
      </c>
      <c r="J4" t="n">
        <v>170.79</v>
      </c>
      <c r="K4" t="n">
        <v>51.39</v>
      </c>
      <c r="L4" t="n">
        <v>3</v>
      </c>
      <c r="M4" t="n">
        <v>72</v>
      </c>
      <c r="N4" t="n">
        <v>31.4</v>
      </c>
      <c r="O4" t="n">
        <v>21297.94</v>
      </c>
      <c r="P4" t="n">
        <v>303.79</v>
      </c>
      <c r="Q4" t="n">
        <v>1314.08</v>
      </c>
      <c r="R4" t="n">
        <v>88.56</v>
      </c>
      <c r="S4" t="n">
        <v>40.53</v>
      </c>
      <c r="T4" t="n">
        <v>22838.14</v>
      </c>
      <c r="U4" t="n">
        <v>0.46</v>
      </c>
      <c r="V4" t="n">
        <v>0.87</v>
      </c>
      <c r="W4" t="n">
        <v>3.49</v>
      </c>
      <c r="X4" t="n">
        <v>1.48</v>
      </c>
      <c r="Y4" t="n">
        <v>0.5</v>
      </c>
      <c r="Z4" t="n">
        <v>10</v>
      </c>
      <c r="AA4" t="n">
        <v>1527.831976166818</v>
      </c>
      <c r="AB4" t="n">
        <v>2090.44711298115</v>
      </c>
      <c r="AC4" t="n">
        <v>1890.937774479179</v>
      </c>
      <c r="AD4" t="n">
        <v>1527831.976166818</v>
      </c>
      <c r="AE4" t="n">
        <v>2090447.11298115</v>
      </c>
      <c r="AF4" t="n">
        <v>2.149643344526934e-06</v>
      </c>
      <c r="AG4" t="n">
        <v>78</v>
      </c>
      <c r="AH4" t="n">
        <v>1890937.774479179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3.4655</v>
      </c>
      <c r="E5" t="n">
        <v>28.86</v>
      </c>
      <c r="F5" t="n">
        <v>24.65</v>
      </c>
      <c r="G5" t="n">
        <v>27.39</v>
      </c>
      <c r="H5" t="n">
        <v>0.41</v>
      </c>
      <c r="I5" t="n">
        <v>54</v>
      </c>
      <c r="J5" t="n">
        <v>172.25</v>
      </c>
      <c r="K5" t="n">
        <v>51.39</v>
      </c>
      <c r="L5" t="n">
        <v>4</v>
      </c>
      <c r="M5" t="n">
        <v>52</v>
      </c>
      <c r="N5" t="n">
        <v>31.86</v>
      </c>
      <c r="O5" t="n">
        <v>21478.05</v>
      </c>
      <c r="P5" t="n">
        <v>292.84</v>
      </c>
      <c r="Q5" t="n">
        <v>1314.12</v>
      </c>
      <c r="R5" t="n">
        <v>76.09</v>
      </c>
      <c r="S5" t="n">
        <v>40.53</v>
      </c>
      <c r="T5" t="n">
        <v>16703.53</v>
      </c>
      <c r="U5" t="n">
        <v>0.53</v>
      </c>
      <c r="V5" t="n">
        <v>0.89</v>
      </c>
      <c r="W5" t="n">
        <v>3.45</v>
      </c>
      <c r="X5" t="n">
        <v>1.08</v>
      </c>
      <c r="Y5" t="n">
        <v>0.5</v>
      </c>
      <c r="Z5" t="n">
        <v>10</v>
      </c>
      <c r="AA5" t="n">
        <v>1459.307834025273</v>
      </c>
      <c r="AB5" t="n">
        <v>1996.689358631294</v>
      </c>
      <c r="AC5" t="n">
        <v>1806.128128614638</v>
      </c>
      <c r="AD5" t="n">
        <v>1459307.834025273</v>
      </c>
      <c r="AE5" t="n">
        <v>1996689.358631294</v>
      </c>
      <c r="AF5" t="n">
        <v>2.230148787707488e-06</v>
      </c>
      <c r="AG5" t="n">
        <v>76</v>
      </c>
      <c r="AH5" t="n">
        <v>1806128.128614638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3.5478</v>
      </c>
      <c r="E6" t="n">
        <v>28.19</v>
      </c>
      <c r="F6" t="n">
        <v>24.39</v>
      </c>
      <c r="G6" t="n">
        <v>34.84</v>
      </c>
      <c r="H6" t="n">
        <v>0.51</v>
      </c>
      <c r="I6" t="n">
        <v>42</v>
      </c>
      <c r="J6" t="n">
        <v>173.71</v>
      </c>
      <c r="K6" t="n">
        <v>51.39</v>
      </c>
      <c r="L6" t="n">
        <v>5</v>
      </c>
      <c r="M6" t="n">
        <v>40</v>
      </c>
      <c r="N6" t="n">
        <v>32.32</v>
      </c>
      <c r="O6" t="n">
        <v>21658.78</v>
      </c>
      <c r="P6" t="n">
        <v>282.94</v>
      </c>
      <c r="Q6" t="n">
        <v>1314.03</v>
      </c>
      <c r="R6" t="n">
        <v>68.28</v>
      </c>
      <c r="S6" t="n">
        <v>40.53</v>
      </c>
      <c r="T6" t="n">
        <v>12860.14</v>
      </c>
      <c r="U6" t="n">
        <v>0.59</v>
      </c>
      <c r="V6" t="n">
        <v>0.9</v>
      </c>
      <c r="W6" t="n">
        <v>3.42</v>
      </c>
      <c r="X6" t="n">
        <v>0.82</v>
      </c>
      <c r="Y6" t="n">
        <v>0.5</v>
      </c>
      <c r="Z6" t="n">
        <v>10</v>
      </c>
      <c r="AA6" t="n">
        <v>1405.358057250945</v>
      </c>
      <c r="AB6" t="n">
        <v>1922.872893952487</v>
      </c>
      <c r="AC6" t="n">
        <v>1739.356603722718</v>
      </c>
      <c r="AD6" t="n">
        <v>1405358.057250945</v>
      </c>
      <c r="AE6" t="n">
        <v>1922872.893952487</v>
      </c>
      <c r="AF6" t="n">
        <v>2.283111201566477e-06</v>
      </c>
      <c r="AG6" t="n">
        <v>74</v>
      </c>
      <c r="AH6" t="n">
        <v>1739356.603722718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3.6003</v>
      </c>
      <c r="E7" t="n">
        <v>27.78</v>
      </c>
      <c r="F7" t="n">
        <v>24.25</v>
      </c>
      <c r="G7" t="n">
        <v>42.8</v>
      </c>
      <c r="H7" t="n">
        <v>0.61</v>
      </c>
      <c r="I7" t="n">
        <v>34</v>
      </c>
      <c r="J7" t="n">
        <v>175.18</v>
      </c>
      <c r="K7" t="n">
        <v>51.39</v>
      </c>
      <c r="L7" t="n">
        <v>6</v>
      </c>
      <c r="M7" t="n">
        <v>32</v>
      </c>
      <c r="N7" t="n">
        <v>32.79</v>
      </c>
      <c r="O7" t="n">
        <v>21840.16</v>
      </c>
      <c r="P7" t="n">
        <v>274.88</v>
      </c>
      <c r="Q7" t="n">
        <v>1313.97</v>
      </c>
      <c r="R7" t="n">
        <v>63.6</v>
      </c>
      <c r="S7" t="n">
        <v>40.53</v>
      </c>
      <c r="T7" t="n">
        <v>10559.03</v>
      </c>
      <c r="U7" t="n">
        <v>0.64</v>
      </c>
      <c r="V7" t="n">
        <v>0.9</v>
      </c>
      <c r="W7" t="n">
        <v>3.42</v>
      </c>
      <c r="X7" t="n">
        <v>0.68</v>
      </c>
      <c r="Y7" t="n">
        <v>0.5</v>
      </c>
      <c r="Z7" t="n">
        <v>10</v>
      </c>
      <c r="AA7" t="n">
        <v>1372.086917669355</v>
      </c>
      <c r="AB7" t="n">
        <v>1877.34985295787</v>
      </c>
      <c r="AC7" t="n">
        <v>1698.178217868638</v>
      </c>
      <c r="AD7" t="n">
        <v>1372086.917669355</v>
      </c>
      <c r="AE7" t="n">
        <v>1877349.85295787</v>
      </c>
      <c r="AF7" t="n">
        <v>2.316896459495965e-06</v>
      </c>
      <c r="AG7" t="n">
        <v>73</v>
      </c>
      <c r="AH7" t="n">
        <v>1698178.217868638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3.6382</v>
      </c>
      <c r="E8" t="n">
        <v>27.49</v>
      </c>
      <c r="F8" t="n">
        <v>24.13</v>
      </c>
      <c r="G8" t="n">
        <v>49.93</v>
      </c>
      <c r="H8" t="n">
        <v>0.7</v>
      </c>
      <c r="I8" t="n">
        <v>29</v>
      </c>
      <c r="J8" t="n">
        <v>176.66</v>
      </c>
      <c r="K8" t="n">
        <v>51.39</v>
      </c>
      <c r="L8" t="n">
        <v>7</v>
      </c>
      <c r="M8" t="n">
        <v>27</v>
      </c>
      <c r="N8" t="n">
        <v>33.27</v>
      </c>
      <c r="O8" t="n">
        <v>22022.17</v>
      </c>
      <c r="P8" t="n">
        <v>266.92</v>
      </c>
      <c r="Q8" t="n">
        <v>1314</v>
      </c>
      <c r="R8" t="n">
        <v>59.96</v>
      </c>
      <c r="S8" t="n">
        <v>40.53</v>
      </c>
      <c r="T8" t="n">
        <v>8763.08</v>
      </c>
      <c r="U8" t="n">
        <v>0.68</v>
      </c>
      <c r="V8" t="n">
        <v>0.9</v>
      </c>
      <c r="W8" t="n">
        <v>3.41</v>
      </c>
      <c r="X8" t="n">
        <v>0.5600000000000001</v>
      </c>
      <c r="Y8" t="n">
        <v>0.5</v>
      </c>
      <c r="Z8" t="n">
        <v>10</v>
      </c>
      <c r="AA8" t="n">
        <v>1342.372926198444</v>
      </c>
      <c r="AB8" t="n">
        <v>1836.693858938585</v>
      </c>
      <c r="AC8" t="n">
        <v>1661.402374857507</v>
      </c>
      <c r="AD8" t="n">
        <v>1342372.926198444</v>
      </c>
      <c r="AE8" t="n">
        <v>1836693.858938585</v>
      </c>
      <c r="AF8" t="n">
        <v>2.341286198077444e-06</v>
      </c>
      <c r="AG8" t="n">
        <v>72</v>
      </c>
      <c r="AH8" t="n">
        <v>1661402.374857507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3.665</v>
      </c>
      <c r="E9" t="n">
        <v>27.29</v>
      </c>
      <c r="F9" t="n">
        <v>24.07</v>
      </c>
      <c r="G9" t="n">
        <v>57.76</v>
      </c>
      <c r="H9" t="n">
        <v>0.8</v>
      </c>
      <c r="I9" t="n">
        <v>25</v>
      </c>
      <c r="J9" t="n">
        <v>178.14</v>
      </c>
      <c r="K9" t="n">
        <v>51.39</v>
      </c>
      <c r="L9" t="n">
        <v>8</v>
      </c>
      <c r="M9" t="n">
        <v>23</v>
      </c>
      <c r="N9" t="n">
        <v>33.75</v>
      </c>
      <c r="O9" t="n">
        <v>22204.83</v>
      </c>
      <c r="P9" t="n">
        <v>259.95</v>
      </c>
      <c r="Q9" t="n">
        <v>1314.03</v>
      </c>
      <c r="R9" t="n">
        <v>57.9</v>
      </c>
      <c r="S9" t="n">
        <v>40.53</v>
      </c>
      <c r="T9" t="n">
        <v>7751.85</v>
      </c>
      <c r="U9" t="n">
        <v>0.7</v>
      </c>
      <c r="V9" t="n">
        <v>0.91</v>
      </c>
      <c r="W9" t="n">
        <v>3.4</v>
      </c>
      <c r="X9" t="n">
        <v>0.49</v>
      </c>
      <c r="Y9" t="n">
        <v>0.5</v>
      </c>
      <c r="Z9" t="n">
        <v>10</v>
      </c>
      <c r="AA9" t="n">
        <v>1326.796056979479</v>
      </c>
      <c r="AB9" t="n">
        <v>1815.380899270228</v>
      </c>
      <c r="AC9" t="n">
        <v>1642.123494146971</v>
      </c>
      <c r="AD9" t="n">
        <v>1326796.056979479</v>
      </c>
      <c r="AE9" t="n">
        <v>1815380.899270228</v>
      </c>
      <c r="AF9" t="n">
        <v>2.358532767839545e-06</v>
      </c>
      <c r="AG9" t="n">
        <v>72</v>
      </c>
      <c r="AH9" t="n">
        <v>1642123.494146971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3.6944</v>
      </c>
      <c r="E10" t="n">
        <v>27.07</v>
      </c>
      <c r="F10" t="n">
        <v>23.98</v>
      </c>
      <c r="G10" t="n">
        <v>68.53</v>
      </c>
      <c r="H10" t="n">
        <v>0.89</v>
      </c>
      <c r="I10" t="n">
        <v>21</v>
      </c>
      <c r="J10" t="n">
        <v>179.63</v>
      </c>
      <c r="K10" t="n">
        <v>51.39</v>
      </c>
      <c r="L10" t="n">
        <v>9</v>
      </c>
      <c r="M10" t="n">
        <v>19</v>
      </c>
      <c r="N10" t="n">
        <v>34.24</v>
      </c>
      <c r="O10" t="n">
        <v>22388.15</v>
      </c>
      <c r="P10" t="n">
        <v>250.44</v>
      </c>
      <c r="Q10" t="n">
        <v>1313.99</v>
      </c>
      <c r="R10" t="n">
        <v>55.44</v>
      </c>
      <c r="S10" t="n">
        <v>40.53</v>
      </c>
      <c r="T10" t="n">
        <v>6543.1</v>
      </c>
      <c r="U10" t="n">
        <v>0.73</v>
      </c>
      <c r="V10" t="n">
        <v>0.91</v>
      </c>
      <c r="W10" t="n">
        <v>3.39</v>
      </c>
      <c r="X10" t="n">
        <v>0.41</v>
      </c>
      <c r="Y10" t="n">
        <v>0.5</v>
      </c>
      <c r="Z10" t="n">
        <v>10</v>
      </c>
      <c r="AA10" t="n">
        <v>1297.180248050189</v>
      </c>
      <c r="AB10" t="n">
        <v>1774.859242935895</v>
      </c>
      <c r="AC10" t="n">
        <v>1605.469167820685</v>
      </c>
      <c r="AD10" t="n">
        <v>1297180.248050189</v>
      </c>
      <c r="AE10" t="n">
        <v>1774859.242935895</v>
      </c>
      <c r="AF10" t="n">
        <v>2.377452512280058e-06</v>
      </c>
      <c r="AG10" t="n">
        <v>71</v>
      </c>
      <c r="AH10" t="n">
        <v>1605469.167820685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3.7118</v>
      </c>
      <c r="E11" t="n">
        <v>26.94</v>
      </c>
      <c r="F11" t="n">
        <v>23.92</v>
      </c>
      <c r="G11" t="n">
        <v>75.55</v>
      </c>
      <c r="H11" t="n">
        <v>0.98</v>
      </c>
      <c r="I11" t="n">
        <v>19</v>
      </c>
      <c r="J11" t="n">
        <v>181.12</v>
      </c>
      <c r="K11" t="n">
        <v>51.39</v>
      </c>
      <c r="L11" t="n">
        <v>10</v>
      </c>
      <c r="M11" t="n">
        <v>16</v>
      </c>
      <c r="N11" t="n">
        <v>34.73</v>
      </c>
      <c r="O11" t="n">
        <v>22572.13</v>
      </c>
      <c r="P11" t="n">
        <v>241.42</v>
      </c>
      <c r="Q11" t="n">
        <v>1314</v>
      </c>
      <c r="R11" t="n">
        <v>53.52</v>
      </c>
      <c r="S11" t="n">
        <v>40.53</v>
      </c>
      <c r="T11" t="n">
        <v>5594.97</v>
      </c>
      <c r="U11" t="n">
        <v>0.76</v>
      </c>
      <c r="V11" t="n">
        <v>0.91</v>
      </c>
      <c r="W11" t="n">
        <v>3.39</v>
      </c>
      <c r="X11" t="n">
        <v>0.35</v>
      </c>
      <c r="Y11" t="n">
        <v>0.5</v>
      </c>
      <c r="Z11" t="n">
        <v>10</v>
      </c>
      <c r="AA11" t="n">
        <v>1280.568780044524</v>
      </c>
      <c r="AB11" t="n">
        <v>1752.130699564297</v>
      </c>
      <c r="AC11" t="n">
        <v>1584.909804728762</v>
      </c>
      <c r="AD11" t="n">
        <v>1280568.780044524</v>
      </c>
      <c r="AE11" t="n">
        <v>1752130.699564297</v>
      </c>
      <c r="AF11" t="n">
        <v>2.388649912050975e-06</v>
      </c>
      <c r="AG11" t="n">
        <v>71</v>
      </c>
      <c r="AH11" t="n">
        <v>1584909.804728762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3.7226</v>
      </c>
      <c r="E12" t="n">
        <v>26.86</v>
      </c>
      <c r="F12" t="n">
        <v>23.91</v>
      </c>
      <c r="G12" t="n">
        <v>84.40000000000001</v>
      </c>
      <c r="H12" t="n">
        <v>1.07</v>
      </c>
      <c r="I12" t="n">
        <v>17</v>
      </c>
      <c r="J12" t="n">
        <v>182.62</v>
      </c>
      <c r="K12" t="n">
        <v>51.39</v>
      </c>
      <c r="L12" t="n">
        <v>11</v>
      </c>
      <c r="M12" t="n">
        <v>5</v>
      </c>
      <c r="N12" t="n">
        <v>35.22</v>
      </c>
      <c r="O12" t="n">
        <v>22756.91</v>
      </c>
      <c r="P12" t="n">
        <v>235.71</v>
      </c>
      <c r="Q12" t="n">
        <v>1314.06</v>
      </c>
      <c r="R12" t="n">
        <v>52.67</v>
      </c>
      <c r="S12" t="n">
        <v>40.53</v>
      </c>
      <c r="T12" t="n">
        <v>5178.81</v>
      </c>
      <c r="U12" t="n">
        <v>0.77</v>
      </c>
      <c r="V12" t="n">
        <v>0.91</v>
      </c>
      <c r="W12" t="n">
        <v>3.4</v>
      </c>
      <c r="X12" t="n">
        <v>0.34</v>
      </c>
      <c r="Y12" t="n">
        <v>0.5</v>
      </c>
      <c r="Z12" t="n">
        <v>10</v>
      </c>
      <c r="AA12" t="n">
        <v>1260.62445329199</v>
      </c>
      <c r="AB12" t="n">
        <v>1724.841991819883</v>
      </c>
      <c r="AC12" t="n">
        <v>1560.225492951532</v>
      </c>
      <c r="AD12" t="n">
        <v>1260624.45329199</v>
      </c>
      <c r="AE12" t="n">
        <v>1724841.991819883</v>
      </c>
      <c r="AF12" t="n">
        <v>2.395600022253613e-06</v>
      </c>
      <c r="AG12" t="n">
        <v>70</v>
      </c>
      <c r="AH12" t="n">
        <v>1560225.492951532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3.7229</v>
      </c>
      <c r="E13" t="n">
        <v>26.86</v>
      </c>
      <c r="F13" t="n">
        <v>23.91</v>
      </c>
      <c r="G13" t="n">
        <v>84.40000000000001</v>
      </c>
      <c r="H13" t="n">
        <v>1.16</v>
      </c>
      <c r="I13" t="n">
        <v>17</v>
      </c>
      <c r="J13" t="n">
        <v>184.12</v>
      </c>
      <c r="K13" t="n">
        <v>51.39</v>
      </c>
      <c r="L13" t="n">
        <v>12</v>
      </c>
      <c r="M13" t="n">
        <v>0</v>
      </c>
      <c r="N13" t="n">
        <v>35.73</v>
      </c>
      <c r="O13" t="n">
        <v>22942.24</v>
      </c>
      <c r="P13" t="n">
        <v>238.01</v>
      </c>
      <c r="Q13" t="n">
        <v>1314</v>
      </c>
      <c r="R13" t="n">
        <v>52.65</v>
      </c>
      <c r="S13" t="n">
        <v>40.53</v>
      </c>
      <c r="T13" t="n">
        <v>5170.24</v>
      </c>
      <c r="U13" t="n">
        <v>0.77</v>
      </c>
      <c r="V13" t="n">
        <v>0.91</v>
      </c>
      <c r="W13" t="n">
        <v>3.4</v>
      </c>
      <c r="X13" t="n">
        <v>0.34</v>
      </c>
      <c r="Y13" t="n">
        <v>0.5</v>
      </c>
      <c r="Z13" t="n">
        <v>10</v>
      </c>
      <c r="AA13" t="n">
        <v>1263.940302707992</v>
      </c>
      <c r="AB13" t="n">
        <v>1729.378883275808</v>
      </c>
      <c r="AC13" t="n">
        <v>1564.329389854471</v>
      </c>
      <c r="AD13" t="n">
        <v>1263940.302707992</v>
      </c>
      <c r="AE13" t="n">
        <v>1729378.883275808</v>
      </c>
      <c r="AF13" t="n">
        <v>2.395793080870352e-06</v>
      </c>
      <c r="AG13" t="n">
        <v>70</v>
      </c>
      <c r="AH13" t="n">
        <v>1564329.389854471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3.5339</v>
      </c>
      <c r="E2" t="n">
        <v>28.3</v>
      </c>
      <c r="F2" t="n">
        <v>25.43</v>
      </c>
      <c r="G2" t="n">
        <v>16.58</v>
      </c>
      <c r="H2" t="n">
        <v>0.34</v>
      </c>
      <c r="I2" t="n">
        <v>92</v>
      </c>
      <c r="J2" t="n">
        <v>51.33</v>
      </c>
      <c r="K2" t="n">
        <v>24.83</v>
      </c>
      <c r="L2" t="n">
        <v>1</v>
      </c>
      <c r="M2" t="n">
        <v>87</v>
      </c>
      <c r="N2" t="n">
        <v>5.51</v>
      </c>
      <c r="O2" t="n">
        <v>6564.78</v>
      </c>
      <c r="P2" t="n">
        <v>125.86</v>
      </c>
      <c r="Q2" t="n">
        <v>1314.09</v>
      </c>
      <c r="R2" t="n">
        <v>99.98</v>
      </c>
      <c r="S2" t="n">
        <v>40.53</v>
      </c>
      <c r="T2" t="n">
        <v>28455.89</v>
      </c>
      <c r="U2" t="n">
        <v>0.41</v>
      </c>
      <c r="V2" t="n">
        <v>0.86</v>
      </c>
      <c r="W2" t="n">
        <v>3.52</v>
      </c>
      <c r="X2" t="n">
        <v>1.85</v>
      </c>
      <c r="Y2" t="n">
        <v>0.5</v>
      </c>
      <c r="Z2" t="n">
        <v>10</v>
      </c>
      <c r="AA2" t="n">
        <v>1024.971499826527</v>
      </c>
      <c r="AB2" t="n">
        <v>1402.411224613862</v>
      </c>
      <c r="AC2" t="n">
        <v>1268.567065633231</v>
      </c>
      <c r="AD2" t="n">
        <v>1024971.499826527</v>
      </c>
      <c r="AE2" t="n">
        <v>1402411.224613862</v>
      </c>
      <c r="AF2" t="n">
        <v>4.076563239828776e-06</v>
      </c>
      <c r="AG2" t="n">
        <v>74</v>
      </c>
      <c r="AH2" t="n">
        <v>1268567.065633231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3.6283</v>
      </c>
      <c r="E3" t="n">
        <v>27.56</v>
      </c>
      <c r="F3" t="n">
        <v>24.99</v>
      </c>
      <c r="G3" t="n">
        <v>22.38</v>
      </c>
      <c r="H3" t="n">
        <v>0.66</v>
      </c>
      <c r="I3" t="n">
        <v>67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118.49</v>
      </c>
      <c r="Q3" t="n">
        <v>1314.02</v>
      </c>
      <c r="R3" t="n">
        <v>84.20999999999999</v>
      </c>
      <c r="S3" t="n">
        <v>40.53</v>
      </c>
      <c r="T3" t="n">
        <v>20698.09</v>
      </c>
      <c r="U3" t="n">
        <v>0.48</v>
      </c>
      <c r="V3" t="n">
        <v>0.87</v>
      </c>
      <c r="W3" t="n">
        <v>3.55</v>
      </c>
      <c r="X3" t="n">
        <v>1.42</v>
      </c>
      <c r="Y3" t="n">
        <v>0.5</v>
      </c>
      <c r="Z3" t="n">
        <v>10</v>
      </c>
      <c r="AA3" t="n">
        <v>984.171913137257</v>
      </c>
      <c r="AB3" t="n">
        <v>1346.587430154872</v>
      </c>
      <c r="AC3" t="n">
        <v>1218.071015768219</v>
      </c>
      <c r="AD3" t="n">
        <v>984171.913137257</v>
      </c>
      <c r="AE3" t="n">
        <v>1346587.430154872</v>
      </c>
      <c r="AF3" t="n">
        <v>4.185459238538371e-06</v>
      </c>
      <c r="AG3" t="n">
        <v>72</v>
      </c>
      <c r="AH3" t="n">
        <v>1218071.015768219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2.7704</v>
      </c>
      <c r="E2" t="n">
        <v>36.1</v>
      </c>
      <c r="F2" t="n">
        <v>28.01</v>
      </c>
      <c r="G2" t="n">
        <v>7.74</v>
      </c>
      <c r="H2" t="n">
        <v>0.13</v>
      </c>
      <c r="I2" t="n">
        <v>217</v>
      </c>
      <c r="J2" t="n">
        <v>133.21</v>
      </c>
      <c r="K2" t="n">
        <v>46.47</v>
      </c>
      <c r="L2" t="n">
        <v>1</v>
      </c>
      <c r="M2" t="n">
        <v>215</v>
      </c>
      <c r="N2" t="n">
        <v>20.75</v>
      </c>
      <c r="O2" t="n">
        <v>16663.42</v>
      </c>
      <c r="P2" t="n">
        <v>301.4</v>
      </c>
      <c r="Q2" t="n">
        <v>1314.3</v>
      </c>
      <c r="R2" t="n">
        <v>180.23</v>
      </c>
      <c r="S2" t="n">
        <v>40.53</v>
      </c>
      <c r="T2" t="n">
        <v>67956.95</v>
      </c>
      <c r="U2" t="n">
        <v>0.22</v>
      </c>
      <c r="V2" t="n">
        <v>0.78</v>
      </c>
      <c r="W2" t="n">
        <v>3.73</v>
      </c>
      <c r="X2" t="n">
        <v>4.43</v>
      </c>
      <c r="Y2" t="n">
        <v>0.5</v>
      </c>
      <c r="Z2" t="n">
        <v>10</v>
      </c>
      <c r="AA2" t="n">
        <v>1836.187198306316</v>
      </c>
      <c r="AB2" t="n">
        <v>2512.352331584712</v>
      </c>
      <c r="AC2" t="n">
        <v>2272.57695116691</v>
      </c>
      <c r="AD2" t="n">
        <v>1836187.198306316</v>
      </c>
      <c r="AE2" t="n">
        <v>2512352.331584712</v>
      </c>
      <c r="AF2" t="n">
        <v>1.986575310060652e-06</v>
      </c>
      <c r="AG2" t="n">
        <v>95</v>
      </c>
      <c r="AH2" t="n">
        <v>2272576.951166911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3.2956</v>
      </c>
      <c r="E3" t="n">
        <v>30.34</v>
      </c>
      <c r="F3" t="n">
        <v>25.52</v>
      </c>
      <c r="G3" t="n">
        <v>15.79</v>
      </c>
      <c r="H3" t="n">
        <v>0.26</v>
      </c>
      <c r="I3" t="n">
        <v>97</v>
      </c>
      <c r="J3" t="n">
        <v>134.55</v>
      </c>
      <c r="K3" t="n">
        <v>46.47</v>
      </c>
      <c r="L3" t="n">
        <v>2</v>
      </c>
      <c r="M3" t="n">
        <v>95</v>
      </c>
      <c r="N3" t="n">
        <v>21.09</v>
      </c>
      <c r="O3" t="n">
        <v>16828.84</v>
      </c>
      <c r="P3" t="n">
        <v>266.6</v>
      </c>
      <c r="Q3" t="n">
        <v>1314.04</v>
      </c>
      <c r="R3" t="n">
        <v>103.3</v>
      </c>
      <c r="S3" t="n">
        <v>40.53</v>
      </c>
      <c r="T3" t="n">
        <v>30095.26</v>
      </c>
      <c r="U3" t="n">
        <v>0.39</v>
      </c>
      <c r="V3" t="n">
        <v>0.86</v>
      </c>
      <c r="W3" t="n">
        <v>3.52</v>
      </c>
      <c r="X3" t="n">
        <v>1.95</v>
      </c>
      <c r="Y3" t="n">
        <v>0.5</v>
      </c>
      <c r="Z3" t="n">
        <v>10</v>
      </c>
      <c r="AA3" t="n">
        <v>1463.466972645025</v>
      </c>
      <c r="AB3" t="n">
        <v>2002.380075579085</v>
      </c>
      <c r="AC3" t="n">
        <v>1811.275731523904</v>
      </c>
      <c r="AD3" t="n">
        <v>1463466.972645025</v>
      </c>
      <c r="AE3" t="n">
        <v>2002380.075579085</v>
      </c>
      <c r="AF3" t="n">
        <v>2.363181342707149e-06</v>
      </c>
      <c r="AG3" t="n">
        <v>80</v>
      </c>
      <c r="AH3" t="n">
        <v>1811275.731523904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3.4918</v>
      </c>
      <c r="E4" t="n">
        <v>28.64</v>
      </c>
      <c r="F4" t="n">
        <v>24.8</v>
      </c>
      <c r="G4" t="n">
        <v>24.39</v>
      </c>
      <c r="H4" t="n">
        <v>0.39</v>
      </c>
      <c r="I4" t="n">
        <v>61</v>
      </c>
      <c r="J4" t="n">
        <v>135.9</v>
      </c>
      <c r="K4" t="n">
        <v>46.47</v>
      </c>
      <c r="L4" t="n">
        <v>3</v>
      </c>
      <c r="M4" t="n">
        <v>59</v>
      </c>
      <c r="N4" t="n">
        <v>21.43</v>
      </c>
      <c r="O4" t="n">
        <v>16994.64</v>
      </c>
      <c r="P4" t="n">
        <v>251.22</v>
      </c>
      <c r="Q4" t="n">
        <v>1314.07</v>
      </c>
      <c r="R4" t="n">
        <v>80.33</v>
      </c>
      <c r="S4" t="n">
        <v>40.53</v>
      </c>
      <c r="T4" t="n">
        <v>18786.95</v>
      </c>
      <c r="U4" t="n">
        <v>0.5</v>
      </c>
      <c r="V4" t="n">
        <v>0.88</v>
      </c>
      <c r="W4" t="n">
        <v>3.47</v>
      </c>
      <c r="X4" t="n">
        <v>1.22</v>
      </c>
      <c r="Y4" t="n">
        <v>0.5</v>
      </c>
      <c r="Z4" t="n">
        <v>10</v>
      </c>
      <c r="AA4" t="n">
        <v>1345.840019964795</v>
      </c>
      <c r="AB4" t="n">
        <v>1841.437689587088</v>
      </c>
      <c r="AC4" t="n">
        <v>1665.693460966925</v>
      </c>
      <c r="AD4" t="n">
        <v>1345840.019964795</v>
      </c>
      <c r="AE4" t="n">
        <v>1841437.689587088</v>
      </c>
      <c r="AF4" t="n">
        <v>2.503870801209134e-06</v>
      </c>
      <c r="AG4" t="n">
        <v>75</v>
      </c>
      <c r="AH4" t="n">
        <v>1665693.460966925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3.5946</v>
      </c>
      <c r="E5" t="n">
        <v>27.82</v>
      </c>
      <c r="F5" t="n">
        <v>24.44</v>
      </c>
      <c r="G5" t="n">
        <v>33.33</v>
      </c>
      <c r="H5" t="n">
        <v>0.52</v>
      </c>
      <c r="I5" t="n">
        <v>44</v>
      </c>
      <c r="J5" t="n">
        <v>137.25</v>
      </c>
      <c r="K5" t="n">
        <v>46.47</v>
      </c>
      <c r="L5" t="n">
        <v>4</v>
      </c>
      <c r="M5" t="n">
        <v>42</v>
      </c>
      <c r="N5" t="n">
        <v>21.78</v>
      </c>
      <c r="O5" t="n">
        <v>17160.92</v>
      </c>
      <c r="P5" t="n">
        <v>238.83</v>
      </c>
      <c r="Q5" t="n">
        <v>1314.07</v>
      </c>
      <c r="R5" t="n">
        <v>69.40000000000001</v>
      </c>
      <c r="S5" t="n">
        <v>40.53</v>
      </c>
      <c r="T5" t="n">
        <v>13410.06</v>
      </c>
      <c r="U5" t="n">
        <v>0.58</v>
      </c>
      <c r="V5" t="n">
        <v>0.89</v>
      </c>
      <c r="W5" t="n">
        <v>3.44</v>
      </c>
      <c r="X5" t="n">
        <v>0.87</v>
      </c>
      <c r="Y5" t="n">
        <v>0.5</v>
      </c>
      <c r="Z5" t="n">
        <v>10</v>
      </c>
      <c r="AA5" t="n">
        <v>1286.824416588476</v>
      </c>
      <c r="AB5" t="n">
        <v>1760.689937462938</v>
      </c>
      <c r="AC5" t="n">
        <v>1592.652160975322</v>
      </c>
      <c r="AD5" t="n">
        <v>1286824.416588475</v>
      </c>
      <c r="AE5" t="n">
        <v>1760689.937462938</v>
      </c>
      <c r="AF5" t="n">
        <v>2.57758576723362e-06</v>
      </c>
      <c r="AG5" t="n">
        <v>73</v>
      </c>
      <c r="AH5" t="n">
        <v>1592652.160975322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3.6569</v>
      </c>
      <c r="E6" t="n">
        <v>27.35</v>
      </c>
      <c r="F6" t="n">
        <v>24.24</v>
      </c>
      <c r="G6" t="n">
        <v>42.78</v>
      </c>
      <c r="H6" t="n">
        <v>0.64</v>
      </c>
      <c r="I6" t="n">
        <v>34</v>
      </c>
      <c r="J6" t="n">
        <v>138.6</v>
      </c>
      <c r="K6" t="n">
        <v>46.47</v>
      </c>
      <c r="L6" t="n">
        <v>5</v>
      </c>
      <c r="M6" t="n">
        <v>32</v>
      </c>
      <c r="N6" t="n">
        <v>22.13</v>
      </c>
      <c r="O6" t="n">
        <v>17327.69</v>
      </c>
      <c r="P6" t="n">
        <v>227.63</v>
      </c>
      <c r="Q6" t="n">
        <v>1314.03</v>
      </c>
      <c r="R6" t="n">
        <v>63.32</v>
      </c>
      <c r="S6" t="n">
        <v>40.53</v>
      </c>
      <c r="T6" t="n">
        <v>10420.79</v>
      </c>
      <c r="U6" t="n">
        <v>0.64</v>
      </c>
      <c r="V6" t="n">
        <v>0.9</v>
      </c>
      <c r="W6" t="n">
        <v>3.42</v>
      </c>
      <c r="X6" t="n">
        <v>0.67</v>
      </c>
      <c r="Y6" t="n">
        <v>0.5</v>
      </c>
      <c r="Z6" t="n">
        <v>10</v>
      </c>
      <c r="AA6" t="n">
        <v>1248.863845978307</v>
      </c>
      <c r="AB6" t="n">
        <v>1708.750610051925</v>
      </c>
      <c r="AC6" t="n">
        <v>1545.669850075112</v>
      </c>
      <c r="AD6" t="n">
        <v>1248863.845978307</v>
      </c>
      <c r="AE6" t="n">
        <v>1708750.610051925</v>
      </c>
      <c r="AF6" t="n">
        <v>2.622259331273751e-06</v>
      </c>
      <c r="AG6" t="n">
        <v>72</v>
      </c>
      <c r="AH6" t="n">
        <v>1545669.850075112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3.7024</v>
      </c>
      <c r="E7" t="n">
        <v>27.01</v>
      </c>
      <c r="F7" t="n">
        <v>24.09</v>
      </c>
      <c r="G7" t="n">
        <v>53.54</v>
      </c>
      <c r="H7" t="n">
        <v>0.76</v>
      </c>
      <c r="I7" t="n">
        <v>27</v>
      </c>
      <c r="J7" t="n">
        <v>139.95</v>
      </c>
      <c r="K7" t="n">
        <v>46.47</v>
      </c>
      <c r="L7" t="n">
        <v>6</v>
      </c>
      <c r="M7" t="n">
        <v>25</v>
      </c>
      <c r="N7" t="n">
        <v>22.49</v>
      </c>
      <c r="O7" t="n">
        <v>17494.97</v>
      </c>
      <c r="P7" t="n">
        <v>217.19</v>
      </c>
      <c r="Q7" t="n">
        <v>1314.04</v>
      </c>
      <c r="R7" t="n">
        <v>58.62</v>
      </c>
      <c r="S7" t="n">
        <v>40.53</v>
      </c>
      <c r="T7" t="n">
        <v>8100.9</v>
      </c>
      <c r="U7" t="n">
        <v>0.6899999999999999</v>
      </c>
      <c r="V7" t="n">
        <v>0.91</v>
      </c>
      <c r="W7" t="n">
        <v>3.41</v>
      </c>
      <c r="X7" t="n">
        <v>0.52</v>
      </c>
      <c r="Y7" t="n">
        <v>0.5</v>
      </c>
      <c r="Z7" t="n">
        <v>10</v>
      </c>
      <c r="AA7" t="n">
        <v>1215.77218185134</v>
      </c>
      <c r="AB7" t="n">
        <v>1663.473135292222</v>
      </c>
      <c r="AC7" t="n">
        <v>1504.71359395914</v>
      </c>
      <c r="AD7" t="n">
        <v>1215772.18185134</v>
      </c>
      <c r="AE7" t="n">
        <v>1663473.135292222</v>
      </c>
      <c r="AF7" t="n">
        <v>2.654886091527779e-06</v>
      </c>
      <c r="AG7" t="n">
        <v>71</v>
      </c>
      <c r="AH7" t="n">
        <v>1504713.59395914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3.727</v>
      </c>
      <c r="E8" t="n">
        <v>26.83</v>
      </c>
      <c r="F8" t="n">
        <v>24.02</v>
      </c>
      <c r="G8" t="n">
        <v>62.67</v>
      </c>
      <c r="H8" t="n">
        <v>0.88</v>
      </c>
      <c r="I8" t="n">
        <v>23</v>
      </c>
      <c r="J8" t="n">
        <v>141.31</v>
      </c>
      <c r="K8" t="n">
        <v>46.47</v>
      </c>
      <c r="L8" t="n">
        <v>7</v>
      </c>
      <c r="M8" t="n">
        <v>14</v>
      </c>
      <c r="N8" t="n">
        <v>22.85</v>
      </c>
      <c r="O8" t="n">
        <v>17662.75</v>
      </c>
      <c r="P8" t="n">
        <v>205.73</v>
      </c>
      <c r="Q8" t="n">
        <v>1314.05</v>
      </c>
      <c r="R8" t="n">
        <v>56.33</v>
      </c>
      <c r="S8" t="n">
        <v>40.53</v>
      </c>
      <c r="T8" t="n">
        <v>6978.54</v>
      </c>
      <c r="U8" t="n">
        <v>0.72</v>
      </c>
      <c r="V8" t="n">
        <v>0.91</v>
      </c>
      <c r="W8" t="n">
        <v>3.41</v>
      </c>
      <c r="X8" t="n">
        <v>0.45</v>
      </c>
      <c r="Y8" t="n">
        <v>0.5</v>
      </c>
      <c r="Z8" t="n">
        <v>10</v>
      </c>
      <c r="AA8" t="n">
        <v>1185.271926541089</v>
      </c>
      <c r="AB8" t="n">
        <v>1621.741340400438</v>
      </c>
      <c r="AC8" t="n">
        <v>1466.964623000887</v>
      </c>
      <c r="AD8" t="n">
        <v>1185271.926541089</v>
      </c>
      <c r="AE8" t="n">
        <v>1621741.340400438</v>
      </c>
      <c r="AF8" t="n">
        <v>2.672526054214572e-06</v>
      </c>
      <c r="AG8" t="n">
        <v>70</v>
      </c>
      <c r="AH8" t="n">
        <v>1466964.623000887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3.7305</v>
      </c>
      <c r="E9" t="n">
        <v>26.81</v>
      </c>
      <c r="F9" t="n">
        <v>24.03</v>
      </c>
      <c r="G9" t="n">
        <v>65.53</v>
      </c>
      <c r="H9" t="n">
        <v>0.99</v>
      </c>
      <c r="I9" t="n">
        <v>22</v>
      </c>
      <c r="J9" t="n">
        <v>142.68</v>
      </c>
      <c r="K9" t="n">
        <v>46.47</v>
      </c>
      <c r="L9" t="n">
        <v>8</v>
      </c>
      <c r="M9" t="n">
        <v>1</v>
      </c>
      <c r="N9" t="n">
        <v>23.21</v>
      </c>
      <c r="O9" t="n">
        <v>17831.04</v>
      </c>
      <c r="P9" t="n">
        <v>206.41</v>
      </c>
      <c r="Q9" t="n">
        <v>1314.1</v>
      </c>
      <c r="R9" t="n">
        <v>55.74</v>
      </c>
      <c r="S9" t="n">
        <v>40.53</v>
      </c>
      <c r="T9" t="n">
        <v>6686.16</v>
      </c>
      <c r="U9" t="n">
        <v>0.73</v>
      </c>
      <c r="V9" t="n">
        <v>0.91</v>
      </c>
      <c r="W9" t="n">
        <v>3.43</v>
      </c>
      <c r="X9" t="n">
        <v>0.45</v>
      </c>
      <c r="Y9" t="n">
        <v>0.5</v>
      </c>
      <c r="Z9" t="n">
        <v>10</v>
      </c>
      <c r="AA9" t="n">
        <v>1185.874581995907</v>
      </c>
      <c r="AB9" t="n">
        <v>1622.565920181002</v>
      </c>
      <c r="AC9" t="n">
        <v>1467.710506044499</v>
      </c>
      <c r="AD9" t="n">
        <v>1185874.581995907</v>
      </c>
      <c r="AE9" t="n">
        <v>1622565.920181002</v>
      </c>
      <c r="AF9" t="n">
        <v>2.675035805003344e-06</v>
      </c>
      <c r="AG9" t="n">
        <v>70</v>
      </c>
      <c r="AH9" t="n">
        <v>1467710.506044499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3.7306</v>
      </c>
      <c r="E10" t="n">
        <v>26.81</v>
      </c>
      <c r="F10" t="n">
        <v>24.03</v>
      </c>
      <c r="G10" t="n">
        <v>65.53</v>
      </c>
      <c r="H10" t="n">
        <v>1.11</v>
      </c>
      <c r="I10" t="n">
        <v>22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207.94</v>
      </c>
      <c r="Q10" t="n">
        <v>1314.07</v>
      </c>
      <c r="R10" t="n">
        <v>55.66</v>
      </c>
      <c r="S10" t="n">
        <v>40.53</v>
      </c>
      <c r="T10" t="n">
        <v>6650.23</v>
      </c>
      <c r="U10" t="n">
        <v>0.73</v>
      </c>
      <c r="V10" t="n">
        <v>0.91</v>
      </c>
      <c r="W10" t="n">
        <v>3.43</v>
      </c>
      <c r="X10" t="n">
        <v>0.45</v>
      </c>
      <c r="Y10" t="n">
        <v>0.5</v>
      </c>
      <c r="Z10" t="n">
        <v>10</v>
      </c>
      <c r="AA10" t="n">
        <v>1188.092862852189</v>
      </c>
      <c r="AB10" t="n">
        <v>1625.601069912212</v>
      </c>
      <c r="AC10" t="n">
        <v>1470.455985345221</v>
      </c>
      <c r="AD10" t="n">
        <v>1188092.862852189</v>
      </c>
      <c r="AE10" t="n">
        <v>1625601.069912212</v>
      </c>
      <c r="AF10" t="n">
        <v>2.675107512168737e-06</v>
      </c>
      <c r="AG10" t="n">
        <v>70</v>
      </c>
      <c r="AH10" t="n">
        <v>1470455.985345221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2.6256</v>
      </c>
      <c r="E2" t="n">
        <v>38.09</v>
      </c>
      <c r="F2" t="n">
        <v>28.48</v>
      </c>
      <c r="G2" t="n">
        <v>7.12</v>
      </c>
      <c r="H2" t="n">
        <v>0.12</v>
      </c>
      <c r="I2" t="n">
        <v>240</v>
      </c>
      <c r="J2" t="n">
        <v>150.44</v>
      </c>
      <c r="K2" t="n">
        <v>49.1</v>
      </c>
      <c r="L2" t="n">
        <v>1</v>
      </c>
      <c r="M2" t="n">
        <v>238</v>
      </c>
      <c r="N2" t="n">
        <v>25.34</v>
      </c>
      <c r="O2" t="n">
        <v>18787.76</v>
      </c>
      <c r="P2" t="n">
        <v>332.97</v>
      </c>
      <c r="Q2" t="n">
        <v>1314.22</v>
      </c>
      <c r="R2" t="n">
        <v>195.29</v>
      </c>
      <c r="S2" t="n">
        <v>40.53</v>
      </c>
      <c r="T2" t="n">
        <v>75375.59</v>
      </c>
      <c r="U2" t="n">
        <v>0.21</v>
      </c>
      <c r="V2" t="n">
        <v>0.77</v>
      </c>
      <c r="W2" t="n">
        <v>3.75</v>
      </c>
      <c r="X2" t="n">
        <v>4.9</v>
      </c>
      <c r="Y2" t="n">
        <v>0.5</v>
      </c>
      <c r="Z2" t="n">
        <v>10</v>
      </c>
      <c r="AA2" t="n">
        <v>2033.080119967633</v>
      </c>
      <c r="AB2" t="n">
        <v>2781.749913304382</v>
      </c>
      <c r="AC2" t="n">
        <v>2516.263605789135</v>
      </c>
      <c r="AD2" t="n">
        <v>2033080.119967633</v>
      </c>
      <c r="AE2" t="n">
        <v>2781749.913304382</v>
      </c>
      <c r="AF2" t="n">
        <v>1.777144088480603e-06</v>
      </c>
      <c r="AG2" t="n">
        <v>100</v>
      </c>
      <c r="AH2" t="n">
        <v>2516263.605789135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3.1974</v>
      </c>
      <c r="E3" t="n">
        <v>31.28</v>
      </c>
      <c r="F3" t="n">
        <v>25.73</v>
      </c>
      <c r="G3" t="n">
        <v>14.43</v>
      </c>
      <c r="H3" t="n">
        <v>0.23</v>
      </c>
      <c r="I3" t="n">
        <v>107</v>
      </c>
      <c r="J3" t="n">
        <v>151.83</v>
      </c>
      <c r="K3" t="n">
        <v>49.1</v>
      </c>
      <c r="L3" t="n">
        <v>2</v>
      </c>
      <c r="M3" t="n">
        <v>105</v>
      </c>
      <c r="N3" t="n">
        <v>25.73</v>
      </c>
      <c r="O3" t="n">
        <v>18959.54</v>
      </c>
      <c r="P3" t="n">
        <v>294.01</v>
      </c>
      <c r="Q3" t="n">
        <v>1314.11</v>
      </c>
      <c r="R3" t="n">
        <v>109.46</v>
      </c>
      <c r="S3" t="n">
        <v>40.53</v>
      </c>
      <c r="T3" t="n">
        <v>33125.14</v>
      </c>
      <c r="U3" t="n">
        <v>0.37</v>
      </c>
      <c r="V3" t="n">
        <v>0.85</v>
      </c>
      <c r="W3" t="n">
        <v>3.54</v>
      </c>
      <c r="X3" t="n">
        <v>2.15</v>
      </c>
      <c r="Y3" t="n">
        <v>0.5</v>
      </c>
      <c r="Z3" t="n">
        <v>10</v>
      </c>
      <c r="AA3" t="n">
        <v>1573.112673030844</v>
      </c>
      <c r="AB3" t="n">
        <v>2152.40216007387</v>
      </c>
      <c r="AC3" t="n">
        <v>1946.979918831824</v>
      </c>
      <c r="AD3" t="n">
        <v>1573112.673030844</v>
      </c>
      <c r="AE3" t="n">
        <v>2152402.16007387</v>
      </c>
      <c r="AF3" t="n">
        <v>2.16416838380099e-06</v>
      </c>
      <c r="AG3" t="n">
        <v>82</v>
      </c>
      <c r="AH3" t="n">
        <v>1946979.918831824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3.4147</v>
      </c>
      <c r="E4" t="n">
        <v>29.29</v>
      </c>
      <c r="F4" t="n">
        <v>24.93</v>
      </c>
      <c r="G4" t="n">
        <v>22</v>
      </c>
      <c r="H4" t="n">
        <v>0.35</v>
      </c>
      <c r="I4" t="n">
        <v>68</v>
      </c>
      <c r="J4" t="n">
        <v>153.23</v>
      </c>
      <c r="K4" t="n">
        <v>49.1</v>
      </c>
      <c r="L4" t="n">
        <v>3</v>
      </c>
      <c r="M4" t="n">
        <v>66</v>
      </c>
      <c r="N4" t="n">
        <v>26.13</v>
      </c>
      <c r="O4" t="n">
        <v>19131.85</v>
      </c>
      <c r="P4" t="n">
        <v>278.15</v>
      </c>
      <c r="Q4" t="n">
        <v>1314.13</v>
      </c>
      <c r="R4" t="n">
        <v>84.66</v>
      </c>
      <c r="S4" t="n">
        <v>40.53</v>
      </c>
      <c r="T4" t="n">
        <v>20916.73</v>
      </c>
      <c r="U4" t="n">
        <v>0.48</v>
      </c>
      <c r="V4" t="n">
        <v>0.88</v>
      </c>
      <c r="W4" t="n">
        <v>3.47</v>
      </c>
      <c r="X4" t="n">
        <v>1.35</v>
      </c>
      <c r="Y4" t="n">
        <v>0.5</v>
      </c>
      <c r="Z4" t="n">
        <v>10</v>
      </c>
      <c r="AA4" t="n">
        <v>1441.987393919073</v>
      </c>
      <c r="AB4" t="n">
        <v>1972.990768354104</v>
      </c>
      <c r="AC4" t="n">
        <v>1784.691298532322</v>
      </c>
      <c r="AD4" t="n">
        <v>1441987.393919073</v>
      </c>
      <c r="AE4" t="n">
        <v>1972990.768354104</v>
      </c>
      <c r="AF4" t="n">
        <v>2.311248445663739e-06</v>
      </c>
      <c r="AG4" t="n">
        <v>77</v>
      </c>
      <c r="AH4" t="n">
        <v>1784691.298532323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3.5312</v>
      </c>
      <c r="E5" t="n">
        <v>28.32</v>
      </c>
      <c r="F5" t="n">
        <v>24.55</v>
      </c>
      <c r="G5" t="n">
        <v>30.06</v>
      </c>
      <c r="H5" t="n">
        <v>0.46</v>
      </c>
      <c r="I5" t="n">
        <v>49</v>
      </c>
      <c r="J5" t="n">
        <v>154.63</v>
      </c>
      <c r="K5" t="n">
        <v>49.1</v>
      </c>
      <c r="L5" t="n">
        <v>4</v>
      </c>
      <c r="M5" t="n">
        <v>47</v>
      </c>
      <c r="N5" t="n">
        <v>26.53</v>
      </c>
      <c r="O5" t="n">
        <v>19304.72</v>
      </c>
      <c r="P5" t="n">
        <v>266.95</v>
      </c>
      <c r="Q5" t="n">
        <v>1314.09</v>
      </c>
      <c r="R5" t="n">
        <v>72.54000000000001</v>
      </c>
      <c r="S5" t="n">
        <v>40.53</v>
      </c>
      <c r="T5" t="n">
        <v>14955.66</v>
      </c>
      <c r="U5" t="n">
        <v>0.5600000000000001</v>
      </c>
      <c r="V5" t="n">
        <v>0.89</v>
      </c>
      <c r="W5" t="n">
        <v>3.45</v>
      </c>
      <c r="X5" t="n">
        <v>0.97</v>
      </c>
      <c r="Y5" t="n">
        <v>0.5</v>
      </c>
      <c r="Z5" t="n">
        <v>10</v>
      </c>
      <c r="AA5" t="n">
        <v>1369.059739929929</v>
      </c>
      <c r="AB5" t="n">
        <v>1873.207934825131</v>
      </c>
      <c r="AC5" t="n">
        <v>1694.431598589269</v>
      </c>
      <c r="AD5" t="n">
        <v>1369059.739929929</v>
      </c>
      <c r="AE5" t="n">
        <v>1873207.934825131</v>
      </c>
      <c r="AF5" t="n">
        <v>2.390101769211877e-06</v>
      </c>
      <c r="AG5" t="n">
        <v>74</v>
      </c>
      <c r="AH5" t="n">
        <v>1694431.598589269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3.605</v>
      </c>
      <c r="E6" t="n">
        <v>27.74</v>
      </c>
      <c r="F6" t="n">
        <v>24.3</v>
      </c>
      <c r="G6" t="n">
        <v>38.37</v>
      </c>
      <c r="H6" t="n">
        <v>0.57</v>
      </c>
      <c r="I6" t="n">
        <v>38</v>
      </c>
      <c r="J6" t="n">
        <v>156.03</v>
      </c>
      <c r="K6" t="n">
        <v>49.1</v>
      </c>
      <c r="L6" t="n">
        <v>5</v>
      </c>
      <c r="M6" t="n">
        <v>36</v>
      </c>
      <c r="N6" t="n">
        <v>26.94</v>
      </c>
      <c r="O6" t="n">
        <v>19478.15</v>
      </c>
      <c r="P6" t="n">
        <v>256.67</v>
      </c>
      <c r="Q6" t="n">
        <v>1314.01</v>
      </c>
      <c r="R6" t="n">
        <v>65.31</v>
      </c>
      <c r="S6" t="n">
        <v>40.53</v>
      </c>
      <c r="T6" t="n">
        <v>11391.09</v>
      </c>
      <c r="U6" t="n">
        <v>0.62</v>
      </c>
      <c r="V6" t="n">
        <v>0.9</v>
      </c>
      <c r="W6" t="n">
        <v>3.42</v>
      </c>
      <c r="X6" t="n">
        <v>0.73</v>
      </c>
      <c r="Y6" t="n">
        <v>0.5</v>
      </c>
      <c r="Z6" t="n">
        <v>10</v>
      </c>
      <c r="AA6" t="n">
        <v>1328.207693084938</v>
      </c>
      <c r="AB6" t="n">
        <v>1817.312362066705</v>
      </c>
      <c r="AC6" t="n">
        <v>1643.870620844977</v>
      </c>
      <c r="AD6" t="n">
        <v>1328207.693084938</v>
      </c>
      <c r="AE6" t="n">
        <v>1817312.362066705</v>
      </c>
      <c r="AF6" t="n">
        <v>2.440053488335075e-06</v>
      </c>
      <c r="AG6" t="n">
        <v>73</v>
      </c>
      <c r="AH6" t="n">
        <v>1643870.620844977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3.6499</v>
      </c>
      <c r="E7" t="n">
        <v>27.4</v>
      </c>
      <c r="F7" t="n">
        <v>24.17</v>
      </c>
      <c r="G7" t="n">
        <v>46.79</v>
      </c>
      <c r="H7" t="n">
        <v>0.67</v>
      </c>
      <c r="I7" t="n">
        <v>31</v>
      </c>
      <c r="J7" t="n">
        <v>157.44</v>
      </c>
      <c r="K7" t="n">
        <v>49.1</v>
      </c>
      <c r="L7" t="n">
        <v>6</v>
      </c>
      <c r="M7" t="n">
        <v>29</v>
      </c>
      <c r="N7" t="n">
        <v>27.35</v>
      </c>
      <c r="O7" t="n">
        <v>19652.13</v>
      </c>
      <c r="P7" t="n">
        <v>246.97</v>
      </c>
      <c r="Q7" t="n">
        <v>1314.02</v>
      </c>
      <c r="R7" t="n">
        <v>61.32</v>
      </c>
      <c r="S7" t="n">
        <v>40.53</v>
      </c>
      <c r="T7" t="n">
        <v>9434.48</v>
      </c>
      <c r="U7" t="n">
        <v>0.66</v>
      </c>
      <c r="V7" t="n">
        <v>0.9</v>
      </c>
      <c r="W7" t="n">
        <v>3.41</v>
      </c>
      <c r="X7" t="n">
        <v>0.6</v>
      </c>
      <c r="Y7" t="n">
        <v>0.5</v>
      </c>
      <c r="Z7" t="n">
        <v>10</v>
      </c>
      <c r="AA7" t="n">
        <v>1295.217336702715</v>
      </c>
      <c r="AB7" t="n">
        <v>1772.173501032744</v>
      </c>
      <c r="AC7" t="n">
        <v>1603.039749355309</v>
      </c>
      <c r="AD7" t="n">
        <v>1295217.336702715</v>
      </c>
      <c r="AE7" t="n">
        <v>1772173.501032744</v>
      </c>
      <c r="AF7" t="n">
        <v>2.470444168397834e-06</v>
      </c>
      <c r="AG7" t="n">
        <v>72</v>
      </c>
      <c r="AH7" t="n">
        <v>1603039.749355309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3.6828</v>
      </c>
      <c r="E8" t="n">
        <v>27.15</v>
      </c>
      <c r="F8" t="n">
        <v>24.08</v>
      </c>
      <c r="G8" t="n">
        <v>55.58</v>
      </c>
      <c r="H8" t="n">
        <v>0.78</v>
      </c>
      <c r="I8" t="n">
        <v>26</v>
      </c>
      <c r="J8" t="n">
        <v>158.86</v>
      </c>
      <c r="K8" t="n">
        <v>49.1</v>
      </c>
      <c r="L8" t="n">
        <v>7</v>
      </c>
      <c r="M8" t="n">
        <v>24</v>
      </c>
      <c r="N8" t="n">
        <v>27.77</v>
      </c>
      <c r="O8" t="n">
        <v>19826.68</v>
      </c>
      <c r="P8" t="n">
        <v>238.29</v>
      </c>
      <c r="Q8" t="n">
        <v>1313.99</v>
      </c>
      <c r="R8" t="n">
        <v>58.28</v>
      </c>
      <c r="S8" t="n">
        <v>40.53</v>
      </c>
      <c r="T8" t="n">
        <v>7937.4</v>
      </c>
      <c r="U8" t="n">
        <v>0.7</v>
      </c>
      <c r="V8" t="n">
        <v>0.91</v>
      </c>
      <c r="W8" t="n">
        <v>3.41</v>
      </c>
      <c r="X8" t="n">
        <v>0.51</v>
      </c>
      <c r="Y8" t="n">
        <v>0.5</v>
      </c>
      <c r="Z8" t="n">
        <v>10</v>
      </c>
      <c r="AA8" t="n">
        <v>1266.522264170761</v>
      </c>
      <c r="AB8" t="n">
        <v>1732.91163685727</v>
      </c>
      <c r="AC8" t="n">
        <v>1567.524982392369</v>
      </c>
      <c r="AD8" t="n">
        <v>1266522.264170761</v>
      </c>
      <c r="AE8" t="n">
        <v>1732911.63685727</v>
      </c>
      <c r="AF8" t="n">
        <v>2.492712617708853e-06</v>
      </c>
      <c r="AG8" t="n">
        <v>71</v>
      </c>
      <c r="AH8" t="n">
        <v>1567524.982392369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3.7128</v>
      </c>
      <c r="E9" t="n">
        <v>26.93</v>
      </c>
      <c r="F9" t="n">
        <v>23.98</v>
      </c>
      <c r="G9" t="n">
        <v>65.41</v>
      </c>
      <c r="H9" t="n">
        <v>0.88</v>
      </c>
      <c r="I9" t="n">
        <v>22</v>
      </c>
      <c r="J9" t="n">
        <v>160.28</v>
      </c>
      <c r="K9" t="n">
        <v>49.1</v>
      </c>
      <c r="L9" t="n">
        <v>8</v>
      </c>
      <c r="M9" t="n">
        <v>18</v>
      </c>
      <c r="N9" t="n">
        <v>28.19</v>
      </c>
      <c r="O9" t="n">
        <v>20001.93</v>
      </c>
      <c r="P9" t="n">
        <v>229.3</v>
      </c>
      <c r="Q9" t="n">
        <v>1314.05</v>
      </c>
      <c r="R9" t="n">
        <v>55.25</v>
      </c>
      <c r="S9" t="n">
        <v>40.53</v>
      </c>
      <c r="T9" t="n">
        <v>6445.37</v>
      </c>
      <c r="U9" t="n">
        <v>0.73</v>
      </c>
      <c r="V9" t="n">
        <v>0.91</v>
      </c>
      <c r="W9" t="n">
        <v>3.4</v>
      </c>
      <c r="X9" t="n">
        <v>0.41</v>
      </c>
      <c r="Y9" t="n">
        <v>0.5</v>
      </c>
      <c r="Z9" t="n">
        <v>10</v>
      </c>
      <c r="AA9" t="n">
        <v>1247.801988005124</v>
      </c>
      <c r="AB9" t="n">
        <v>1707.297729127148</v>
      </c>
      <c r="AC9" t="n">
        <v>1544.355630066665</v>
      </c>
      <c r="AD9" t="n">
        <v>1247801.988005124</v>
      </c>
      <c r="AE9" t="n">
        <v>1707297.729127148</v>
      </c>
      <c r="AF9" t="n">
        <v>2.513018194588202e-06</v>
      </c>
      <c r="AG9" t="n">
        <v>71</v>
      </c>
      <c r="AH9" t="n">
        <v>1544355.630066665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3.7296</v>
      </c>
      <c r="E10" t="n">
        <v>26.81</v>
      </c>
      <c r="F10" t="n">
        <v>23.96</v>
      </c>
      <c r="G10" t="n">
        <v>75.65000000000001</v>
      </c>
      <c r="H10" t="n">
        <v>0.99</v>
      </c>
      <c r="I10" t="n">
        <v>19</v>
      </c>
      <c r="J10" t="n">
        <v>161.71</v>
      </c>
      <c r="K10" t="n">
        <v>49.1</v>
      </c>
      <c r="L10" t="n">
        <v>9</v>
      </c>
      <c r="M10" t="n">
        <v>7</v>
      </c>
      <c r="N10" t="n">
        <v>28.61</v>
      </c>
      <c r="O10" t="n">
        <v>20177.64</v>
      </c>
      <c r="P10" t="n">
        <v>221.5</v>
      </c>
      <c r="Q10" t="n">
        <v>1314</v>
      </c>
      <c r="R10" t="n">
        <v>53.96</v>
      </c>
      <c r="S10" t="n">
        <v>40.53</v>
      </c>
      <c r="T10" t="n">
        <v>5811.61</v>
      </c>
      <c r="U10" t="n">
        <v>0.75</v>
      </c>
      <c r="V10" t="n">
        <v>0.91</v>
      </c>
      <c r="W10" t="n">
        <v>3.41</v>
      </c>
      <c r="X10" t="n">
        <v>0.38</v>
      </c>
      <c r="Y10" t="n">
        <v>0.5</v>
      </c>
      <c r="Z10" t="n">
        <v>10</v>
      </c>
      <c r="AA10" t="n">
        <v>1223.989771023291</v>
      </c>
      <c r="AB10" t="n">
        <v>1674.716803331734</v>
      </c>
      <c r="AC10" t="n">
        <v>1514.884182101548</v>
      </c>
      <c r="AD10" t="n">
        <v>1223989.771023291</v>
      </c>
      <c r="AE10" t="n">
        <v>1674716.803331734</v>
      </c>
      <c r="AF10" t="n">
        <v>2.524389317640637e-06</v>
      </c>
      <c r="AG10" t="n">
        <v>70</v>
      </c>
      <c r="AH10" t="n">
        <v>1514884.182101548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3.7294</v>
      </c>
      <c r="E11" t="n">
        <v>26.81</v>
      </c>
      <c r="F11" t="n">
        <v>23.96</v>
      </c>
      <c r="G11" t="n">
        <v>75.65000000000001</v>
      </c>
      <c r="H11" t="n">
        <v>1.09</v>
      </c>
      <c r="I11" t="n">
        <v>19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222.35</v>
      </c>
      <c r="Q11" t="n">
        <v>1314.06</v>
      </c>
      <c r="R11" t="n">
        <v>53.8</v>
      </c>
      <c r="S11" t="n">
        <v>40.53</v>
      </c>
      <c r="T11" t="n">
        <v>5734.12</v>
      </c>
      <c r="U11" t="n">
        <v>0.75</v>
      </c>
      <c r="V11" t="n">
        <v>0.91</v>
      </c>
      <c r="W11" t="n">
        <v>3.42</v>
      </c>
      <c r="X11" t="n">
        <v>0.38</v>
      </c>
      <c r="Y11" t="n">
        <v>0.5</v>
      </c>
      <c r="Z11" t="n">
        <v>10</v>
      </c>
      <c r="AA11" t="n">
        <v>1225.259081597814</v>
      </c>
      <c r="AB11" t="n">
        <v>1676.453530057826</v>
      </c>
      <c r="AC11" t="n">
        <v>1516.455158066414</v>
      </c>
      <c r="AD11" t="n">
        <v>1225259.081597814</v>
      </c>
      <c r="AE11" t="n">
        <v>1676453.530057826</v>
      </c>
      <c r="AF11" t="n">
        <v>2.524253947128108e-06</v>
      </c>
      <c r="AG11" t="n">
        <v>70</v>
      </c>
      <c r="AH11" t="n">
        <v>1516455.158066414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2.3525</v>
      </c>
      <c r="E2" t="n">
        <v>42.51</v>
      </c>
      <c r="F2" t="n">
        <v>29.43</v>
      </c>
      <c r="G2" t="n">
        <v>6.2</v>
      </c>
      <c r="H2" t="n">
        <v>0.1</v>
      </c>
      <c r="I2" t="n">
        <v>285</v>
      </c>
      <c r="J2" t="n">
        <v>185.69</v>
      </c>
      <c r="K2" t="n">
        <v>53.44</v>
      </c>
      <c r="L2" t="n">
        <v>1</v>
      </c>
      <c r="M2" t="n">
        <v>283</v>
      </c>
      <c r="N2" t="n">
        <v>36.26</v>
      </c>
      <c r="O2" t="n">
        <v>23136.14</v>
      </c>
      <c r="P2" t="n">
        <v>396.07</v>
      </c>
      <c r="Q2" t="n">
        <v>1314.29</v>
      </c>
      <c r="R2" t="n">
        <v>224.74</v>
      </c>
      <c r="S2" t="n">
        <v>40.53</v>
      </c>
      <c r="T2" t="n">
        <v>89875.50999999999</v>
      </c>
      <c r="U2" t="n">
        <v>0.18</v>
      </c>
      <c r="V2" t="n">
        <v>0.74</v>
      </c>
      <c r="W2" t="n">
        <v>3.84</v>
      </c>
      <c r="X2" t="n">
        <v>5.85</v>
      </c>
      <c r="Y2" t="n">
        <v>0.5</v>
      </c>
      <c r="Z2" t="n">
        <v>10</v>
      </c>
      <c r="AA2" t="n">
        <v>2477.428007497773</v>
      </c>
      <c r="AB2" t="n">
        <v>3389.726296268584</v>
      </c>
      <c r="AC2" t="n">
        <v>3066.21557606332</v>
      </c>
      <c r="AD2" t="n">
        <v>2477428.007497773</v>
      </c>
      <c r="AE2" t="n">
        <v>3389726.296268584</v>
      </c>
      <c r="AF2" t="n">
        <v>1.447481444148631e-06</v>
      </c>
      <c r="AG2" t="n">
        <v>111</v>
      </c>
      <c r="AH2" t="n">
        <v>3066215.57606332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3.0091</v>
      </c>
      <c r="E3" t="n">
        <v>33.23</v>
      </c>
      <c r="F3" t="n">
        <v>26.11</v>
      </c>
      <c r="G3" t="n">
        <v>12.53</v>
      </c>
      <c r="H3" t="n">
        <v>0.19</v>
      </c>
      <c r="I3" t="n">
        <v>125</v>
      </c>
      <c r="J3" t="n">
        <v>187.21</v>
      </c>
      <c r="K3" t="n">
        <v>53.44</v>
      </c>
      <c r="L3" t="n">
        <v>2</v>
      </c>
      <c r="M3" t="n">
        <v>123</v>
      </c>
      <c r="N3" t="n">
        <v>36.77</v>
      </c>
      <c r="O3" t="n">
        <v>23322.88</v>
      </c>
      <c r="P3" t="n">
        <v>346.06</v>
      </c>
      <c r="Q3" t="n">
        <v>1314.17</v>
      </c>
      <c r="R3" t="n">
        <v>121.15</v>
      </c>
      <c r="S3" t="n">
        <v>40.53</v>
      </c>
      <c r="T3" t="n">
        <v>38877.36</v>
      </c>
      <c r="U3" t="n">
        <v>0.33</v>
      </c>
      <c r="V3" t="n">
        <v>0.84</v>
      </c>
      <c r="W3" t="n">
        <v>3.58</v>
      </c>
      <c r="X3" t="n">
        <v>2.53</v>
      </c>
      <c r="Y3" t="n">
        <v>0.5</v>
      </c>
      <c r="Z3" t="n">
        <v>10</v>
      </c>
      <c r="AA3" t="n">
        <v>1807.70937149921</v>
      </c>
      <c r="AB3" t="n">
        <v>2473.387712594181</v>
      </c>
      <c r="AC3" t="n">
        <v>2237.33106072565</v>
      </c>
      <c r="AD3" t="n">
        <v>1807709.37149921</v>
      </c>
      <c r="AE3" t="n">
        <v>2473387.712594181</v>
      </c>
      <c r="AF3" t="n">
        <v>1.851484129048946e-06</v>
      </c>
      <c r="AG3" t="n">
        <v>87</v>
      </c>
      <c r="AH3" t="n">
        <v>2237331.06072565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3.2653</v>
      </c>
      <c r="E4" t="n">
        <v>30.63</v>
      </c>
      <c r="F4" t="n">
        <v>25.18</v>
      </c>
      <c r="G4" t="n">
        <v>18.88</v>
      </c>
      <c r="H4" t="n">
        <v>0.28</v>
      </c>
      <c r="I4" t="n">
        <v>80</v>
      </c>
      <c r="J4" t="n">
        <v>188.73</v>
      </c>
      <c r="K4" t="n">
        <v>53.44</v>
      </c>
      <c r="L4" t="n">
        <v>3</v>
      </c>
      <c r="M4" t="n">
        <v>78</v>
      </c>
      <c r="N4" t="n">
        <v>37.29</v>
      </c>
      <c r="O4" t="n">
        <v>23510.33</v>
      </c>
      <c r="P4" t="n">
        <v>328.42</v>
      </c>
      <c r="Q4" t="n">
        <v>1314.19</v>
      </c>
      <c r="R4" t="n">
        <v>92.59</v>
      </c>
      <c r="S4" t="n">
        <v>40.53</v>
      </c>
      <c r="T4" t="n">
        <v>24825.4</v>
      </c>
      <c r="U4" t="n">
        <v>0.44</v>
      </c>
      <c r="V4" t="n">
        <v>0.87</v>
      </c>
      <c r="W4" t="n">
        <v>3.49</v>
      </c>
      <c r="X4" t="n">
        <v>1.6</v>
      </c>
      <c r="Y4" t="n">
        <v>0.5</v>
      </c>
      <c r="Z4" t="n">
        <v>10</v>
      </c>
      <c r="AA4" t="n">
        <v>1624.230293779012</v>
      </c>
      <c r="AB4" t="n">
        <v>2222.34354393178</v>
      </c>
      <c r="AC4" t="n">
        <v>2010.246195177684</v>
      </c>
      <c r="AD4" t="n">
        <v>1624230.293779012</v>
      </c>
      <c r="AE4" t="n">
        <v>2222343.54393178</v>
      </c>
      <c r="AF4" t="n">
        <v>2.009122703327747e-06</v>
      </c>
      <c r="AG4" t="n">
        <v>80</v>
      </c>
      <c r="AH4" t="n">
        <v>2010246.195177684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3.4076</v>
      </c>
      <c r="E5" t="n">
        <v>29.35</v>
      </c>
      <c r="F5" t="n">
        <v>24.72</v>
      </c>
      <c r="G5" t="n">
        <v>25.57</v>
      </c>
      <c r="H5" t="n">
        <v>0.37</v>
      </c>
      <c r="I5" t="n">
        <v>58</v>
      </c>
      <c r="J5" t="n">
        <v>190.25</v>
      </c>
      <c r="K5" t="n">
        <v>53.44</v>
      </c>
      <c r="L5" t="n">
        <v>4</v>
      </c>
      <c r="M5" t="n">
        <v>56</v>
      </c>
      <c r="N5" t="n">
        <v>37.82</v>
      </c>
      <c r="O5" t="n">
        <v>23698.48</v>
      </c>
      <c r="P5" t="n">
        <v>317.35</v>
      </c>
      <c r="Q5" t="n">
        <v>1313.99</v>
      </c>
      <c r="R5" t="n">
        <v>78.23999999999999</v>
      </c>
      <c r="S5" t="n">
        <v>40.53</v>
      </c>
      <c r="T5" t="n">
        <v>17757.41</v>
      </c>
      <c r="U5" t="n">
        <v>0.52</v>
      </c>
      <c r="V5" t="n">
        <v>0.88</v>
      </c>
      <c r="W5" t="n">
        <v>3.45</v>
      </c>
      <c r="X5" t="n">
        <v>1.14</v>
      </c>
      <c r="Y5" t="n">
        <v>0.5</v>
      </c>
      <c r="Z5" t="n">
        <v>10</v>
      </c>
      <c r="AA5" t="n">
        <v>1537.098429629305</v>
      </c>
      <c r="AB5" t="n">
        <v>2103.1258834156</v>
      </c>
      <c r="AC5" t="n">
        <v>1902.40650085813</v>
      </c>
      <c r="AD5" t="n">
        <v>1537098.429629305</v>
      </c>
      <c r="AE5" t="n">
        <v>2103125.8834156</v>
      </c>
      <c r="AF5" t="n">
        <v>2.096679179205473e-06</v>
      </c>
      <c r="AG5" t="n">
        <v>77</v>
      </c>
      <c r="AH5" t="n">
        <v>1902406.50085813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3.4887</v>
      </c>
      <c r="E6" t="n">
        <v>28.66</v>
      </c>
      <c r="F6" t="n">
        <v>24.48</v>
      </c>
      <c r="G6" t="n">
        <v>31.93</v>
      </c>
      <c r="H6" t="n">
        <v>0.46</v>
      </c>
      <c r="I6" t="n">
        <v>46</v>
      </c>
      <c r="J6" t="n">
        <v>191.78</v>
      </c>
      <c r="K6" t="n">
        <v>53.44</v>
      </c>
      <c r="L6" t="n">
        <v>5</v>
      </c>
      <c r="M6" t="n">
        <v>44</v>
      </c>
      <c r="N6" t="n">
        <v>38.35</v>
      </c>
      <c r="O6" t="n">
        <v>23887.36</v>
      </c>
      <c r="P6" t="n">
        <v>308.32</v>
      </c>
      <c r="Q6" t="n">
        <v>1314.04</v>
      </c>
      <c r="R6" t="n">
        <v>70.7</v>
      </c>
      <c r="S6" t="n">
        <v>40.53</v>
      </c>
      <c r="T6" t="n">
        <v>14049.97</v>
      </c>
      <c r="U6" t="n">
        <v>0.57</v>
      </c>
      <c r="V6" t="n">
        <v>0.89</v>
      </c>
      <c r="W6" t="n">
        <v>3.44</v>
      </c>
      <c r="X6" t="n">
        <v>0.91</v>
      </c>
      <c r="Y6" t="n">
        <v>0.5</v>
      </c>
      <c r="Z6" t="n">
        <v>10</v>
      </c>
      <c r="AA6" t="n">
        <v>1482.669400727019</v>
      </c>
      <c r="AB6" t="n">
        <v>2028.653684832208</v>
      </c>
      <c r="AC6" t="n">
        <v>1835.041824385151</v>
      </c>
      <c r="AD6" t="n">
        <v>1482669.400727019</v>
      </c>
      <c r="AE6" t="n">
        <v>2028653.684832208</v>
      </c>
      <c r="AF6" t="n">
        <v>2.146579602210979e-06</v>
      </c>
      <c r="AG6" t="n">
        <v>75</v>
      </c>
      <c r="AH6" t="n">
        <v>1835041.824385151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3.5515</v>
      </c>
      <c r="E7" t="n">
        <v>28.16</v>
      </c>
      <c r="F7" t="n">
        <v>24.31</v>
      </c>
      <c r="G7" t="n">
        <v>39.42</v>
      </c>
      <c r="H7" t="n">
        <v>0.55</v>
      </c>
      <c r="I7" t="n">
        <v>37</v>
      </c>
      <c r="J7" t="n">
        <v>193.32</v>
      </c>
      <c r="K7" t="n">
        <v>53.44</v>
      </c>
      <c r="L7" t="n">
        <v>6</v>
      </c>
      <c r="M7" t="n">
        <v>35</v>
      </c>
      <c r="N7" t="n">
        <v>38.89</v>
      </c>
      <c r="O7" t="n">
        <v>24076.95</v>
      </c>
      <c r="P7" t="n">
        <v>301.39</v>
      </c>
      <c r="Q7" t="n">
        <v>1314.03</v>
      </c>
      <c r="R7" t="n">
        <v>65.56999999999999</v>
      </c>
      <c r="S7" t="n">
        <v>40.53</v>
      </c>
      <c r="T7" t="n">
        <v>11527.55</v>
      </c>
      <c r="U7" t="n">
        <v>0.62</v>
      </c>
      <c r="V7" t="n">
        <v>0.9</v>
      </c>
      <c r="W7" t="n">
        <v>3.42</v>
      </c>
      <c r="X7" t="n">
        <v>0.74</v>
      </c>
      <c r="Y7" t="n">
        <v>0.5</v>
      </c>
      <c r="Z7" t="n">
        <v>10</v>
      </c>
      <c r="AA7" t="n">
        <v>1447.284622128724</v>
      </c>
      <c r="AB7" t="n">
        <v>1980.238669687764</v>
      </c>
      <c r="AC7" t="n">
        <v>1791.247470335192</v>
      </c>
      <c r="AD7" t="n">
        <v>1447284.622128724</v>
      </c>
      <c r="AE7" t="n">
        <v>1980238.669687764</v>
      </c>
      <c r="AF7" t="n">
        <v>2.185220127053713e-06</v>
      </c>
      <c r="AG7" t="n">
        <v>74</v>
      </c>
      <c r="AH7" t="n">
        <v>1791247.470335192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3.5971</v>
      </c>
      <c r="E8" t="n">
        <v>27.8</v>
      </c>
      <c r="F8" t="n">
        <v>24.18</v>
      </c>
      <c r="G8" t="n">
        <v>46.8</v>
      </c>
      <c r="H8" t="n">
        <v>0.64</v>
      </c>
      <c r="I8" t="n">
        <v>31</v>
      </c>
      <c r="J8" t="n">
        <v>194.86</v>
      </c>
      <c r="K8" t="n">
        <v>53.44</v>
      </c>
      <c r="L8" t="n">
        <v>7</v>
      </c>
      <c r="M8" t="n">
        <v>29</v>
      </c>
      <c r="N8" t="n">
        <v>39.43</v>
      </c>
      <c r="O8" t="n">
        <v>24267.28</v>
      </c>
      <c r="P8" t="n">
        <v>293.61</v>
      </c>
      <c r="Q8" t="n">
        <v>1314.03</v>
      </c>
      <c r="R8" t="n">
        <v>61.36</v>
      </c>
      <c r="S8" t="n">
        <v>40.53</v>
      </c>
      <c r="T8" t="n">
        <v>9455.24</v>
      </c>
      <c r="U8" t="n">
        <v>0.66</v>
      </c>
      <c r="V8" t="n">
        <v>0.9</v>
      </c>
      <c r="W8" t="n">
        <v>3.41</v>
      </c>
      <c r="X8" t="n">
        <v>0.6</v>
      </c>
      <c r="Y8" t="n">
        <v>0.5</v>
      </c>
      <c r="Z8" t="n">
        <v>10</v>
      </c>
      <c r="AA8" t="n">
        <v>1415.222971528295</v>
      </c>
      <c r="AB8" t="n">
        <v>1936.370504876059</v>
      </c>
      <c r="AC8" t="n">
        <v>1751.56602160376</v>
      </c>
      <c r="AD8" t="n">
        <v>1415222.971528295</v>
      </c>
      <c r="AE8" t="n">
        <v>1936370.504876059</v>
      </c>
      <c r="AF8" t="n">
        <v>2.213277578213407e-06</v>
      </c>
      <c r="AG8" t="n">
        <v>73</v>
      </c>
      <c r="AH8" t="n">
        <v>1751566.02160376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3.6279</v>
      </c>
      <c r="E9" t="n">
        <v>27.56</v>
      </c>
      <c r="F9" t="n">
        <v>24.09</v>
      </c>
      <c r="G9" t="n">
        <v>53.53</v>
      </c>
      <c r="H9" t="n">
        <v>0.72</v>
      </c>
      <c r="I9" t="n">
        <v>27</v>
      </c>
      <c r="J9" t="n">
        <v>196.41</v>
      </c>
      <c r="K9" t="n">
        <v>53.44</v>
      </c>
      <c r="L9" t="n">
        <v>8</v>
      </c>
      <c r="M9" t="n">
        <v>25</v>
      </c>
      <c r="N9" t="n">
        <v>39.98</v>
      </c>
      <c r="O9" t="n">
        <v>24458.36</v>
      </c>
      <c r="P9" t="n">
        <v>287.11</v>
      </c>
      <c r="Q9" t="n">
        <v>1313.99</v>
      </c>
      <c r="R9" t="n">
        <v>58.59</v>
      </c>
      <c r="S9" t="n">
        <v>40.53</v>
      </c>
      <c r="T9" t="n">
        <v>8088.31</v>
      </c>
      <c r="U9" t="n">
        <v>0.6899999999999999</v>
      </c>
      <c r="V9" t="n">
        <v>0.91</v>
      </c>
      <c r="W9" t="n">
        <v>3.41</v>
      </c>
      <c r="X9" t="n">
        <v>0.52</v>
      </c>
      <c r="Y9" t="n">
        <v>0.5</v>
      </c>
      <c r="Z9" t="n">
        <v>10</v>
      </c>
      <c r="AA9" t="n">
        <v>1388.791634422495</v>
      </c>
      <c r="AB9" t="n">
        <v>1900.205983379609</v>
      </c>
      <c r="AC9" t="n">
        <v>1718.852991281706</v>
      </c>
      <c r="AD9" t="n">
        <v>1388791.634422495</v>
      </c>
      <c r="AE9" t="n">
        <v>1900205.983379608</v>
      </c>
      <c r="AF9" t="n">
        <v>2.232228663645831e-06</v>
      </c>
      <c r="AG9" t="n">
        <v>72</v>
      </c>
      <c r="AH9" t="n">
        <v>1718852.991281706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3.6507</v>
      </c>
      <c r="E10" t="n">
        <v>27.39</v>
      </c>
      <c r="F10" t="n">
        <v>24.03</v>
      </c>
      <c r="G10" t="n">
        <v>60.08</v>
      </c>
      <c r="H10" t="n">
        <v>0.8100000000000001</v>
      </c>
      <c r="I10" t="n">
        <v>24</v>
      </c>
      <c r="J10" t="n">
        <v>197.97</v>
      </c>
      <c r="K10" t="n">
        <v>53.44</v>
      </c>
      <c r="L10" t="n">
        <v>9</v>
      </c>
      <c r="M10" t="n">
        <v>22</v>
      </c>
      <c r="N10" t="n">
        <v>40.53</v>
      </c>
      <c r="O10" t="n">
        <v>24650.18</v>
      </c>
      <c r="P10" t="n">
        <v>279.03</v>
      </c>
      <c r="Q10" t="n">
        <v>1313.99</v>
      </c>
      <c r="R10" t="n">
        <v>56.81</v>
      </c>
      <c r="S10" t="n">
        <v>40.53</v>
      </c>
      <c r="T10" t="n">
        <v>7211.55</v>
      </c>
      <c r="U10" t="n">
        <v>0.71</v>
      </c>
      <c r="V10" t="n">
        <v>0.91</v>
      </c>
      <c r="W10" t="n">
        <v>3.4</v>
      </c>
      <c r="X10" t="n">
        <v>0.46</v>
      </c>
      <c r="Y10" t="n">
        <v>0.5</v>
      </c>
      <c r="Z10" t="n">
        <v>10</v>
      </c>
      <c r="AA10" t="n">
        <v>1371.902625680085</v>
      </c>
      <c r="AB10" t="n">
        <v>1877.097696527763</v>
      </c>
      <c r="AC10" t="n">
        <v>1697.950126894316</v>
      </c>
      <c r="AD10" t="n">
        <v>1371902.625680085</v>
      </c>
      <c r="AE10" t="n">
        <v>1877097.696527763</v>
      </c>
      <c r="AF10" t="n">
        <v>2.246257389225677e-06</v>
      </c>
      <c r="AG10" t="n">
        <v>72</v>
      </c>
      <c r="AH10" t="n">
        <v>1697950.126894316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3.6735</v>
      </c>
      <c r="E11" t="n">
        <v>27.22</v>
      </c>
      <c r="F11" t="n">
        <v>23.97</v>
      </c>
      <c r="G11" t="n">
        <v>68.48999999999999</v>
      </c>
      <c r="H11" t="n">
        <v>0.89</v>
      </c>
      <c r="I11" t="n">
        <v>21</v>
      </c>
      <c r="J11" t="n">
        <v>199.53</v>
      </c>
      <c r="K11" t="n">
        <v>53.44</v>
      </c>
      <c r="L11" t="n">
        <v>10</v>
      </c>
      <c r="M11" t="n">
        <v>19</v>
      </c>
      <c r="N11" t="n">
        <v>41.1</v>
      </c>
      <c r="O11" t="n">
        <v>24842.77</v>
      </c>
      <c r="P11" t="n">
        <v>272.71</v>
      </c>
      <c r="Q11" t="n">
        <v>1314.02</v>
      </c>
      <c r="R11" t="n">
        <v>54.99</v>
      </c>
      <c r="S11" t="n">
        <v>40.53</v>
      </c>
      <c r="T11" t="n">
        <v>6320.39</v>
      </c>
      <c r="U11" t="n">
        <v>0.74</v>
      </c>
      <c r="V11" t="n">
        <v>0.91</v>
      </c>
      <c r="W11" t="n">
        <v>3.39</v>
      </c>
      <c r="X11" t="n">
        <v>0.4</v>
      </c>
      <c r="Y11" t="n">
        <v>0.5</v>
      </c>
      <c r="Z11" t="n">
        <v>10</v>
      </c>
      <c r="AA11" t="n">
        <v>1347.967236000698</v>
      </c>
      <c r="AB11" t="n">
        <v>1844.34824041356</v>
      </c>
      <c r="AC11" t="n">
        <v>1668.326232907502</v>
      </c>
      <c r="AD11" t="n">
        <v>1347967.236000699</v>
      </c>
      <c r="AE11" t="n">
        <v>1844348.24041356</v>
      </c>
      <c r="AF11" t="n">
        <v>2.260286114805524e-06</v>
      </c>
      <c r="AG11" t="n">
        <v>71</v>
      </c>
      <c r="AH11" t="n">
        <v>1668326.232907502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3.6899</v>
      </c>
      <c r="E12" t="n">
        <v>27.1</v>
      </c>
      <c r="F12" t="n">
        <v>23.93</v>
      </c>
      <c r="G12" t="n">
        <v>75.55</v>
      </c>
      <c r="H12" t="n">
        <v>0.97</v>
      </c>
      <c r="I12" t="n">
        <v>19</v>
      </c>
      <c r="J12" t="n">
        <v>201.1</v>
      </c>
      <c r="K12" t="n">
        <v>53.44</v>
      </c>
      <c r="L12" t="n">
        <v>11</v>
      </c>
      <c r="M12" t="n">
        <v>17</v>
      </c>
      <c r="N12" t="n">
        <v>41.66</v>
      </c>
      <c r="O12" t="n">
        <v>25036.12</v>
      </c>
      <c r="P12" t="n">
        <v>265.42</v>
      </c>
      <c r="Q12" t="n">
        <v>1314.01</v>
      </c>
      <c r="R12" t="n">
        <v>53.41</v>
      </c>
      <c r="S12" t="n">
        <v>40.53</v>
      </c>
      <c r="T12" t="n">
        <v>5538.17</v>
      </c>
      <c r="U12" t="n">
        <v>0.76</v>
      </c>
      <c r="V12" t="n">
        <v>0.91</v>
      </c>
      <c r="W12" t="n">
        <v>3.39</v>
      </c>
      <c r="X12" t="n">
        <v>0.35</v>
      </c>
      <c r="Y12" t="n">
        <v>0.5</v>
      </c>
      <c r="Z12" t="n">
        <v>10</v>
      </c>
      <c r="AA12" t="n">
        <v>1333.937618679525</v>
      </c>
      <c r="AB12" t="n">
        <v>1825.152299051697</v>
      </c>
      <c r="AC12" t="n">
        <v>1650.962325247543</v>
      </c>
      <c r="AD12" t="n">
        <v>1333937.618679525</v>
      </c>
      <c r="AE12" t="n">
        <v>1825152.299051697</v>
      </c>
      <c r="AF12" t="n">
        <v>2.270376952503308e-06</v>
      </c>
      <c r="AG12" t="n">
        <v>71</v>
      </c>
      <c r="AH12" t="n">
        <v>1650962.325247543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3.704</v>
      </c>
      <c r="E13" t="n">
        <v>27</v>
      </c>
      <c r="F13" t="n">
        <v>23.9</v>
      </c>
      <c r="G13" t="n">
        <v>84.34</v>
      </c>
      <c r="H13" t="n">
        <v>1.05</v>
      </c>
      <c r="I13" t="n">
        <v>17</v>
      </c>
      <c r="J13" t="n">
        <v>202.67</v>
      </c>
      <c r="K13" t="n">
        <v>53.44</v>
      </c>
      <c r="L13" t="n">
        <v>12</v>
      </c>
      <c r="M13" t="n">
        <v>14</v>
      </c>
      <c r="N13" t="n">
        <v>42.24</v>
      </c>
      <c r="O13" t="n">
        <v>25230.25</v>
      </c>
      <c r="P13" t="n">
        <v>258.72</v>
      </c>
      <c r="Q13" t="n">
        <v>1314.01</v>
      </c>
      <c r="R13" t="n">
        <v>52.53</v>
      </c>
      <c r="S13" t="n">
        <v>40.53</v>
      </c>
      <c r="T13" t="n">
        <v>5107.49</v>
      </c>
      <c r="U13" t="n">
        <v>0.77</v>
      </c>
      <c r="V13" t="n">
        <v>0.91</v>
      </c>
      <c r="W13" t="n">
        <v>3.39</v>
      </c>
      <c r="X13" t="n">
        <v>0.32</v>
      </c>
      <c r="Y13" t="n">
        <v>0.5</v>
      </c>
      <c r="Z13" t="n">
        <v>10</v>
      </c>
      <c r="AA13" t="n">
        <v>1321.383743305613</v>
      </c>
      <c r="AB13" t="n">
        <v>1807.975532927217</v>
      </c>
      <c r="AC13" t="n">
        <v>1635.42488557424</v>
      </c>
      <c r="AD13" t="n">
        <v>1321383.743305613</v>
      </c>
      <c r="AE13" t="n">
        <v>1807975.532927216</v>
      </c>
      <c r="AF13" t="n">
        <v>2.279052611743476e-06</v>
      </c>
      <c r="AG13" t="n">
        <v>71</v>
      </c>
      <c r="AH13" t="n">
        <v>1635424.88557424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3.7091</v>
      </c>
      <c r="E14" t="n">
        <v>26.96</v>
      </c>
      <c r="F14" t="n">
        <v>23.9</v>
      </c>
      <c r="G14" t="n">
        <v>89.61</v>
      </c>
      <c r="H14" t="n">
        <v>1.13</v>
      </c>
      <c r="I14" t="n">
        <v>16</v>
      </c>
      <c r="J14" t="n">
        <v>204.25</v>
      </c>
      <c r="K14" t="n">
        <v>53.44</v>
      </c>
      <c r="L14" t="n">
        <v>13</v>
      </c>
      <c r="M14" t="n">
        <v>7</v>
      </c>
      <c r="N14" t="n">
        <v>42.82</v>
      </c>
      <c r="O14" t="n">
        <v>25425.3</v>
      </c>
      <c r="P14" t="n">
        <v>252.99</v>
      </c>
      <c r="Q14" t="n">
        <v>1314.01</v>
      </c>
      <c r="R14" t="n">
        <v>52.34</v>
      </c>
      <c r="S14" t="n">
        <v>40.53</v>
      </c>
      <c r="T14" t="n">
        <v>5017</v>
      </c>
      <c r="U14" t="n">
        <v>0.77</v>
      </c>
      <c r="V14" t="n">
        <v>0.91</v>
      </c>
      <c r="W14" t="n">
        <v>3.4</v>
      </c>
      <c r="X14" t="n">
        <v>0.32</v>
      </c>
      <c r="Y14" t="n">
        <v>0.5</v>
      </c>
      <c r="Z14" t="n">
        <v>10</v>
      </c>
      <c r="AA14" t="n">
        <v>1312.123939290177</v>
      </c>
      <c r="AB14" t="n">
        <v>1795.305860559574</v>
      </c>
      <c r="AC14" t="n">
        <v>1623.964388955369</v>
      </c>
      <c r="AD14" t="n">
        <v>1312123.939290177</v>
      </c>
      <c r="AE14" t="n">
        <v>1795305.860559574</v>
      </c>
      <c r="AF14" t="n">
        <v>2.282190616149494e-06</v>
      </c>
      <c r="AG14" t="n">
        <v>71</v>
      </c>
      <c r="AH14" t="n">
        <v>1623964.388955369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3.717</v>
      </c>
      <c r="E15" t="n">
        <v>26.9</v>
      </c>
      <c r="F15" t="n">
        <v>23.88</v>
      </c>
      <c r="G15" t="n">
        <v>95.5</v>
      </c>
      <c r="H15" t="n">
        <v>1.21</v>
      </c>
      <c r="I15" t="n">
        <v>15</v>
      </c>
      <c r="J15" t="n">
        <v>205.84</v>
      </c>
      <c r="K15" t="n">
        <v>53.44</v>
      </c>
      <c r="L15" t="n">
        <v>14</v>
      </c>
      <c r="M15" t="n">
        <v>0</v>
      </c>
      <c r="N15" t="n">
        <v>43.4</v>
      </c>
      <c r="O15" t="n">
        <v>25621.03</v>
      </c>
      <c r="P15" t="n">
        <v>253</v>
      </c>
      <c r="Q15" t="n">
        <v>1314.03</v>
      </c>
      <c r="R15" t="n">
        <v>51.5</v>
      </c>
      <c r="S15" t="n">
        <v>40.53</v>
      </c>
      <c r="T15" t="n">
        <v>4604.35</v>
      </c>
      <c r="U15" t="n">
        <v>0.79</v>
      </c>
      <c r="V15" t="n">
        <v>0.91</v>
      </c>
      <c r="W15" t="n">
        <v>3.4</v>
      </c>
      <c r="X15" t="n">
        <v>0.3</v>
      </c>
      <c r="Y15" t="n">
        <v>0.5</v>
      </c>
      <c r="Z15" t="n">
        <v>10</v>
      </c>
      <c r="AA15" t="n">
        <v>1310.639844281552</v>
      </c>
      <c r="AB15" t="n">
        <v>1793.275256295124</v>
      </c>
      <c r="AC15" t="n">
        <v>1622.127582711946</v>
      </c>
      <c r="AD15" t="n">
        <v>1310639.844281552</v>
      </c>
      <c r="AE15" t="n">
        <v>1793275.256295124</v>
      </c>
      <c r="AF15" t="n">
        <v>2.287051446503915e-06</v>
      </c>
      <c r="AG15" t="n">
        <v>71</v>
      </c>
      <c r="AH15" t="n">
        <v>1622127.582711946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2.9208</v>
      </c>
      <c r="E2" t="n">
        <v>34.24</v>
      </c>
      <c r="F2" t="n">
        <v>27.52</v>
      </c>
      <c r="G2" t="n">
        <v>8.51</v>
      </c>
      <c r="H2" t="n">
        <v>0.15</v>
      </c>
      <c r="I2" t="n">
        <v>194</v>
      </c>
      <c r="J2" t="n">
        <v>116.05</v>
      </c>
      <c r="K2" t="n">
        <v>43.4</v>
      </c>
      <c r="L2" t="n">
        <v>1</v>
      </c>
      <c r="M2" t="n">
        <v>192</v>
      </c>
      <c r="N2" t="n">
        <v>16.65</v>
      </c>
      <c r="O2" t="n">
        <v>14546.17</v>
      </c>
      <c r="P2" t="n">
        <v>268.7</v>
      </c>
      <c r="Q2" t="n">
        <v>1314.23</v>
      </c>
      <c r="R2" t="n">
        <v>165.34</v>
      </c>
      <c r="S2" t="n">
        <v>40.53</v>
      </c>
      <c r="T2" t="n">
        <v>60626.47</v>
      </c>
      <c r="U2" t="n">
        <v>0.25</v>
      </c>
      <c r="V2" t="n">
        <v>0.79</v>
      </c>
      <c r="W2" t="n">
        <v>3.68</v>
      </c>
      <c r="X2" t="n">
        <v>3.94</v>
      </c>
      <c r="Y2" t="n">
        <v>0.5</v>
      </c>
      <c r="Z2" t="n">
        <v>10</v>
      </c>
      <c r="AA2" t="n">
        <v>1648.563684590096</v>
      </c>
      <c r="AB2" t="n">
        <v>2255.637562752942</v>
      </c>
      <c r="AC2" t="n">
        <v>2040.362679571003</v>
      </c>
      <c r="AD2" t="n">
        <v>1648563.684590096</v>
      </c>
      <c r="AE2" t="n">
        <v>2255637.562752943</v>
      </c>
      <c r="AF2" t="n">
        <v>2.240417690624843e-06</v>
      </c>
      <c r="AG2" t="n">
        <v>90</v>
      </c>
      <c r="AH2" t="n">
        <v>2040362.679571003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3.3929</v>
      </c>
      <c r="E3" t="n">
        <v>29.47</v>
      </c>
      <c r="F3" t="n">
        <v>25.31</v>
      </c>
      <c r="G3" t="n">
        <v>17.46</v>
      </c>
      <c r="H3" t="n">
        <v>0.3</v>
      </c>
      <c r="I3" t="n">
        <v>87</v>
      </c>
      <c r="J3" t="n">
        <v>117.34</v>
      </c>
      <c r="K3" t="n">
        <v>43.4</v>
      </c>
      <c r="L3" t="n">
        <v>2</v>
      </c>
      <c r="M3" t="n">
        <v>85</v>
      </c>
      <c r="N3" t="n">
        <v>16.94</v>
      </c>
      <c r="O3" t="n">
        <v>14705.49</v>
      </c>
      <c r="P3" t="n">
        <v>238.17</v>
      </c>
      <c r="Q3" t="n">
        <v>1314.08</v>
      </c>
      <c r="R3" t="n">
        <v>96.78</v>
      </c>
      <c r="S3" t="n">
        <v>40.53</v>
      </c>
      <c r="T3" t="n">
        <v>26883.75</v>
      </c>
      <c r="U3" t="n">
        <v>0.42</v>
      </c>
      <c r="V3" t="n">
        <v>0.86</v>
      </c>
      <c r="W3" t="n">
        <v>3.5</v>
      </c>
      <c r="X3" t="n">
        <v>1.73</v>
      </c>
      <c r="Y3" t="n">
        <v>0.5</v>
      </c>
      <c r="Z3" t="n">
        <v>10</v>
      </c>
      <c r="AA3" t="n">
        <v>1346.297845149103</v>
      </c>
      <c r="AB3" t="n">
        <v>1842.06410620208</v>
      </c>
      <c r="AC3" t="n">
        <v>1666.260093259363</v>
      </c>
      <c r="AD3" t="n">
        <v>1346297.845149103</v>
      </c>
      <c r="AE3" t="n">
        <v>1842064.106202079</v>
      </c>
      <c r="AF3" t="n">
        <v>2.602544913215911e-06</v>
      </c>
      <c r="AG3" t="n">
        <v>77</v>
      </c>
      <c r="AH3" t="n">
        <v>1666260.093259363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3.569</v>
      </c>
      <c r="E4" t="n">
        <v>28.02</v>
      </c>
      <c r="F4" t="n">
        <v>24.65</v>
      </c>
      <c r="G4" t="n">
        <v>27.38</v>
      </c>
      <c r="H4" t="n">
        <v>0.45</v>
      </c>
      <c r="I4" t="n">
        <v>54</v>
      </c>
      <c r="J4" t="n">
        <v>118.63</v>
      </c>
      <c r="K4" t="n">
        <v>43.4</v>
      </c>
      <c r="L4" t="n">
        <v>3</v>
      </c>
      <c r="M4" t="n">
        <v>52</v>
      </c>
      <c r="N4" t="n">
        <v>17.23</v>
      </c>
      <c r="O4" t="n">
        <v>14865.24</v>
      </c>
      <c r="P4" t="n">
        <v>221.97</v>
      </c>
      <c r="Q4" t="n">
        <v>1314.04</v>
      </c>
      <c r="R4" t="n">
        <v>75.83</v>
      </c>
      <c r="S4" t="n">
        <v>40.53</v>
      </c>
      <c r="T4" t="n">
        <v>16570.87</v>
      </c>
      <c r="U4" t="n">
        <v>0.53</v>
      </c>
      <c r="V4" t="n">
        <v>0.89</v>
      </c>
      <c r="W4" t="n">
        <v>3.45</v>
      </c>
      <c r="X4" t="n">
        <v>1.07</v>
      </c>
      <c r="Y4" t="n">
        <v>0.5</v>
      </c>
      <c r="Z4" t="n">
        <v>10</v>
      </c>
      <c r="AA4" t="n">
        <v>1247.760189700715</v>
      </c>
      <c r="AB4" t="n">
        <v>1707.240538843045</v>
      </c>
      <c r="AC4" t="n">
        <v>1544.30389794301</v>
      </c>
      <c r="AD4" t="n">
        <v>1247760.189700715</v>
      </c>
      <c r="AE4" t="n">
        <v>1707240.538843045</v>
      </c>
      <c r="AF4" t="n">
        <v>2.737623506518785e-06</v>
      </c>
      <c r="AG4" t="n">
        <v>73</v>
      </c>
      <c r="AH4" t="n">
        <v>1544303.89794301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3.6546</v>
      </c>
      <c r="E5" t="n">
        <v>27.36</v>
      </c>
      <c r="F5" t="n">
        <v>24.35</v>
      </c>
      <c r="G5" t="n">
        <v>37.46</v>
      </c>
      <c r="H5" t="n">
        <v>0.59</v>
      </c>
      <c r="I5" t="n">
        <v>39</v>
      </c>
      <c r="J5" t="n">
        <v>119.93</v>
      </c>
      <c r="K5" t="n">
        <v>43.4</v>
      </c>
      <c r="L5" t="n">
        <v>4</v>
      </c>
      <c r="M5" t="n">
        <v>37</v>
      </c>
      <c r="N5" t="n">
        <v>17.53</v>
      </c>
      <c r="O5" t="n">
        <v>15025.44</v>
      </c>
      <c r="P5" t="n">
        <v>209.1</v>
      </c>
      <c r="Q5" t="n">
        <v>1314.14</v>
      </c>
      <c r="R5" t="n">
        <v>66.36</v>
      </c>
      <c r="S5" t="n">
        <v>40.53</v>
      </c>
      <c r="T5" t="n">
        <v>11915.24</v>
      </c>
      <c r="U5" t="n">
        <v>0.61</v>
      </c>
      <c r="V5" t="n">
        <v>0.9</v>
      </c>
      <c r="W5" t="n">
        <v>3.43</v>
      </c>
      <c r="X5" t="n">
        <v>0.77</v>
      </c>
      <c r="Y5" t="n">
        <v>0.5</v>
      </c>
      <c r="Z5" t="n">
        <v>10</v>
      </c>
      <c r="AA5" t="n">
        <v>1203.769123219347</v>
      </c>
      <c r="AB5" t="n">
        <v>1647.050020934355</v>
      </c>
      <c r="AC5" t="n">
        <v>1489.857878585602</v>
      </c>
      <c r="AD5" t="n">
        <v>1203769.123219347</v>
      </c>
      <c r="AE5" t="n">
        <v>1647050.020934355</v>
      </c>
      <c r="AF5" t="n">
        <v>2.803283515529154e-06</v>
      </c>
      <c r="AG5" t="n">
        <v>72</v>
      </c>
      <c r="AH5" t="n">
        <v>1489857.878585602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3.7173</v>
      </c>
      <c r="E6" t="n">
        <v>26.9</v>
      </c>
      <c r="F6" t="n">
        <v>24.12</v>
      </c>
      <c r="G6" t="n">
        <v>49.91</v>
      </c>
      <c r="H6" t="n">
        <v>0.73</v>
      </c>
      <c r="I6" t="n">
        <v>29</v>
      </c>
      <c r="J6" t="n">
        <v>121.23</v>
      </c>
      <c r="K6" t="n">
        <v>43.4</v>
      </c>
      <c r="L6" t="n">
        <v>5</v>
      </c>
      <c r="M6" t="n">
        <v>25</v>
      </c>
      <c r="N6" t="n">
        <v>17.83</v>
      </c>
      <c r="O6" t="n">
        <v>15186.08</v>
      </c>
      <c r="P6" t="n">
        <v>195.13</v>
      </c>
      <c r="Q6" t="n">
        <v>1313.99</v>
      </c>
      <c r="R6" t="n">
        <v>59.55</v>
      </c>
      <c r="S6" t="n">
        <v>40.53</v>
      </c>
      <c r="T6" t="n">
        <v>8560.07</v>
      </c>
      <c r="U6" t="n">
        <v>0.68</v>
      </c>
      <c r="V6" t="n">
        <v>0.91</v>
      </c>
      <c r="W6" t="n">
        <v>3.41</v>
      </c>
      <c r="X6" t="n">
        <v>0.55</v>
      </c>
      <c r="Y6" t="n">
        <v>0.5</v>
      </c>
      <c r="Z6" t="n">
        <v>10</v>
      </c>
      <c r="AA6" t="n">
        <v>1163.244296404651</v>
      </c>
      <c r="AB6" t="n">
        <v>1591.602165057308</v>
      </c>
      <c r="AC6" t="n">
        <v>1439.701888251906</v>
      </c>
      <c r="AD6" t="n">
        <v>1163244.296404651</v>
      </c>
      <c r="AE6" t="n">
        <v>1591602.165057308</v>
      </c>
      <c r="AF6" t="n">
        <v>2.85137793801689e-06</v>
      </c>
      <c r="AG6" t="n">
        <v>71</v>
      </c>
      <c r="AH6" t="n">
        <v>1439701.888251906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3.736</v>
      </c>
      <c r="E7" t="n">
        <v>26.77</v>
      </c>
      <c r="F7" t="n">
        <v>24.09</v>
      </c>
      <c r="G7" t="n">
        <v>57.81</v>
      </c>
      <c r="H7" t="n">
        <v>0.86</v>
      </c>
      <c r="I7" t="n">
        <v>25</v>
      </c>
      <c r="J7" t="n">
        <v>122.54</v>
      </c>
      <c r="K7" t="n">
        <v>43.4</v>
      </c>
      <c r="L7" t="n">
        <v>6</v>
      </c>
      <c r="M7" t="n">
        <v>3</v>
      </c>
      <c r="N7" t="n">
        <v>18.14</v>
      </c>
      <c r="O7" t="n">
        <v>15347.16</v>
      </c>
      <c r="P7" t="n">
        <v>187.68</v>
      </c>
      <c r="Q7" t="n">
        <v>1314.02</v>
      </c>
      <c r="R7" t="n">
        <v>57.61</v>
      </c>
      <c r="S7" t="n">
        <v>40.53</v>
      </c>
      <c r="T7" t="n">
        <v>7610.12</v>
      </c>
      <c r="U7" t="n">
        <v>0.7</v>
      </c>
      <c r="V7" t="n">
        <v>0.91</v>
      </c>
      <c r="W7" t="n">
        <v>3.43</v>
      </c>
      <c r="X7" t="n">
        <v>0.51</v>
      </c>
      <c r="Y7" t="n">
        <v>0.5</v>
      </c>
      <c r="Z7" t="n">
        <v>10</v>
      </c>
      <c r="AA7" t="n">
        <v>1140.133260663034</v>
      </c>
      <c r="AB7" t="n">
        <v>1559.98062636869</v>
      </c>
      <c r="AC7" t="n">
        <v>1411.098264834621</v>
      </c>
      <c r="AD7" t="n">
        <v>1140133.260663034</v>
      </c>
      <c r="AE7" t="n">
        <v>1559980.62636869</v>
      </c>
      <c r="AF7" t="n">
        <v>2.865721888583408e-06</v>
      </c>
      <c r="AG7" t="n">
        <v>70</v>
      </c>
      <c r="AH7" t="n">
        <v>1411098.264834621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3.7354</v>
      </c>
      <c r="E8" t="n">
        <v>26.77</v>
      </c>
      <c r="F8" t="n">
        <v>24.09</v>
      </c>
      <c r="G8" t="n">
        <v>57.81</v>
      </c>
      <c r="H8" t="n">
        <v>1</v>
      </c>
      <c r="I8" t="n">
        <v>25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189.63</v>
      </c>
      <c r="Q8" t="n">
        <v>1313.99</v>
      </c>
      <c r="R8" t="n">
        <v>57.67</v>
      </c>
      <c r="S8" t="n">
        <v>40.53</v>
      </c>
      <c r="T8" t="n">
        <v>7637.83</v>
      </c>
      <c r="U8" t="n">
        <v>0.7</v>
      </c>
      <c r="V8" t="n">
        <v>0.91</v>
      </c>
      <c r="W8" t="n">
        <v>3.43</v>
      </c>
      <c r="X8" t="n">
        <v>0.52</v>
      </c>
      <c r="Y8" t="n">
        <v>0.5</v>
      </c>
      <c r="Z8" t="n">
        <v>10</v>
      </c>
      <c r="AA8" t="n">
        <v>1143.048966653863</v>
      </c>
      <c r="AB8" t="n">
        <v>1563.970023937211</v>
      </c>
      <c r="AC8" t="n">
        <v>1414.706919898358</v>
      </c>
      <c r="AD8" t="n">
        <v>1143048.966653863</v>
      </c>
      <c r="AE8" t="n">
        <v>1563970.023937211</v>
      </c>
      <c r="AF8" t="n">
        <v>2.86526165487539e-06</v>
      </c>
      <c r="AG8" t="n">
        <v>70</v>
      </c>
      <c r="AH8" t="n">
        <v>1414706.919898358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3.1631</v>
      </c>
      <c r="E2" t="n">
        <v>31.62</v>
      </c>
      <c r="F2" t="n">
        <v>26.73</v>
      </c>
      <c r="G2" t="n">
        <v>10.28</v>
      </c>
      <c r="H2" t="n">
        <v>0.2</v>
      </c>
      <c r="I2" t="n">
        <v>156</v>
      </c>
      <c r="J2" t="n">
        <v>89.87</v>
      </c>
      <c r="K2" t="n">
        <v>37.55</v>
      </c>
      <c r="L2" t="n">
        <v>1</v>
      </c>
      <c r="M2" t="n">
        <v>154</v>
      </c>
      <c r="N2" t="n">
        <v>11.32</v>
      </c>
      <c r="O2" t="n">
        <v>11317.98</v>
      </c>
      <c r="P2" t="n">
        <v>216.25</v>
      </c>
      <c r="Q2" t="n">
        <v>1314.24</v>
      </c>
      <c r="R2" t="n">
        <v>140.64</v>
      </c>
      <c r="S2" t="n">
        <v>40.53</v>
      </c>
      <c r="T2" t="n">
        <v>48468.52</v>
      </c>
      <c r="U2" t="n">
        <v>0.29</v>
      </c>
      <c r="V2" t="n">
        <v>0.82</v>
      </c>
      <c r="W2" t="n">
        <v>3.62</v>
      </c>
      <c r="X2" t="n">
        <v>3.15</v>
      </c>
      <c r="Y2" t="n">
        <v>0.5</v>
      </c>
      <c r="Z2" t="n">
        <v>10</v>
      </c>
      <c r="AA2" t="n">
        <v>1383.368617907188</v>
      </c>
      <c r="AB2" t="n">
        <v>1892.785972936761</v>
      </c>
      <c r="AC2" t="n">
        <v>1712.141136221474</v>
      </c>
      <c r="AD2" t="n">
        <v>1383368.617907188</v>
      </c>
      <c r="AE2" t="n">
        <v>1892785.972936761</v>
      </c>
      <c r="AF2" t="n">
        <v>2.758842957373661e-06</v>
      </c>
      <c r="AG2" t="n">
        <v>83</v>
      </c>
      <c r="AH2" t="n">
        <v>1712141.136221474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3.5476</v>
      </c>
      <c r="E3" t="n">
        <v>28.19</v>
      </c>
      <c r="F3" t="n">
        <v>24.94</v>
      </c>
      <c r="G3" t="n">
        <v>21.69</v>
      </c>
      <c r="H3" t="n">
        <v>0.39</v>
      </c>
      <c r="I3" t="n">
        <v>69</v>
      </c>
      <c r="J3" t="n">
        <v>91.09999999999999</v>
      </c>
      <c r="K3" t="n">
        <v>37.55</v>
      </c>
      <c r="L3" t="n">
        <v>2</v>
      </c>
      <c r="M3" t="n">
        <v>67</v>
      </c>
      <c r="N3" t="n">
        <v>11.54</v>
      </c>
      <c r="O3" t="n">
        <v>11468.97</v>
      </c>
      <c r="P3" t="n">
        <v>189.04</v>
      </c>
      <c r="Q3" t="n">
        <v>1314.11</v>
      </c>
      <c r="R3" t="n">
        <v>85.34</v>
      </c>
      <c r="S3" t="n">
        <v>40.53</v>
      </c>
      <c r="T3" t="n">
        <v>21252.31</v>
      </c>
      <c r="U3" t="n">
        <v>0.47</v>
      </c>
      <c r="V3" t="n">
        <v>0.88</v>
      </c>
      <c r="W3" t="n">
        <v>3.47</v>
      </c>
      <c r="X3" t="n">
        <v>1.37</v>
      </c>
      <c r="Y3" t="n">
        <v>0.5</v>
      </c>
      <c r="Z3" t="n">
        <v>10</v>
      </c>
      <c r="AA3" t="n">
        <v>1178.504204195347</v>
      </c>
      <c r="AB3" t="n">
        <v>1612.481444116156</v>
      </c>
      <c r="AC3" t="n">
        <v>1458.58847822163</v>
      </c>
      <c r="AD3" t="n">
        <v>1178504.204195347</v>
      </c>
      <c r="AE3" t="n">
        <v>1612481.444116156</v>
      </c>
      <c r="AF3" t="n">
        <v>3.094202293818975e-06</v>
      </c>
      <c r="AG3" t="n">
        <v>74</v>
      </c>
      <c r="AH3" t="n">
        <v>1458588.47822163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3.6856</v>
      </c>
      <c r="E4" t="n">
        <v>27.13</v>
      </c>
      <c r="F4" t="n">
        <v>24.4</v>
      </c>
      <c r="G4" t="n">
        <v>34.86</v>
      </c>
      <c r="H4" t="n">
        <v>0.57</v>
      </c>
      <c r="I4" t="n">
        <v>42</v>
      </c>
      <c r="J4" t="n">
        <v>92.31999999999999</v>
      </c>
      <c r="K4" t="n">
        <v>37.55</v>
      </c>
      <c r="L4" t="n">
        <v>3</v>
      </c>
      <c r="M4" t="n">
        <v>38</v>
      </c>
      <c r="N4" t="n">
        <v>11.77</v>
      </c>
      <c r="O4" t="n">
        <v>11620.34</v>
      </c>
      <c r="P4" t="n">
        <v>170.49</v>
      </c>
      <c r="Q4" t="n">
        <v>1313.99</v>
      </c>
      <c r="R4" t="n">
        <v>68.09999999999999</v>
      </c>
      <c r="S4" t="n">
        <v>40.53</v>
      </c>
      <c r="T4" t="n">
        <v>12770.63</v>
      </c>
      <c r="U4" t="n">
        <v>0.6</v>
      </c>
      <c r="V4" t="n">
        <v>0.89</v>
      </c>
      <c r="W4" t="n">
        <v>3.43</v>
      </c>
      <c r="X4" t="n">
        <v>0.82</v>
      </c>
      <c r="Y4" t="n">
        <v>0.5</v>
      </c>
      <c r="Z4" t="n">
        <v>10</v>
      </c>
      <c r="AA4" t="n">
        <v>1100.996037383039</v>
      </c>
      <c r="AB4" t="n">
        <v>1506.431350864568</v>
      </c>
      <c r="AC4" t="n">
        <v>1362.659657027733</v>
      </c>
      <c r="AD4" t="n">
        <v>1100996.037383039</v>
      </c>
      <c r="AE4" t="n">
        <v>1506431.350864568</v>
      </c>
      <c r="AF4" t="n">
        <v>3.214565332647202e-06</v>
      </c>
      <c r="AG4" t="n">
        <v>71</v>
      </c>
      <c r="AH4" t="n">
        <v>1362659.657027733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3.7224</v>
      </c>
      <c r="E5" t="n">
        <v>26.86</v>
      </c>
      <c r="F5" t="n">
        <v>24.28</v>
      </c>
      <c r="G5" t="n">
        <v>42.85</v>
      </c>
      <c r="H5" t="n">
        <v>0.75</v>
      </c>
      <c r="I5" t="n">
        <v>34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162.61</v>
      </c>
      <c r="Q5" t="n">
        <v>1314.01</v>
      </c>
      <c r="R5" t="n">
        <v>63.29</v>
      </c>
      <c r="S5" t="n">
        <v>40.53</v>
      </c>
      <c r="T5" t="n">
        <v>10405.24</v>
      </c>
      <c r="U5" t="n">
        <v>0.64</v>
      </c>
      <c r="V5" t="n">
        <v>0.9</v>
      </c>
      <c r="W5" t="n">
        <v>3.46</v>
      </c>
      <c r="X5" t="n">
        <v>0.71</v>
      </c>
      <c r="Y5" t="n">
        <v>0.5</v>
      </c>
      <c r="Z5" t="n">
        <v>10</v>
      </c>
      <c r="AA5" t="n">
        <v>1074.921425231908</v>
      </c>
      <c r="AB5" t="n">
        <v>1470.754916188688</v>
      </c>
      <c r="AC5" t="n">
        <v>1330.388131205129</v>
      </c>
      <c r="AD5" t="n">
        <v>1074921.425231908</v>
      </c>
      <c r="AE5" t="n">
        <v>1470754.916188688</v>
      </c>
      <c r="AF5" t="n">
        <v>3.246662143001396e-06</v>
      </c>
      <c r="AG5" t="n">
        <v>70</v>
      </c>
      <c r="AH5" t="n">
        <v>1330388.131205129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2.2889</v>
      </c>
      <c r="E2" t="n">
        <v>43.69</v>
      </c>
      <c r="F2" t="n">
        <v>29.66</v>
      </c>
      <c r="G2" t="n">
        <v>6.01</v>
      </c>
      <c r="H2" t="n">
        <v>0.09</v>
      </c>
      <c r="I2" t="n">
        <v>296</v>
      </c>
      <c r="J2" t="n">
        <v>194.77</v>
      </c>
      <c r="K2" t="n">
        <v>54.38</v>
      </c>
      <c r="L2" t="n">
        <v>1</v>
      </c>
      <c r="M2" t="n">
        <v>294</v>
      </c>
      <c r="N2" t="n">
        <v>39.4</v>
      </c>
      <c r="O2" t="n">
        <v>24256.19</v>
      </c>
      <c r="P2" t="n">
        <v>411.75</v>
      </c>
      <c r="Q2" t="n">
        <v>1314.36</v>
      </c>
      <c r="R2" t="n">
        <v>231.88</v>
      </c>
      <c r="S2" t="n">
        <v>40.53</v>
      </c>
      <c r="T2" t="n">
        <v>93389.89999999999</v>
      </c>
      <c r="U2" t="n">
        <v>0.17</v>
      </c>
      <c r="V2" t="n">
        <v>0.74</v>
      </c>
      <c r="W2" t="n">
        <v>3.86</v>
      </c>
      <c r="X2" t="n">
        <v>6.08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2.9609</v>
      </c>
      <c r="E3" t="n">
        <v>33.77</v>
      </c>
      <c r="F3" t="n">
        <v>26.2</v>
      </c>
      <c r="G3" t="n">
        <v>12.09</v>
      </c>
      <c r="H3" t="n">
        <v>0.18</v>
      </c>
      <c r="I3" t="n">
        <v>130</v>
      </c>
      <c r="J3" t="n">
        <v>196.32</v>
      </c>
      <c r="K3" t="n">
        <v>54.38</v>
      </c>
      <c r="L3" t="n">
        <v>2</v>
      </c>
      <c r="M3" t="n">
        <v>128</v>
      </c>
      <c r="N3" t="n">
        <v>39.95</v>
      </c>
      <c r="O3" t="n">
        <v>24447.22</v>
      </c>
      <c r="P3" t="n">
        <v>358.73</v>
      </c>
      <c r="Q3" t="n">
        <v>1314.13</v>
      </c>
      <c r="R3" t="n">
        <v>124.48</v>
      </c>
      <c r="S3" t="n">
        <v>40.53</v>
      </c>
      <c r="T3" t="n">
        <v>40517.83</v>
      </c>
      <c r="U3" t="n">
        <v>0.33</v>
      </c>
      <c r="V3" t="n">
        <v>0.83</v>
      </c>
      <c r="W3" t="n">
        <v>3.57</v>
      </c>
      <c r="X3" t="n">
        <v>2.62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3.2293</v>
      </c>
      <c r="E4" t="n">
        <v>30.97</v>
      </c>
      <c r="F4" t="n">
        <v>25.22</v>
      </c>
      <c r="G4" t="n">
        <v>18.23</v>
      </c>
      <c r="H4" t="n">
        <v>0.27</v>
      </c>
      <c r="I4" t="n">
        <v>83</v>
      </c>
      <c r="J4" t="n">
        <v>197.88</v>
      </c>
      <c r="K4" t="n">
        <v>54.38</v>
      </c>
      <c r="L4" t="n">
        <v>3</v>
      </c>
      <c r="M4" t="n">
        <v>81</v>
      </c>
      <c r="N4" t="n">
        <v>40.5</v>
      </c>
      <c r="O4" t="n">
        <v>24639</v>
      </c>
      <c r="P4" t="n">
        <v>340.39</v>
      </c>
      <c r="Q4" t="n">
        <v>1314.18</v>
      </c>
      <c r="R4" t="n">
        <v>93.98999999999999</v>
      </c>
      <c r="S4" t="n">
        <v>40.53</v>
      </c>
      <c r="T4" t="n">
        <v>25510.09</v>
      </c>
      <c r="U4" t="n">
        <v>0.43</v>
      </c>
      <c r="V4" t="n">
        <v>0.87</v>
      </c>
      <c r="W4" t="n">
        <v>3.49</v>
      </c>
      <c r="X4" t="n">
        <v>1.64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3.3753</v>
      </c>
      <c r="E5" t="n">
        <v>29.63</v>
      </c>
      <c r="F5" t="n">
        <v>24.78</v>
      </c>
      <c r="G5" t="n">
        <v>24.78</v>
      </c>
      <c r="H5" t="n">
        <v>0.36</v>
      </c>
      <c r="I5" t="n">
        <v>60</v>
      </c>
      <c r="J5" t="n">
        <v>199.44</v>
      </c>
      <c r="K5" t="n">
        <v>54.38</v>
      </c>
      <c r="L5" t="n">
        <v>4</v>
      </c>
      <c r="M5" t="n">
        <v>58</v>
      </c>
      <c r="N5" t="n">
        <v>41.06</v>
      </c>
      <c r="O5" t="n">
        <v>24831.54</v>
      </c>
      <c r="P5" t="n">
        <v>329.64</v>
      </c>
      <c r="Q5" t="n">
        <v>1314.04</v>
      </c>
      <c r="R5" t="n">
        <v>79.69</v>
      </c>
      <c r="S5" t="n">
        <v>40.53</v>
      </c>
      <c r="T5" t="n">
        <v>18473.45</v>
      </c>
      <c r="U5" t="n">
        <v>0.51</v>
      </c>
      <c r="V5" t="n">
        <v>0.88</v>
      </c>
      <c r="W5" t="n">
        <v>3.47</v>
      </c>
      <c r="X5" t="n">
        <v>1.2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3.4669</v>
      </c>
      <c r="E6" t="n">
        <v>28.84</v>
      </c>
      <c r="F6" t="n">
        <v>24.5</v>
      </c>
      <c r="G6" t="n">
        <v>31.28</v>
      </c>
      <c r="H6" t="n">
        <v>0.44</v>
      </c>
      <c r="I6" t="n">
        <v>47</v>
      </c>
      <c r="J6" t="n">
        <v>201.01</v>
      </c>
      <c r="K6" t="n">
        <v>54.38</v>
      </c>
      <c r="L6" t="n">
        <v>5</v>
      </c>
      <c r="M6" t="n">
        <v>45</v>
      </c>
      <c r="N6" t="n">
        <v>41.63</v>
      </c>
      <c r="O6" t="n">
        <v>25024.84</v>
      </c>
      <c r="P6" t="n">
        <v>320.94</v>
      </c>
      <c r="Q6" t="n">
        <v>1314.05</v>
      </c>
      <c r="R6" t="n">
        <v>71.27</v>
      </c>
      <c r="S6" t="n">
        <v>40.53</v>
      </c>
      <c r="T6" t="n">
        <v>14330.35</v>
      </c>
      <c r="U6" t="n">
        <v>0.57</v>
      </c>
      <c r="V6" t="n">
        <v>0.89</v>
      </c>
      <c r="W6" t="n">
        <v>3.44</v>
      </c>
      <c r="X6" t="n">
        <v>0.92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3.5245</v>
      </c>
      <c r="E7" t="n">
        <v>28.37</v>
      </c>
      <c r="F7" t="n">
        <v>24.34</v>
      </c>
      <c r="G7" t="n">
        <v>37.44</v>
      </c>
      <c r="H7" t="n">
        <v>0.53</v>
      </c>
      <c r="I7" t="n">
        <v>39</v>
      </c>
      <c r="J7" t="n">
        <v>202.58</v>
      </c>
      <c r="K7" t="n">
        <v>54.38</v>
      </c>
      <c r="L7" t="n">
        <v>6</v>
      </c>
      <c r="M7" t="n">
        <v>37</v>
      </c>
      <c r="N7" t="n">
        <v>42.2</v>
      </c>
      <c r="O7" t="n">
        <v>25218.93</v>
      </c>
      <c r="P7" t="n">
        <v>313.69</v>
      </c>
      <c r="Q7" t="n">
        <v>1314.05</v>
      </c>
      <c r="R7" t="n">
        <v>66.26000000000001</v>
      </c>
      <c r="S7" t="n">
        <v>40.53</v>
      </c>
      <c r="T7" t="n">
        <v>11865.66</v>
      </c>
      <c r="U7" t="n">
        <v>0.61</v>
      </c>
      <c r="V7" t="n">
        <v>0.9</v>
      </c>
      <c r="W7" t="n">
        <v>3.43</v>
      </c>
      <c r="X7" t="n">
        <v>0.76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3.5699</v>
      </c>
      <c r="E8" t="n">
        <v>28.01</v>
      </c>
      <c r="F8" t="n">
        <v>24.21</v>
      </c>
      <c r="G8" t="n">
        <v>44.02</v>
      </c>
      <c r="H8" t="n">
        <v>0.61</v>
      </c>
      <c r="I8" t="n">
        <v>33</v>
      </c>
      <c r="J8" t="n">
        <v>204.16</v>
      </c>
      <c r="K8" t="n">
        <v>54.38</v>
      </c>
      <c r="L8" t="n">
        <v>7</v>
      </c>
      <c r="M8" t="n">
        <v>31</v>
      </c>
      <c r="N8" t="n">
        <v>42.78</v>
      </c>
      <c r="O8" t="n">
        <v>25413.94</v>
      </c>
      <c r="P8" t="n">
        <v>306.76</v>
      </c>
      <c r="Q8" t="n">
        <v>1314</v>
      </c>
      <c r="R8" t="n">
        <v>62.35</v>
      </c>
      <c r="S8" t="n">
        <v>40.53</v>
      </c>
      <c r="T8" t="n">
        <v>9938.530000000001</v>
      </c>
      <c r="U8" t="n">
        <v>0.65</v>
      </c>
      <c r="V8" t="n">
        <v>0.9</v>
      </c>
      <c r="W8" t="n">
        <v>3.42</v>
      </c>
      <c r="X8" t="n">
        <v>0.64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3.6078</v>
      </c>
      <c r="E9" t="n">
        <v>27.72</v>
      </c>
      <c r="F9" t="n">
        <v>24.11</v>
      </c>
      <c r="G9" t="n">
        <v>51.67</v>
      </c>
      <c r="H9" t="n">
        <v>0.6899999999999999</v>
      </c>
      <c r="I9" t="n">
        <v>28</v>
      </c>
      <c r="J9" t="n">
        <v>205.75</v>
      </c>
      <c r="K9" t="n">
        <v>54.38</v>
      </c>
      <c r="L9" t="n">
        <v>8</v>
      </c>
      <c r="M9" t="n">
        <v>26</v>
      </c>
      <c r="N9" t="n">
        <v>43.37</v>
      </c>
      <c r="O9" t="n">
        <v>25609.61</v>
      </c>
      <c r="P9" t="n">
        <v>299.96</v>
      </c>
      <c r="Q9" t="n">
        <v>1314.03</v>
      </c>
      <c r="R9" t="n">
        <v>59.3</v>
      </c>
      <c r="S9" t="n">
        <v>40.53</v>
      </c>
      <c r="T9" t="n">
        <v>8436.549999999999</v>
      </c>
      <c r="U9" t="n">
        <v>0.68</v>
      </c>
      <c r="V9" t="n">
        <v>0.91</v>
      </c>
      <c r="W9" t="n">
        <v>3.41</v>
      </c>
      <c r="X9" t="n">
        <v>0.54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3.6297</v>
      </c>
      <c r="E10" t="n">
        <v>27.55</v>
      </c>
      <c r="F10" t="n">
        <v>24.06</v>
      </c>
      <c r="G10" t="n">
        <v>57.75</v>
      </c>
      <c r="H10" t="n">
        <v>0.77</v>
      </c>
      <c r="I10" t="n">
        <v>25</v>
      </c>
      <c r="J10" t="n">
        <v>207.34</v>
      </c>
      <c r="K10" t="n">
        <v>54.38</v>
      </c>
      <c r="L10" t="n">
        <v>9</v>
      </c>
      <c r="M10" t="n">
        <v>23</v>
      </c>
      <c r="N10" t="n">
        <v>43.96</v>
      </c>
      <c r="O10" t="n">
        <v>25806.1</v>
      </c>
      <c r="P10" t="n">
        <v>294.42</v>
      </c>
      <c r="Q10" t="n">
        <v>1314.01</v>
      </c>
      <c r="R10" t="n">
        <v>57.79</v>
      </c>
      <c r="S10" t="n">
        <v>40.53</v>
      </c>
      <c r="T10" t="n">
        <v>7699.8</v>
      </c>
      <c r="U10" t="n">
        <v>0.7</v>
      </c>
      <c r="V10" t="n">
        <v>0.91</v>
      </c>
      <c r="W10" t="n">
        <v>3.4</v>
      </c>
      <c r="X10" t="n">
        <v>0.49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3.6558</v>
      </c>
      <c r="E11" t="n">
        <v>27.35</v>
      </c>
      <c r="F11" t="n">
        <v>23.98</v>
      </c>
      <c r="G11" t="n">
        <v>65.40000000000001</v>
      </c>
      <c r="H11" t="n">
        <v>0.85</v>
      </c>
      <c r="I11" t="n">
        <v>22</v>
      </c>
      <c r="J11" t="n">
        <v>208.94</v>
      </c>
      <c r="K11" t="n">
        <v>54.38</v>
      </c>
      <c r="L11" t="n">
        <v>10</v>
      </c>
      <c r="M11" t="n">
        <v>20</v>
      </c>
      <c r="N11" t="n">
        <v>44.56</v>
      </c>
      <c r="O11" t="n">
        <v>26003.41</v>
      </c>
      <c r="P11" t="n">
        <v>288.05</v>
      </c>
      <c r="Q11" t="n">
        <v>1314.07</v>
      </c>
      <c r="R11" t="n">
        <v>55.17</v>
      </c>
      <c r="S11" t="n">
        <v>40.53</v>
      </c>
      <c r="T11" t="n">
        <v>6403.65</v>
      </c>
      <c r="U11" t="n">
        <v>0.73</v>
      </c>
      <c r="V11" t="n">
        <v>0.91</v>
      </c>
      <c r="W11" t="n">
        <v>3.4</v>
      </c>
      <c r="X11" t="n">
        <v>0.41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3.672</v>
      </c>
      <c r="E12" t="n">
        <v>27.23</v>
      </c>
      <c r="F12" t="n">
        <v>23.94</v>
      </c>
      <c r="G12" t="n">
        <v>71.81999999999999</v>
      </c>
      <c r="H12" t="n">
        <v>0.93</v>
      </c>
      <c r="I12" t="n">
        <v>20</v>
      </c>
      <c r="J12" t="n">
        <v>210.55</v>
      </c>
      <c r="K12" t="n">
        <v>54.38</v>
      </c>
      <c r="L12" t="n">
        <v>11</v>
      </c>
      <c r="M12" t="n">
        <v>18</v>
      </c>
      <c r="N12" t="n">
        <v>45.17</v>
      </c>
      <c r="O12" t="n">
        <v>26201.54</v>
      </c>
      <c r="P12" t="n">
        <v>281.6</v>
      </c>
      <c r="Q12" t="n">
        <v>1313.99</v>
      </c>
      <c r="R12" t="n">
        <v>54</v>
      </c>
      <c r="S12" t="n">
        <v>40.53</v>
      </c>
      <c r="T12" t="n">
        <v>5827.71</v>
      </c>
      <c r="U12" t="n">
        <v>0.75</v>
      </c>
      <c r="V12" t="n">
        <v>0.91</v>
      </c>
      <c r="W12" t="n">
        <v>3.39</v>
      </c>
      <c r="X12" t="n">
        <v>0.36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3.6877</v>
      </c>
      <c r="E13" t="n">
        <v>27.12</v>
      </c>
      <c r="F13" t="n">
        <v>23.9</v>
      </c>
      <c r="G13" t="n">
        <v>79.67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16</v>
      </c>
      <c r="N13" t="n">
        <v>45.78</v>
      </c>
      <c r="O13" t="n">
        <v>26400.51</v>
      </c>
      <c r="P13" t="n">
        <v>270.21</v>
      </c>
      <c r="Q13" t="n">
        <v>1313.99</v>
      </c>
      <c r="R13" t="n">
        <v>52.88</v>
      </c>
      <c r="S13" t="n">
        <v>40.53</v>
      </c>
      <c r="T13" t="n">
        <v>5280.55</v>
      </c>
      <c r="U13" t="n">
        <v>0.77</v>
      </c>
      <c r="V13" t="n">
        <v>0.91</v>
      </c>
      <c r="W13" t="n">
        <v>3.38</v>
      </c>
      <c r="X13" t="n">
        <v>0.33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3.7007</v>
      </c>
      <c r="E14" t="n">
        <v>27.02</v>
      </c>
      <c r="F14" t="n">
        <v>23.88</v>
      </c>
      <c r="G14" t="n">
        <v>89.56</v>
      </c>
      <c r="H14" t="n">
        <v>1.08</v>
      </c>
      <c r="I14" t="n">
        <v>16</v>
      </c>
      <c r="J14" t="n">
        <v>213.78</v>
      </c>
      <c r="K14" t="n">
        <v>54.38</v>
      </c>
      <c r="L14" t="n">
        <v>13</v>
      </c>
      <c r="M14" t="n">
        <v>11</v>
      </c>
      <c r="N14" t="n">
        <v>46.4</v>
      </c>
      <c r="O14" t="n">
        <v>26600.32</v>
      </c>
      <c r="P14" t="n">
        <v>265.6</v>
      </c>
      <c r="Q14" t="n">
        <v>1314.06</v>
      </c>
      <c r="R14" t="n">
        <v>52.06</v>
      </c>
      <c r="S14" t="n">
        <v>40.53</v>
      </c>
      <c r="T14" t="n">
        <v>4876.58</v>
      </c>
      <c r="U14" t="n">
        <v>0.78</v>
      </c>
      <c r="V14" t="n">
        <v>0.91</v>
      </c>
      <c r="W14" t="n">
        <v>3.39</v>
      </c>
      <c r="X14" t="n">
        <v>0.31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3.7083</v>
      </c>
      <c r="E15" t="n">
        <v>26.97</v>
      </c>
      <c r="F15" t="n">
        <v>23.87</v>
      </c>
      <c r="G15" t="n">
        <v>95.47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262.41</v>
      </c>
      <c r="Q15" t="n">
        <v>1314</v>
      </c>
      <c r="R15" t="n">
        <v>51.49</v>
      </c>
      <c r="S15" t="n">
        <v>40.53</v>
      </c>
      <c r="T15" t="n">
        <v>4598.71</v>
      </c>
      <c r="U15" t="n">
        <v>0.79</v>
      </c>
      <c r="V15" t="n">
        <v>0.91</v>
      </c>
      <c r="W15" t="n">
        <v>3.39</v>
      </c>
      <c r="X15" t="n">
        <v>0.29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3.7069</v>
      </c>
      <c r="E16" t="n">
        <v>26.98</v>
      </c>
      <c r="F16" t="n">
        <v>23.88</v>
      </c>
      <c r="G16" t="n">
        <v>95.51000000000001</v>
      </c>
      <c r="H16" t="n">
        <v>1.23</v>
      </c>
      <c r="I16" t="n">
        <v>15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261.01</v>
      </c>
      <c r="Q16" t="n">
        <v>1314.02</v>
      </c>
      <c r="R16" t="n">
        <v>51.67</v>
      </c>
      <c r="S16" t="n">
        <v>40.53</v>
      </c>
      <c r="T16" t="n">
        <v>4689.38</v>
      </c>
      <c r="U16" t="n">
        <v>0.78</v>
      </c>
      <c r="V16" t="n">
        <v>0.91</v>
      </c>
      <c r="W16" t="n">
        <v>3.4</v>
      </c>
      <c r="X16" t="n">
        <v>0.3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3.7062</v>
      </c>
      <c r="E17" t="n">
        <v>26.98</v>
      </c>
      <c r="F17" t="n">
        <v>23.88</v>
      </c>
      <c r="G17" t="n">
        <v>95.53</v>
      </c>
      <c r="H17" t="n">
        <v>1.3</v>
      </c>
      <c r="I17" t="n">
        <v>15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263.01</v>
      </c>
      <c r="Q17" t="n">
        <v>1314.02</v>
      </c>
      <c r="R17" t="n">
        <v>51.76</v>
      </c>
      <c r="S17" t="n">
        <v>40.53</v>
      </c>
      <c r="T17" t="n">
        <v>4733.25</v>
      </c>
      <c r="U17" t="n">
        <v>0.78</v>
      </c>
      <c r="V17" t="n">
        <v>0.91</v>
      </c>
      <c r="W17" t="n">
        <v>3.4</v>
      </c>
      <c r="X17" t="n">
        <v>0.31</v>
      </c>
      <c r="Y17" t="n">
        <v>0.5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3.1631</v>
      </c>
      <c r="E18" t="n">
        <v>31.62</v>
      </c>
      <c r="F18" t="n">
        <v>26.73</v>
      </c>
      <c r="G18" t="n">
        <v>10.28</v>
      </c>
      <c r="H18" t="n">
        <v>0.2</v>
      </c>
      <c r="I18" t="n">
        <v>156</v>
      </c>
      <c r="J18" t="n">
        <v>89.87</v>
      </c>
      <c r="K18" t="n">
        <v>37.55</v>
      </c>
      <c r="L18" t="n">
        <v>1</v>
      </c>
      <c r="M18" t="n">
        <v>154</v>
      </c>
      <c r="N18" t="n">
        <v>11.32</v>
      </c>
      <c r="O18" t="n">
        <v>11317.98</v>
      </c>
      <c r="P18" t="n">
        <v>216.25</v>
      </c>
      <c r="Q18" t="n">
        <v>1314.24</v>
      </c>
      <c r="R18" t="n">
        <v>140.64</v>
      </c>
      <c r="S18" t="n">
        <v>40.53</v>
      </c>
      <c r="T18" t="n">
        <v>48468.52</v>
      </c>
      <c r="U18" t="n">
        <v>0.29</v>
      </c>
      <c r="V18" t="n">
        <v>0.82</v>
      </c>
      <c r="W18" t="n">
        <v>3.62</v>
      </c>
      <c r="X18" t="n">
        <v>3.15</v>
      </c>
      <c r="Y18" t="n">
        <v>0.5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3.5476</v>
      </c>
      <c r="E19" t="n">
        <v>28.19</v>
      </c>
      <c r="F19" t="n">
        <v>24.94</v>
      </c>
      <c r="G19" t="n">
        <v>21.69</v>
      </c>
      <c r="H19" t="n">
        <v>0.39</v>
      </c>
      <c r="I19" t="n">
        <v>69</v>
      </c>
      <c r="J19" t="n">
        <v>91.09999999999999</v>
      </c>
      <c r="K19" t="n">
        <v>37.55</v>
      </c>
      <c r="L19" t="n">
        <v>2</v>
      </c>
      <c r="M19" t="n">
        <v>67</v>
      </c>
      <c r="N19" t="n">
        <v>11.54</v>
      </c>
      <c r="O19" t="n">
        <v>11468.97</v>
      </c>
      <c r="P19" t="n">
        <v>189.04</v>
      </c>
      <c r="Q19" t="n">
        <v>1314.11</v>
      </c>
      <c r="R19" t="n">
        <v>85.34</v>
      </c>
      <c r="S19" t="n">
        <v>40.53</v>
      </c>
      <c r="T19" t="n">
        <v>21252.31</v>
      </c>
      <c r="U19" t="n">
        <v>0.47</v>
      </c>
      <c r="V19" t="n">
        <v>0.88</v>
      </c>
      <c r="W19" t="n">
        <v>3.47</v>
      </c>
      <c r="X19" t="n">
        <v>1.37</v>
      </c>
      <c r="Y19" t="n">
        <v>0.5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3.6856</v>
      </c>
      <c r="E20" t="n">
        <v>27.13</v>
      </c>
      <c r="F20" t="n">
        <v>24.4</v>
      </c>
      <c r="G20" t="n">
        <v>34.86</v>
      </c>
      <c r="H20" t="n">
        <v>0.57</v>
      </c>
      <c r="I20" t="n">
        <v>42</v>
      </c>
      <c r="J20" t="n">
        <v>92.31999999999999</v>
      </c>
      <c r="K20" t="n">
        <v>37.55</v>
      </c>
      <c r="L20" t="n">
        <v>3</v>
      </c>
      <c r="M20" t="n">
        <v>38</v>
      </c>
      <c r="N20" t="n">
        <v>11.77</v>
      </c>
      <c r="O20" t="n">
        <v>11620.34</v>
      </c>
      <c r="P20" t="n">
        <v>170.49</v>
      </c>
      <c r="Q20" t="n">
        <v>1313.99</v>
      </c>
      <c r="R20" t="n">
        <v>68.09999999999999</v>
      </c>
      <c r="S20" t="n">
        <v>40.53</v>
      </c>
      <c r="T20" t="n">
        <v>12770.63</v>
      </c>
      <c r="U20" t="n">
        <v>0.6</v>
      </c>
      <c r="V20" t="n">
        <v>0.89</v>
      </c>
      <c r="W20" t="n">
        <v>3.43</v>
      </c>
      <c r="X20" t="n">
        <v>0.82</v>
      </c>
      <c r="Y20" t="n">
        <v>0.5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3.7224</v>
      </c>
      <c r="E21" t="n">
        <v>26.86</v>
      </c>
      <c r="F21" t="n">
        <v>24.28</v>
      </c>
      <c r="G21" t="n">
        <v>42.85</v>
      </c>
      <c r="H21" t="n">
        <v>0.75</v>
      </c>
      <c r="I21" t="n">
        <v>34</v>
      </c>
      <c r="J21" t="n">
        <v>93.55</v>
      </c>
      <c r="K21" t="n">
        <v>37.55</v>
      </c>
      <c r="L21" t="n">
        <v>4</v>
      </c>
      <c r="M21" t="n">
        <v>0</v>
      </c>
      <c r="N21" t="n">
        <v>12</v>
      </c>
      <c r="O21" t="n">
        <v>11772.07</v>
      </c>
      <c r="P21" t="n">
        <v>162.61</v>
      </c>
      <c r="Q21" t="n">
        <v>1314.01</v>
      </c>
      <c r="R21" t="n">
        <v>63.29</v>
      </c>
      <c r="S21" t="n">
        <v>40.53</v>
      </c>
      <c r="T21" t="n">
        <v>10405.24</v>
      </c>
      <c r="U21" t="n">
        <v>0.64</v>
      </c>
      <c r="V21" t="n">
        <v>0.9</v>
      </c>
      <c r="W21" t="n">
        <v>3.46</v>
      </c>
      <c r="X21" t="n">
        <v>0.71</v>
      </c>
      <c r="Y21" t="n">
        <v>0.5</v>
      </c>
      <c r="Z21" t="n">
        <v>10</v>
      </c>
    </row>
    <row r="22">
      <c r="A22" t="n">
        <v>0</v>
      </c>
      <c r="B22" t="n">
        <v>30</v>
      </c>
      <c r="C22" t="inlineStr">
        <is>
          <t xml:space="preserve">CONCLUIDO	</t>
        </is>
      </c>
      <c r="D22" t="n">
        <v>3.3362</v>
      </c>
      <c r="E22" t="n">
        <v>29.97</v>
      </c>
      <c r="F22" t="n">
        <v>26.14</v>
      </c>
      <c r="G22" t="n">
        <v>12.25</v>
      </c>
      <c r="H22" t="n">
        <v>0.24</v>
      </c>
      <c r="I22" t="n">
        <v>128</v>
      </c>
      <c r="J22" t="n">
        <v>71.52</v>
      </c>
      <c r="K22" t="n">
        <v>32.27</v>
      </c>
      <c r="L22" t="n">
        <v>1</v>
      </c>
      <c r="M22" t="n">
        <v>126</v>
      </c>
      <c r="N22" t="n">
        <v>8.25</v>
      </c>
      <c r="O22" t="n">
        <v>9054.6</v>
      </c>
      <c r="P22" t="n">
        <v>176.29</v>
      </c>
      <c r="Q22" t="n">
        <v>1314.14</v>
      </c>
      <c r="R22" t="n">
        <v>122.51</v>
      </c>
      <c r="S22" t="n">
        <v>40.53</v>
      </c>
      <c r="T22" t="n">
        <v>39545.13</v>
      </c>
      <c r="U22" t="n">
        <v>0.33</v>
      </c>
      <c r="V22" t="n">
        <v>0.84</v>
      </c>
      <c r="W22" t="n">
        <v>3.57</v>
      </c>
      <c r="X22" t="n">
        <v>2.56</v>
      </c>
      <c r="Y22" t="n">
        <v>0.5</v>
      </c>
      <c r="Z22" t="n">
        <v>10</v>
      </c>
    </row>
    <row r="23">
      <c r="A23" t="n">
        <v>1</v>
      </c>
      <c r="B23" t="n">
        <v>30</v>
      </c>
      <c r="C23" t="inlineStr">
        <is>
          <t xml:space="preserve">CONCLUIDO	</t>
        </is>
      </c>
      <c r="D23" t="n">
        <v>3.6554</v>
      </c>
      <c r="E23" t="n">
        <v>27.36</v>
      </c>
      <c r="F23" t="n">
        <v>24.66</v>
      </c>
      <c r="G23" t="n">
        <v>26.9</v>
      </c>
      <c r="H23" t="n">
        <v>0.48</v>
      </c>
      <c r="I23" t="n">
        <v>55</v>
      </c>
      <c r="J23" t="n">
        <v>72.7</v>
      </c>
      <c r="K23" t="n">
        <v>32.27</v>
      </c>
      <c r="L23" t="n">
        <v>2</v>
      </c>
      <c r="M23" t="n">
        <v>48</v>
      </c>
      <c r="N23" t="n">
        <v>8.43</v>
      </c>
      <c r="O23" t="n">
        <v>9200.25</v>
      </c>
      <c r="P23" t="n">
        <v>148.27</v>
      </c>
      <c r="Q23" t="n">
        <v>1314.04</v>
      </c>
      <c r="R23" t="n">
        <v>76.12</v>
      </c>
      <c r="S23" t="n">
        <v>40.53</v>
      </c>
      <c r="T23" t="n">
        <v>16715.36</v>
      </c>
      <c r="U23" t="n">
        <v>0.53</v>
      </c>
      <c r="V23" t="n">
        <v>0.89</v>
      </c>
      <c r="W23" t="n">
        <v>3.46</v>
      </c>
      <c r="X23" t="n">
        <v>1.08</v>
      </c>
      <c r="Y23" t="n">
        <v>0.5</v>
      </c>
      <c r="Z23" t="n">
        <v>10</v>
      </c>
    </row>
    <row r="24">
      <c r="A24" t="n">
        <v>2</v>
      </c>
      <c r="B24" t="n">
        <v>30</v>
      </c>
      <c r="C24" t="inlineStr">
        <is>
          <t xml:space="preserve">CONCLUIDO	</t>
        </is>
      </c>
      <c r="D24" t="n">
        <v>3.6956</v>
      </c>
      <c r="E24" t="n">
        <v>27.06</v>
      </c>
      <c r="F24" t="n">
        <v>24.52</v>
      </c>
      <c r="G24" t="n">
        <v>32.69</v>
      </c>
      <c r="H24" t="n">
        <v>0.71</v>
      </c>
      <c r="I24" t="n">
        <v>45</v>
      </c>
      <c r="J24" t="n">
        <v>73.88</v>
      </c>
      <c r="K24" t="n">
        <v>32.27</v>
      </c>
      <c r="L24" t="n">
        <v>3</v>
      </c>
      <c r="M24" t="n">
        <v>0</v>
      </c>
      <c r="N24" t="n">
        <v>8.609999999999999</v>
      </c>
      <c r="O24" t="n">
        <v>9346.23</v>
      </c>
      <c r="P24" t="n">
        <v>143.18</v>
      </c>
      <c r="Q24" t="n">
        <v>1314</v>
      </c>
      <c r="R24" t="n">
        <v>70.28</v>
      </c>
      <c r="S24" t="n">
        <v>40.53</v>
      </c>
      <c r="T24" t="n">
        <v>13844.32</v>
      </c>
      <c r="U24" t="n">
        <v>0.58</v>
      </c>
      <c r="V24" t="n">
        <v>0.89</v>
      </c>
      <c r="W24" t="n">
        <v>3.49</v>
      </c>
      <c r="X24" t="n">
        <v>0.9399999999999999</v>
      </c>
      <c r="Y24" t="n">
        <v>0.5</v>
      </c>
      <c r="Z24" t="n">
        <v>10</v>
      </c>
    </row>
    <row r="25">
      <c r="A25" t="n">
        <v>0</v>
      </c>
      <c r="B25" t="n">
        <v>15</v>
      </c>
      <c r="C25" t="inlineStr">
        <is>
          <t xml:space="preserve">CONCLUIDO	</t>
        </is>
      </c>
      <c r="D25" t="n">
        <v>3.5506</v>
      </c>
      <c r="E25" t="n">
        <v>28.16</v>
      </c>
      <c r="F25" t="n">
        <v>25.48</v>
      </c>
      <c r="G25" t="n">
        <v>17.18</v>
      </c>
      <c r="H25" t="n">
        <v>0.43</v>
      </c>
      <c r="I25" t="n">
        <v>89</v>
      </c>
      <c r="J25" t="n">
        <v>39.78</v>
      </c>
      <c r="K25" t="n">
        <v>19.54</v>
      </c>
      <c r="L25" t="n">
        <v>1</v>
      </c>
      <c r="M25" t="n">
        <v>3</v>
      </c>
      <c r="N25" t="n">
        <v>4.24</v>
      </c>
      <c r="O25" t="n">
        <v>5140</v>
      </c>
      <c r="P25" t="n">
        <v>100.22</v>
      </c>
      <c r="Q25" t="n">
        <v>1314.18</v>
      </c>
      <c r="R25" t="n">
        <v>98.11</v>
      </c>
      <c r="S25" t="n">
        <v>40.53</v>
      </c>
      <c r="T25" t="n">
        <v>27536.26</v>
      </c>
      <c r="U25" t="n">
        <v>0.41</v>
      </c>
      <c r="V25" t="n">
        <v>0.86</v>
      </c>
      <c r="W25" t="n">
        <v>3.62</v>
      </c>
      <c r="X25" t="n">
        <v>1.9</v>
      </c>
      <c r="Y25" t="n">
        <v>0.5</v>
      </c>
      <c r="Z25" t="n">
        <v>10</v>
      </c>
    </row>
    <row r="26">
      <c r="A26" t="n">
        <v>1</v>
      </c>
      <c r="B26" t="n">
        <v>15</v>
      </c>
      <c r="C26" t="inlineStr">
        <is>
          <t xml:space="preserve">CONCLUIDO	</t>
        </is>
      </c>
      <c r="D26" t="n">
        <v>3.5498</v>
      </c>
      <c r="E26" t="n">
        <v>28.17</v>
      </c>
      <c r="F26" t="n">
        <v>25.48</v>
      </c>
      <c r="G26" t="n">
        <v>17.18</v>
      </c>
      <c r="H26" t="n">
        <v>0.84</v>
      </c>
      <c r="I26" t="n">
        <v>89</v>
      </c>
      <c r="J26" t="n">
        <v>40.89</v>
      </c>
      <c r="K26" t="n">
        <v>19.54</v>
      </c>
      <c r="L26" t="n">
        <v>2</v>
      </c>
      <c r="M26" t="n">
        <v>0</v>
      </c>
      <c r="N26" t="n">
        <v>4.35</v>
      </c>
      <c r="O26" t="n">
        <v>5277.26</v>
      </c>
      <c r="P26" t="n">
        <v>102.77</v>
      </c>
      <c r="Q26" t="n">
        <v>1314.23</v>
      </c>
      <c r="R26" t="n">
        <v>98.04000000000001</v>
      </c>
      <c r="S26" t="n">
        <v>40.53</v>
      </c>
      <c r="T26" t="n">
        <v>27501</v>
      </c>
      <c r="U26" t="n">
        <v>0.41</v>
      </c>
      <c r="V26" t="n">
        <v>0.86</v>
      </c>
      <c r="W26" t="n">
        <v>3.63</v>
      </c>
      <c r="X26" t="n">
        <v>1.91</v>
      </c>
      <c r="Y26" t="n">
        <v>0.5</v>
      </c>
      <c r="Z26" t="n">
        <v>10</v>
      </c>
    </row>
    <row r="27">
      <c r="A27" t="n">
        <v>0</v>
      </c>
      <c r="B27" t="n">
        <v>70</v>
      </c>
      <c r="C27" t="inlineStr">
        <is>
          <t xml:space="preserve">CONCLUIDO	</t>
        </is>
      </c>
      <c r="D27" t="n">
        <v>2.6946</v>
      </c>
      <c r="E27" t="n">
        <v>37.11</v>
      </c>
      <c r="F27" t="n">
        <v>28.27</v>
      </c>
      <c r="G27" t="n">
        <v>7.41</v>
      </c>
      <c r="H27" t="n">
        <v>0.12</v>
      </c>
      <c r="I27" t="n">
        <v>229</v>
      </c>
      <c r="J27" t="n">
        <v>141.81</v>
      </c>
      <c r="K27" t="n">
        <v>47.83</v>
      </c>
      <c r="L27" t="n">
        <v>1</v>
      </c>
      <c r="M27" t="n">
        <v>227</v>
      </c>
      <c r="N27" t="n">
        <v>22.98</v>
      </c>
      <c r="O27" t="n">
        <v>17723.39</v>
      </c>
      <c r="P27" t="n">
        <v>317.48</v>
      </c>
      <c r="Q27" t="n">
        <v>1314.32</v>
      </c>
      <c r="R27" t="n">
        <v>188.11</v>
      </c>
      <c r="S27" t="n">
        <v>40.53</v>
      </c>
      <c r="T27" t="n">
        <v>71836.03999999999</v>
      </c>
      <c r="U27" t="n">
        <v>0.22</v>
      </c>
      <c r="V27" t="n">
        <v>0.77</v>
      </c>
      <c r="W27" t="n">
        <v>3.75</v>
      </c>
      <c r="X27" t="n">
        <v>4.69</v>
      </c>
      <c r="Y27" t="n">
        <v>0.5</v>
      </c>
      <c r="Z27" t="n">
        <v>10</v>
      </c>
    </row>
    <row r="28">
      <c r="A28" t="n">
        <v>1</v>
      </c>
      <c r="B28" t="n">
        <v>70</v>
      </c>
      <c r="C28" t="inlineStr">
        <is>
          <t xml:space="preserve">CONCLUIDO	</t>
        </is>
      </c>
      <c r="D28" t="n">
        <v>3.2476</v>
      </c>
      <c r="E28" t="n">
        <v>30.79</v>
      </c>
      <c r="F28" t="n">
        <v>25.62</v>
      </c>
      <c r="G28" t="n">
        <v>15.07</v>
      </c>
      <c r="H28" t="n">
        <v>0.25</v>
      </c>
      <c r="I28" t="n">
        <v>102</v>
      </c>
      <c r="J28" t="n">
        <v>143.17</v>
      </c>
      <c r="K28" t="n">
        <v>47.83</v>
      </c>
      <c r="L28" t="n">
        <v>2</v>
      </c>
      <c r="M28" t="n">
        <v>100</v>
      </c>
      <c r="N28" t="n">
        <v>23.34</v>
      </c>
      <c r="O28" t="n">
        <v>17891.86</v>
      </c>
      <c r="P28" t="n">
        <v>280.42</v>
      </c>
      <c r="Q28" t="n">
        <v>1314.17</v>
      </c>
      <c r="R28" t="n">
        <v>105.97</v>
      </c>
      <c r="S28" t="n">
        <v>40.53</v>
      </c>
      <c r="T28" t="n">
        <v>31401.56</v>
      </c>
      <c r="U28" t="n">
        <v>0.38</v>
      </c>
      <c r="V28" t="n">
        <v>0.85</v>
      </c>
      <c r="W28" t="n">
        <v>3.53</v>
      </c>
      <c r="X28" t="n">
        <v>2.04</v>
      </c>
      <c r="Y28" t="n">
        <v>0.5</v>
      </c>
      <c r="Z28" t="n">
        <v>10</v>
      </c>
    </row>
    <row r="29">
      <c r="A29" t="n">
        <v>2</v>
      </c>
      <c r="B29" t="n">
        <v>70</v>
      </c>
      <c r="C29" t="inlineStr">
        <is>
          <t xml:space="preserve">CONCLUIDO	</t>
        </is>
      </c>
      <c r="D29" t="n">
        <v>3.4525</v>
      </c>
      <c r="E29" t="n">
        <v>28.96</v>
      </c>
      <c r="F29" t="n">
        <v>24.86</v>
      </c>
      <c r="G29" t="n">
        <v>22.95</v>
      </c>
      <c r="H29" t="n">
        <v>0.37</v>
      </c>
      <c r="I29" t="n">
        <v>65</v>
      </c>
      <c r="J29" t="n">
        <v>144.54</v>
      </c>
      <c r="K29" t="n">
        <v>47.83</v>
      </c>
      <c r="L29" t="n">
        <v>3</v>
      </c>
      <c r="M29" t="n">
        <v>63</v>
      </c>
      <c r="N29" t="n">
        <v>23.71</v>
      </c>
      <c r="O29" t="n">
        <v>18060.85</v>
      </c>
      <c r="P29" t="n">
        <v>264.53</v>
      </c>
      <c r="Q29" t="n">
        <v>1314.07</v>
      </c>
      <c r="R29" t="n">
        <v>82.69</v>
      </c>
      <c r="S29" t="n">
        <v>40.53</v>
      </c>
      <c r="T29" t="n">
        <v>19950.68</v>
      </c>
      <c r="U29" t="n">
        <v>0.49</v>
      </c>
      <c r="V29" t="n">
        <v>0.88</v>
      </c>
      <c r="W29" t="n">
        <v>3.46</v>
      </c>
      <c r="X29" t="n">
        <v>1.28</v>
      </c>
      <c r="Y29" t="n">
        <v>0.5</v>
      </c>
      <c r="Z29" t="n">
        <v>10</v>
      </c>
    </row>
    <row r="30">
      <c r="A30" t="n">
        <v>3</v>
      </c>
      <c r="B30" t="n">
        <v>70</v>
      </c>
      <c r="C30" t="inlineStr">
        <is>
          <t xml:space="preserve">CONCLUIDO	</t>
        </is>
      </c>
      <c r="D30" t="n">
        <v>3.5591</v>
      </c>
      <c r="E30" t="n">
        <v>28.1</v>
      </c>
      <c r="F30" t="n">
        <v>24.51</v>
      </c>
      <c r="G30" t="n">
        <v>31.29</v>
      </c>
      <c r="H30" t="n">
        <v>0.49</v>
      </c>
      <c r="I30" t="n">
        <v>47</v>
      </c>
      <c r="J30" t="n">
        <v>145.92</v>
      </c>
      <c r="K30" t="n">
        <v>47.83</v>
      </c>
      <c r="L30" t="n">
        <v>4</v>
      </c>
      <c r="M30" t="n">
        <v>45</v>
      </c>
      <c r="N30" t="n">
        <v>24.09</v>
      </c>
      <c r="O30" t="n">
        <v>18230.35</v>
      </c>
      <c r="P30" t="n">
        <v>253.34</v>
      </c>
      <c r="Q30" t="n">
        <v>1314.05</v>
      </c>
      <c r="R30" t="n">
        <v>71.54000000000001</v>
      </c>
      <c r="S30" t="n">
        <v>40.53</v>
      </c>
      <c r="T30" t="n">
        <v>14461.64</v>
      </c>
      <c r="U30" t="n">
        <v>0.57</v>
      </c>
      <c r="V30" t="n">
        <v>0.89</v>
      </c>
      <c r="W30" t="n">
        <v>3.44</v>
      </c>
      <c r="X30" t="n">
        <v>0.9399999999999999</v>
      </c>
      <c r="Y30" t="n">
        <v>0.5</v>
      </c>
      <c r="Z30" t="n">
        <v>10</v>
      </c>
    </row>
    <row r="31">
      <c r="A31" t="n">
        <v>4</v>
      </c>
      <c r="B31" t="n">
        <v>70</v>
      </c>
      <c r="C31" t="inlineStr">
        <is>
          <t xml:space="preserve">CONCLUIDO	</t>
        </is>
      </c>
      <c r="D31" t="n">
        <v>3.6327</v>
      </c>
      <c r="E31" t="n">
        <v>27.53</v>
      </c>
      <c r="F31" t="n">
        <v>24.26</v>
      </c>
      <c r="G31" t="n">
        <v>40.43</v>
      </c>
      <c r="H31" t="n">
        <v>0.6</v>
      </c>
      <c r="I31" t="n">
        <v>36</v>
      </c>
      <c r="J31" t="n">
        <v>147.3</v>
      </c>
      <c r="K31" t="n">
        <v>47.83</v>
      </c>
      <c r="L31" t="n">
        <v>5</v>
      </c>
      <c r="M31" t="n">
        <v>34</v>
      </c>
      <c r="N31" t="n">
        <v>24.47</v>
      </c>
      <c r="O31" t="n">
        <v>18400.38</v>
      </c>
      <c r="P31" t="n">
        <v>242.83</v>
      </c>
      <c r="Q31" t="n">
        <v>1314.02</v>
      </c>
      <c r="R31" t="n">
        <v>63.84</v>
      </c>
      <c r="S31" t="n">
        <v>40.53</v>
      </c>
      <c r="T31" t="n">
        <v>10668.8</v>
      </c>
      <c r="U31" t="n">
        <v>0.63</v>
      </c>
      <c r="V31" t="n">
        <v>0.9</v>
      </c>
      <c r="W31" t="n">
        <v>3.42</v>
      </c>
      <c r="X31" t="n">
        <v>0.68</v>
      </c>
      <c r="Y31" t="n">
        <v>0.5</v>
      </c>
      <c r="Z31" t="n">
        <v>10</v>
      </c>
    </row>
    <row r="32">
      <c r="A32" t="n">
        <v>5</v>
      </c>
      <c r="B32" t="n">
        <v>70</v>
      </c>
      <c r="C32" t="inlineStr">
        <is>
          <t xml:space="preserve">CONCLUIDO	</t>
        </is>
      </c>
      <c r="D32" t="n">
        <v>3.6749</v>
      </c>
      <c r="E32" t="n">
        <v>27.21</v>
      </c>
      <c r="F32" t="n">
        <v>24.15</v>
      </c>
      <c r="G32" t="n">
        <v>49.96</v>
      </c>
      <c r="H32" t="n">
        <v>0.71</v>
      </c>
      <c r="I32" t="n">
        <v>29</v>
      </c>
      <c r="J32" t="n">
        <v>148.68</v>
      </c>
      <c r="K32" t="n">
        <v>47.83</v>
      </c>
      <c r="L32" t="n">
        <v>6</v>
      </c>
      <c r="M32" t="n">
        <v>27</v>
      </c>
      <c r="N32" t="n">
        <v>24.85</v>
      </c>
      <c r="O32" t="n">
        <v>18570.94</v>
      </c>
      <c r="P32" t="n">
        <v>232.7</v>
      </c>
      <c r="Q32" t="n">
        <v>1314</v>
      </c>
      <c r="R32" t="n">
        <v>60.5</v>
      </c>
      <c r="S32" t="n">
        <v>40.53</v>
      </c>
      <c r="T32" t="n">
        <v>9033.93</v>
      </c>
      <c r="U32" t="n">
        <v>0.67</v>
      </c>
      <c r="V32" t="n">
        <v>0.9</v>
      </c>
      <c r="W32" t="n">
        <v>3.41</v>
      </c>
      <c r="X32" t="n">
        <v>0.57</v>
      </c>
      <c r="Y32" t="n">
        <v>0.5</v>
      </c>
      <c r="Z32" t="n">
        <v>10</v>
      </c>
    </row>
    <row r="33">
      <c r="A33" t="n">
        <v>6</v>
      </c>
      <c r="B33" t="n">
        <v>70</v>
      </c>
      <c r="C33" t="inlineStr">
        <is>
          <t xml:space="preserve">CONCLUIDO	</t>
        </is>
      </c>
      <c r="D33" t="n">
        <v>3.7116</v>
      </c>
      <c r="E33" t="n">
        <v>26.94</v>
      </c>
      <c r="F33" t="n">
        <v>24.02</v>
      </c>
      <c r="G33" t="n">
        <v>60.05</v>
      </c>
      <c r="H33" t="n">
        <v>0.83</v>
      </c>
      <c r="I33" t="n">
        <v>24</v>
      </c>
      <c r="J33" t="n">
        <v>150.07</v>
      </c>
      <c r="K33" t="n">
        <v>47.83</v>
      </c>
      <c r="L33" t="n">
        <v>7</v>
      </c>
      <c r="M33" t="n">
        <v>22</v>
      </c>
      <c r="N33" t="n">
        <v>25.24</v>
      </c>
      <c r="O33" t="n">
        <v>18742.03</v>
      </c>
      <c r="P33" t="n">
        <v>222.16</v>
      </c>
      <c r="Q33" t="n">
        <v>1314</v>
      </c>
      <c r="R33" t="n">
        <v>56.68</v>
      </c>
      <c r="S33" t="n">
        <v>40.53</v>
      </c>
      <c r="T33" t="n">
        <v>7147.19</v>
      </c>
      <c r="U33" t="n">
        <v>0.72</v>
      </c>
      <c r="V33" t="n">
        <v>0.91</v>
      </c>
      <c r="W33" t="n">
        <v>3.39</v>
      </c>
      <c r="X33" t="n">
        <v>0.45</v>
      </c>
      <c r="Y33" t="n">
        <v>0.5</v>
      </c>
      <c r="Z33" t="n">
        <v>10</v>
      </c>
    </row>
    <row r="34">
      <c r="A34" t="n">
        <v>7</v>
      </c>
      <c r="B34" t="n">
        <v>70</v>
      </c>
      <c r="C34" t="inlineStr">
        <is>
          <t xml:space="preserve">CONCLUIDO	</t>
        </is>
      </c>
      <c r="D34" t="n">
        <v>3.728</v>
      </c>
      <c r="E34" t="n">
        <v>26.82</v>
      </c>
      <c r="F34" t="n">
        <v>23.99</v>
      </c>
      <c r="G34" t="n">
        <v>68.54000000000001</v>
      </c>
      <c r="H34" t="n">
        <v>0.9399999999999999</v>
      </c>
      <c r="I34" t="n">
        <v>21</v>
      </c>
      <c r="J34" t="n">
        <v>151.46</v>
      </c>
      <c r="K34" t="n">
        <v>47.83</v>
      </c>
      <c r="L34" t="n">
        <v>8</v>
      </c>
      <c r="M34" t="n">
        <v>9</v>
      </c>
      <c r="N34" t="n">
        <v>25.63</v>
      </c>
      <c r="O34" t="n">
        <v>18913.66</v>
      </c>
      <c r="P34" t="n">
        <v>214.1</v>
      </c>
      <c r="Q34" t="n">
        <v>1314.01</v>
      </c>
      <c r="R34" t="n">
        <v>55.34</v>
      </c>
      <c r="S34" t="n">
        <v>40.53</v>
      </c>
      <c r="T34" t="n">
        <v>6491.76</v>
      </c>
      <c r="U34" t="n">
        <v>0.73</v>
      </c>
      <c r="V34" t="n">
        <v>0.91</v>
      </c>
      <c r="W34" t="n">
        <v>3.4</v>
      </c>
      <c r="X34" t="n">
        <v>0.41</v>
      </c>
      <c r="Y34" t="n">
        <v>0.5</v>
      </c>
      <c r="Z34" t="n">
        <v>10</v>
      </c>
    </row>
    <row r="35">
      <c r="A35" t="n">
        <v>8</v>
      </c>
      <c r="B35" t="n">
        <v>70</v>
      </c>
      <c r="C35" t="inlineStr">
        <is>
          <t xml:space="preserve">CONCLUIDO	</t>
        </is>
      </c>
      <c r="D35" t="n">
        <v>3.7339</v>
      </c>
      <c r="E35" t="n">
        <v>26.78</v>
      </c>
      <c r="F35" t="n">
        <v>23.98</v>
      </c>
      <c r="G35" t="n">
        <v>71.93000000000001</v>
      </c>
      <c r="H35" t="n">
        <v>1.04</v>
      </c>
      <c r="I35" t="n">
        <v>20</v>
      </c>
      <c r="J35" t="n">
        <v>152.85</v>
      </c>
      <c r="K35" t="n">
        <v>47.83</v>
      </c>
      <c r="L35" t="n">
        <v>9</v>
      </c>
      <c r="M35" t="n">
        <v>0</v>
      </c>
      <c r="N35" t="n">
        <v>26.03</v>
      </c>
      <c r="O35" t="n">
        <v>19085.83</v>
      </c>
      <c r="P35" t="n">
        <v>212.74</v>
      </c>
      <c r="Q35" t="n">
        <v>1313.99</v>
      </c>
      <c r="R35" t="n">
        <v>54.19</v>
      </c>
      <c r="S35" t="n">
        <v>40.53</v>
      </c>
      <c r="T35" t="n">
        <v>5922.75</v>
      </c>
      <c r="U35" t="n">
        <v>0.75</v>
      </c>
      <c r="V35" t="n">
        <v>0.91</v>
      </c>
      <c r="W35" t="n">
        <v>3.42</v>
      </c>
      <c r="X35" t="n">
        <v>0.4</v>
      </c>
      <c r="Y35" t="n">
        <v>0.5</v>
      </c>
      <c r="Z35" t="n">
        <v>10</v>
      </c>
    </row>
    <row r="36">
      <c r="A36" t="n">
        <v>0</v>
      </c>
      <c r="B36" t="n">
        <v>90</v>
      </c>
      <c r="C36" t="inlineStr">
        <is>
          <t xml:space="preserve">CONCLUIDO	</t>
        </is>
      </c>
      <c r="D36" t="n">
        <v>2.4212</v>
      </c>
      <c r="E36" t="n">
        <v>41.3</v>
      </c>
      <c r="F36" t="n">
        <v>29.17</v>
      </c>
      <c r="G36" t="n">
        <v>6.41</v>
      </c>
      <c r="H36" t="n">
        <v>0.1</v>
      </c>
      <c r="I36" t="n">
        <v>273</v>
      </c>
      <c r="J36" t="n">
        <v>176.73</v>
      </c>
      <c r="K36" t="n">
        <v>52.44</v>
      </c>
      <c r="L36" t="n">
        <v>1</v>
      </c>
      <c r="M36" t="n">
        <v>271</v>
      </c>
      <c r="N36" t="n">
        <v>33.29</v>
      </c>
      <c r="O36" t="n">
        <v>22031.19</v>
      </c>
      <c r="P36" t="n">
        <v>379.97</v>
      </c>
      <c r="Q36" t="n">
        <v>1314.39</v>
      </c>
      <c r="R36" t="n">
        <v>216.43</v>
      </c>
      <c r="S36" t="n">
        <v>40.53</v>
      </c>
      <c r="T36" t="n">
        <v>85780.22</v>
      </c>
      <c r="U36" t="n">
        <v>0.19</v>
      </c>
      <c r="V36" t="n">
        <v>0.75</v>
      </c>
      <c r="W36" t="n">
        <v>3.83</v>
      </c>
      <c r="X36" t="n">
        <v>5.59</v>
      </c>
      <c r="Y36" t="n">
        <v>0.5</v>
      </c>
      <c r="Z36" t="n">
        <v>10</v>
      </c>
    </row>
    <row r="37">
      <c r="A37" t="n">
        <v>1</v>
      </c>
      <c r="B37" t="n">
        <v>90</v>
      </c>
      <c r="C37" t="inlineStr">
        <is>
          <t xml:space="preserve">CONCLUIDO	</t>
        </is>
      </c>
      <c r="D37" t="n">
        <v>3.0613</v>
      </c>
      <c r="E37" t="n">
        <v>32.67</v>
      </c>
      <c r="F37" t="n">
        <v>25.98</v>
      </c>
      <c r="G37" t="n">
        <v>12.99</v>
      </c>
      <c r="H37" t="n">
        <v>0.2</v>
      </c>
      <c r="I37" t="n">
        <v>120</v>
      </c>
      <c r="J37" t="n">
        <v>178.21</v>
      </c>
      <c r="K37" t="n">
        <v>52.44</v>
      </c>
      <c r="L37" t="n">
        <v>2</v>
      </c>
      <c r="M37" t="n">
        <v>118</v>
      </c>
      <c r="N37" t="n">
        <v>33.77</v>
      </c>
      <c r="O37" t="n">
        <v>22213.89</v>
      </c>
      <c r="P37" t="n">
        <v>332.7</v>
      </c>
      <c r="Q37" t="n">
        <v>1314.06</v>
      </c>
      <c r="R37" t="n">
        <v>117.13</v>
      </c>
      <c r="S37" t="n">
        <v>40.53</v>
      </c>
      <c r="T37" t="n">
        <v>36895.78</v>
      </c>
      <c r="U37" t="n">
        <v>0.35</v>
      </c>
      <c r="V37" t="n">
        <v>0.84</v>
      </c>
      <c r="W37" t="n">
        <v>3.56</v>
      </c>
      <c r="X37" t="n">
        <v>2.4</v>
      </c>
      <c r="Y37" t="n">
        <v>0.5</v>
      </c>
      <c r="Z37" t="n">
        <v>10</v>
      </c>
    </row>
    <row r="38">
      <c r="A38" t="n">
        <v>2</v>
      </c>
      <c r="B38" t="n">
        <v>90</v>
      </c>
      <c r="C38" t="inlineStr">
        <is>
          <t xml:space="preserve">CONCLUIDO	</t>
        </is>
      </c>
      <c r="D38" t="n">
        <v>3.3034</v>
      </c>
      <c r="E38" t="n">
        <v>30.27</v>
      </c>
      <c r="F38" t="n">
        <v>25.11</v>
      </c>
      <c r="G38" t="n">
        <v>19.57</v>
      </c>
      <c r="H38" t="n">
        <v>0.3</v>
      </c>
      <c r="I38" t="n">
        <v>77</v>
      </c>
      <c r="J38" t="n">
        <v>179.7</v>
      </c>
      <c r="K38" t="n">
        <v>52.44</v>
      </c>
      <c r="L38" t="n">
        <v>3</v>
      </c>
      <c r="M38" t="n">
        <v>75</v>
      </c>
      <c r="N38" t="n">
        <v>34.26</v>
      </c>
      <c r="O38" t="n">
        <v>22397.24</v>
      </c>
      <c r="P38" t="n">
        <v>316.06</v>
      </c>
      <c r="Q38" t="n">
        <v>1314.12</v>
      </c>
      <c r="R38" t="n">
        <v>90.38</v>
      </c>
      <c r="S38" t="n">
        <v>40.53</v>
      </c>
      <c r="T38" t="n">
        <v>23735.82</v>
      </c>
      <c r="U38" t="n">
        <v>0.45</v>
      </c>
      <c r="V38" t="n">
        <v>0.87</v>
      </c>
      <c r="W38" t="n">
        <v>3.49</v>
      </c>
      <c r="X38" t="n">
        <v>1.54</v>
      </c>
      <c r="Y38" t="n">
        <v>0.5</v>
      </c>
      <c r="Z38" t="n">
        <v>10</v>
      </c>
    </row>
    <row r="39">
      <c r="A39" t="n">
        <v>3</v>
      </c>
      <c r="B39" t="n">
        <v>90</v>
      </c>
      <c r="C39" t="inlineStr">
        <is>
          <t xml:space="preserve">CONCLUIDO	</t>
        </is>
      </c>
      <c r="D39" t="n">
        <v>3.4376</v>
      </c>
      <c r="E39" t="n">
        <v>29.09</v>
      </c>
      <c r="F39" t="n">
        <v>24.68</v>
      </c>
      <c r="G39" t="n">
        <v>26.44</v>
      </c>
      <c r="H39" t="n">
        <v>0.39</v>
      </c>
      <c r="I39" t="n">
        <v>56</v>
      </c>
      <c r="J39" t="n">
        <v>181.19</v>
      </c>
      <c r="K39" t="n">
        <v>52.44</v>
      </c>
      <c r="L39" t="n">
        <v>4</v>
      </c>
      <c r="M39" t="n">
        <v>54</v>
      </c>
      <c r="N39" t="n">
        <v>34.75</v>
      </c>
      <c r="O39" t="n">
        <v>22581.25</v>
      </c>
      <c r="P39" t="n">
        <v>304.75</v>
      </c>
      <c r="Q39" t="n">
        <v>1314.06</v>
      </c>
      <c r="R39" t="n">
        <v>76.98</v>
      </c>
      <c r="S39" t="n">
        <v>40.53</v>
      </c>
      <c r="T39" t="n">
        <v>17136.1</v>
      </c>
      <c r="U39" t="n">
        <v>0.53</v>
      </c>
      <c r="V39" t="n">
        <v>0.88</v>
      </c>
      <c r="W39" t="n">
        <v>3.45</v>
      </c>
      <c r="X39" t="n">
        <v>1.1</v>
      </c>
      <c r="Y39" t="n">
        <v>0.5</v>
      </c>
      <c r="Z39" t="n">
        <v>10</v>
      </c>
    </row>
    <row r="40">
      <c r="A40" t="n">
        <v>4</v>
      </c>
      <c r="B40" t="n">
        <v>90</v>
      </c>
      <c r="C40" t="inlineStr">
        <is>
          <t xml:space="preserve">CONCLUIDO	</t>
        </is>
      </c>
      <c r="D40" t="n">
        <v>3.5155</v>
      </c>
      <c r="E40" t="n">
        <v>28.45</v>
      </c>
      <c r="F40" t="n">
        <v>24.46</v>
      </c>
      <c r="G40" t="n">
        <v>33.36</v>
      </c>
      <c r="H40" t="n">
        <v>0.49</v>
      </c>
      <c r="I40" t="n">
        <v>44</v>
      </c>
      <c r="J40" t="n">
        <v>182.69</v>
      </c>
      <c r="K40" t="n">
        <v>52.44</v>
      </c>
      <c r="L40" t="n">
        <v>5</v>
      </c>
      <c r="M40" t="n">
        <v>42</v>
      </c>
      <c r="N40" t="n">
        <v>35.25</v>
      </c>
      <c r="O40" t="n">
        <v>22766.06</v>
      </c>
      <c r="P40" t="n">
        <v>296.62</v>
      </c>
      <c r="Q40" t="n">
        <v>1314.16</v>
      </c>
      <c r="R40" t="n">
        <v>69.70999999999999</v>
      </c>
      <c r="S40" t="n">
        <v>40.53</v>
      </c>
      <c r="T40" t="n">
        <v>13564.59</v>
      </c>
      <c r="U40" t="n">
        <v>0.58</v>
      </c>
      <c r="V40" t="n">
        <v>0.89</v>
      </c>
      <c r="W40" t="n">
        <v>3.45</v>
      </c>
      <c r="X40" t="n">
        <v>0.89</v>
      </c>
      <c r="Y40" t="n">
        <v>0.5</v>
      </c>
      <c r="Z40" t="n">
        <v>10</v>
      </c>
    </row>
    <row r="41">
      <c r="A41" t="n">
        <v>5</v>
      </c>
      <c r="B41" t="n">
        <v>90</v>
      </c>
      <c r="C41" t="inlineStr">
        <is>
          <t xml:space="preserve">CONCLUIDO	</t>
        </is>
      </c>
      <c r="D41" t="n">
        <v>3.5752</v>
      </c>
      <c r="E41" t="n">
        <v>27.97</v>
      </c>
      <c r="F41" t="n">
        <v>24.27</v>
      </c>
      <c r="G41" t="n">
        <v>40.45</v>
      </c>
      <c r="H41" t="n">
        <v>0.58</v>
      </c>
      <c r="I41" t="n">
        <v>36</v>
      </c>
      <c r="J41" t="n">
        <v>184.19</v>
      </c>
      <c r="K41" t="n">
        <v>52.44</v>
      </c>
      <c r="L41" t="n">
        <v>6</v>
      </c>
      <c r="M41" t="n">
        <v>34</v>
      </c>
      <c r="N41" t="n">
        <v>35.75</v>
      </c>
      <c r="O41" t="n">
        <v>22951.43</v>
      </c>
      <c r="P41" t="n">
        <v>288.4</v>
      </c>
      <c r="Q41" t="n">
        <v>1314.02</v>
      </c>
      <c r="R41" t="n">
        <v>63.93</v>
      </c>
      <c r="S41" t="n">
        <v>40.53</v>
      </c>
      <c r="T41" t="n">
        <v>10715.56</v>
      </c>
      <c r="U41" t="n">
        <v>0.63</v>
      </c>
      <c r="V41" t="n">
        <v>0.9</v>
      </c>
      <c r="W41" t="n">
        <v>3.43</v>
      </c>
      <c r="X41" t="n">
        <v>0.6899999999999999</v>
      </c>
      <c r="Y41" t="n">
        <v>0.5</v>
      </c>
      <c r="Z41" t="n">
        <v>10</v>
      </c>
    </row>
    <row r="42">
      <c r="A42" t="n">
        <v>6</v>
      </c>
      <c r="B42" t="n">
        <v>90</v>
      </c>
      <c r="C42" t="inlineStr">
        <is>
          <t xml:space="preserve">CONCLUIDO	</t>
        </is>
      </c>
      <c r="D42" t="n">
        <v>3.6184</v>
      </c>
      <c r="E42" t="n">
        <v>27.64</v>
      </c>
      <c r="F42" t="n">
        <v>24.15</v>
      </c>
      <c r="G42" t="n">
        <v>48.3</v>
      </c>
      <c r="H42" t="n">
        <v>0.67</v>
      </c>
      <c r="I42" t="n">
        <v>30</v>
      </c>
      <c r="J42" t="n">
        <v>185.7</v>
      </c>
      <c r="K42" t="n">
        <v>52.44</v>
      </c>
      <c r="L42" t="n">
        <v>7</v>
      </c>
      <c r="M42" t="n">
        <v>28</v>
      </c>
      <c r="N42" t="n">
        <v>36.26</v>
      </c>
      <c r="O42" t="n">
        <v>23137.49</v>
      </c>
      <c r="P42" t="n">
        <v>280.81</v>
      </c>
      <c r="Q42" t="n">
        <v>1313.99</v>
      </c>
      <c r="R42" t="n">
        <v>60.54</v>
      </c>
      <c r="S42" t="n">
        <v>40.53</v>
      </c>
      <c r="T42" t="n">
        <v>9049.200000000001</v>
      </c>
      <c r="U42" t="n">
        <v>0.67</v>
      </c>
      <c r="V42" t="n">
        <v>0.9</v>
      </c>
      <c r="W42" t="n">
        <v>3.41</v>
      </c>
      <c r="X42" t="n">
        <v>0.57</v>
      </c>
      <c r="Y42" t="n">
        <v>0.5</v>
      </c>
      <c r="Z42" t="n">
        <v>10</v>
      </c>
    </row>
    <row r="43">
      <c r="A43" t="n">
        <v>7</v>
      </c>
      <c r="B43" t="n">
        <v>90</v>
      </c>
      <c r="C43" t="inlineStr">
        <is>
          <t xml:space="preserve">CONCLUIDO	</t>
        </is>
      </c>
      <c r="D43" t="n">
        <v>3.647</v>
      </c>
      <c r="E43" t="n">
        <v>27.42</v>
      </c>
      <c r="F43" t="n">
        <v>24.07</v>
      </c>
      <c r="G43" t="n">
        <v>55.56</v>
      </c>
      <c r="H43" t="n">
        <v>0.76</v>
      </c>
      <c r="I43" t="n">
        <v>26</v>
      </c>
      <c r="J43" t="n">
        <v>187.22</v>
      </c>
      <c r="K43" t="n">
        <v>52.44</v>
      </c>
      <c r="L43" t="n">
        <v>8</v>
      </c>
      <c r="M43" t="n">
        <v>24</v>
      </c>
      <c r="N43" t="n">
        <v>36.78</v>
      </c>
      <c r="O43" t="n">
        <v>23324.24</v>
      </c>
      <c r="P43" t="n">
        <v>273.04</v>
      </c>
      <c r="Q43" t="n">
        <v>1314.03</v>
      </c>
      <c r="R43" t="n">
        <v>58.26</v>
      </c>
      <c r="S43" t="n">
        <v>40.53</v>
      </c>
      <c r="T43" t="n">
        <v>7926.23</v>
      </c>
      <c r="U43" t="n">
        <v>0.7</v>
      </c>
      <c r="V43" t="n">
        <v>0.91</v>
      </c>
      <c r="W43" t="n">
        <v>3.4</v>
      </c>
      <c r="X43" t="n">
        <v>0.5</v>
      </c>
      <c r="Y43" t="n">
        <v>0.5</v>
      </c>
      <c r="Z43" t="n">
        <v>10</v>
      </c>
    </row>
    <row r="44">
      <c r="A44" t="n">
        <v>8</v>
      </c>
      <c r="B44" t="n">
        <v>90</v>
      </c>
      <c r="C44" t="inlineStr">
        <is>
          <t xml:space="preserve">CONCLUIDO	</t>
        </is>
      </c>
      <c r="D44" t="n">
        <v>3.6688</v>
      </c>
      <c r="E44" t="n">
        <v>27.26</v>
      </c>
      <c r="F44" t="n">
        <v>24.02</v>
      </c>
      <c r="G44" t="n">
        <v>62.66</v>
      </c>
      <c r="H44" t="n">
        <v>0.85</v>
      </c>
      <c r="I44" t="n">
        <v>23</v>
      </c>
      <c r="J44" t="n">
        <v>188.74</v>
      </c>
      <c r="K44" t="n">
        <v>52.44</v>
      </c>
      <c r="L44" t="n">
        <v>9</v>
      </c>
      <c r="M44" t="n">
        <v>21</v>
      </c>
      <c r="N44" t="n">
        <v>37.3</v>
      </c>
      <c r="O44" t="n">
        <v>23511.69</v>
      </c>
      <c r="P44" t="n">
        <v>264.66</v>
      </c>
      <c r="Q44" t="n">
        <v>1314.02</v>
      </c>
      <c r="R44" t="n">
        <v>56.56</v>
      </c>
      <c r="S44" t="n">
        <v>40.53</v>
      </c>
      <c r="T44" t="n">
        <v>7091.28</v>
      </c>
      <c r="U44" t="n">
        <v>0.72</v>
      </c>
      <c r="V44" t="n">
        <v>0.91</v>
      </c>
      <c r="W44" t="n">
        <v>3.4</v>
      </c>
      <c r="X44" t="n">
        <v>0.44</v>
      </c>
      <c r="Y44" t="n">
        <v>0.5</v>
      </c>
      <c r="Z44" t="n">
        <v>10</v>
      </c>
    </row>
    <row r="45">
      <c r="A45" t="n">
        <v>9</v>
      </c>
      <c r="B45" t="n">
        <v>90</v>
      </c>
      <c r="C45" t="inlineStr">
        <is>
          <t xml:space="preserve">CONCLUIDO	</t>
        </is>
      </c>
      <c r="D45" t="n">
        <v>3.6922</v>
      </c>
      <c r="E45" t="n">
        <v>27.08</v>
      </c>
      <c r="F45" t="n">
        <v>23.95</v>
      </c>
      <c r="G45" t="n">
        <v>71.86</v>
      </c>
      <c r="H45" t="n">
        <v>0.93</v>
      </c>
      <c r="I45" t="n">
        <v>20</v>
      </c>
      <c r="J45" t="n">
        <v>190.26</v>
      </c>
      <c r="K45" t="n">
        <v>52.44</v>
      </c>
      <c r="L45" t="n">
        <v>10</v>
      </c>
      <c r="M45" t="n">
        <v>18</v>
      </c>
      <c r="N45" t="n">
        <v>37.82</v>
      </c>
      <c r="O45" t="n">
        <v>23699.85</v>
      </c>
      <c r="P45" t="n">
        <v>258.63</v>
      </c>
      <c r="Q45" t="n">
        <v>1313.99</v>
      </c>
      <c r="R45" t="n">
        <v>54.53</v>
      </c>
      <c r="S45" t="n">
        <v>40.53</v>
      </c>
      <c r="T45" t="n">
        <v>6091.4</v>
      </c>
      <c r="U45" t="n">
        <v>0.74</v>
      </c>
      <c r="V45" t="n">
        <v>0.91</v>
      </c>
      <c r="W45" t="n">
        <v>3.39</v>
      </c>
      <c r="X45" t="n">
        <v>0.38</v>
      </c>
      <c r="Y45" t="n">
        <v>0.5</v>
      </c>
      <c r="Z45" t="n">
        <v>10</v>
      </c>
    </row>
    <row r="46">
      <c r="A46" t="n">
        <v>10</v>
      </c>
      <c r="B46" t="n">
        <v>90</v>
      </c>
      <c r="C46" t="inlineStr">
        <is>
          <t xml:space="preserve">CONCLUIDO	</t>
        </is>
      </c>
      <c r="D46" t="n">
        <v>3.7062</v>
      </c>
      <c r="E46" t="n">
        <v>26.98</v>
      </c>
      <c r="F46" t="n">
        <v>23.92</v>
      </c>
      <c r="G46" t="n">
        <v>79.73999999999999</v>
      </c>
      <c r="H46" t="n">
        <v>1.02</v>
      </c>
      <c r="I46" t="n">
        <v>18</v>
      </c>
      <c r="J46" t="n">
        <v>191.79</v>
      </c>
      <c r="K46" t="n">
        <v>52.44</v>
      </c>
      <c r="L46" t="n">
        <v>11</v>
      </c>
      <c r="M46" t="n">
        <v>14</v>
      </c>
      <c r="N46" t="n">
        <v>38.35</v>
      </c>
      <c r="O46" t="n">
        <v>23888.73</v>
      </c>
      <c r="P46" t="n">
        <v>248.18</v>
      </c>
      <c r="Q46" t="n">
        <v>1314</v>
      </c>
      <c r="R46" t="n">
        <v>53.32</v>
      </c>
      <c r="S46" t="n">
        <v>40.53</v>
      </c>
      <c r="T46" t="n">
        <v>5499.29</v>
      </c>
      <c r="U46" t="n">
        <v>0.76</v>
      </c>
      <c r="V46" t="n">
        <v>0.91</v>
      </c>
      <c r="W46" t="n">
        <v>3.39</v>
      </c>
      <c r="X46" t="n">
        <v>0.35</v>
      </c>
      <c r="Y46" t="n">
        <v>0.5</v>
      </c>
      <c r="Z46" t="n">
        <v>10</v>
      </c>
    </row>
    <row r="47">
      <c r="A47" t="n">
        <v>11</v>
      </c>
      <c r="B47" t="n">
        <v>90</v>
      </c>
      <c r="C47" t="inlineStr">
        <is>
          <t xml:space="preserve">CONCLUIDO	</t>
        </is>
      </c>
      <c r="D47" t="n">
        <v>3.7194</v>
      </c>
      <c r="E47" t="n">
        <v>26.89</v>
      </c>
      <c r="F47" t="n">
        <v>23.9</v>
      </c>
      <c r="G47" t="n">
        <v>89.61</v>
      </c>
      <c r="H47" t="n">
        <v>1.1</v>
      </c>
      <c r="I47" t="n">
        <v>16</v>
      </c>
      <c r="J47" t="n">
        <v>193.33</v>
      </c>
      <c r="K47" t="n">
        <v>52.44</v>
      </c>
      <c r="L47" t="n">
        <v>12</v>
      </c>
      <c r="M47" t="n">
        <v>4</v>
      </c>
      <c r="N47" t="n">
        <v>38.89</v>
      </c>
      <c r="O47" t="n">
        <v>24078.33</v>
      </c>
      <c r="P47" t="n">
        <v>243.62</v>
      </c>
      <c r="Q47" t="n">
        <v>1314.03</v>
      </c>
      <c r="R47" t="n">
        <v>52.12</v>
      </c>
      <c r="S47" t="n">
        <v>40.53</v>
      </c>
      <c r="T47" t="n">
        <v>4907.41</v>
      </c>
      <c r="U47" t="n">
        <v>0.78</v>
      </c>
      <c r="V47" t="n">
        <v>0.91</v>
      </c>
      <c r="W47" t="n">
        <v>3.4</v>
      </c>
      <c r="X47" t="n">
        <v>0.32</v>
      </c>
      <c r="Y47" t="n">
        <v>0.5</v>
      </c>
      <c r="Z47" t="n">
        <v>10</v>
      </c>
    </row>
    <row r="48">
      <c r="A48" t="n">
        <v>12</v>
      </c>
      <c r="B48" t="n">
        <v>90</v>
      </c>
      <c r="C48" t="inlineStr">
        <is>
          <t xml:space="preserve">CONCLUIDO	</t>
        </is>
      </c>
      <c r="D48" t="n">
        <v>3.7193</v>
      </c>
      <c r="E48" t="n">
        <v>26.89</v>
      </c>
      <c r="F48" t="n">
        <v>23.9</v>
      </c>
      <c r="G48" t="n">
        <v>89.61</v>
      </c>
      <c r="H48" t="n">
        <v>1.18</v>
      </c>
      <c r="I48" t="n">
        <v>16</v>
      </c>
      <c r="J48" t="n">
        <v>194.88</v>
      </c>
      <c r="K48" t="n">
        <v>52.44</v>
      </c>
      <c r="L48" t="n">
        <v>13</v>
      </c>
      <c r="M48" t="n">
        <v>0</v>
      </c>
      <c r="N48" t="n">
        <v>39.43</v>
      </c>
      <c r="O48" t="n">
        <v>24268.67</v>
      </c>
      <c r="P48" t="n">
        <v>244.09</v>
      </c>
      <c r="Q48" t="n">
        <v>1314.08</v>
      </c>
      <c r="R48" t="n">
        <v>52.13</v>
      </c>
      <c r="S48" t="n">
        <v>40.53</v>
      </c>
      <c r="T48" t="n">
        <v>4915.65</v>
      </c>
      <c r="U48" t="n">
        <v>0.78</v>
      </c>
      <c r="V48" t="n">
        <v>0.91</v>
      </c>
      <c r="W48" t="n">
        <v>3.4</v>
      </c>
      <c r="X48" t="n">
        <v>0.32</v>
      </c>
      <c r="Y48" t="n">
        <v>0.5</v>
      </c>
      <c r="Z48" t="n">
        <v>10</v>
      </c>
    </row>
    <row r="49">
      <c r="A49" t="n">
        <v>0</v>
      </c>
      <c r="B49" t="n">
        <v>10</v>
      </c>
      <c r="C49" t="inlineStr">
        <is>
          <t xml:space="preserve">CONCLUIDO	</t>
        </is>
      </c>
      <c r="D49" t="n">
        <v>3.3856</v>
      </c>
      <c r="E49" t="n">
        <v>29.54</v>
      </c>
      <c r="F49" t="n">
        <v>26.41</v>
      </c>
      <c r="G49" t="n">
        <v>11.92</v>
      </c>
      <c r="H49" t="n">
        <v>0.64</v>
      </c>
      <c r="I49" t="n">
        <v>133</v>
      </c>
      <c r="J49" t="n">
        <v>26.11</v>
      </c>
      <c r="K49" t="n">
        <v>12.1</v>
      </c>
      <c r="L49" t="n">
        <v>1</v>
      </c>
      <c r="M49" t="n">
        <v>0</v>
      </c>
      <c r="N49" t="n">
        <v>3.01</v>
      </c>
      <c r="O49" t="n">
        <v>3454.41</v>
      </c>
      <c r="P49" t="n">
        <v>77.18000000000001</v>
      </c>
      <c r="Q49" t="n">
        <v>1314.32</v>
      </c>
      <c r="R49" t="n">
        <v>125.76</v>
      </c>
      <c r="S49" t="n">
        <v>40.53</v>
      </c>
      <c r="T49" t="n">
        <v>41142.84</v>
      </c>
      <c r="U49" t="n">
        <v>0.32</v>
      </c>
      <c r="V49" t="n">
        <v>0.83</v>
      </c>
      <c r="W49" t="n">
        <v>3.74</v>
      </c>
      <c r="X49" t="n">
        <v>2.83</v>
      </c>
      <c r="Y49" t="n">
        <v>0.5</v>
      </c>
      <c r="Z49" t="n">
        <v>10</v>
      </c>
    </row>
    <row r="50">
      <c r="A50" t="n">
        <v>0</v>
      </c>
      <c r="B50" t="n">
        <v>45</v>
      </c>
      <c r="C50" t="inlineStr">
        <is>
          <t xml:space="preserve">CONCLUIDO	</t>
        </is>
      </c>
      <c r="D50" t="n">
        <v>3.0794</v>
      </c>
      <c r="E50" t="n">
        <v>32.47</v>
      </c>
      <c r="F50" t="n">
        <v>27.01</v>
      </c>
      <c r="G50" t="n">
        <v>9.59</v>
      </c>
      <c r="H50" t="n">
        <v>0.18</v>
      </c>
      <c r="I50" t="n">
        <v>169</v>
      </c>
      <c r="J50" t="n">
        <v>98.70999999999999</v>
      </c>
      <c r="K50" t="n">
        <v>39.72</v>
      </c>
      <c r="L50" t="n">
        <v>1</v>
      </c>
      <c r="M50" t="n">
        <v>167</v>
      </c>
      <c r="N50" t="n">
        <v>12.99</v>
      </c>
      <c r="O50" t="n">
        <v>12407.75</v>
      </c>
      <c r="P50" t="n">
        <v>234.54</v>
      </c>
      <c r="Q50" t="n">
        <v>1314.19</v>
      </c>
      <c r="R50" t="n">
        <v>149.19</v>
      </c>
      <c r="S50" t="n">
        <v>40.53</v>
      </c>
      <c r="T50" t="n">
        <v>52678.83</v>
      </c>
      <c r="U50" t="n">
        <v>0.27</v>
      </c>
      <c r="V50" t="n">
        <v>0.8100000000000001</v>
      </c>
      <c r="W50" t="n">
        <v>3.65</v>
      </c>
      <c r="X50" t="n">
        <v>3.43</v>
      </c>
      <c r="Y50" t="n">
        <v>0.5</v>
      </c>
      <c r="Z50" t="n">
        <v>10</v>
      </c>
    </row>
    <row r="51">
      <c r="A51" t="n">
        <v>1</v>
      </c>
      <c r="B51" t="n">
        <v>45</v>
      </c>
      <c r="C51" t="inlineStr">
        <is>
          <t xml:space="preserve">CONCLUIDO	</t>
        </is>
      </c>
      <c r="D51" t="n">
        <v>3.4974</v>
      </c>
      <c r="E51" t="n">
        <v>28.59</v>
      </c>
      <c r="F51" t="n">
        <v>25.06</v>
      </c>
      <c r="G51" t="n">
        <v>20.05</v>
      </c>
      <c r="H51" t="n">
        <v>0.35</v>
      </c>
      <c r="I51" t="n">
        <v>75</v>
      </c>
      <c r="J51" t="n">
        <v>99.95</v>
      </c>
      <c r="K51" t="n">
        <v>39.72</v>
      </c>
      <c r="L51" t="n">
        <v>2</v>
      </c>
      <c r="M51" t="n">
        <v>73</v>
      </c>
      <c r="N51" t="n">
        <v>13.24</v>
      </c>
      <c r="O51" t="n">
        <v>12561.45</v>
      </c>
      <c r="P51" t="n">
        <v>206.41</v>
      </c>
      <c r="Q51" t="n">
        <v>1314.09</v>
      </c>
      <c r="R51" t="n">
        <v>88.65000000000001</v>
      </c>
      <c r="S51" t="n">
        <v>40.53</v>
      </c>
      <c r="T51" t="n">
        <v>22876.13</v>
      </c>
      <c r="U51" t="n">
        <v>0.46</v>
      </c>
      <c r="V51" t="n">
        <v>0.87</v>
      </c>
      <c r="W51" t="n">
        <v>3.49</v>
      </c>
      <c r="X51" t="n">
        <v>1.49</v>
      </c>
      <c r="Y51" t="n">
        <v>0.5</v>
      </c>
      <c r="Z51" t="n">
        <v>10</v>
      </c>
    </row>
    <row r="52">
      <c r="A52" t="n">
        <v>2</v>
      </c>
      <c r="B52" t="n">
        <v>45</v>
      </c>
      <c r="C52" t="inlineStr">
        <is>
          <t xml:space="preserve">CONCLUIDO	</t>
        </is>
      </c>
      <c r="D52" t="n">
        <v>3.6431</v>
      </c>
      <c r="E52" t="n">
        <v>27.45</v>
      </c>
      <c r="F52" t="n">
        <v>24.5</v>
      </c>
      <c r="G52" t="n">
        <v>31.27</v>
      </c>
      <c r="H52" t="n">
        <v>0.52</v>
      </c>
      <c r="I52" t="n">
        <v>47</v>
      </c>
      <c r="J52" t="n">
        <v>101.2</v>
      </c>
      <c r="K52" t="n">
        <v>39.72</v>
      </c>
      <c r="L52" t="n">
        <v>3</v>
      </c>
      <c r="M52" t="n">
        <v>45</v>
      </c>
      <c r="N52" t="n">
        <v>13.49</v>
      </c>
      <c r="O52" t="n">
        <v>12715.54</v>
      </c>
      <c r="P52" t="n">
        <v>189.69</v>
      </c>
      <c r="Q52" t="n">
        <v>1314.04</v>
      </c>
      <c r="R52" t="n">
        <v>71.19</v>
      </c>
      <c r="S52" t="n">
        <v>40.53</v>
      </c>
      <c r="T52" t="n">
        <v>14289.87</v>
      </c>
      <c r="U52" t="n">
        <v>0.57</v>
      </c>
      <c r="V52" t="n">
        <v>0.89</v>
      </c>
      <c r="W52" t="n">
        <v>3.44</v>
      </c>
      <c r="X52" t="n">
        <v>0.92</v>
      </c>
      <c r="Y52" t="n">
        <v>0.5</v>
      </c>
      <c r="Z52" t="n">
        <v>10</v>
      </c>
    </row>
    <row r="53">
      <c r="A53" t="n">
        <v>3</v>
      </c>
      <c r="B53" t="n">
        <v>45</v>
      </c>
      <c r="C53" t="inlineStr">
        <is>
          <t xml:space="preserve">CONCLUIDO	</t>
        </is>
      </c>
      <c r="D53" t="n">
        <v>3.7187</v>
      </c>
      <c r="E53" t="n">
        <v>26.89</v>
      </c>
      <c r="F53" t="n">
        <v>24.22</v>
      </c>
      <c r="G53" t="n">
        <v>44.04</v>
      </c>
      <c r="H53" t="n">
        <v>0.6899999999999999</v>
      </c>
      <c r="I53" t="n">
        <v>33</v>
      </c>
      <c r="J53" t="n">
        <v>102.45</v>
      </c>
      <c r="K53" t="n">
        <v>39.72</v>
      </c>
      <c r="L53" t="n">
        <v>4</v>
      </c>
      <c r="M53" t="n">
        <v>22</v>
      </c>
      <c r="N53" t="n">
        <v>13.74</v>
      </c>
      <c r="O53" t="n">
        <v>12870.03</v>
      </c>
      <c r="P53" t="n">
        <v>174.3</v>
      </c>
      <c r="Q53" t="n">
        <v>1314</v>
      </c>
      <c r="R53" t="n">
        <v>62.6</v>
      </c>
      <c r="S53" t="n">
        <v>40.53</v>
      </c>
      <c r="T53" t="n">
        <v>10064.47</v>
      </c>
      <c r="U53" t="n">
        <v>0.65</v>
      </c>
      <c r="V53" t="n">
        <v>0.9</v>
      </c>
      <c r="W53" t="n">
        <v>3.42</v>
      </c>
      <c r="X53" t="n">
        <v>0.65</v>
      </c>
      <c r="Y53" t="n">
        <v>0.5</v>
      </c>
      <c r="Z53" t="n">
        <v>10</v>
      </c>
    </row>
    <row r="54">
      <c r="A54" t="n">
        <v>4</v>
      </c>
      <c r="B54" t="n">
        <v>45</v>
      </c>
      <c r="C54" t="inlineStr">
        <is>
          <t xml:space="preserve">CONCLUIDO	</t>
        </is>
      </c>
      <c r="D54" t="n">
        <v>3.7242</v>
      </c>
      <c r="E54" t="n">
        <v>26.85</v>
      </c>
      <c r="F54" t="n">
        <v>24.23</v>
      </c>
      <c r="G54" t="n">
        <v>46.89</v>
      </c>
      <c r="H54" t="n">
        <v>0.85</v>
      </c>
      <c r="I54" t="n">
        <v>31</v>
      </c>
      <c r="J54" t="n">
        <v>103.71</v>
      </c>
      <c r="K54" t="n">
        <v>39.72</v>
      </c>
      <c r="L54" t="n">
        <v>5</v>
      </c>
      <c r="M54" t="n">
        <v>0</v>
      </c>
      <c r="N54" t="n">
        <v>14</v>
      </c>
      <c r="O54" t="n">
        <v>13024.91</v>
      </c>
      <c r="P54" t="n">
        <v>172.39</v>
      </c>
      <c r="Q54" t="n">
        <v>1314.12</v>
      </c>
      <c r="R54" t="n">
        <v>61.69</v>
      </c>
      <c r="S54" t="n">
        <v>40.53</v>
      </c>
      <c r="T54" t="n">
        <v>9620.83</v>
      </c>
      <c r="U54" t="n">
        <v>0.66</v>
      </c>
      <c r="V54" t="n">
        <v>0.9</v>
      </c>
      <c r="W54" t="n">
        <v>3.45</v>
      </c>
      <c r="X54" t="n">
        <v>0.65</v>
      </c>
      <c r="Y54" t="n">
        <v>0.5</v>
      </c>
      <c r="Z54" t="n">
        <v>10</v>
      </c>
    </row>
    <row r="55">
      <c r="A55" t="n">
        <v>0</v>
      </c>
      <c r="B55" t="n">
        <v>60</v>
      </c>
      <c r="C55" t="inlineStr">
        <is>
          <t xml:space="preserve">CONCLUIDO	</t>
        </is>
      </c>
      <c r="D55" t="n">
        <v>2.8465</v>
      </c>
      <c r="E55" t="n">
        <v>35.13</v>
      </c>
      <c r="F55" t="n">
        <v>27.76</v>
      </c>
      <c r="G55" t="n">
        <v>8.119999999999999</v>
      </c>
      <c r="H55" t="n">
        <v>0.14</v>
      </c>
      <c r="I55" t="n">
        <v>205</v>
      </c>
      <c r="J55" t="n">
        <v>124.63</v>
      </c>
      <c r="K55" t="n">
        <v>45</v>
      </c>
      <c r="L55" t="n">
        <v>1</v>
      </c>
      <c r="M55" t="n">
        <v>203</v>
      </c>
      <c r="N55" t="n">
        <v>18.64</v>
      </c>
      <c r="O55" t="n">
        <v>15605.44</v>
      </c>
      <c r="P55" t="n">
        <v>285.16</v>
      </c>
      <c r="Q55" t="n">
        <v>1314.14</v>
      </c>
      <c r="R55" t="n">
        <v>172.18</v>
      </c>
      <c r="S55" t="n">
        <v>40.53</v>
      </c>
      <c r="T55" t="n">
        <v>63992.95</v>
      </c>
      <c r="U55" t="n">
        <v>0.24</v>
      </c>
      <c r="V55" t="n">
        <v>0.79</v>
      </c>
      <c r="W55" t="n">
        <v>3.72</v>
      </c>
      <c r="X55" t="n">
        <v>4.18</v>
      </c>
      <c r="Y55" t="n">
        <v>0.5</v>
      </c>
      <c r="Z55" t="n">
        <v>10</v>
      </c>
    </row>
    <row r="56">
      <c r="A56" t="n">
        <v>1</v>
      </c>
      <c r="B56" t="n">
        <v>60</v>
      </c>
      <c r="C56" t="inlineStr">
        <is>
          <t xml:space="preserve">CONCLUIDO	</t>
        </is>
      </c>
      <c r="D56" t="n">
        <v>3.3445</v>
      </c>
      <c r="E56" t="n">
        <v>29.9</v>
      </c>
      <c r="F56" t="n">
        <v>25.42</v>
      </c>
      <c r="G56" t="n">
        <v>16.58</v>
      </c>
      <c r="H56" t="n">
        <v>0.28</v>
      </c>
      <c r="I56" t="n">
        <v>92</v>
      </c>
      <c r="J56" t="n">
        <v>125.95</v>
      </c>
      <c r="K56" t="n">
        <v>45</v>
      </c>
      <c r="L56" t="n">
        <v>2</v>
      </c>
      <c r="M56" t="n">
        <v>90</v>
      </c>
      <c r="N56" t="n">
        <v>18.95</v>
      </c>
      <c r="O56" t="n">
        <v>15767.7</v>
      </c>
      <c r="P56" t="n">
        <v>252.72</v>
      </c>
      <c r="Q56" t="n">
        <v>1314.08</v>
      </c>
      <c r="R56" t="n">
        <v>99.87</v>
      </c>
      <c r="S56" t="n">
        <v>40.53</v>
      </c>
      <c r="T56" t="n">
        <v>28401.15</v>
      </c>
      <c r="U56" t="n">
        <v>0.41</v>
      </c>
      <c r="V56" t="n">
        <v>0.86</v>
      </c>
      <c r="W56" t="n">
        <v>3.51</v>
      </c>
      <c r="X56" t="n">
        <v>1.84</v>
      </c>
      <c r="Y56" t="n">
        <v>0.5</v>
      </c>
      <c r="Z56" t="n">
        <v>10</v>
      </c>
    </row>
    <row r="57">
      <c r="A57" t="n">
        <v>2</v>
      </c>
      <c r="B57" t="n">
        <v>60</v>
      </c>
      <c r="C57" t="inlineStr">
        <is>
          <t xml:space="preserve">CONCLUIDO	</t>
        </is>
      </c>
      <c r="D57" t="n">
        <v>3.5298</v>
      </c>
      <c r="E57" t="n">
        <v>28.33</v>
      </c>
      <c r="F57" t="n">
        <v>24.72</v>
      </c>
      <c r="G57" t="n">
        <v>25.57</v>
      </c>
      <c r="H57" t="n">
        <v>0.42</v>
      </c>
      <c r="I57" t="n">
        <v>58</v>
      </c>
      <c r="J57" t="n">
        <v>127.27</v>
      </c>
      <c r="K57" t="n">
        <v>45</v>
      </c>
      <c r="L57" t="n">
        <v>3</v>
      </c>
      <c r="M57" t="n">
        <v>56</v>
      </c>
      <c r="N57" t="n">
        <v>19.27</v>
      </c>
      <c r="O57" t="n">
        <v>15930.42</v>
      </c>
      <c r="P57" t="n">
        <v>236.91</v>
      </c>
      <c r="Q57" t="n">
        <v>1314</v>
      </c>
      <c r="R57" t="n">
        <v>78.26000000000001</v>
      </c>
      <c r="S57" t="n">
        <v>40.53</v>
      </c>
      <c r="T57" t="n">
        <v>17769.16</v>
      </c>
      <c r="U57" t="n">
        <v>0.52</v>
      </c>
      <c r="V57" t="n">
        <v>0.88</v>
      </c>
      <c r="W57" t="n">
        <v>3.45</v>
      </c>
      <c r="X57" t="n">
        <v>1.14</v>
      </c>
      <c r="Y57" t="n">
        <v>0.5</v>
      </c>
      <c r="Z57" t="n">
        <v>10</v>
      </c>
    </row>
    <row r="58">
      <c r="A58" t="n">
        <v>3</v>
      </c>
      <c r="B58" t="n">
        <v>60</v>
      </c>
      <c r="C58" t="inlineStr">
        <is>
          <t xml:space="preserve">CONCLUIDO	</t>
        </is>
      </c>
      <c r="D58" t="n">
        <v>3.6231</v>
      </c>
      <c r="E58" t="n">
        <v>27.6</v>
      </c>
      <c r="F58" t="n">
        <v>24.39</v>
      </c>
      <c r="G58" t="n">
        <v>34.85</v>
      </c>
      <c r="H58" t="n">
        <v>0.55</v>
      </c>
      <c r="I58" t="n">
        <v>42</v>
      </c>
      <c r="J58" t="n">
        <v>128.59</v>
      </c>
      <c r="K58" t="n">
        <v>45</v>
      </c>
      <c r="L58" t="n">
        <v>4</v>
      </c>
      <c r="M58" t="n">
        <v>40</v>
      </c>
      <c r="N58" t="n">
        <v>19.59</v>
      </c>
      <c r="O58" t="n">
        <v>16093.6</v>
      </c>
      <c r="P58" t="n">
        <v>224.32</v>
      </c>
      <c r="Q58" t="n">
        <v>1314.04</v>
      </c>
      <c r="R58" t="n">
        <v>68.06999999999999</v>
      </c>
      <c r="S58" t="n">
        <v>40.53</v>
      </c>
      <c r="T58" t="n">
        <v>12753.97</v>
      </c>
      <c r="U58" t="n">
        <v>0.6</v>
      </c>
      <c r="V58" t="n">
        <v>0.9</v>
      </c>
      <c r="W58" t="n">
        <v>3.43</v>
      </c>
      <c r="X58" t="n">
        <v>0.82</v>
      </c>
      <c r="Y58" t="n">
        <v>0.5</v>
      </c>
      <c r="Z58" t="n">
        <v>10</v>
      </c>
    </row>
    <row r="59">
      <c r="A59" t="n">
        <v>4</v>
      </c>
      <c r="B59" t="n">
        <v>60</v>
      </c>
      <c r="C59" t="inlineStr">
        <is>
          <t xml:space="preserve">CONCLUIDO	</t>
        </is>
      </c>
      <c r="D59" t="n">
        <v>3.6842</v>
      </c>
      <c r="E59" t="n">
        <v>27.14</v>
      </c>
      <c r="F59" t="n">
        <v>24.19</v>
      </c>
      <c r="G59" t="n">
        <v>45.36</v>
      </c>
      <c r="H59" t="n">
        <v>0.68</v>
      </c>
      <c r="I59" t="n">
        <v>32</v>
      </c>
      <c r="J59" t="n">
        <v>129.92</v>
      </c>
      <c r="K59" t="n">
        <v>45</v>
      </c>
      <c r="L59" t="n">
        <v>5</v>
      </c>
      <c r="M59" t="n">
        <v>30</v>
      </c>
      <c r="N59" t="n">
        <v>19.92</v>
      </c>
      <c r="O59" t="n">
        <v>16257.24</v>
      </c>
      <c r="P59" t="n">
        <v>212.16</v>
      </c>
      <c r="Q59" t="n">
        <v>1313.99</v>
      </c>
      <c r="R59" t="n">
        <v>61.88</v>
      </c>
      <c r="S59" t="n">
        <v>40.53</v>
      </c>
      <c r="T59" t="n">
        <v>9707.629999999999</v>
      </c>
      <c r="U59" t="n">
        <v>0.65</v>
      </c>
      <c r="V59" t="n">
        <v>0.9</v>
      </c>
      <c r="W59" t="n">
        <v>3.41</v>
      </c>
      <c r="X59" t="n">
        <v>0.62</v>
      </c>
      <c r="Y59" t="n">
        <v>0.5</v>
      </c>
      <c r="Z59" t="n">
        <v>10</v>
      </c>
    </row>
    <row r="60">
      <c r="A60" t="n">
        <v>5</v>
      </c>
      <c r="B60" t="n">
        <v>60</v>
      </c>
      <c r="C60" t="inlineStr">
        <is>
          <t xml:space="preserve">CONCLUIDO	</t>
        </is>
      </c>
      <c r="D60" t="n">
        <v>3.7192</v>
      </c>
      <c r="E60" t="n">
        <v>26.89</v>
      </c>
      <c r="F60" t="n">
        <v>24.09</v>
      </c>
      <c r="G60" t="n">
        <v>55.59</v>
      </c>
      <c r="H60" t="n">
        <v>0.8100000000000001</v>
      </c>
      <c r="I60" t="n">
        <v>26</v>
      </c>
      <c r="J60" t="n">
        <v>131.25</v>
      </c>
      <c r="K60" t="n">
        <v>45</v>
      </c>
      <c r="L60" t="n">
        <v>6</v>
      </c>
      <c r="M60" t="n">
        <v>20</v>
      </c>
      <c r="N60" t="n">
        <v>20.25</v>
      </c>
      <c r="O60" t="n">
        <v>16421.36</v>
      </c>
      <c r="P60" t="n">
        <v>201.29</v>
      </c>
      <c r="Q60" t="n">
        <v>1314.07</v>
      </c>
      <c r="R60" t="n">
        <v>58.54</v>
      </c>
      <c r="S60" t="n">
        <v>40.53</v>
      </c>
      <c r="T60" t="n">
        <v>8066.43</v>
      </c>
      <c r="U60" t="n">
        <v>0.6899999999999999</v>
      </c>
      <c r="V60" t="n">
        <v>0.91</v>
      </c>
      <c r="W60" t="n">
        <v>3.41</v>
      </c>
      <c r="X60" t="n">
        <v>0.52</v>
      </c>
      <c r="Y60" t="n">
        <v>0.5</v>
      </c>
      <c r="Z60" t="n">
        <v>10</v>
      </c>
    </row>
    <row r="61">
      <c r="A61" t="n">
        <v>6</v>
      </c>
      <c r="B61" t="n">
        <v>60</v>
      </c>
      <c r="C61" t="inlineStr">
        <is>
          <t xml:space="preserve">CONCLUIDO	</t>
        </is>
      </c>
      <c r="D61" t="n">
        <v>3.7361</v>
      </c>
      <c r="E61" t="n">
        <v>26.77</v>
      </c>
      <c r="F61" t="n">
        <v>24.05</v>
      </c>
      <c r="G61" t="n">
        <v>62.73</v>
      </c>
      <c r="H61" t="n">
        <v>0.93</v>
      </c>
      <c r="I61" t="n">
        <v>23</v>
      </c>
      <c r="J61" t="n">
        <v>132.58</v>
      </c>
      <c r="K61" t="n">
        <v>45</v>
      </c>
      <c r="L61" t="n">
        <v>7</v>
      </c>
      <c r="M61" t="n">
        <v>0</v>
      </c>
      <c r="N61" t="n">
        <v>20.59</v>
      </c>
      <c r="O61" t="n">
        <v>16585.95</v>
      </c>
      <c r="P61" t="n">
        <v>196.68</v>
      </c>
      <c r="Q61" t="n">
        <v>1313.99</v>
      </c>
      <c r="R61" t="n">
        <v>56.41</v>
      </c>
      <c r="S61" t="n">
        <v>40.53</v>
      </c>
      <c r="T61" t="n">
        <v>7017.27</v>
      </c>
      <c r="U61" t="n">
        <v>0.72</v>
      </c>
      <c r="V61" t="n">
        <v>0.91</v>
      </c>
      <c r="W61" t="n">
        <v>3.43</v>
      </c>
      <c r="X61" t="n">
        <v>0.47</v>
      </c>
      <c r="Y61" t="n">
        <v>0.5</v>
      </c>
      <c r="Z61" t="n">
        <v>10</v>
      </c>
    </row>
    <row r="62">
      <c r="A62" t="n">
        <v>0</v>
      </c>
      <c r="B62" t="n">
        <v>80</v>
      </c>
      <c r="C62" t="inlineStr">
        <is>
          <t xml:space="preserve">CONCLUIDO	</t>
        </is>
      </c>
      <c r="D62" t="n">
        <v>2.5545</v>
      </c>
      <c r="E62" t="n">
        <v>39.15</v>
      </c>
      <c r="F62" t="n">
        <v>28.73</v>
      </c>
      <c r="G62" t="n">
        <v>6.87</v>
      </c>
      <c r="H62" t="n">
        <v>0.11</v>
      </c>
      <c r="I62" t="n">
        <v>251</v>
      </c>
      <c r="J62" t="n">
        <v>159.12</v>
      </c>
      <c r="K62" t="n">
        <v>50.28</v>
      </c>
      <c r="L62" t="n">
        <v>1</v>
      </c>
      <c r="M62" t="n">
        <v>249</v>
      </c>
      <c r="N62" t="n">
        <v>27.84</v>
      </c>
      <c r="O62" t="n">
        <v>19859.16</v>
      </c>
      <c r="P62" t="n">
        <v>348.95</v>
      </c>
      <c r="Q62" t="n">
        <v>1314.46</v>
      </c>
      <c r="R62" t="n">
        <v>202.52</v>
      </c>
      <c r="S62" t="n">
        <v>40.53</v>
      </c>
      <c r="T62" t="n">
        <v>78935.74000000001</v>
      </c>
      <c r="U62" t="n">
        <v>0.2</v>
      </c>
      <c r="V62" t="n">
        <v>0.76</v>
      </c>
      <c r="W62" t="n">
        <v>3.79</v>
      </c>
      <c r="X62" t="n">
        <v>5.15</v>
      </c>
      <c r="Y62" t="n">
        <v>0.5</v>
      </c>
      <c r="Z62" t="n">
        <v>10</v>
      </c>
    </row>
    <row r="63">
      <c r="A63" t="n">
        <v>1</v>
      </c>
      <c r="B63" t="n">
        <v>80</v>
      </c>
      <c r="C63" t="inlineStr">
        <is>
          <t xml:space="preserve">CONCLUIDO	</t>
        </is>
      </c>
      <c r="D63" t="n">
        <v>3.1557</v>
      </c>
      <c r="E63" t="n">
        <v>31.69</v>
      </c>
      <c r="F63" t="n">
        <v>25.79</v>
      </c>
      <c r="G63" t="n">
        <v>13.94</v>
      </c>
      <c r="H63" t="n">
        <v>0.22</v>
      </c>
      <c r="I63" t="n">
        <v>111</v>
      </c>
      <c r="J63" t="n">
        <v>160.54</v>
      </c>
      <c r="K63" t="n">
        <v>50.28</v>
      </c>
      <c r="L63" t="n">
        <v>2</v>
      </c>
      <c r="M63" t="n">
        <v>109</v>
      </c>
      <c r="N63" t="n">
        <v>28.26</v>
      </c>
      <c r="O63" t="n">
        <v>20034.4</v>
      </c>
      <c r="P63" t="n">
        <v>306.94</v>
      </c>
      <c r="Q63" t="n">
        <v>1314.04</v>
      </c>
      <c r="R63" t="n">
        <v>111.67</v>
      </c>
      <c r="S63" t="n">
        <v>40.53</v>
      </c>
      <c r="T63" t="n">
        <v>34206.34</v>
      </c>
      <c r="U63" t="n">
        <v>0.36</v>
      </c>
      <c r="V63" t="n">
        <v>0.85</v>
      </c>
      <c r="W63" t="n">
        <v>3.53</v>
      </c>
      <c r="X63" t="n">
        <v>2.21</v>
      </c>
      <c r="Y63" t="n">
        <v>0.5</v>
      </c>
      <c r="Z63" t="n">
        <v>10</v>
      </c>
    </row>
    <row r="64">
      <c r="A64" t="n">
        <v>2</v>
      </c>
      <c r="B64" t="n">
        <v>80</v>
      </c>
      <c r="C64" t="inlineStr">
        <is>
          <t xml:space="preserve">CONCLUIDO	</t>
        </is>
      </c>
      <c r="D64" t="n">
        <v>3.3796</v>
      </c>
      <c r="E64" t="n">
        <v>29.59</v>
      </c>
      <c r="F64" t="n">
        <v>24.98</v>
      </c>
      <c r="G64" t="n">
        <v>21.11</v>
      </c>
      <c r="H64" t="n">
        <v>0.33</v>
      </c>
      <c r="I64" t="n">
        <v>71</v>
      </c>
      <c r="J64" t="n">
        <v>161.97</v>
      </c>
      <c r="K64" t="n">
        <v>50.28</v>
      </c>
      <c r="L64" t="n">
        <v>3</v>
      </c>
      <c r="M64" t="n">
        <v>69</v>
      </c>
      <c r="N64" t="n">
        <v>28.69</v>
      </c>
      <c r="O64" t="n">
        <v>20210.21</v>
      </c>
      <c r="P64" t="n">
        <v>290.81</v>
      </c>
      <c r="Q64" t="n">
        <v>1314.11</v>
      </c>
      <c r="R64" t="n">
        <v>86.40000000000001</v>
      </c>
      <c r="S64" t="n">
        <v>40.53</v>
      </c>
      <c r="T64" t="n">
        <v>21771.21</v>
      </c>
      <c r="U64" t="n">
        <v>0.47</v>
      </c>
      <c r="V64" t="n">
        <v>0.87</v>
      </c>
      <c r="W64" t="n">
        <v>3.47</v>
      </c>
      <c r="X64" t="n">
        <v>1.4</v>
      </c>
      <c r="Y64" t="n">
        <v>0.5</v>
      </c>
      <c r="Z64" t="n">
        <v>10</v>
      </c>
    </row>
    <row r="65">
      <c r="A65" t="n">
        <v>3</v>
      </c>
      <c r="B65" t="n">
        <v>80</v>
      </c>
      <c r="C65" t="inlineStr">
        <is>
          <t xml:space="preserve">CONCLUIDO	</t>
        </is>
      </c>
      <c r="D65" t="n">
        <v>3.4955</v>
      </c>
      <c r="E65" t="n">
        <v>28.61</v>
      </c>
      <c r="F65" t="n">
        <v>24.61</v>
      </c>
      <c r="G65" t="n">
        <v>28.39</v>
      </c>
      <c r="H65" t="n">
        <v>0.43</v>
      </c>
      <c r="I65" t="n">
        <v>52</v>
      </c>
      <c r="J65" t="n">
        <v>163.4</v>
      </c>
      <c r="K65" t="n">
        <v>50.28</v>
      </c>
      <c r="L65" t="n">
        <v>4</v>
      </c>
      <c r="M65" t="n">
        <v>50</v>
      </c>
      <c r="N65" t="n">
        <v>29.12</v>
      </c>
      <c r="O65" t="n">
        <v>20386.62</v>
      </c>
      <c r="P65" t="n">
        <v>280.12</v>
      </c>
      <c r="Q65" t="n">
        <v>1314.03</v>
      </c>
      <c r="R65" t="n">
        <v>74.69</v>
      </c>
      <c r="S65" t="n">
        <v>40.53</v>
      </c>
      <c r="T65" t="n">
        <v>16013.68</v>
      </c>
      <c r="U65" t="n">
        <v>0.54</v>
      </c>
      <c r="V65" t="n">
        <v>0.89</v>
      </c>
      <c r="W65" t="n">
        <v>3.45</v>
      </c>
      <c r="X65" t="n">
        <v>1.03</v>
      </c>
      <c r="Y65" t="n">
        <v>0.5</v>
      </c>
      <c r="Z65" t="n">
        <v>10</v>
      </c>
    </row>
    <row r="66">
      <c r="A66" t="n">
        <v>4</v>
      </c>
      <c r="B66" t="n">
        <v>80</v>
      </c>
      <c r="C66" t="inlineStr">
        <is>
          <t xml:space="preserve">CONCLUIDO	</t>
        </is>
      </c>
      <c r="D66" t="n">
        <v>3.5759</v>
      </c>
      <c r="E66" t="n">
        <v>27.97</v>
      </c>
      <c r="F66" t="n">
        <v>24.35</v>
      </c>
      <c r="G66" t="n">
        <v>36.53</v>
      </c>
      <c r="H66" t="n">
        <v>0.54</v>
      </c>
      <c r="I66" t="n">
        <v>40</v>
      </c>
      <c r="J66" t="n">
        <v>164.83</v>
      </c>
      <c r="K66" t="n">
        <v>50.28</v>
      </c>
      <c r="L66" t="n">
        <v>5</v>
      </c>
      <c r="M66" t="n">
        <v>38</v>
      </c>
      <c r="N66" t="n">
        <v>29.55</v>
      </c>
      <c r="O66" t="n">
        <v>20563.61</v>
      </c>
      <c r="P66" t="n">
        <v>270.47</v>
      </c>
      <c r="Q66" t="n">
        <v>1314.01</v>
      </c>
      <c r="R66" t="n">
        <v>66.38</v>
      </c>
      <c r="S66" t="n">
        <v>40.53</v>
      </c>
      <c r="T66" t="n">
        <v>11918.67</v>
      </c>
      <c r="U66" t="n">
        <v>0.61</v>
      </c>
      <c r="V66" t="n">
        <v>0.9</v>
      </c>
      <c r="W66" t="n">
        <v>3.44</v>
      </c>
      <c r="X66" t="n">
        <v>0.78</v>
      </c>
      <c r="Y66" t="n">
        <v>0.5</v>
      </c>
      <c r="Z66" t="n">
        <v>10</v>
      </c>
    </row>
    <row r="67">
      <c r="A67" t="n">
        <v>5</v>
      </c>
      <c r="B67" t="n">
        <v>80</v>
      </c>
      <c r="C67" t="inlineStr">
        <is>
          <t xml:space="preserve">CONCLUIDO	</t>
        </is>
      </c>
      <c r="D67" t="n">
        <v>3.6247</v>
      </c>
      <c r="E67" t="n">
        <v>27.59</v>
      </c>
      <c r="F67" t="n">
        <v>24.2</v>
      </c>
      <c r="G67" t="n">
        <v>44</v>
      </c>
      <c r="H67" t="n">
        <v>0.64</v>
      </c>
      <c r="I67" t="n">
        <v>33</v>
      </c>
      <c r="J67" t="n">
        <v>166.27</v>
      </c>
      <c r="K67" t="n">
        <v>50.28</v>
      </c>
      <c r="L67" t="n">
        <v>6</v>
      </c>
      <c r="M67" t="n">
        <v>31</v>
      </c>
      <c r="N67" t="n">
        <v>29.99</v>
      </c>
      <c r="O67" t="n">
        <v>20741.2</v>
      </c>
      <c r="P67" t="n">
        <v>261.72</v>
      </c>
      <c r="Q67" t="n">
        <v>1314.01</v>
      </c>
      <c r="R67" t="n">
        <v>62.18</v>
      </c>
      <c r="S67" t="n">
        <v>40.53</v>
      </c>
      <c r="T67" t="n">
        <v>9853.25</v>
      </c>
      <c r="U67" t="n">
        <v>0.65</v>
      </c>
      <c r="V67" t="n">
        <v>0.9</v>
      </c>
      <c r="W67" t="n">
        <v>3.41</v>
      </c>
      <c r="X67" t="n">
        <v>0.63</v>
      </c>
      <c r="Y67" t="n">
        <v>0.5</v>
      </c>
      <c r="Z67" t="n">
        <v>10</v>
      </c>
    </row>
    <row r="68">
      <c r="A68" t="n">
        <v>6</v>
      </c>
      <c r="B68" t="n">
        <v>80</v>
      </c>
      <c r="C68" t="inlineStr">
        <is>
          <t xml:space="preserve">CONCLUIDO	</t>
        </is>
      </c>
      <c r="D68" t="n">
        <v>3.6649</v>
      </c>
      <c r="E68" t="n">
        <v>27.29</v>
      </c>
      <c r="F68" t="n">
        <v>24.09</v>
      </c>
      <c r="G68" t="n">
        <v>53.54</v>
      </c>
      <c r="H68" t="n">
        <v>0.74</v>
      </c>
      <c r="I68" t="n">
        <v>27</v>
      </c>
      <c r="J68" t="n">
        <v>167.72</v>
      </c>
      <c r="K68" t="n">
        <v>50.28</v>
      </c>
      <c r="L68" t="n">
        <v>7</v>
      </c>
      <c r="M68" t="n">
        <v>25</v>
      </c>
      <c r="N68" t="n">
        <v>30.44</v>
      </c>
      <c r="O68" t="n">
        <v>20919.39</v>
      </c>
      <c r="P68" t="n">
        <v>253.31</v>
      </c>
      <c r="Q68" t="n">
        <v>1313.99</v>
      </c>
      <c r="R68" t="n">
        <v>58.6</v>
      </c>
      <c r="S68" t="n">
        <v>40.53</v>
      </c>
      <c r="T68" t="n">
        <v>8094.11</v>
      </c>
      <c r="U68" t="n">
        <v>0.6899999999999999</v>
      </c>
      <c r="V68" t="n">
        <v>0.91</v>
      </c>
      <c r="W68" t="n">
        <v>3.41</v>
      </c>
      <c r="X68" t="n">
        <v>0.52</v>
      </c>
      <c r="Y68" t="n">
        <v>0.5</v>
      </c>
      <c r="Z68" t="n">
        <v>10</v>
      </c>
    </row>
    <row r="69">
      <c r="A69" t="n">
        <v>7</v>
      </c>
      <c r="B69" t="n">
        <v>80</v>
      </c>
      <c r="C69" t="inlineStr">
        <is>
          <t xml:space="preserve">CONCLUIDO	</t>
        </is>
      </c>
      <c r="D69" t="n">
        <v>3.6931</v>
      </c>
      <c r="E69" t="n">
        <v>27.08</v>
      </c>
      <c r="F69" t="n">
        <v>24.01</v>
      </c>
      <c r="G69" t="n">
        <v>62.64</v>
      </c>
      <c r="H69" t="n">
        <v>0.84</v>
      </c>
      <c r="I69" t="n">
        <v>23</v>
      </c>
      <c r="J69" t="n">
        <v>169.17</v>
      </c>
      <c r="K69" t="n">
        <v>50.28</v>
      </c>
      <c r="L69" t="n">
        <v>8</v>
      </c>
      <c r="M69" t="n">
        <v>21</v>
      </c>
      <c r="N69" t="n">
        <v>30.89</v>
      </c>
      <c r="O69" t="n">
        <v>21098.19</v>
      </c>
      <c r="P69" t="n">
        <v>244.26</v>
      </c>
      <c r="Q69" t="n">
        <v>1314.01</v>
      </c>
      <c r="R69" t="n">
        <v>56.29</v>
      </c>
      <c r="S69" t="n">
        <v>40.53</v>
      </c>
      <c r="T69" t="n">
        <v>6960.25</v>
      </c>
      <c r="U69" t="n">
        <v>0.72</v>
      </c>
      <c r="V69" t="n">
        <v>0.91</v>
      </c>
      <c r="W69" t="n">
        <v>3.4</v>
      </c>
      <c r="X69" t="n">
        <v>0.44</v>
      </c>
      <c r="Y69" t="n">
        <v>0.5</v>
      </c>
      <c r="Z69" t="n">
        <v>10</v>
      </c>
    </row>
    <row r="70">
      <c r="A70" t="n">
        <v>8</v>
      </c>
      <c r="B70" t="n">
        <v>80</v>
      </c>
      <c r="C70" t="inlineStr">
        <is>
          <t xml:space="preserve">CONCLUIDO	</t>
        </is>
      </c>
      <c r="D70" t="n">
        <v>3.7155</v>
      </c>
      <c r="E70" t="n">
        <v>26.91</v>
      </c>
      <c r="F70" t="n">
        <v>23.95</v>
      </c>
      <c r="G70" t="n">
        <v>71.84</v>
      </c>
      <c r="H70" t="n">
        <v>0.9399999999999999</v>
      </c>
      <c r="I70" t="n">
        <v>20</v>
      </c>
      <c r="J70" t="n">
        <v>170.62</v>
      </c>
      <c r="K70" t="n">
        <v>50.28</v>
      </c>
      <c r="L70" t="n">
        <v>9</v>
      </c>
      <c r="M70" t="n">
        <v>17</v>
      </c>
      <c r="N70" t="n">
        <v>31.34</v>
      </c>
      <c r="O70" t="n">
        <v>21277.6</v>
      </c>
      <c r="P70" t="n">
        <v>234.3</v>
      </c>
      <c r="Q70" t="n">
        <v>1314.07</v>
      </c>
      <c r="R70" t="n">
        <v>54.28</v>
      </c>
      <c r="S70" t="n">
        <v>40.53</v>
      </c>
      <c r="T70" t="n">
        <v>5969.57</v>
      </c>
      <c r="U70" t="n">
        <v>0.75</v>
      </c>
      <c r="V70" t="n">
        <v>0.91</v>
      </c>
      <c r="W70" t="n">
        <v>3.39</v>
      </c>
      <c r="X70" t="n">
        <v>0.37</v>
      </c>
      <c r="Y70" t="n">
        <v>0.5</v>
      </c>
      <c r="Z70" t="n">
        <v>10</v>
      </c>
    </row>
    <row r="71">
      <c r="A71" t="n">
        <v>9</v>
      </c>
      <c r="B71" t="n">
        <v>80</v>
      </c>
      <c r="C71" t="inlineStr">
        <is>
          <t xml:space="preserve">CONCLUIDO	</t>
        </is>
      </c>
      <c r="D71" t="n">
        <v>3.726</v>
      </c>
      <c r="E71" t="n">
        <v>26.84</v>
      </c>
      <c r="F71" t="n">
        <v>23.93</v>
      </c>
      <c r="G71" t="n">
        <v>79.78</v>
      </c>
      <c r="H71" t="n">
        <v>1.03</v>
      </c>
      <c r="I71" t="n">
        <v>18</v>
      </c>
      <c r="J71" t="n">
        <v>172.08</v>
      </c>
      <c r="K71" t="n">
        <v>50.28</v>
      </c>
      <c r="L71" t="n">
        <v>10</v>
      </c>
      <c r="M71" t="n">
        <v>7</v>
      </c>
      <c r="N71" t="n">
        <v>31.8</v>
      </c>
      <c r="O71" t="n">
        <v>21457.64</v>
      </c>
      <c r="P71" t="n">
        <v>229.11</v>
      </c>
      <c r="Q71" t="n">
        <v>1314.1</v>
      </c>
      <c r="R71" t="n">
        <v>53.47</v>
      </c>
      <c r="S71" t="n">
        <v>40.53</v>
      </c>
      <c r="T71" t="n">
        <v>5571.65</v>
      </c>
      <c r="U71" t="n">
        <v>0.76</v>
      </c>
      <c r="V71" t="n">
        <v>0.91</v>
      </c>
      <c r="W71" t="n">
        <v>3.4</v>
      </c>
      <c r="X71" t="n">
        <v>0.36</v>
      </c>
      <c r="Y71" t="n">
        <v>0.5</v>
      </c>
      <c r="Z71" t="n">
        <v>10</v>
      </c>
    </row>
    <row r="72">
      <c r="A72" t="n">
        <v>10</v>
      </c>
      <c r="B72" t="n">
        <v>80</v>
      </c>
      <c r="C72" t="inlineStr">
        <is>
          <t xml:space="preserve">CONCLUIDO	</t>
        </is>
      </c>
      <c r="D72" t="n">
        <v>3.7253</v>
      </c>
      <c r="E72" t="n">
        <v>26.84</v>
      </c>
      <c r="F72" t="n">
        <v>23.94</v>
      </c>
      <c r="G72" t="n">
        <v>79.8</v>
      </c>
      <c r="H72" t="n">
        <v>1.12</v>
      </c>
      <c r="I72" t="n">
        <v>18</v>
      </c>
      <c r="J72" t="n">
        <v>173.55</v>
      </c>
      <c r="K72" t="n">
        <v>50.28</v>
      </c>
      <c r="L72" t="n">
        <v>11</v>
      </c>
      <c r="M72" t="n">
        <v>0</v>
      </c>
      <c r="N72" t="n">
        <v>32.27</v>
      </c>
      <c r="O72" t="n">
        <v>21638.31</v>
      </c>
      <c r="P72" t="n">
        <v>230.03</v>
      </c>
      <c r="Q72" t="n">
        <v>1314.01</v>
      </c>
      <c r="R72" t="n">
        <v>53.19</v>
      </c>
      <c r="S72" t="n">
        <v>40.53</v>
      </c>
      <c r="T72" t="n">
        <v>5433.38</v>
      </c>
      <c r="U72" t="n">
        <v>0.76</v>
      </c>
      <c r="V72" t="n">
        <v>0.91</v>
      </c>
      <c r="W72" t="n">
        <v>3.41</v>
      </c>
      <c r="X72" t="n">
        <v>0.36</v>
      </c>
      <c r="Y72" t="n">
        <v>0.5</v>
      </c>
      <c r="Z72" t="n">
        <v>10</v>
      </c>
    </row>
    <row r="73">
      <c r="A73" t="n">
        <v>0</v>
      </c>
      <c r="B73" t="n">
        <v>35</v>
      </c>
      <c r="C73" t="inlineStr">
        <is>
          <t xml:space="preserve">CONCLUIDO	</t>
        </is>
      </c>
      <c r="D73" t="n">
        <v>3.2435</v>
      </c>
      <c r="E73" t="n">
        <v>30.83</v>
      </c>
      <c r="F73" t="n">
        <v>26.48</v>
      </c>
      <c r="G73" t="n">
        <v>11.11</v>
      </c>
      <c r="H73" t="n">
        <v>0.22</v>
      </c>
      <c r="I73" t="n">
        <v>143</v>
      </c>
      <c r="J73" t="n">
        <v>80.84</v>
      </c>
      <c r="K73" t="n">
        <v>35.1</v>
      </c>
      <c r="L73" t="n">
        <v>1</v>
      </c>
      <c r="M73" t="n">
        <v>141</v>
      </c>
      <c r="N73" t="n">
        <v>9.74</v>
      </c>
      <c r="O73" t="n">
        <v>10204.21</v>
      </c>
      <c r="P73" t="n">
        <v>197.3</v>
      </c>
      <c r="Q73" t="n">
        <v>1314.17</v>
      </c>
      <c r="R73" t="n">
        <v>132.79</v>
      </c>
      <c r="S73" t="n">
        <v>40.53</v>
      </c>
      <c r="T73" t="n">
        <v>44610.42</v>
      </c>
      <c r="U73" t="n">
        <v>0.31</v>
      </c>
      <c r="V73" t="n">
        <v>0.82</v>
      </c>
      <c r="W73" t="n">
        <v>3.6</v>
      </c>
      <c r="X73" t="n">
        <v>2.9</v>
      </c>
      <c r="Y73" t="n">
        <v>0.5</v>
      </c>
      <c r="Z73" t="n">
        <v>10</v>
      </c>
    </row>
    <row r="74">
      <c r="A74" t="n">
        <v>1</v>
      </c>
      <c r="B74" t="n">
        <v>35</v>
      </c>
      <c r="C74" t="inlineStr">
        <is>
          <t xml:space="preserve">CONCLUIDO	</t>
        </is>
      </c>
      <c r="D74" t="n">
        <v>3.6041</v>
      </c>
      <c r="E74" t="n">
        <v>27.75</v>
      </c>
      <c r="F74" t="n">
        <v>24.79</v>
      </c>
      <c r="G74" t="n">
        <v>23.99</v>
      </c>
      <c r="H74" t="n">
        <v>0.43</v>
      </c>
      <c r="I74" t="n">
        <v>62</v>
      </c>
      <c r="J74" t="n">
        <v>82.04000000000001</v>
      </c>
      <c r="K74" t="n">
        <v>35.1</v>
      </c>
      <c r="L74" t="n">
        <v>2</v>
      </c>
      <c r="M74" t="n">
        <v>60</v>
      </c>
      <c r="N74" t="n">
        <v>9.94</v>
      </c>
      <c r="O74" t="n">
        <v>10352.53</v>
      </c>
      <c r="P74" t="n">
        <v>169.86</v>
      </c>
      <c r="Q74" t="n">
        <v>1314.13</v>
      </c>
      <c r="R74" t="n">
        <v>80.3</v>
      </c>
      <c r="S74" t="n">
        <v>40.53</v>
      </c>
      <c r="T74" t="n">
        <v>18767.57</v>
      </c>
      <c r="U74" t="n">
        <v>0.5</v>
      </c>
      <c r="V74" t="n">
        <v>0.88</v>
      </c>
      <c r="W74" t="n">
        <v>3.46</v>
      </c>
      <c r="X74" t="n">
        <v>1.21</v>
      </c>
      <c r="Y74" t="n">
        <v>0.5</v>
      </c>
      <c r="Z74" t="n">
        <v>10</v>
      </c>
    </row>
    <row r="75">
      <c r="A75" t="n">
        <v>2</v>
      </c>
      <c r="B75" t="n">
        <v>35</v>
      </c>
      <c r="C75" t="inlineStr">
        <is>
          <t xml:space="preserve">CONCLUIDO	</t>
        </is>
      </c>
      <c r="D75" t="n">
        <v>3.7091</v>
      </c>
      <c r="E75" t="n">
        <v>26.96</v>
      </c>
      <c r="F75" t="n">
        <v>24.38</v>
      </c>
      <c r="G75" t="n">
        <v>36.57</v>
      </c>
      <c r="H75" t="n">
        <v>0.63</v>
      </c>
      <c r="I75" t="n">
        <v>40</v>
      </c>
      <c r="J75" t="n">
        <v>83.25</v>
      </c>
      <c r="K75" t="n">
        <v>35.1</v>
      </c>
      <c r="L75" t="n">
        <v>3</v>
      </c>
      <c r="M75" t="n">
        <v>16</v>
      </c>
      <c r="N75" t="n">
        <v>10.15</v>
      </c>
      <c r="O75" t="n">
        <v>10501.19</v>
      </c>
      <c r="P75" t="n">
        <v>153.43</v>
      </c>
      <c r="Q75" t="n">
        <v>1314.03</v>
      </c>
      <c r="R75" t="n">
        <v>66.66</v>
      </c>
      <c r="S75" t="n">
        <v>40.53</v>
      </c>
      <c r="T75" t="n">
        <v>12058.64</v>
      </c>
      <c r="U75" t="n">
        <v>0.61</v>
      </c>
      <c r="V75" t="n">
        <v>0.9</v>
      </c>
      <c r="W75" t="n">
        <v>3.46</v>
      </c>
      <c r="X75" t="n">
        <v>0.8100000000000001</v>
      </c>
      <c r="Y75" t="n">
        <v>0.5</v>
      </c>
      <c r="Z75" t="n">
        <v>10</v>
      </c>
    </row>
    <row r="76">
      <c r="A76" t="n">
        <v>3</v>
      </c>
      <c r="B76" t="n">
        <v>35</v>
      </c>
      <c r="C76" t="inlineStr">
        <is>
          <t xml:space="preserve">CONCLUIDO	</t>
        </is>
      </c>
      <c r="D76" t="n">
        <v>3.7085</v>
      </c>
      <c r="E76" t="n">
        <v>26.96</v>
      </c>
      <c r="F76" t="n">
        <v>24.4</v>
      </c>
      <c r="G76" t="n">
        <v>37.54</v>
      </c>
      <c r="H76" t="n">
        <v>0.83</v>
      </c>
      <c r="I76" t="n">
        <v>39</v>
      </c>
      <c r="J76" t="n">
        <v>84.45999999999999</v>
      </c>
      <c r="K76" t="n">
        <v>35.1</v>
      </c>
      <c r="L76" t="n">
        <v>4</v>
      </c>
      <c r="M76" t="n">
        <v>0</v>
      </c>
      <c r="N76" t="n">
        <v>10.36</v>
      </c>
      <c r="O76" t="n">
        <v>10650.22</v>
      </c>
      <c r="P76" t="n">
        <v>154.28</v>
      </c>
      <c r="Q76" t="n">
        <v>1314.02</v>
      </c>
      <c r="R76" t="n">
        <v>66.70999999999999</v>
      </c>
      <c r="S76" t="n">
        <v>40.53</v>
      </c>
      <c r="T76" t="n">
        <v>12088.96</v>
      </c>
      <c r="U76" t="n">
        <v>0.61</v>
      </c>
      <c r="V76" t="n">
        <v>0.89</v>
      </c>
      <c r="W76" t="n">
        <v>3.48</v>
      </c>
      <c r="X76" t="n">
        <v>0.83</v>
      </c>
      <c r="Y76" t="n">
        <v>0.5</v>
      </c>
      <c r="Z76" t="n">
        <v>10</v>
      </c>
    </row>
    <row r="77">
      <c r="A77" t="n">
        <v>0</v>
      </c>
      <c r="B77" t="n">
        <v>50</v>
      </c>
      <c r="C77" t="inlineStr">
        <is>
          <t xml:space="preserve">CONCLUIDO	</t>
        </is>
      </c>
      <c r="D77" t="n">
        <v>2.9986</v>
      </c>
      <c r="E77" t="n">
        <v>33.35</v>
      </c>
      <c r="F77" t="n">
        <v>27.27</v>
      </c>
      <c r="G77" t="n">
        <v>8.99</v>
      </c>
      <c r="H77" t="n">
        <v>0.16</v>
      </c>
      <c r="I77" t="n">
        <v>182</v>
      </c>
      <c r="J77" t="n">
        <v>107.41</v>
      </c>
      <c r="K77" t="n">
        <v>41.65</v>
      </c>
      <c r="L77" t="n">
        <v>1</v>
      </c>
      <c r="M77" t="n">
        <v>180</v>
      </c>
      <c r="N77" t="n">
        <v>14.77</v>
      </c>
      <c r="O77" t="n">
        <v>13481.73</v>
      </c>
      <c r="P77" t="n">
        <v>251.99</v>
      </c>
      <c r="Q77" t="n">
        <v>1314.24</v>
      </c>
      <c r="R77" t="n">
        <v>157.71</v>
      </c>
      <c r="S77" t="n">
        <v>40.53</v>
      </c>
      <c r="T77" t="n">
        <v>56875.82</v>
      </c>
      <c r="U77" t="n">
        <v>0.26</v>
      </c>
      <c r="V77" t="n">
        <v>0.8</v>
      </c>
      <c r="W77" t="n">
        <v>3.65</v>
      </c>
      <c r="X77" t="n">
        <v>3.69</v>
      </c>
      <c r="Y77" t="n">
        <v>0.5</v>
      </c>
      <c r="Z77" t="n">
        <v>10</v>
      </c>
    </row>
    <row r="78">
      <c r="A78" t="n">
        <v>1</v>
      </c>
      <c r="B78" t="n">
        <v>50</v>
      </c>
      <c r="C78" t="inlineStr">
        <is>
          <t xml:space="preserve">CONCLUIDO	</t>
        </is>
      </c>
      <c r="D78" t="n">
        <v>3.4444</v>
      </c>
      <c r="E78" t="n">
        <v>29.03</v>
      </c>
      <c r="F78" t="n">
        <v>25.2</v>
      </c>
      <c r="G78" t="n">
        <v>18.66</v>
      </c>
      <c r="H78" t="n">
        <v>0.32</v>
      </c>
      <c r="I78" t="n">
        <v>81</v>
      </c>
      <c r="J78" t="n">
        <v>108.68</v>
      </c>
      <c r="K78" t="n">
        <v>41.65</v>
      </c>
      <c r="L78" t="n">
        <v>2</v>
      </c>
      <c r="M78" t="n">
        <v>79</v>
      </c>
      <c r="N78" t="n">
        <v>15.03</v>
      </c>
      <c r="O78" t="n">
        <v>13638.32</v>
      </c>
      <c r="P78" t="n">
        <v>223.04</v>
      </c>
      <c r="Q78" t="n">
        <v>1314.07</v>
      </c>
      <c r="R78" t="n">
        <v>93.08</v>
      </c>
      <c r="S78" t="n">
        <v>40.53</v>
      </c>
      <c r="T78" t="n">
        <v>25062.65</v>
      </c>
      <c r="U78" t="n">
        <v>0.44</v>
      </c>
      <c r="V78" t="n">
        <v>0.87</v>
      </c>
      <c r="W78" t="n">
        <v>3.49</v>
      </c>
      <c r="X78" t="n">
        <v>1.62</v>
      </c>
      <c r="Y78" t="n">
        <v>0.5</v>
      </c>
      <c r="Z78" t="n">
        <v>10</v>
      </c>
    </row>
    <row r="79">
      <c r="A79" t="n">
        <v>2</v>
      </c>
      <c r="B79" t="n">
        <v>50</v>
      </c>
      <c r="C79" t="inlineStr">
        <is>
          <t xml:space="preserve">CONCLUIDO	</t>
        </is>
      </c>
      <c r="D79" t="n">
        <v>3.6021</v>
      </c>
      <c r="E79" t="n">
        <v>27.76</v>
      </c>
      <c r="F79" t="n">
        <v>24.59</v>
      </c>
      <c r="G79" t="n">
        <v>28.93</v>
      </c>
      <c r="H79" t="n">
        <v>0.48</v>
      </c>
      <c r="I79" t="n">
        <v>51</v>
      </c>
      <c r="J79" t="n">
        <v>109.96</v>
      </c>
      <c r="K79" t="n">
        <v>41.65</v>
      </c>
      <c r="L79" t="n">
        <v>3</v>
      </c>
      <c r="M79" t="n">
        <v>49</v>
      </c>
      <c r="N79" t="n">
        <v>15.31</v>
      </c>
      <c r="O79" t="n">
        <v>13795.21</v>
      </c>
      <c r="P79" t="n">
        <v>206.14</v>
      </c>
      <c r="Q79" t="n">
        <v>1314.11</v>
      </c>
      <c r="R79" t="n">
        <v>74.3</v>
      </c>
      <c r="S79" t="n">
        <v>40.53</v>
      </c>
      <c r="T79" t="n">
        <v>15824.77</v>
      </c>
      <c r="U79" t="n">
        <v>0.55</v>
      </c>
      <c r="V79" t="n">
        <v>0.89</v>
      </c>
      <c r="W79" t="n">
        <v>3.44</v>
      </c>
      <c r="X79" t="n">
        <v>1.02</v>
      </c>
      <c r="Y79" t="n">
        <v>0.5</v>
      </c>
      <c r="Z79" t="n">
        <v>10</v>
      </c>
    </row>
    <row r="80">
      <c r="A80" t="n">
        <v>3</v>
      </c>
      <c r="B80" t="n">
        <v>50</v>
      </c>
      <c r="C80" t="inlineStr">
        <is>
          <t xml:space="preserve">CONCLUIDO	</t>
        </is>
      </c>
      <c r="D80" t="n">
        <v>3.6893</v>
      </c>
      <c r="E80" t="n">
        <v>27.11</v>
      </c>
      <c r="F80" t="n">
        <v>24.27</v>
      </c>
      <c r="G80" t="n">
        <v>40.45</v>
      </c>
      <c r="H80" t="n">
        <v>0.63</v>
      </c>
      <c r="I80" t="n">
        <v>36</v>
      </c>
      <c r="J80" t="n">
        <v>111.23</v>
      </c>
      <c r="K80" t="n">
        <v>41.65</v>
      </c>
      <c r="L80" t="n">
        <v>4</v>
      </c>
      <c r="M80" t="n">
        <v>34</v>
      </c>
      <c r="N80" t="n">
        <v>15.58</v>
      </c>
      <c r="O80" t="n">
        <v>13952.52</v>
      </c>
      <c r="P80" t="n">
        <v>192.15</v>
      </c>
      <c r="Q80" t="n">
        <v>1314.07</v>
      </c>
      <c r="R80" t="n">
        <v>64.06</v>
      </c>
      <c r="S80" t="n">
        <v>40.53</v>
      </c>
      <c r="T80" t="n">
        <v>10780.42</v>
      </c>
      <c r="U80" t="n">
        <v>0.63</v>
      </c>
      <c r="V80" t="n">
        <v>0.9</v>
      </c>
      <c r="W80" t="n">
        <v>3.42</v>
      </c>
      <c r="X80" t="n">
        <v>0.6899999999999999</v>
      </c>
      <c r="Y80" t="n">
        <v>0.5</v>
      </c>
      <c r="Z80" t="n">
        <v>10</v>
      </c>
    </row>
    <row r="81">
      <c r="A81" t="n">
        <v>4</v>
      </c>
      <c r="B81" t="n">
        <v>50</v>
      </c>
      <c r="C81" t="inlineStr">
        <is>
          <t xml:space="preserve">CONCLUIDO	</t>
        </is>
      </c>
      <c r="D81" t="n">
        <v>3.7266</v>
      </c>
      <c r="E81" t="n">
        <v>26.83</v>
      </c>
      <c r="F81" t="n">
        <v>24.15</v>
      </c>
      <c r="G81" t="n">
        <v>49.97</v>
      </c>
      <c r="H81" t="n">
        <v>0.78</v>
      </c>
      <c r="I81" t="n">
        <v>29</v>
      </c>
      <c r="J81" t="n">
        <v>112.51</v>
      </c>
      <c r="K81" t="n">
        <v>41.65</v>
      </c>
      <c r="L81" t="n">
        <v>5</v>
      </c>
      <c r="M81" t="n">
        <v>13</v>
      </c>
      <c r="N81" t="n">
        <v>15.86</v>
      </c>
      <c r="O81" t="n">
        <v>14110.24</v>
      </c>
      <c r="P81" t="n">
        <v>181.05</v>
      </c>
      <c r="Q81" t="n">
        <v>1314.06</v>
      </c>
      <c r="R81" t="n">
        <v>60.07</v>
      </c>
      <c r="S81" t="n">
        <v>40.53</v>
      </c>
      <c r="T81" t="n">
        <v>8816.389999999999</v>
      </c>
      <c r="U81" t="n">
        <v>0.67</v>
      </c>
      <c r="V81" t="n">
        <v>0.9</v>
      </c>
      <c r="W81" t="n">
        <v>3.43</v>
      </c>
      <c r="X81" t="n">
        <v>0.58</v>
      </c>
      <c r="Y81" t="n">
        <v>0.5</v>
      </c>
      <c r="Z81" t="n">
        <v>10</v>
      </c>
    </row>
    <row r="82">
      <c r="A82" t="n">
        <v>5</v>
      </c>
      <c r="B82" t="n">
        <v>50</v>
      </c>
      <c r="C82" t="inlineStr">
        <is>
          <t xml:space="preserve">CONCLUIDO	</t>
        </is>
      </c>
      <c r="D82" t="n">
        <v>3.7294</v>
      </c>
      <c r="E82" t="n">
        <v>26.81</v>
      </c>
      <c r="F82" t="n">
        <v>24.16</v>
      </c>
      <c r="G82" t="n">
        <v>51.76</v>
      </c>
      <c r="H82" t="n">
        <v>0.93</v>
      </c>
      <c r="I82" t="n">
        <v>28</v>
      </c>
      <c r="J82" t="n">
        <v>113.79</v>
      </c>
      <c r="K82" t="n">
        <v>41.65</v>
      </c>
      <c r="L82" t="n">
        <v>6</v>
      </c>
      <c r="M82" t="n">
        <v>0</v>
      </c>
      <c r="N82" t="n">
        <v>16.14</v>
      </c>
      <c r="O82" t="n">
        <v>14268.39</v>
      </c>
      <c r="P82" t="n">
        <v>181.82</v>
      </c>
      <c r="Q82" t="n">
        <v>1314.09</v>
      </c>
      <c r="R82" t="n">
        <v>59.6</v>
      </c>
      <c r="S82" t="n">
        <v>40.53</v>
      </c>
      <c r="T82" t="n">
        <v>8586.549999999999</v>
      </c>
      <c r="U82" t="n">
        <v>0.68</v>
      </c>
      <c r="V82" t="n">
        <v>0.9</v>
      </c>
      <c r="W82" t="n">
        <v>3.44</v>
      </c>
      <c r="X82" t="n">
        <v>0.58</v>
      </c>
      <c r="Y82" t="n">
        <v>0.5</v>
      </c>
      <c r="Z82" t="n">
        <v>10</v>
      </c>
    </row>
    <row r="83">
      <c r="A83" t="n">
        <v>0</v>
      </c>
      <c r="B83" t="n">
        <v>25</v>
      </c>
      <c r="C83" t="inlineStr">
        <is>
          <t xml:space="preserve">CONCLUIDO	</t>
        </is>
      </c>
      <c r="D83" t="n">
        <v>3.4301</v>
      </c>
      <c r="E83" t="n">
        <v>29.15</v>
      </c>
      <c r="F83" t="n">
        <v>25.82</v>
      </c>
      <c r="G83" t="n">
        <v>13.95</v>
      </c>
      <c r="H83" t="n">
        <v>0.28</v>
      </c>
      <c r="I83" t="n">
        <v>111</v>
      </c>
      <c r="J83" t="n">
        <v>61.76</v>
      </c>
      <c r="K83" t="n">
        <v>28.92</v>
      </c>
      <c r="L83" t="n">
        <v>1</v>
      </c>
      <c r="M83" t="n">
        <v>109</v>
      </c>
      <c r="N83" t="n">
        <v>6.84</v>
      </c>
      <c r="O83" t="n">
        <v>7851.41</v>
      </c>
      <c r="P83" t="n">
        <v>153.23</v>
      </c>
      <c r="Q83" t="n">
        <v>1314.12</v>
      </c>
      <c r="R83" t="n">
        <v>112.04</v>
      </c>
      <c r="S83" t="n">
        <v>40.53</v>
      </c>
      <c r="T83" t="n">
        <v>34394.35</v>
      </c>
      <c r="U83" t="n">
        <v>0.36</v>
      </c>
      <c r="V83" t="n">
        <v>0.85</v>
      </c>
      <c r="W83" t="n">
        <v>3.55</v>
      </c>
      <c r="X83" t="n">
        <v>2.24</v>
      </c>
      <c r="Y83" t="n">
        <v>0.5</v>
      </c>
      <c r="Z83" t="n">
        <v>10</v>
      </c>
    </row>
    <row r="84">
      <c r="A84" t="n">
        <v>1</v>
      </c>
      <c r="B84" t="n">
        <v>25</v>
      </c>
      <c r="C84" t="inlineStr">
        <is>
          <t xml:space="preserve">CONCLUIDO	</t>
        </is>
      </c>
      <c r="D84" t="n">
        <v>3.672</v>
      </c>
      <c r="E84" t="n">
        <v>27.23</v>
      </c>
      <c r="F84" t="n">
        <v>24.69</v>
      </c>
      <c r="G84" t="n">
        <v>27.43</v>
      </c>
      <c r="H84" t="n">
        <v>0.55</v>
      </c>
      <c r="I84" t="n">
        <v>54</v>
      </c>
      <c r="J84" t="n">
        <v>62.92</v>
      </c>
      <c r="K84" t="n">
        <v>28.92</v>
      </c>
      <c r="L84" t="n">
        <v>2</v>
      </c>
      <c r="M84" t="n">
        <v>6</v>
      </c>
      <c r="N84" t="n">
        <v>7</v>
      </c>
      <c r="O84" t="n">
        <v>7994.37</v>
      </c>
      <c r="P84" t="n">
        <v>130.64</v>
      </c>
      <c r="Q84" t="n">
        <v>1314.15</v>
      </c>
      <c r="R84" t="n">
        <v>75.73999999999999</v>
      </c>
      <c r="S84" t="n">
        <v>40.53</v>
      </c>
      <c r="T84" t="n">
        <v>16528.92</v>
      </c>
      <c r="U84" t="n">
        <v>0.54</v>
      </c>
      <c r="V84" t="n">
        <v>0.88</v>
      </c>
      <c r="W84" t="n">
        <v>3.49</v>
      </c>
      <c r="X84" t="n">
        <v>1.11</v>
      </c>
      <c r="Y84" t="n">
        <v>0.5</v>
      </c>
      <c r="Z84" t="n">
        <v>10</v>
      </c>
    </row>
    <row r="85">
      <c r="A85" t="n">
        <v>2</v>
      </c>
      <c r="B85" t="n">
        <v>25</v>
      </c>
      <c r="C85" t="inlineStr">
        <is>
          <t xml:space="preserve">CONCLUIDO	</t>
        </is>
      </c>
      <c r="D85" t="n">
        <v>3.6685</v>
      </c>
      <c r="E85" t="n">
        <v>27.26</v>
      </c>
      <c r="F85" t="n">
        <v>24.71</v>
      </c>
      <c r="G85" t="n">
        <v>27.46</v>
      </c>
      <c r="H85" t="n">
        <v>0.8100000000000001</v>
      </c>
      <c r="I85" t="n">
        <v>54</v>
      </c>
      <c r="J85" t="n">
        <v>64.08</v>
      </c>
      <c r="K85" t="n">
        <v>28.92</v>
      </c>
      <c r="L85" t="n">
        <v>3</v>
      </c>
      <c r="M85" t="n">
        <v>0</v>
      </c>
      <c r="N85" t="n">
        <v>7.16</v>
      </c>
      <c r="O85" t="n">
        <v>8137.65</v>
      </c>
      <c r="P85" t="n">
        <v>133.09</v>
      </c>
      <c r="Q85" t="n">
        <v>1314.1</v>
      </c>
      <c r="R85" t="n">
        <v>75.79000000000001</v>
      </c>
      <c r="S85" t="n">
        <v>40.53</v>
      </c>
      <c r="T85" t="n">
        <v>16554.93</v>
      </c>
      <c r="U85" t="n">
        <v>0.53</v>
      </c>
      <c r="V85" t="n">
        <v>0.88</v>
      </c>
      <c r="W85" t="n">
        <v>3.52</v>
      </c>
      <c r="X85" t="n">
        <v>1.14</v>
      </c>
      <c r="Y85" t="n">
        <v>0.5</v>
      </c>
      <c r="Z85" t="n">
        <v>10</v>
      </c>
    </row>
    <row r="86">
      <c r="A86" t="n">
        <v>0</v>
      </c>
      <c r="B86" t="n">
        <v>85</v>
      </c>
      <c r="C86" t="inlineStr">
        <is>
          <t xml:space="preserve">CONCLUIDO	</t>
        </is>
      </c>
      <c r="D86" t="n">
        <v>2.4876</v>
      </c>
      <c r="E86" t="n">
        <v>40.2</v>
      </c>
      <c r="F86" t="n">
        <v>28.95</v>
      </c>
      <c r="G86" t="n">
        <v>6.63</v>
      </c>
      <c r="H86" t="n">
        <v>0.11</v>
      </c>
      <c r="I86" t="n">
        <v>262</v>
      </c>
      <c r="J86" t="n">
        <v>167.88</v>
      </c>
      <c r="K86" t="n">
        <v>51.39</v>
      </c>
      <c r="L86" t="n">
        <v>1</v>
      </c>
      <c r="M86" t="n">
        <v>260</v>
      </c>
      <c r="N86" t="n">
        <v>30.49</v>
      </c>
      <c r="O86" t="n">
        <v>20939.59</v>
      </c>
      <c r="P86" t="n">
        <v>364.36</v>
      </c>
      <c r="Q86" t="n">
        <v>1314.36</v>
      </c>
      <c r="R86" t="n">
        <v>209.93</v>
      </c>
      <c r="S86" t="n">
        <v>40.53</v>
      </c>
      <c r="T86" t="n">
        <v>82584.92999999999</v>
      </c>
      <c r="U86" t="n">
        <v>0.19</v>
      </c>
      <c r="V86" t="n">
        <v>0.75</v>
      </c>
      <c r="W86" t="n">
        <v>3.8</v>
      </c>
      <c r="X86" t="n">
        <v>5.37</v>
      </c>
      <c r="Y86" t="n">
        <v>0.5</v>
      </c>
      <c r="Z86" t="n">
        <v>10</v>
      </c>
    </row>
    <row r="87">
      <c r="A87" t="n">
        <v>1</v>
      </c>
      <c r="B87" t="n">
        <v>85</v>
      </c>
      <c r="C87" t="inlineStr">
        <is>
          <t xml:space="preserve">CONCLUIDO	</t>
        </is>
      </c>
      <c r="D87" t="n">
        <v>3.1031</v>
      </c>
      <c r="E87" t="n">
        <v>32.23</v>
      </c>
      <c r="F87" t="n">
        <v>25.92</v>
      </c>
      <c r="G87" t="n">
        <v>13.41</v>
      </c>
      <c r="H87" t="n">
        <v>0.21</v>
      </c>
      <c r="I87" t="n">
        <v>116</v>
      </c>
      <c r="J87" t="n">
        <v>169.33</v>
      </c>
      <c r="K87" t="n">
        <v>51.39</v>
      </c>
      <c r="L87" t="n">
        <v>2</v>
      </c>
      <c r="M87" t="n">
        <v>114</v>
      </c>
      <c r="N87" t="n">
        <v>30.94</v>
      </c>
      <c r="O87" t="n">
        <v>21118.46</v>
      </c>
      <c r="P87" t="n">
        <v>320.44</v>
      </c>
      <c r="Q87" t="n">
        <v>1314.12</v>
      </c>
      <c r="R87" t="n">
        <v>115.51</v>
      </c>
      <c r="S87" t="n">
        <v>40.53</v>
      </c>
      <c r="T87" t="n">
        <v>36105.53</v>
      </c>
      <c r="U87" t="n">
        <v>0.35</v>
      </c>
      <c r="V87" t="n">
        <v>0.84</v>
      </c>
      <c r="W87" t="n">
        <v>3.55</v>
      </c>
      <c r="X87" t="n">
        <v>2.35</v>
      </c>
      <c r="Y87" t="n">
        <v>0.5</v>
      </c>
      <c r="Z87" t="n">
        <v>10</v>
      </c>
    </row>
    <row r="88">
      <c r="A88" t="n">
        <v>2</v>
      </c>
      <c r="B88" t="n">
        <v>85</v>
      </c>
      <c r="C88" t="inlineStr">
        <is>
          <t xml:space="preserve">CONCLUIDO	</t>
        </is>
      </c>
      <c r="D88" t="n">
        <v>3.3404</v>
      </c>
      <c r="E88" t="n">
        <v>29.94</v>
      </c>
      <c r="F88" t="n">
        <v>25.06</v>
      </c>
      <c r="G88" t="n">
        <v>20.32</v>
      </c>
      <c r="H88" t="n">
        <v>0.31</v>
      </c>
      <c r="I88" t="n">
        <v>74</v>
      </c>
      <c r="J88" t="n">
        <v>170.79</v>
      </c>
      <c r="K88" t="n">
        <v>51.39</v>
      </c>
      <c r="L88" t="n">
        <v>3</v>
      </c>
      <c r="M88" t="n">
        <v>72</v>
      </c>
      <c r="N88" t="n">
        <v>31.4</v>
      </c>
      <c r="O88" t="n">
        <v>21297.94</v>
      </c>
      <c r="P88" t="n">
        <v>303.79</v>
      </c>
      <c r="Q88" t="n">
        <v>1314.08</v>
      </c>
      <c r="R88" t="n">
        <v>88.56</v>
      </c>
      <c r="S88" t="n">
        <v>40.53</v>
      </c>
      <c r="T88" t="n">
        <v>22838.14</v>
      </c>
      <c r="U88" t="n">
        <v>0.46</v>
      </c>
      <c r="V88" t="n">
        <v>0.87</v>
      </c>
      <c r="W88" t="n">
        <v>3.49</v>
      </c>
      <c r="X88" t="n">
        <v>1.48</v>
      </c>
      <c r="Y88" t="n">
        <v>0.5</v>
      </c>
      <c r="Z88" t="n">
        <v>10</v>
      </c>
    </row>
    <row r="89">
      <c r="A89" t="n">
        <v>3</v>
      </c>
      <c r="B89" t="n">
        <v>85</v>
      </c>
      <c r="C89" t="inlineStr">
        <is>
          <t xml:space="preserve">CONCLUIDO	</t>
        </is>
      </c>
      <c r="D89" t="n">
        <v>3.4655</v>
      </c>
      <c r="E89" t="n">
        <v>28.86</v>
      </c>
      <c r="F89" t="n">
        <v>24.65</v>
      </c>
      <c r="G89" t="n">
        <v>27.39</v>
      </c>
      <c r="H89" t="n">
        <v>0.41</v>
      </c>
      <c r="I89" t="n">
        <v>54</v>
      </c>
      <c r="J89" t="n">
        <v>172.25</v>
      </c>
      <c r="K89" t="n">
        <v>51.39</v>
      </c>
      <c r="L89" t="n">
        <v>4</v>
      </c>
      <c r="M89" t="n">
        <v>52</v>
      </c>
      <c r="N89" t="n">
        <v>31.86</v>
      </c>
      <c r="O89" t="n">
        <v>21478.05</v>
      </c>
      <c r="P89" t="n">
        <v>292.84</v>
      </c>
      <c r="Q89" t="n">
        <v>1314.12</v>
      </c>
      <c r="R89" t="n">
        <v>76.09</v>
      </c>
      <c r="S89" t="n">
        <v>40.53</v>
      </c>
      <c r="T89" t="n">
        <v>16703.53</v>
      </c>
      <c r="U89" t="n">
        <v>0.53</v>
      </c>
      <c r="V89" t="n">
        <v>0.89</v>
      </c>
      <c r="W89" t="n">
        <v>3.45</v>
      </c>
      <c r="X89" t="n">
        <v>1.08</v>
      </c>
      <c r="Y89" t="n">
        <v>0.5</v>
      </c>
      <c r="Z89" t="n">
        <v>10</v>
      </c>
    </row>
    <row r="90">
      <c r="A90" t="n">
        <v>4</v>
      </c>
      <c r="B90" t="n">
        <v>85</v>
      </c>
      <c r="C90" t="inlineStr">
        <is>
          <t xml:space="preserve">CONCLUIDO	</t>
        </is>
      </c>
      <c r="D90" t="n">
        <v>3.5478</v>
      </c>
      <c r="E90" t="n">
        <v>28.19</v>
      </c>
      <c r="F90" t="n">
        <v>24.39</v>
      </c>
      <c r="G90" t="n">
        <v>34.84</v>
      </c>
      <c r="H90" t="n">
        <v>0.51</v>
      </c>
      <c r="I90" t="n">
        <v>42</v>
      </c>
      <c r="J90" t="n">
        <v>173.71</v>
      </c>
      <c r="K90" t="n">
        <v>51.39</v>
      </c>
      <c r="L90" t="n">
        <v>5</v>
      </c>
      <c r="M90" t="n">
        <v>40</v>
      </c>
      <c r="N90" t="n">
        <v>32.32</v>
      </c>
      <c r="O90" t="n">
        <v>21658.78</v>
      </c>
      <c r="P90" t="n">
        <v>282.94</v>
      </c>
      <c r="Q90" t="n">
        <v>1314.03</v>
      </c>
      <c r="R90" t="n">
        <v>68.28</v>
      </c>
      <c r="S90" t="n">
        <v>40.53</v>
      </c>
      <c r="T90" t="n">
        <v>12860.14</v>
      </c>
      <c r="U90" t="n">
        <v>0.59</v>
      </c>
      <c r="V90" t="n">
        <v>0.9</v>
      </c>
      <c r="W90" t="n">
        <v>3.42</v>
      </c>
      <c r="X90" t="n">
        <v>0.82</v>
      </c>
      <c r="Y90" t="n">
        <v>0.5</v>
      </c>
      <c r="Z90" t="n">
        <v>10</v>
      </c>
    </row>
    <row r="91">
      <c r="A91" t="n">
        <v>5</v>
      </c>
      <c r="B91" t="n">
        <v>85</v>
      </c>
      <c r="C91" t="inlineStr">
        <is>
          <t xml:space="preserve">CONCLUIDO	</t>
        </is>
      </c>
      <c r="D91" t="n">
        <v>3.6003</v>
      </c>
      <c r="E91" t="n">
        <v>27.78</v>
      </c>
      <c r="F91" t="n">
        <v>24.25</v>
      </c>
      <c r="G91" t="n">
        <v>42.8</v>
      </c>
      <c r="H91" t="n">
        <v>0.61</v>
      </c>
      <c r="I91" t="n">
        <v>34</v>
      </c>
      <c r="J91" t="n">
        <v>175.18</v>
      </c>
      <c r="K91" t="n">
        <v>51.39</v>
      </c>
      <c r="L91" t="n">
        <v>6</v>
      </c>
      <c r="M91" t="n">
        <v>32</v>
      </c>
      <c r="N91" t="n">
        <v>32.79</v>
      </c>
      <c r="O91" t="n">
        <v>21840.16</v>
      </c>
      <c r="P91" t="n">
        <v>274.88</v>
      </c>
      <c r="Q91" t="n">
        <v>1313.97</v>
      </c>
      <c r="R91" t="n">
        <v>63.6</v>
      </c>
      <c r="S91" t="n">
        <v>40.53</v>
      </c>
      <c r="T91" t="n">
        <v>10559.03</v>
      </c>
      <c r="U91" t="n">
        <v>0.64</v>
      </c>
      <c r="V91" t="n">
        <v>0.9</v>
      </c>
      <c r="W91" t="n">
        <v>3.42</v>
      </c>
      <c r="X91" t="n">
        <v>0.68</v>
      </c>
      <c r="Y91" t="n">
        <v>0.5</v>
      </c>
      <c r="Z91" t="n">
        <v>10</v>
      </c>
    </row>
    <row r="92">
      <c r="A92" t="n">
        <v>6</v>
      </c>
      <c r="B92" t="n">
        <v>85</v>
      </c>
      <c r="C92" t="inlineStr">
        <is>
          <t xml:space="preserve">CONCLUIDO	</t>
        </is>
      </c>
      <c r="D92" t="n">
        <v>3.6382</v>
      </c>
      <c r="E92" t="n">
        <v>27.49</v>
      </c>
      <c r="F92" t="n">
        <v>24.13</v>
      </c>
      <c r="G92" t="n">
        <v>49.93</v>
      </c>
      <c r="H92" t="n">
        <v>0.7</v>
      </c>
      <c r="I92" t="n">
        <v>29</v>
      </c>
      <c r="J92" t="n">
        <v>176.66</v>
      </c>
      <c r="K92" t="n">
        <v>51.39</v>
      </c>
      <c r="L92" t="n">
        <v>7</v>
      </c>
      <c r="M92" t="n">
        <v>27</v>
      </c>
      <c r="N92" t="n">
        <v>33.27</v>
      </c>
      <c r="O92" t="n">
        <v>22022.17</v>
      </c>
      <c r="P92" t="n">
        <v>266.92</v>
      </c>
      <c r="Q92" t="n">
        <v>1314</v>
      </c>
      <c r="R92" t="n">
        <v>59.96</v>
      </c>
      <c r="S92" t="n">
        <v>40.53</v>
      </c>
      <c r="T92" t="n">
        <v>8763.08</v>
      </c>
      <c r="U92" t="n">
        <v>0.68</v>
      </c>
      <c r="V92" t="n">
        <v>0.9</v>
      </c>
      <c r="W92" t="n">
        <v>3.41</v>
      </c>
      <c r="X92" t="n">
        <v>0.5600000000000001</v>
      </c>
      <c r="Y92" t="n">
        <v>0.5</v>
      </c>
      <c r="Z92" t="n">
        <v>10</v>
      </c>
    </row>
    <row r="93">
      <c r="A93" t="n">
        <v>7</v>
      </c>
      <c r="B93" t="n">
        <v>85</v>
      </c>
      <c r="C93" t="inlineStr">
        <is>
          <t xml:space="preserve">CONCLUIDO	</t>
        </is>
      </c>
      <c r="D93" t="n">
        <v>3.665</v>
      </c>
      <c r="E93" t="n">
        <v>27.29</v>
      </c>
      <c r="F93" t="n">
        <v>24.07</v>
      </c>
      <c r="G93" t="n">
        <v>57.76</v>
      </c>
      <c r="H93" t="n">
        <v>0.8</v>
      </c>
      <c r="I93" t="n">
        <v>25</v>
      </c>
      <c r="J93" t="n">
        <v>178.14</v>
      </c>
      <c r="K93" t="n">
        <v>51.39</v>
      </c>
      <c r="L93" t="n">
        <v>8</v>
      </c>
      <c r="M93" t="n">
        <v>23</v>
      </c>
      <c r="N93" t="n">
        <v>33.75</v>
      </c>
      <c r="O93" t="n">
        <v>22204.83</v>
      </c>
      <c r="P93" t="n">
        <v>259.95</v>
      </c>
      <c r="Q93" t="n">
        <v>1314.03</v>
      </c>
      <c r="R93" t="n">
        <v>57.9</v>
      </c>
      <c r="S93" t="n">
        <v>40.53</v>
      </c>
      <c r="T93" t="n">
        <v>7751.85</v>
      </c>
      <c r="U93" t="n">
        <v>0.7</v>
      </c>
      <c r="V93" t="n">
        <v>0.91</v>
      </c>
      <c r="W93" t="n">
        <v>3.4</v>
      </c>
      <c r="X93" t="n">
        <v>0.49</v>
      </c>
      <c r="Y93" t="n">
        <v>0.5</v>
      </c>
      <c r="Z93" t="n">
        <v>10</v>
      </c>
    </row>
    <row r="94">
      <c r="A94" t="n">
        <v>8</v>
      </c>
      <c r="B94" t="n">
        <v>85</v>
      </c>
      <c r="C94" t="inlineStr">
        <is>
          <t xml:space="preserve">CONCLUIDO	</t>
        </is>
      </c>
      <c r="D94" t="n">
        <v>3.6944</v>
      </c>
      <c r="E94" t="n">
        <v>27.07</v>
      </c>
      <c r="F94" t="n">
        <v>23.98</v>
      </c>
      <c r="G94" t="n">
        <v>68.53</v>
      </c>
      <c r="H94" t="n">
        <v>0.89</v>
      </c>
      <c r="I94" t="n">
        <v>21</v>
      </c>
      <c r="J94" t="n">
        <v>179.63</v>
      </c>
      <c r="K94" t="n">
        <v>51.39</v>
      </c>
      <c r="L94" t="n">
        <v>9</v>
      </c>
      <c r="M94" t="n">
        <v>19</v>
      </c>
      <c r="N94" t="n">
        <v>34.24</v>
      </c>
      <c r="O94" t="n">
        <v>22388.15</v>
      </c>
      <c r="P94" t="n">
        <v>250.44</v>
      </c>
      <c r="Q94" t="n">
        <v>1313.99</v>
      </c>
      <c r="R94" t="n">
        <v>55.44</v>
      </c>
      <c r="S94" t="n">
        <v>40.53</v>
      </c>
      <c r="T94" t="n">
        <v>6543.1</v>
      </c>
      <c r="U94" t="n">
        <v>0.73</v>
      </c>
      <c r="V94" t="n">
        <v>0.91</v>
      </c>
      <c r="W94" t="n">
        <v>3.39</v>
      </c>
      <c r="X94" t="n">
        <v>0.41</v>
      </c>
      <c r="Y94" t="n">
        <v>0.5</v>
      </c>
      <c r="Z94" t="n">
        <v>10</v>
      </c>
    </row>
    <row r="95">
      <c r="A95" t="n">
        <v>9</v>
      </c>
      <c r="B95" t="n">
        <v>85</v>
      </c>
      <c r="C95" t="inlineStr">
        <is>
          <t xml:space="preserve">CONCLUIDO	</t>
        </is>
      </c>
      <c r="D95" t="n">
        <v>3.7118</v>
      </c>
      <c r="E95" t="n">
        <v>26.94</v>
      </c>
      <c r="F95" t="n">
        <v>23.92</v>
      </c>
      <c r="G95" t="n">
        <v>75.55</v>
      </c>
      <c r="H95" t="n">
        <v>0.98</v>
      </c>
      <c r="I95" t="n">
        <v>19</v>
      </c>
      <c r="J95" t="n">
        <v>181.12</v>
      </c>
      <c r="K95" t="n">
        <v>51.39</v>
      </c>
      <c r="L95" t="n">
        <v>10</v>
      </c>
      <c r="M95" t="n">
        <v>16</v>
      </c>
      <c r="N95" t="n">
        <v>34.73</v>
      </c>
      <c r="O95" t="n">
        <v>22572.13</v>
      </c>
      <c r="P95" t="n">
        <v>241.42</v>
      </c>
      <c r="Q95" t="n">
        <v>1314</v>
      </c>
      <c r="R95" t="n">
        <v>53.52</v>
      </c>
      <c r="S95" t="n">
        <v>40.53</v>
      </c>
      <c r="T95" t="n">
        <v>5594.97</v>
      </c>
      <c r="U95" t="n">
        <v>0.76</v>
      </c>
      <c r="V95" t="n">
        <v>0.91</v>
      </c>
      <c r="W95" t="n">
        <v>3.39</v>
      </c>
      <c r="X95" t="n">
        <v>0.35</v>
      </c>
      <c r="Y95" t="n">
        <v>0.5</v>
      </c>
      <c r="Z95" t="n">
        <v>10</v>
      </c>
    </row>
    <row r="96">
      <c r="A96" t="n">
        <v>10</v>
      </c>
      <c r="B96" t="n">
        <v>85</v>
      </c>
      <c r="C96" t="inlineStr">
        <is>
          <t xml:space="preserve">CONCLUIDO	</t>
        </is>
      </c>
      <c r="D96" t="n">
        <v>3.7226</v>
      </c>
      <c r="E96" t="n">
        <v>26.86</v>
      </c>
      <c r="F96" t="n">
        <v>23.91</v>
      </c>
      <c r="G96" t="n">
        <v>84.40000000000001</v>
      </c>
      <c r="H96" t="n">
        <v>1.07</v>
      </c>
      <c r="I96" t="n">
        <v>17</v>
      </c>
      <c r="J96" t="n">
        <v>182.62</v>
      </c>
      <c r="K96" t="n">
        <v>51.39</v>
      </c>
      <c r="L96" t="n">
        <v>11</v>
      </c>
      <c r="M96" t="n">
        <v>5</v>
      </c>
      <c r="N96" t="n">
        <v>35.22</v>
      </c>
      <c r="O96" t="n">
        <v>22756.91</v>
      </c>
      <c r="P96" t="n">
        <v>235.71</v>
      </c>
      <c r="Q96" t="n">
        <v>1314.06</v>
      </c>
      <c r="R96" t="n">
        <v>52.67</v>
      </c>
      <c r="S96" t="n">
        <v>40.53</v>
      </c>
      <c r="T96" t="n">
        <v>5178.81</v>
      </c>
      <c r="U96" t="n">
        <v>0.77</v>
      </c>
      <c r="V96" t="n">
        <v>0.91</v>
      </c>
      <c r="W96" t="n">
        <v>3.4</v>
      </c>
      <c r="X96" t="n">
        <v>0.34</v>
      </c>
      <c r="Y96" t="n">
        <v>0.5</v>
      </c>
      <c r="Z96" t="n">
        <v>10</v>
      </c>
    </row>
    <row r="97">
      <c r="A97" t="n">
        <v>11</v>
      </c>
      <c r="B97" t="n">
        <v>85</v>
      </c>
      <c r="C97" t="inlineStr">
        <is>
          <t xml:space="preserve">CONCLUIDO	</t>
        </is>
      </c>
      <c r="D97" t="n">
        <v>3.7229</v>
      </c>
      <c r="E97" t="n">
        <v>26.86</v>
      </c>
      <c r="F97" t="n">
        <v>23.91</v>
      </c>
      <c r="G97" t="n">
        <v>84.40000000000001</v>
      </c>
      <c r="H97" t="n">
        <v>1.16</v>
      </c>
      <c r="I97" t="n">
        <v>17</v>
      </c>
      <c r="J97" t="n">
        <v>184.12</v>
      </c>
      <c r="K97" t="n">
        <v>51.39</v>
      </c>
      <c r="L97" t="n">
        <v>12</v>
      </c>
      <c r="M97" t="n">
        <v>0</v>
      </c>
      <c r="N97" t="n">
        <v>35.73</v>
      </c>
      <c r="O97" t="n">
        <v>22942.24</v>
      </c>
      <c r="P97" t="n">
        <v>238.01</v>
      </c>
      <c r="Q97" t="n">
        <v>1314</v>
      </c>
      <c r="R97" t="n">
        <v>52.65</v>
      </c>
      <c r="S97" t="n">
        <v>40.53</v>
      </c>
      <c r="T97" t="n">
        <v>5170.24</v>
      </c>
      <c r="U97" t="n">
        <v>0.77</v>
      </c>
      <c r="V97" t="n">
        <v>0.91</v>
      </c>
      <c r="W97" t="n">
        <v>3.4</v>
      </c>
      <c r="X97" t="n">
        <v>0.34</v>
      </c>
      <c r="Y97" t="n">
        <v>0.5</v>
      </c>
      <c r="Z97" t="n">
        <v>10</v>
      </c>
    </row>
    <row r="98">
      <c r="A98" t="n">
        <v>0</v>
      </c>
      <c r="B98" t="n">
        <v>20</v>
      </c>
      <c r="C98" t="inlineStr">
        <is>
          <t xml:space="preserve">CONCLUIDO	</t>
        </is>
      </c>
      <c r="D98" t="n">
        <v>3.5339</v>
      </c>
      <c r="E98" t="n">
        <v>28.3</v>
      </c>
      <c r="F98" t="n">
        <v>25.43</v>
      </c>
      <c r="G98" t="n">
        <v>16.58</v>
      </c>
      <c r="H98" t="n">
        <v>0.34</v>
      </c>
      <c r="I98" t="n">
        <v>92</v>
      </c>
      <c r="J98" t="n">
        <v>51.33</v>
      </c>
      <c r="K98" t="n">
        <v>24.83</v>
      </c>
      <c r="L98" t="n">
        <v>1</v>
      </c>
      <c r="M98" t="n">
        <v>87</v>
      </c>
      <c r="N98" t="n">
        <v>5.51</v>
      </c>
      <c r="O98" t="n">
        <v>6564.78</v>
      </c>
      <c r="P98" t="n">
        <v>125.86</v>
      </c>
      <c r="Q98" t="n">
        <v>1314.09</v>
      </c>
      <c r="R98" t="n">
        <v>99.98</v>
      </c>
      <c r="S98" t="n">
        <v>40.53</v>
      </c>
      <c r="T98" t="n">
        <v>28455.89</v>
      </c>
      <c r="U98" t="n">
        <v>0.41</v>
      </c>
      <c r="V98" t="n">
        <v>0.86</v>
      </c>
      <c r="W98" t="n">
        <v>3.52</v>
      </c>
      <c r="X98" t="n">
        <v>1.85</v>
      </c>
      <c r="Y98" t="n">
        <v>0.5</v>
      </c>
      <c r="Z98" t="n">
        <v>10</v>
      </c>
    </row>
    <row r="99">
      <c r="A99" t="n">
        <v>1</v>
      </c>
      <c r="B99" t="n">
        <v>20</v>
      </c>
      <c r="C99" t="inlineStr">
        <is>
          <t xml:space="preserve">CONCLUIDO	</t>
        </is>
      </c>
      <c r="D99" t="n">
        <v>3.6283</v>
      </c>
      <c r="E99" t="n">
        <v>27.56</v>
      </c>
      <c r="F99" t="n">
        <v>24.99</v>
      </c>
      <c r="G99" t="n">
        <v>22.38</v>
      </c>
      <c r="H99" t="n">
        <v>0.66</v>
      </c>
      <c r="I99" t="n">
        <v>67</v>
      </c>
      <c r="J99" t="n">
        <v>52.47</v>
      </c>
      <c r="K99" t="n">
        <v>24.83</v>
      </c>
      <c r="L99" t="n">
        <v>2</v>
      </c>
      <c r="M99" t="n">
        <v>0</v>
      </c>
      <c r="N99" t="n">
        <v>5.64</v>
      </c>
      <c r="O99" t="n">
        <v>6705.1</v>
      </c>
      <c r="P99" t="n">
        <v>118.49</v>
      </c>
      <c r="Q99" t="n">
        <v>1314.02</v>
      </c>
      <c r="R99" t="n">
        <v>84.20999999999999</v>
      </c>
      <c r="S99" t="n">
        <v>40.53</v>
      </c>
      <c r="T99" t="n">
        <v>20698.09</v>
      </c>
      <c r="U99" t="n">
        <v>0.48</v>
      </c>
      <c r="V99" t="n">
        <v>0.87</v>
      </c>
      <c r="W99" t="n">
        <v>3.55</v>
      </c>
      <c r="X99" t="n">
        <v>1.42</v>
      </c>
      <c r="Y99" t="n">
        <v>0.5</v>
      </c>
      <c r="Z99" t="n">
        <v>10</v>
      </c>
    </row>
    <row r="100">
      <c r="A100" t="n">
        <v>0</v>
      </c>
      <c r="B100" t="n">
        <v>65</v>
      </c>
      <c r="C100" t="inlineStr">
        <is>
          <t xml:space="preserve">CONCLUIDO	</t>
        </is>
      </c>
      <c r="D100" t="n">
        <v>2.7704</v>
      </c>
      <c r="E100" t="n">
        <v>36.1</v>
      </c>
      <c r="F100" t="n">
        <v>28.01</v>
      </c>
      <c r="G100" t="n">
        <v>7.74</v>
      </c>
      <c r="H100" t="n">
        <v>0.13</v>
      </c>
      <c r="I100" t="n">
        <v>217</v>
      </c>
      <c r="J100" t="n">
        <v>133.21</v>
      </c>
      <c r="K100" t="n">
        <v>46.47</v>
      </c>
      <c r="L100" t="n">
        <v>1</v>
      </c>
      <c r="M100" t="n">
        <v>215</v>
      </c>
      <c r="N100" t="n">
        <v>20.75</v>
      </c>
      <c r="O100" t="n">
        <v>16663.42</v>
      </c>
      <c r="P100" t="n">
        <v>301.4</v>
      </c>
      <c r="Q100" t="n">
        <v>1314.3</v>
      </c>
      <c r="R100" t="n">
        <v>180.23</v>
      </c>
      <c r="S100" t="n">
        <v>40.53</v>
      </c>
      <c r="T100" t="n">
        <v>67956.95</v>
      </c>
      <c r="U100" t="n">
        <v>0.22</v>
      </c>
      <c r="V100" t="n">
        <v>0.78</v>
      </c>
      <c r="W100" t="n">
        <v>3.73</v>
      </c>
      <c r="X100" t="n">
        <v>4.43</v>
      </c>
      <c r="Y100" t="n">
        <v>0.5</v>
      </c>
      <c r="Z100" t="n">
        <v>10</v>
      </c>
    </row>
    <row r="101">
      <c r="A101" t="n">
        <v>1</v>
      </c>
      <c r="B101" t="n">
        <v>65</v>
      </c>
      <c r="C101" t="inlineStr">
        <is>
          <t xml:space="preserve">CONCLUIDO	</t>
        </is>
      </c>
      <c r="D101" t="n">
        <v>3.2956</v>
      </c>
      <c r="E101" t="n">
        <v>30.34</v>
      </c>
      <c r="F101" t="n">
        <v>25.52</v>
      </c>
      <c r="G101" t="n">
        <v>15.79</v>
      </c>
      <c r="H101" t="n">
        <v>0.26</v>
      </c>
      <c r="I101" t="n">
        <v>97</v>
      </c>
      <c r="J101" t="n">
        <v>134.55</v>
      </c>
      <c r="K101" t="n">
        <v>46.47</v>
      </c>
      <c r="L101" t="n">
        <v>2</v>
      </c>
      <c r="M101" t="n">
        <v>95</v>
      </c>
      <c r="N101" t="n">
        <v>21.09</v>
      </c>
      <c r="O101" t="n">
        <v>16828.84</v>
      </c>
      <c r="P101" t="n">
        <v>266.6</v>
      </c>
      <c r="Q101" t="n">
        <v>1314.04</v>
      </c>
      <c r="R101" t="n">
        <v>103.3</v>
      </c>
      <c r="S101" t="n">
        <v>40.53</v>
      </c>
      <c r="T101" t="n">
        <v>30095.26</v>
      </c>
      <c r="U101" t="n">
        <v>0.39</v>
      </c>
      <c r="V101" t="n">
        <v>0.86</v>
      </c>
      <c r="W101" t="n">
        <v>3.52</v>
      </c>
      <c r="X101" t="n">
        <v>1.95</v>
      </c>
      <c r="Y101" t="n">
        <v>0.5</v>
      </c>
      <c r="Z101" t="n">
        <v>10</v>
      </c>
    </row>
    <row r="102">
      <c r="A102" t="n">
        <v>2</v>
      </c>
      <c r="B102" t="n">
        <v>65</v>
      </c>
      <c r="C102" t="inlineStr">
        <is>
          <t xml:space="preserve">CONCLUIDO	</t>
        </is>
      </c>
      <c r="D102" t="n">
        <v>3.4918</v>
      </c>
      <c r="E102" t="n">
        <v>28.64</v>
      </c>
      <c r="F102" t="n">
        <v>24.8</v>
      </c>
      <c r="G102" t="n">
        <v>24.39</v>
      </c>
      <c r="H102" t="n">
        <v>0.39</v>
      </c>
      <c r="I102" t="n">
        <v>61</v>
      </c>
      <c r="J102" t="n">
        <v>135.9</v>
      </c>
      <c r="K102" t="n">
        <v>46.47</v>
      </c>
      <c r="L102" t="n">
        <v>3</v>
      </c>
      <c r="M102" t="n">
        <v>59</v>
      </c>
      <c r="N102" t="n">
        <v>21.43</v>
      </c>
      <c r="O102" t="n">
        <v>16994.64</v>
      </c>
      <c r="P102" t="n">
        <v>251.22</v>
      </c>
      <c r="Q102" t="n">
        <v>1314.07</v>
      </c>
      <c r="R102" t="n">
        <v>80.33</v>
      </c>
      <c r="S102" t="n">
        <v>40.53</v>
      </c>
      <c r="T102" t="n">
        <v>18786.95</v>
      </c>
      <c r="U102" t="n">
        <v>0.5</v>
      </c>
      <c r="V102" t="n">
        <v>0.88</v>
      </c>
      <c r="W102" t="n">
        <v>3.47</v>
      </c>
      <c r="X102" t="n">
        <v>1.22</v>
      </c>
      <c r="Y102" t="n">
        <v>0.5</v>
      </c>
      <c r="Z102" t="n">
        <v>10</v>
      </c>
    </row>
    <row r="103">
      <c r="A103" t="n">
        <v>3</v>
      </c>
      <c r="B103" t="n">
        <v>65</v>
      </c>
      <c r="C103" t="inlineStr">
        <is>
          <t xml:space="preserve">CONCLUIDO	</t>
        </is>
      </c>
      <c r="D103" t="n">
        <v>3.5946</v>
      </c>
      <c r="E103" t="n">
        <v>27.82</v>
      </c>
      <c r="F103" t="n">
        <v>24.44</v>
      </c>
      <c r="G103" t="n">
        <v>33.33</v>
      </c>
      <c r="H103" t="n">
        <v>0.52</v>
      </c>
      <c r="I103" t="n">
        <v>44</v>
      </c>
      <c r="J103" t="n">
        <v>137.25</v>
      </c>
      <c r="K103" t="n">
        <v>46.47</v>
      </c>
      <c r="L103" t="n">
        <v>4</v>
      </c>
      <c r="M103" t="n">
        <v>42</v>
      </c>
      <c r="N103" t="n">
        <v>21.78</v>
      </c>
      <c r="O103" t="n">
        <v>17160.92</v>
      </c>
      <c r="P103" t="n">
        <v>238.83</v>
      </c>
      <c r="Q103" t="n">
        <v>1314.07</v>
      </c>
      <c r="R103" t="n">
        <v>69.40000000000001</v>
      </c>
      <c r="S103" t="n">
        <v>40.53</v>
      </c>
      <c r="T103" t="n">
        <v>13410.06</v>
      </c>
      <c r="U103" t="n">
        <v>0.58</v>
      </c>
      <c r="V103" t="n">
        <v>0.89</v>
      </c>
      <c r="W103" t="n">
        <v>3.44</v>
      </c>
      <c r="X103" t="n">
        <v>0.87</v>
      </c>
      <c r="Y103" t="n">
        <v>0.5</v>
      </c>
      <c r="Z103" t="n">
        <v>10</v>
      </c>
    </row>
    <row r="104">
      <c r="A104" t="n">
        <v>4</v>
      </c>
      <c r="B104" t="n">
        <v>65</v>
      </c>
      <c r="C104" t="inlineStr">
        <is>
          <t xml:space="preserve">CONCLUIDO	</t>
        </is>
      </c>
      <c r="D104" t="n">
        <v>3.6569</v>
      </c>
      <c r="E104" t="n">
        <v>27.35</v>
      </c>
      <c r="F104" t="n">
        <v>24.24</v>
      </c>
      <c r="G104" t="n">
        <v>42.78</v>
      </c>
      <c r="H104" t="n">
        <v>0.64</v>
      </c>
      <c r="I104" t="n">
        <v>34</v>
      </c>
      <c r="J104" t="n">
        <v>138.6</v>
      </c>
      <c r="K104" t="n">
        <v>46.47</v>
      </c>
      <c r="L104" t="n">
        <v>5</v>
      </c>
      <c r="M104" t="n">
        <v>32</v>
      </c>
      <c r="N104" t="n">
        <v>22.13</v>
      </c>
      <c r="O104" t="n">
        <v>17327.69</v>
      </c>
      <c r="P104" t="n">
        <v>227.63</v>
      </c>
      <c r="Q104" t="n">
        <v>1314.03</v>
      </c>
      <c r="R104" t="n">
        <v>63.32</v>
      </c>
      <c r="S104" t="n">
        <v>40.53</v>
      </c>
      <c r="T104" t="n">
        <v>10420.79</v>
      </c>
      <c r="U104" t="n">
        <v>0.64</v>
      </c>
      <c r="V104" t="n">
        <v>0.9</v>
      </c>
      <c r="W104" t="n">
        <v>3.42</v>
      </c>
      <c r="X104" t="n">
        <v>0.67</v>
      </c>
      <c r="Y104" t="n">
        <v>0.5</v>
      </c>
      <c r="Z104" t="n">
        <v>10</v>
      </c>
    </row>
    <row r="105">
      <c r="A105" t="n">
        <v>5</v>
      </c>
      <c r="B105" t="n">
        <v>65</v>
      </c>
      <c r="C105" t="inlineStr">
        <is>
          <t xml:space="preserve">CONCLUIDO	</t>
        </is>
      </c>
      <c r="D105" t="n">
        <v>3.7024</v>
      </c>
      <c r="E105" t="n">
        <v>27.01</v>
      </c>
      <c r="F105" t="n">
        <v>24.09</v>
      </c>
      <c r="G105" t="n">
        <v>53.54</v>
      </c>
      <c r="H105" t="n">
        <v>0.76</v>
      </c>
      <c r="I105" t="n">
        <v>27</v>
      </c>
      <c r="J105" t="n">
        <v>139.95</v>
      </c>
      <c r="K105" t="n">
        <v>46.47</v>
      </c>
      <c r="L105" t="n">
        <v>6</v>
      </c>
      <c r="M105" t="n">
        <v>25</v>
      </c>
      <c r="N105" t="n">
        <v>22.49</v>
      </c>
      <c r="O105" t="n">
        <v>17494.97</v>
      </c>
      <c r="P105" t="n">
        <v>217.19</v>
      </c>
      <c r="Q105" t="n">
        <v>1314.04</v>
      </c>
      <c r="R105" t="n">
        <v>58.62</v>
      </c>
      <c r="S105" t="n">
        <v>40.53</v>
      </c>
      <c r="T105" t="n">
        <v>8100.9</v>
      </c>
      <c r="U105" t="n">
        <v>0.6899999999999999</v>
      </c>
      <c r="V105" t="n">
        <v>0.91</v>
      </c>
      <c r="W105" t="n">
        <v>3.41</v>
      </c>
      <c r="X105" t="n">
        <v>0.52</v>
      </c>
      <c r="Y105" t="n">
        <v>0.5</v>
      </c>
      <c r="Z105" t="n">
        <v>10</v>
      </c>
    </row>
    <row r="106">
      <c r="A106" t="n">
        <v>6</v>
      </c>
      <c r="B106" t="n">
        <v>65</v>
      </c>
      <c r="C106" t="inlineStr">
        <is>
          <t xml:space="preserve">CONCLUIDO	</t>
        </is>
      </c>
      <c r="D106" t="n">
        <v>3.727</v>
      </c>
      <c r="E106" t="n">
        <v>26.83</v>
      </c>
      <c r="F106" t="n">
        <v>24.02</v>
      </c>
      <c r="G106" t="n">
        <v>62.67</v>
      </c>
      <c r="H106" t="n">
        <v>0.88</v>
      </c>
      <c r="I106" t="n">
        <v>23</v>
      </c>
      <c r="J106" t="n">
        <v>141.31</v>
      </c>
      <c r="K106" t="n">
        <v>46.47</v>
      </c>
      <c r="L106" t="n">
        <v>7</v>
      </c>
      <c r="M106" t="n">
        <v>14</v>
      </c>
      <c r="N106" t="n">
        <v>22.85</v>
      </c>
      <c r="O106" t="n">
        <v>17662.75</v>
      </c>
      <c r="P106" t="n">
        <v>205.73</v>
      </c>
      <c r="Q106" t="n">
        <v>1314.05</v>
      </c>
      <c r="R106" t="n">
        <v>56.33</v>
      </c>
      <c r="S106" t="n">
        <v>40.53</v>
      </c>
      <c r="T106" t="n">
        <v>6978.54</v>
      </c>
      <c r="U106" t="n">
        <v>0.72</v>
      </c>
      <c r="V106" t="n">
        <v>0.91</v>
      </c>
      <c r="W106" t="n">
        <v>3.41</v>
      </c>
      <c r="X106" t="n">
        <v>0.45</v>
      </c>
      <c r="Y106" t="n">
        <v>0.5</v>
      </c>
      <c r="Z106" t="n">
        <v>10</v>
      </c>
    </row>
    <row r="107">
      <c r="A107" t="n">
        <v>7</v>
      </c>
      <c r="B107" t="n">
        <v>65</v>
      </c>
      <c r="C107" t="inlineStr">
        <is>
          <t xml:space="preserve">CONCLUIDO	</t>
        </is>
      </c>
      <c r="D107" t="n">
        <v>3.7305</v>
      </c>
      <c r="E107" t="n">
        <v>26.81</v>
      </c>
      <c r="F107" t="n">
        <v>24.03</v>
      </c>
      <c r="G107" t="n">
        <v>65.53</v>
      </c>
      <c r="H107" t="n">
        <v>0.99</v>
      </c>
      <c r="I107" t="n">
        <v>22</v>
      </c>
      <c r="J107" t="n">
        <v>142.68</v>
      </c>
      <c r="K107" t="n">
        <v>46.47</v>
      </c>
      <c r="L107" t="n">
        <v>8</v>
      </c>
      <c r="M107" t="n">
        <v>1</v>
      </c>
      <c r="N107" t="n">
        <v>23.21</v>
      </c>
      <c r="O107" t="n">
        <v>17831.04</v>
      </c>
      <c r="P107" t="n">
        <v>206.41</v>
      </c>
      <c r="Q107" t="n">
        <v>1314.1</v>
      </c>
      <c r="R107" t="n">
        <v>55.74</v>
      </c>
      <c r="S107" t="n">
        <v>40.53</v>
      </c>
      <c r="T107" t="n">
        <v>6686.16</v>
      </c>
      <c r="U107" t="n">
        <v>0.73</v>
      </c>
      <c r="V107" t="n">
        <v>0.91</v>
      </c>
      <c r="W107" t="n">
        <v>3.43</v>
      </c>
      <c r="X107" t="n">
        <v>0.45</v>
      </c>
      <c r="Y107" t="n">
        <v>0.5</v>
      </c>
      <c r="Z107" t="n">
        <v>10</v>
      </c>
    </row>
    <row r="108">
      <c r="A108" t="n">
        <v>8</v>
      </c>
      <c r="B108" t="n">
        <v>65</v>
      </c>
      <c r="C108" t="inlineStr">
        <is>
          <t xml:space="preserve">CONCLUIDO	</t>
        </is>
      </c>
      <c r="D108" t="n">
        <v>3.7306</v>
      </c>
      <c r="E108" t="n">
        <v>26.81</v>
      </c>
      <c r="F108" t="n">
        <v>24.03</v>
      </c>
      <c r="G108" t="n">
        <v>65.53</v>
      </c>
      <c r="H108" t="n">
        <v>1.11</v>
      </c>
      <c r="I108" t="n">
        <v>22</v>
      </c>
      <c r="J108" t="n">
        <v>144.05</v>
      </c>
      <c r="K108" t="n">
        <v>46.47</v>
      </c>
      <c r="L108" t="n">
        <v>9</v>
      </c>
      <c r="M108" t="n">
        <v>0</v>
      </c>
      <c r="N108" t="n">
        <v>23.58</v>
      </c>
      <c r="O108" t="n">
        <v>17999.83</v>
      </c>
      <c r="P108" t="n">
        <v>207.94</v>
      </c>
      <c r="Q108" t="n">
        <v>1314.07</v>
      </c>
      <c r="R108" t="n">
        <v>55.66</v>
      </c>
      <c r="S108" t="n">
        <v>40.53</v>
      </c>
      <c r="T108" t="n">
        <v>6650.23</v>
      </c>
      <c r="U108" t="n">
        <v>0.73</v>
      </c>
      <c r="V108" t="n">
        <v>0.91</v>
      </c>
      <c r="W108" t="n">
        <v>3.43</v>
      </c>
      <c r="X108" t="n">
        <v>0.45</v>
      </c>
      <c r="Y108" t="n">
        <v>0.5</v>
      </c>
      <c r="Z108" t="n">
        <v>10</v>
      </c>
    </row>
    <row r="109">
      <c r="A109" t="n">
        <v>0</v>
      </c>
      <c r="B109" t="n">
        <v>75</v>
      </c>
      <c r="C109" t="inlineStr">
        <is>
          <t xml:space="preserve">CONCLUIDO	</t>
        </is>
      </c>
      <c r="D109" t="n">
        <v>2.6256</v>
      </c>
      <c r="E109" t="n">
        <v>38.09</v>
      </c>
      <c r="F109" t="n">
        <v>28.48</v>
      </c>
      <c r="G109" t="n">
        <v>7.12</v>
      </c>
      <c r="H109" t="n">
        <v>0.12</v>
      </c>
      <c r="I109" t="n">
        <v>240</v>
      </c>
      <c r="J109" t="n">
        <v>150.44</v>
      </c>
      <c r="K109" t="n">
        <v>49.1</v>
      </c>
      <c r="L109" t="n">
        <v>1</v>
      </c>
      <c r="M109" t="n">
        <v>238</v>
      </c>
      <c r="N109" t="n">
        <v>25.34</v>
      </c>
      <c r="O109" t="n">
        <v>18787.76</v>
      </c>
      <c r="P109" t="n">
        <v>332.97</v>
      </c>
      <c r="Q109" t="n">
        <v>1314.22</v>
      </c>
      <c r="R109" t="n">
        <v>195.29</v>
      </c>
      <c r="S109" t="n">
        <v>40.53</v>
      </c>
      <c r="T109" t="n">
        <v>75375.59</v>
      </c>
      <c r="U109" t="n">
        <v>0.21</v>
      </c>
      <c r="V109" t="n">
        <v>0.77</v>
      </c>
      <c r="W109" t="n">
        <v>3.75</v>
      </c>
      <c r="X109" t="n">
        <v>4.9</v>
      </c>
      <c r="Y109" t="n">
        <v>0.5</v>
      </c>
      <c r="Z109" t="n">
        <v>10</v>
      </c>
    </row>
    <row r="110">
      <c r="A110" t="n">
        <v>1</v>
      </c>
      <c r="B110" t="n">
        <v>75</v>
      </c>
      <c r="C110" t="inlineStr">
        <is>
          <t xml:space="preserve">CONCLUIDO	</t>
        </is>
      </c>
      <c r="D110" t="n">
        <v>3.1974</v>
      </c>
      <c r="E110" t="n">
        <v>31.28</v>
      </c>
      <c r="F110" t="n">
        <v>25.73</v>
      </c>
      <c r="G110" t="n">
        <v>14.43</v>
      </c>
      <c r="H110" t="n">
        <v>0.23</v>
      </c>
      <c r="I110" t="n">
        <v>107</v>
      </c>
      <c r="J110" t="n">
        <v>151.83</v>
      </c>
      <c r="K110" t="n">
        <v>49.1</v>
      </c>
      <c r="L110" t="n">
        <v>2</v>
      </c>
      <c r="M110" t="n">
        <v>105</v>
      </c>
      <c r="N110" t="n">
        <v>25.73</v>
      </c>
      <c r="O110" t="n">
        <v>18959.54</v>
      </c>
      <c r="P110" t="n">
        <v>294.01</v>
      </c>
      <c r="Q110" t="n">
        <v>1314.11</v>
      </c>
      <c r="R110" t="n">
        <v>109.46</v>
      </c>
      <c r="S110" t="n">
        <v>40.53</v>
      </c>
      <c r="T110" t="n">
        <v>33125.14</v>
      </c>
      <c r="U110" t="n">
        <v>0.37</v>
      </c>
      <c r="V110" t="n">
        <v>0.85</v>
      </c>
      <c r="W110" t="n">
        <v>3.54</v>
      </c>
      <c r="X110" t="n">
        <v>2.15</v>
      </c>
      <c r="Y110" t="n">
        <v>0.5</v>
      </c>
      <c r="Z110" t="n">
        <v>10</v>
      </c>
    </row>
    <row r="111">
      <c r="A111" t="n">
        <v>2</v>
      </c>
      <c r="B111" t="n">
        <v>75</v>
      </c>
      <c r="C111" t="inlineStr">
        <is>
          <t xml:space="preserve">CONCLUIDO	</t>
        </is>
      </c>
      <c r="D111" t="n">
        <v>3.4147</v>
      </c>
      <c r="E111" t="n">
        <v>29.29</v>
      </c>
      <c r="F111" t="n">
        <v>24.93</v>
      </c>
      <c r="G111" t="n">
        <v>22</v>
      </c>
      <c r="H111" t="n">
        <v>0.35</v>
      </c>
      <c r="I111" t="n">
        <v>68</v>
      </c>
      <c r="J111" t="n">
        <v>153.23</v>
      </c>
      <c r="K111" t="n">
        <v>49.1</v>
      </c>
      <c r="L111" t="n">
        <v>3</v>
      </c>
      <c r="M111" t="n">
        <v>66</v>
      </c>
      <c r="N111" t="n">
        <v>26.13</v>
      </c>
      <c r="O111" t="n">
        <v>19131.85</v>
      </c>
      <c r="P111" t="n">
        <v>278.15</v>
      </c>
      <c r="Q111" t="n">
        <v>1314.13</v>
      </c>
      <c r="R111" t="n">
        <v>84.66</v>
      </c>
      <c r="S111" t="n">
        <v>40.53</v>
      </c>
      <c r="T111" t="n">
        <v>20916.73</v>
      </c>
      <c r="U111" t="n">
        <v>0.48</v>
      </c>
      <c r="V111" t="n">
        <v>0.88</v>
      </c>
      <c r="W111" t="n">
        <v>3.47</v>
      </c>
      <c r="X111" t="n">
        <v>1.35</v>
      </c>
      <c r="Y111" t="n">
        <v>0.5</v>
      </c>
      <c r="Z111" t="n">
        <v>10</v>
      </c>
    </row>
    <row r="112">
      <c r="A112" t="n">
        <v>3</v>
      </c>
      <c r="B112" t="n">
        <v>75</v>
      </c>
      <c r="C112" t="inlineStr">
        <is>
          <t xml:space="preserve">CONCLUIDO	</t>
        </is>
      </c>
      <c r="D112" t="n">
        <v>3.5312</v>
      </c>
      <c r="E112" t="n">
        <v>28.32</v>
      </c>
      <c r="F112" t="n">
        <v>24.55</v>
      </c>
      <c r="G112" t="n">
        <v>30.06</v>
      </c>
      <c r="H112" t="n">
        <v>0.46</v>
      </c>
      <c r="I112" t="n">
        <v>49</v>
      </c>
      <c r="J112" t="n">
        <v>154.63</v>
      </c>
      <c r="K112" t="n">
        <v>49.1</v>
      </c>
      <c r="L112" t="n">
        <v>4</v>
      </c>
      <c r="M112" t="n">
        <v>47</v>
      </c>
      <c r="N112" t="n">
        <v>26.53</v>
      </c>
      <c r="O112" t="n">
        <v>19304.72</v>
      </c>
      <c r="P112" t="n">
        <v>266.95</v>
      </c>
      <c r="Q112" t="n">
        <v>1314.09</v>
      </c>
      <c r="R112" t="n">
        <v>72.54000000000001</v>
      </c>
      <c r="S112" t="n">
        <v>40.53</v>
      </c>
      <c r="T112" t="n">
        <v>14955.66</v>
      </c>
      <c r="U112" t="n">
        <v>0.5600000000000001</v>
      </c>
      <c r="V112" t="n">
        <v>0.89</v>
      </c>
      <c r="W112" t="n">
        <v>3.45</v>
      </c>
      <c r="X112" t="n">
        <v>0.97</v>
      </c>
      <c r="Y112" t="n">
        <v>0.5</v>
      </c>
      <c r="Z112" t="n">
        <v>10</v>
      </c>
    </row>
    <row r="113">
      <c r="A113" t="n">
        <v>4</v>
      </c>
      <c r="B113" t="n">
        <v>75</v>
      </c>
      <c r="C113" t="inlineStr">
        <is>
          <t xml:space="preserve">CONCLUIDO	</t>
        </is>
      </c>
      <c r="D113" t="n">
        <v>3.605</v>
      </c>
      <c r="E113" t="n">
        <v>27.74</v>
      </c>
      <c r="F113" t="n">
        <v>24.3</v>
      </c>
      <c r="G113" t="n">
        <v>38.37</v>
      </c>
      <c r="H113" t="n">
        <v>0.57</v>
      </c>
      <c r="I113" t="n">
        <v>38</v>
      </c>
      <c r="J113" t="n">
        <v>156.03</v>
      </c>
      <c r="K113" t="n">
        <v>49.1</v>
      </c>
      <c r="L113" t="n">
        <v>5</v>
      </c>
      <c r="M113" t="n">
        <v>36</v>
      </c>
      <c r="N113" t="n">
        <v>26.94</v>
      </c>
      <c r="O113" t="n">
        <v>19478.15</v>
      </c>
      <c r="P113" t="n">
        <v>256.67</v>
      </c>
      <c r="Q113" t="n">
        <v>1314.01</v>
      </c>
      <c r="R113" t="n">
        <v>65.31</v>
      </c>
      <c r="S113" t="n">
        <v>40.53</v>
      </c>
      <c r="T113" t="n">
        <v>11391.09</v>
      </c>
      <c r="U113" t="n">
        <v>0.62</v>
      </c>
      <c r="V113" t="n">
        <v>0.9</v>
      </c>
      <c r="W113" t="n">
        <v>3.42</v>
      </c>
      <c r="X113" t="n">
        <v>0.73</v>
      </c>
      <c r="Y113" t="n">
        <v>0.5</v>
      </c>
      <c r="Z113" t="n">
        <v>10</v>
      </c>
    </row>
    <row r="114">
      <c r="A114" t="n">
        <v>5</v>
      </c>
      <c r="B114" t="n">
        <v>75</v>
      </c>
      <c r="C114" t="inlineStr">
        <is>
          <t xml:space="preserve">CONCLUIDO	</t>
        </is>
      </c>
      <c r="D114" t="n">
        <v>3.6499</v>
      </c>
      <c r="E114" t="n">
        <v>27.4</v>
      </c>
      <c r="F114" t="n">
        <v>24.17</v>
      </c>
      <c r="G114" t="n">
        <v>46.79</v>
      </c>
      <c r="H114" t="n">
        <v>0.67</v>
      </c>
      <c r="I114" t="n">
        <v>31</v>
      </c>
      <c r="J114" t="n">
        <v>157.44</v>
      </c>
      <c r="K114" t="n">
        <v>49.1</v>
      </c>
      <c r="L114" t="n">
        <v>6</v>
      </c>
      <c r="M114" t="n">
        <v>29</v>
      </c>
      <c r="N114" t="n">
        <v>27.35</v>
      </c>
      <c r="O114" t="n">
        <v>19652.13</v>
      </c>
      <c r="P114" t="n">
        <v>246.97</v>
      </c>
      <c r="Q114" t="n">
        <v>1314.02</v>
      </c>
      <c r="R114" t="n">
        <v>61.32</v>
      </c>
      <c r="S114" t="n">
        <v>40.53</v>
      </c>
      <c r="T114" t="n">
        <v>9434.48</v>
      </c>
      <c r="U114" t="n">
        <v>0.66</v>
      </c>
      <c r="V114" t="n">
        <v>0.9</v>
      </c>
      <c r="W114" t="n">
        <v>3.41</v>
      </c>
      <c r="X114" t="n">
        <v>0.6</v>
      </c>
      <c r="Y114" t="n">
        <v>0.5</v>
      </c>
      <c r="Z114" t="n">
        <v>10</v>
      </c>
    </row>
    <row r="115">
      <c r="A115" t="n">
        <v>6</v>
      </c>
      <c r="B115" t="n">
        <v>75</v>
      </c>
      <c r="C115" t="inlineStr">
        <is>
          <t xml:space="preserve">CONCLUIDO	</t>
        </is>
      </c>
      <c r="D115" t="n">
        <v>3.6828</v>
      </c>
      <c r="E115" t="n">
        <v>27.15</v>
      </c>
      <c r="F115" t="n">
        <v>24.08</v>
      </c>
      <c r="G115" t="n">
        <v>55.58</v>
      </c>
      <c r="H115" t="n">
        <v>0.78</v>
      </c>
      <c r="I115" t="n">
        <v>26</v>
      </c>
      <c r="J115" t="n">
        <v>158.86</v>
      </c>
      <c r="K115" t="n">
        <v>49.1</v>
      </c>
      <c r="L115" t="n">
        <v>7</v>
      </c>
      <c r="M115" t="n">
        <v>24</v>
      </c>
      <c r="N115" t="n">
        <v>27.77</v>
      </c>
      <c r="O115" t="n">
        <v>19826.68</v>
      </c>
      <c r="P115" t="n">
        <v>238.29</v>
      </c>
      <c r="Q115" t="n">
        <v>1313.99</v>
      </c>
      <c r="R115" t="n">
        <v>58.28</v>
      </c>
      <c r="S115" t="n">
        <v>40.53</v>
      </c>
      <c r="T115" t="n">
        <v>7937.4</v>
      </c>
      <c r="U115" t="n">
        <v>0.7</v>
      </c>
      <c r="V115" t="n">
        <v>0.91</v>
      </c>
      <c r="W115" t="n">
        <v>3.41</v>
      </c>
      <c r="X115" t="n">
        <v>0.51</v>
      </c>
      <c r="Y115" t="n">
        <v>0.5</v>
      </c>
      <c r="Z115" t="n">
        <v>10</v>
      </c>
    </row>
    <row r="116">
      <c r="A116" t="n">
        <v>7</v>
      </c>
      <c r="B116" t="n">
        <v>75</v>
      </c>
      <c r="C116" t="inlineStr">
        <is>
          <t xml:space="preserve">CONCLUIDO	</t>
        </is>
      </c>
      <c r="D116" t="n">
        <v>3.7128</v>
      </c>
      <c r="E116" t="n">
        <v>26.93</v>
      </c>
      <c r="F116" t="n">
        <v>23.98</v>
      </c>
      <c r="G116" t="n">
        <v>65.41</v>
      </c>
      <c r="H116" t="n">
        <v>0.88</v>
      </c>
      <c r="I116" t="n">
        <v>22</v>
      </c>
      <c r="J116" t="n">
        <v>160.28</v>
      </c>
      <c r="K116" t="n">
        <v>49.1</v>
      </c>
      <c r="L116" t="n">
        <v>8</v>
      </c>
      <c r="M116" t="n">
        <v>18</v>
      </c>
      <c r="N116" t="n">
        <v>28.19</v>
      </c>
      <c r="O116" t="n">
        <v>20001.93</v>
      </c>
      <c r="P116" t="n">
        <v>229.3</v>
      </c>
      <c r="Q116" t="n">
        <v>1314.05</v>
      </c>
      <c r="R116" t="n">
        <v>55.25</v>
      </c>
      <c r="S116" t="n">
        <v>40.53</v>
      </c>
      <c r="T116" t="n">
        <v>6445.37</v>
      </c>
      <c r="U116" t="n">
        <v>0.73</v>
      </c>
      <c r="V116" t="n">
        <v>0.91</v>
      </c>
      <c r="W116" t="n">
        <v>3.4</v>
      </c>
      <c r="X116" t="n">
        <v>0.41</v>
      </c>
      <c r="Y116" t="n">
        <v>0.5</v>
      </c>
      <c r="Z116" t="n">
        <v>10</v>
      </c>
    </row>
    <row r="117">
      <c r="A117" t="n">
        <v>8</v>
      </c>
      <c r="B117" t="n">
        <v>75</v>
      </c>
      <c r="C117" t="inlineStr">
        <is>
          <t xml:space="preserve">CONCLUIDO	</t>
        </is>
      </c>
      <c r="D117" t="n">
        <v>3.7296</v>
      </c>
      <c r="E117" t="n">
        <v>26.81</v>
      </c>
      <c r="F117" t="n">
        <v>23.96</v>
      </c>
      <c r="G117" t="n">
        <v>75.65000000000001</v>
      </c>
      <c r="H117" t="n">
        <v>0.99</v>
      </c>
      <c r="I117" t="n">
        <v>19</v>
      </c>
      <c r="J117" t="n">
        <v>161.71</v>
      </c>
      <c r="K117" t="n">
        <v>49.1</v>
      </c>
      <c r="L117" t="n">
        <v>9</v>
      </c>
      <c r="M117" t="n">
        <v>7</v>
      </c>
      <c r="N117" t="n">
        <v>28.61</v>
      </c>
      <c r="O117" t="n">
        <v>20177.64</v>
      </c>
      <c r="P117" t="n">
        <v>221.5</v>
      </c>
      <c r="Q117" t="n">
        <v>1314</v>
      </c>
      <c r="R117" t="n">
        <v>53.96</v>
      </c>
      <c r="S117" t="n">
        <v>40.53</v>
      </c>
      <c r="T117" t="n">
        <v>5811.61</v>
      </c>
      <c r="U117" t="n">
        <v>0.75</v>
      </c>
      <c r="V117" t="n">
        <v>0.91</v>
      </c>
      <c r="W117" t="n">
        <v>3.41</v>
      </c>
      <c r="X117" t="n">
        <v>0.38</v>
      </c>
      <c r="Y117" t="n">
        <v>0.5</v>
      </c>
      <c r="Z117" t="n">
        <v>10</v>
      </c>
    </row>
    <row r="118">
      <c r="A118" t="n">
        <v>9</v>
      </c>
      <c r="B118" t="n">
        <v>75</v>
      </c>
      <c r="C118" t="inlineStr">
        <is>
          <t xml:space="preserve">CONCLUIDO	</t>
        </is>
      </c>
      <c r="D118" t="n">
        <v>3.7294</v>
      </c>
      <c r="E118" t="n">
        <v>26.81</v>
      </c>
      <c r="F118" t="n">
        <v>23.96</v>
      </c>
      <c r="G118" t="n">
        <v>75.65000000000001</v>
      </c>
      <c r="H118" t="n">
        <v>1.09</v>
      </c>
      <c r="I118" t="n">
        <v>19</v>
      </c>
      <c r="J118" t="n">
        <v>163.13</v>
      </c>
      <c r="K118" t="n">
        <v>49.1</v>
      </c>
      <c r="L118" t="n">
        <v>10</v>
      </c>
      <c r="M118" t="n">
        <v>0</v>
      </c>
      <c r="N118" t="n">
        <v>29.04</v>
      </c>
      <c r="O118" t="n">
        <v>20353.94</v>
      </c>
      <c r="P118" t="n">
        <v>222.35</v>
      </c>
      <c r="Q118" t="n">
        <v>1314.06</v>
      </c>
      <c r="R118" t="n">
        <v>53.8</v>
      </c>
      <c r="S118" t="n">
        <v>40.53</v>
      </c>
      <c r="T118" t="n">
        <v>5734.12</v>
      </c>
      <c r="U118" t="n">
        <v>0.75</v>
      </c>
      <c r="V118" t="n">
        <v>0.91</v>
      </c>
      <c r="W118" t="n">
        <v>3.42</v>
      </c>
      <c r="X118" t="n">
        <v>0.38</v>
      </c>
      <c r="Y118" t="n">
        <v>0.5</v>
      </c>
      <c r="Z118" t="n">
        <v>10</v>
      </c>
    </row>
    <row r="119">
      <c r="A119" t="n">
        <v>0</v>
      </c>
      <c r="B119" t="n">
        <v>95</v>
      </c>
      <c r="C119" t="inlineStr">
        <is>
          <t xml:space="preserve">CONCLUIDO	</t>
        </is>
      </c>
      <c r="D119" t="n">
        <v>2.3525</v>
      </c>
      <c r="E119" t="n">
        <v>42.51</v>
      </c>
      <c r="F119" t="n">
        <v>29.43</v>
      </c>
      <c r="G119" t="n">
        <v>6.2</v>
      </c>
      <c r="H119" t="n">
        <v>0.1</v>
      </c>
      <c r="I119" t="n">
        <v>285</v>
      </c>
      <c r="J119" t="n">
        <v>185.69</v>
      </c>
      <c r="K119" t="n">
        <v>53.44</v>
      </c>
      <c r="L119" t="n">
        <v>1</v>
      </c>
      <c r="M119" t="n">
        <v>283</v>
      </c>
      <c r="N119" t="n">
        <v>36.26</v>
      </c>
      <c r="O119" t="n">
        <v>23136.14</v>
      </c>
      <c r="P119" t="n">
        <v>396.07</v>
      </c>
      <c r="Q119" t="n">
        <v>1314.29</v>
      </c>
      <c r="R119" t="n">
        <v>224.74</v>
      </c>
      <c r="S119" t="n">
        <v>40.53</v>
      </c>
      <c r="T119" t="n">
        <v>89875.50999999999</v>
      </c>
      <c r="U119" t="n">
        <v>0.18</v>
      </c>
      <c r="V119" t="n">
        <v>0.74</v>
      </c>
      <c r="W119" t="n">
        <v>3.84</v>
      </c>
      <c r="X119" t="n">
        <v>5.85</v>
      </c>
      <c r="Y119" t="n">
        <v>0.5</v>
      </c>
      <c r="Z119" t="n">
        <v>10</v>
      </c>
    </row>
    <row r="120">
      <c r="A120" t="n">
        <v>1</v>
      </c>
      <c r="B120" t="n">
        <v>95</v>
      </c>
      <c r="C120" t="inlineStr">
        <is>
          <t xml:space="preserve">CONCLUIDO	</t>
        </is>
      </c>
      <c r="D120" t="n">
        <v>3.0091</v>
      </c>
      <c r="E120" t="n">
        <v>33.23</v>
      </c>
      <c r="F120" t="n">
        <v>26.11</v>
      </c>
      <c r="G120" t="n">
        <v>12.53</v>
      </c>
      <c r="H120" t="n">
        <v>0.19</v>
      </c>
      <c r="I120" t="n">
        <v>125</v>
      </c>
      <c r="J120" t="n">
        <v>187.21</v>
      </c>
      <c r="K120" t="n">
        <v>53.44</v>
      </c>
      <c r="L120" t="n">
        <v>2</v>
      </c>
      <c r="M120" t="n">
        <v>123</v>
      </c>
      <c r="N120" t="n">
        <v>36.77</v>
      </c>
      <c r="O120" t="n">
        <v>23322.88</v>
      </c>
      <c r="P120" t="n">
        <v>346.06</v>
      </c>
      <c r="Q120" t="n">
        <v>1314.17</v>
      </c>
      <c r="R120" t="n">
        <v>121.15</v>
      </c>
      <c r="S120" t="n">
        <v>40.53</v>
      </c>
      <c r="T120" t="n">
        <v>38877.36</v>
      </c>
      <c r="U120" t="n">
        <v>0.33</v>
      </c>
      <c r="V120" t="n">
        <v>0.84</v>
      </c>
      <c r="W120" t="n">
        <v>3.58</v>
      </c>
      <c r="X120" t="n">
        <v>2.53</v>
      </c>
      <c r="Y120" t="n">
        <v>0.5</v>
      </c>
      <c r="Z120" t="n">
        <v>10</v>
      </c>
    </row>
    <row r="121">
      <c r="A121" t="n">
        <v>2</v>
      </c>
      <c r="B121" t="n">
        <v>95</v>
      </c>
      <c r="C121" t="inlineStr">
        <is>
          <t xml:space="preserve">CONCLUIDO	</t>
        </is>
      </c>
      <c r="D121" t="n">
        <v>3.2653</v>
      </c>
      <c r="E121" t="n">
        <v>30.63</v>
      </c>
      <c r="F121" t="n">
        <v>25.18</v>
      </c>
      <c r="G121" t="n">
        <v>18.88</v>
      </c>
      <c r="H121" t="n">
        <v>0.28</v>
      </c>
      <c r="I121" t="n">
        <v>80</v>
      </c>
      <c r="J121" t="n">
        <v>188.73</v>
      </c>
      <c r="K121" t="n">
        <v>53.44</v>
      </c>
      <c r="L121" t="n">
        <v>3</v>
      </c>
      <c r="M121" t="n">
        <v>78</v>
      </c>
      <c r="N121" t="n">
        <v>37.29</v>
      </c>
      <c r="O121" t="n">
        <v>23510.33</v>
      </c>
      <c r="P121" t="n">
        <v>328.42</v>
      </c>
      <c r="Q121" t="n">
        <v>1314.19</v>
      </c>
      <c r="R121" t="n">
        <v>92.59</v>
      </c>
      <c r="S121" t="n">
        <v>40.53</v>
      </c>
      <c r="T121" t="n">
        <v>24825.4</v>
      </c>
      <c r="U121" t="n">
        <v>0.44</v>
      </c>
      <c r="V121" t="n">
        <v>0.87</v>
      </c>
      <c r="W121" t="n">
        <v>3.49</v>
      </c>
      <c r="X121" t="n">
        <v>1.6</v>
      </c>
      <c r="Y121" t="n">
        <v>0.5</v>
      </c>
      <c r="Z121" t="n">
        <v>10</v>
      </c>
    </row>
    <row r="122">
      <c r="A122" t="n">
        <v>3</v>
      </c>
      <c r="B122" t="n">
        <v>95</v>
      </c>
      <c r="C122" t="inlineStr">
        <is>
          <t xml:space="preserve">CONCLUIDO	</t>
        </is>
      </c>
      <c r="D122" t="n">
        <v>3.4076</v>
      </c>
      <c r="E122" t="n">
        <v>29.35</v>
      </c>
      <c r="F122" t="n">
        <v>24.72</v>
      </c>
      <c r="G122" t="n">
        <v>25.57</v>
      </c>
      <c r="H122" t="n">
        <v>0.37</v>
      </c>
      <c r="I122" t="n">
        <v>58</v>
      </c>
      <c r="J122" t="n">
        <v>190.25</v>
      </c>
      <c r="K122" t="n">
        <v>53.44</v>
      </c>
      <c r="L122" t="n">
        <v>4</v>
      </c>
      <c r="M122" t="n">
        <v>56</v>
      </c>
      <c r="N122" t="n">
        <v>37.82</v>
      </c>
      <c r="O122" t="n">
        <v>23698.48</v>
      </c>
      <c r="P122" t="n">
        <v>317.35</v>
      </c>
      <c r="Q122" t="n">
        <v>1313.99</v>
      </c>
      <c r="R122" t="n">
        <v>78.23999999999999</v>
      </c>
      <c r="S122" t="n">
        <v>40.53</v>
      </c>
      <c r="T122" t="n">
        <v>17757.41</v>
      </c>
      <c r="U122" t="n">
        <v>0.52</v>
      </c>
      <c r="V122" t="n">
        <v>0.88</v>
      </c>
      <c r="W122" t="n">
        <v>3.45</v>
      </c>
      <c r="X122" t="n">
        <v>1.14</v>
      </c>
      <c r="Y122" t="n">
        <v>0.5</v>
      </c>
      <c r="Z122" t="n">
        <v>10</v>
      </c>
    </row>
    <row r="123">
      <c r="A123" t="n">
        <v>4</v>
      </c>
      <c r="B123" t="n">
        <v>95</v>
      </c>
      <c r="C123" t="inlineStr">
        <is>
          <t xml:space="preserve">CONCLUIDO	</t>
        </is>
      </c>
      <c r="D123" t="n">
        <v>3.4887</v>
      </c>
      <c r="E123" t="n">
        <v>28.66</v>
      </c>
      <c r="F123" t="n">
        <v>24.48</v>
      </c>
      <c r="G123" t="n">
        <v>31.93</v>
      </c>
      <c r="H123" t="n">
        <v>0.46</v>
      </c>
      <c r="I123" t="n">
        <v>46</v>
      </c>
      <c r="J123" t="n">
        <v>191.78</v>
      </c>
      <c r="K123" t="n">
        <v>53.44</v>
      </c>
      <c r="L123" t="n">
        <v>5</v>
      </c>
      <c r="M123" t="n">
        <v>44</v>
      </c>
      <c r="N123" t="n">
        <v>38.35</v>
      </c>
      <c r="O123" t="n">
        <v>23887.36</v>
      </c>
      <c r="P123" t="n">
        <v>308.32</v>
      </c>
      <c r="Q123" t="n">
        <v>1314.04</v>
      </c>
      <c r="R123" t="n">
        <v>70.7</v>
      </c>
      <c r="S123" t="n">
        <v>40.53</v>
      </c>
      <c r="T123" t="n">
        <v>14049.97</v>
      </c>
      <c r="U123" t="n">
        <v>0.57</v>
      </c>
      <c r="V123" t="n">
        <v>0.89</v>
      </c>
      <c r="W123" t="n">
        <v>3.44</v>
      </c>
      <c r="X123" t="n">
        <v>0.91</v>
      </c>
      <c r="Y123" t="n">
        <v>0.5</v>
      </c>
      <c r="Z123" t="n">
        <v>10</v>
      </c>
    </row>
    <row r="124">
      <c r="A124" t="n">
        <v>5</v>
      </c>
      <c r="B124" t="n">
        <v>95</v>
      </c>
      <c r="C124" t="inlineStr">
        <is>
          <t xml:space="preserve">CONCLUIDO	</t>
        </is>
      </c>
      <c r="D124" t="n">
        <v>3.5515</v>
      </c>
      <c r="E124" t="n">
        <v>28.16</v>
      </c>
      <c r="F124" t="n">
        <v>24.31</v>
      </c>
      <c r="G124" t="n">
        <v>39.42</v>
      </c>
      <c r="H124" t="n">
        <v>0.55</v>
      </c>
      <c r="I124" t="n">
        <v>37</v>
      </c>
      <c r="J124" t="n">
        <v>193.32</v>
      </c>
      <c r="K124" t="n">
        <v>53.44</v>
      </c>
      <c r="L124" t="n">
        <v>6</v>
      </c>
      <c r="M124" t="n">
        <v>35</v>
      </c>
      <c r="N124" t="n">
        <v>38.89</v>
      </c>
      <c r="O124" t="n">
        <v>24076.95</v>
      </c>
      <c r="P124" t="n">
        <v>301.39</v>
      </c>
      <c r="Q124" t="n">
        <v>1314.03</v>
      </c>
      <c r="R124" t="n">
        <v>65.56999999999999</v>
      </c>
      <c r="S124" t="n">
        <v>40.53</v>
      </c>
      <c r="T124" t="n">
        <v>11527.55</v>
      </c>
      <c r="U124" t="n">
        <v>0.62</v>
      </c>
      <c r="V124" t="n">
        <v>0.9</v>
      </c>
      <c r="W124" t="n">
        <v>3.42</v>
      </c>
      <c r="X124" t="n">
        <v>0.74</v>
      </c>
      <c r="Y124" t="n">
        <v>0.5</v>
      </c>
      <c r="Z124" t="n">
        <v>10</v>
      </c>
    </row>
    <row r="125">
      <c r="A125" t="n">
        <v>6</v>
      </c>
      <c r="B125" t="n">
        <v>95</v>
      </c>
      <c r="C125" t="inlineStr">
        <is>
          <t xml:space="preserve">CONCLUIDO	</t>
        </is>
      </c>
      <c r="D125" t="n">
        <v>3.5971</v>
      </c>
      <c r="E125" t="n">
        <v>27.8</v>
      </c>
      <c r="F125" t="n">
        <v>24.18</v>
      </c>
      <c r="G125" t="n">
        <v>46.8</v>
      </c>
      <c r="H125" t="n">
        <v>0.64</v>
      </c>
      <c r="I125" t="n">
        <v>31</v>
      </c>
      <c r="J125" t="n">
        <v>194.86</v>
      </c>
      <c r="K125" t="n">
        <v>53.44</v>
      </c>
      <c r="L125" t="n">
        <v>7</v>
      </c>
      <c r="M125" t="n">
        <v>29</v>
      </c>
      <c r="N125" t="n">
        <v>39.43</v>
      </c>
      <c r="O125" t="n">
        <v>24267.28</v>
      </c>
      <c r="P125" t="n">
        <v>293.61</v>
      </c>
      <c r="Q125" t="n">
        <v>1314.03</v>
      </c>
      <c r="R125" t="n">
        <v>61.36</v>
      </c>
      <c r="S125" t="n">
        <v>40.53</v>
      </c>
      <c r="T125" t="n">
        <v>9455.24</v>
      </c>
      <c r="U125" t="n">
        <v>0.66</v>
      </c>
      <c r="V125" t="n">
        <v>0.9</v>
      </c>
      <c r="W125" t="n">
        <v>3.41</v>
      </c>
      <c r="X125" t="n">
        <v>0.6</v>
      </c>
      <c r="Y125" t="n">
        <v>0.5</v>
      </c>
      <c r="Z125" t="n">
        <v>10</v>
      </c>
    </row>
    <row r="126">
      <c r="A126" t="n">
        <v>7</v>
      </c>
      <c r="B126" t="n">
        <v>95</v>
      </c>
      <c r="C126" t="inlineStr">
        <is>
          <t xml:space="preserve">CONCLUIDO	</t>
        </is>
      </c>
      <c r="D126" t="n">
        <v>3.6279</v>
      </c>
      <c r="E126" t="n">
        <v>27.56</v>
      </c>
      <c r="F126" t="n">
        <v>24.09</v>
      </c>
      <c r="G126" t="n">
        <v>53.53</v>
      </c>
      <c r="H126" t="n">
        <v>0.72</v>
      </c>
      <c r="I126" t="n">
        <v>27</v>
      </c>
      <c r="J126" t="n">
        <v>196.41</v>
      </c>
      <c r="K126" t="n">
        <v>53.44</v>
      </c>
      <c r="L126" t="n">
        <v>8</v>
      </c>
      <c r="M126" t="n">
        <v>25</v>
      </c>
      <c r="N126" t="n">
        <v>39.98</v>
      </c>
      <c r="O126" t="n">
        <v>24458.36</v>
      </c>
      <c r="P126" t="n">
        <v>287.11</v>
      </c>
      <c r="Q126" t="n">
        <v>1313.99</v>
      </c>
      <c r="R126" t="n">
        <v>58.59</v>
      </c>
      <c r="S126" t="n">
        <v>40.53</v>
      </c>
      <c r="T126" t="n">
        <v>8088.31</v>
      </c>
      <c r="U126" t="n">
        <v>0.6899999999999999</v>
      </c>
      <c r="V126" t="n">
        <v>0.91</v>
      </c>
      <c r="W126" t="n">
        <v>3.41</v>
      </c>
      <c r="X126" t="n">
        <v>0.52</v>
      </c>
      <c r="Y126" t="n">
        <v>0.5</v>
      </c>
      <c r="Z126" t="n">
        <v>10</v>
      </c>
    </row>
    <row r="127">
      <c r="A127" t="n">
        <v>8</v>
      </c>
      <c r="B127" t="n">
        <v>95</v>
      </c>
      <c r="C127" t="inlineStr">
        <is>
          <t xml:space="preserve">CONCLUIDO	</t>
        </is>
      </c>
      <c r="D127" t="n">
        <v>3.6507</v>
      </c>
      <c r="E127" t="n">
        <v>27.39</v>
      </c>
      <c r="F127" t="n">
        <v>24.03</v>
      </c>
      <c r="G127" t="n">
        <v>60.08</v>
      </c>
      <c r="H127" t="n">
        <v>0.8100000000000001</v>
      </c>
      <c r="I127" t="n">
        <v>24</v>
      </c>
      <c r="J127" t="n">
        <v>197.97</v>
      </c>
      <c r="K127" t="n">
        <v>53.44</v>
      </c>
      <c r="L127" t="n">
        <v>9</v>
      </c>
      <c r="M127" t="n">
        <v>22</v>
      </c>
      <c r="N127" t="n">
        <v>40.53</v>
      </c>
      <c r="O127" t="n">
        <v>24650.18</v>
      </c>
      <c r="P127" t="n">
        <v>279.03</v>
      </c>
      <c r="Q127" t="n">
        <v>1313.99</v>
      </c>
      <c r="R127" t="n">
        <v>56.81</v>
      </c>
      <c r="S127" t="n">
        <v>40.53</v>
      </c>
      <c r="T127" t="n">
        <v>7211.55</v>
      </c>
      <c r="U127" t="n">
        <v>0.71</v>
      </c>
      <c r="V127" t="n">
        <v>0.91</v>
      </c>
      <c r="W127" t="n">
        <v>3.4</v>
      </c>
      <c r="X127" t="n">
        <v>0.46</v>
      </c>
      <c r="Y127" t="n">
        <v>0.5</v>
      </c>
      <c r="Z127" t="n">
        <v>10</v>
      </c>
    </row>
    <row r="128">
      <c r="A128" t="n">
        <v>9</v>
      </c>
      <c r="B128" t="n">
        <v>95</v>
      </c>
      <c r="C128" t="inlineStr">
        <is>
          <t xml:space="preserve">CONCLUIDO	</t>
        </is>
      </c>
      <c r="D128" t="n">
        <v>3.6735</v>
      </c>
      <c r="E128" t="n">
        <v>27.22</v>
      </c>
      <c r="F128" t="n">
        <v>23.97</v>
      </c>
      <c r="G128" t="n">
        <v>68.48999999999999</v>
      </c>
      <c r="H128" t="n">
        <v>0.89</v>
      </c>
      <c r="I128" t="n">
        <v>21</v>
      </c>
      <c r="J128" t="n">
        <v>199.53</v>
      </c>
      <c r="K128" t="n">
        <v>53.44</v>
      </c>
      <c r="L128" t="n">
        <v>10</v>
      </c>
      <c r="M128" t="n">
        <v>19</v>
      </c>
      <c r="N128" t="n">
        <v>41.1</v>
      </c>
      <c r="O128" t="n">
        <v>24842.77</v>
      </c>
      <c r="P128" t="n">
        <v>272.71</v>
      </c>
      <c r="Q128" t="n">
        <v>1314.02</v>
      </c>
      <c r="R128" t="n">
        <v>54.99</v>
      </c>
      <c r="S128" t="n">
        <v>40.53</v>
      </c>
      <c r="T128" t="n">
        <v>6320.39</v>
      </c>
      <c r="U128" t="n">
        <v>0.74</v>
      </c>
      <c r="V128" t="n">
        <v>0.91</v>
      </c>
      <c r="W128" t="n">
        <v>3.39</v>
      </c>
      <c r="X128" t="n">
        <v>0.4</v>
      </c>
      <c r="Y128" t="n">
        <v>0.5</v>
      </c>
      <c r="Z128" t="n">
        <v>10</v>
      </c>
    </row>
    <row r="129">
      <c r="A129" t="n">
        <v>10</v>
      </c>
      <c r="B129" t="n">
        <v>95</v>
      </c>
      <c r="C129" t="inlineStr">
        <is>
          <t xml:space="preserve">CONCLUIDO	</t>
        </is>
      </c>
      <c r="D129" t="n">
        <v>3.6899</v>
      </c>
      <c r="E129" t="n">
        <v>27.1</v>
      </c>
      <c r="F129" t="n">
        <v>23.93</v>
      </c>
      <c r="G129" t="n">
        <v>75.55</v>
      </c>
      <c r="H129" t="n">
        <v>0.97</v>
      </c>
      <c r="I129" t="n">
        <v>19</v>
      </c>
      <c r="J129" t="n">
        <v>201.1</v>
      </c>
      <c r="K129" t="n">
        <v>53.44</v>
      </c>
      <c r="L129" t="n">
        <v>11</v>
      </c>
      <c r="M129" t="n">
        <v>17</v>
      </c>
      <c r="N129" t="n">
        <v>41.66</v>
      </c>
      <c r="O129" t="n">
        <v>25036.12</v>
      </c>
      <c r="P129" t="n">
        <v>265.42</v>
      </c>
      <c r="Q129" t="n">
        <v>1314.01</v>
      </c>
      <c r="R129" t="n">
        <v>53.41</v>
      </c>
      <c r="S129" t="n">
        <v>40.53</v>
      </c>
      <c r="T129" t="n">
        <v>5538.17</v>
      </c>
      <c r="U129" t="n">
        <v>0.76</v>
      </c>
      <c r="V129" t="n">
        <v>0.91</v>
      </c>
      <c r="W129" t="n">
        <v>3.39</v>
      </c>
      <c r="X129" t="n">
        <v>0.35</v>
      </c>
      <c r="Y129" t="n">
        <v>0.5</v>
      </c>
      <c r="Z129" t="n">
        <v>10</v>
      </c>
    </row>
    <row r="130">
      <c r="A130" t="n">
        <v>11</v>
      </c>
      <c r="B130" t="n">
        <v>95</v>
      </c>
      <c r="C130" t="inlineStr">
        <is>
          <t xml:space="preserve">CONCLUIDO	</t>
        </is>
      </c>
      <c r="D130" t="n">
        <v>3.704</v>
      </c>
      <c r="E130" t="n">
        <v>27</v>
      </c>
      <c r="F130" t="n">
        <v>23.9</v>
      </c>
      <c r="G130" t="n">
        <v>84.34</v>
      </c>
      <c r="H130" t="n">
        <v>1.05</v>
      </c>
      <c r="I130" t="n">
        <v>17</v>
      </c>
      <c r="J130" t="n">
        <v>202.67</v>
      </c>
      <c r="K130" t="n">
        <v>53.44</v>
      </c>
      <c r="L130" t="n">
        <v>12</v>
      </c>
      <c r="M130" t="n">
        <v>14</v>
      </c>
      <c r="N130" t="n">
        <v>42.24</v>
      </c>
      <c r="O130" t="n">
        <v>25230.25</v>
      </c>
      <c r="P130" t="n">
        <v>258.72</v>
      </c>
      <c r="Q130" t="n">
        <v>1314.01</v>
      </c>
      <c r="R130" t="n">
        <v>52.53</v>
      </c>
      <c r="S130" t="n">
        <v>40.53</v>
      </c>
      <c r="T130" t="n">
        <v>5107.49</v>
      </c>
      <c r="U130" t="n">
        <v>0.77</v>
      </c>
      <c r="V130" t="n">
        <v>0.91</v>
      </c>
      <c r="W130" t="n">
        <v>3.39</v>
      </c>
      <c r="X130" t="n">
        <v>0.32</v>
      </c>
      <c r="Y130" t="n">
        <v>0.5</v>
      </c>
      <c r="Z130" t="n">
        <v>10</v>
      </c>
    </row>
    <row r="131">
      <c r="A131" t="n">
        <v>12</v>
      </c>
      <c r="B131" t="n">
        <v>95</v>
      </c>
      <c r="C131" t="inlineStr">
        <is>
          <t xml:space="preserve">CONCLUIDO	</t>
        </is>
      </c>
      <c r="D131" t="n">
        <v>3.7091</v>
      </c>
      <c r="E131" t="n">
        <v>26.96</v>
      </c>
      <c r="F131" t="n">
        <v>23.9</v>
      </c>
      <c r="G131" t="n">
        <v>89.61</v>
      </c>
      <c r="H131" t="n">
        <v>1.13</v>
      </c>
      <c r="I131" t="n">
        <v>16</v>
      </c>
      <c r="J131" t="n">
        <v>204.25</v>
      </c>
      <c r="K131" t="n">
        <v>53.44</v>
      </c>
      <c r="L131" t="n">
        <v>13</v>
      </c>
      <c r="M131" t="n">
        <v>7</v>
      </c>
      <c r="N131" t="n">
        <v>42.82</v>
      </c>
      <c r="O131" t="n">
        <v>25425.3</v>
      </c>
      <c r="P131" t="n">
        <v>252.99</v>
      </c>
      <c r="Q131" t="n">
        <v>1314.01</v>
      </c>
      <c r="R131" t="n">
        <v>52.34</v>
      </c>
      <c r="S131" t="n">
        <v>40.53</v>
      </c>
      <c r="T131" t="n">
        <v>5017</v>
      </c>
      <c r="U131" t="n">
        <v>0.77</v>
      </c>
      <c r="V131" t="n">
        <v>0.91</v>
      </c>
      <c r="W131" t="n">
        <v>3.4</v>
      </c>
      <c r="X131" t="n">
        <v>0.32</v>
      </c>
      <c r="Y131" t="n">
        <v>0.5</v>
      </c>
      <c r="Z131" t="n">
        <v>10</v>
      </c>
    </row>
    <row r="132">
      <c r="A132" t="n">
        <v>13</v>
      </c>
      <c r="B132" t="n">
        <v>95</v>
      </c>
      <c r="C132" t="inlineStr">
        <is>
          <t xml:space="preserve">CONCLUIDO	</t>
        </is>
      </c>
      <c r="D132" t="n">
        <v>3.717</v>
      </c>
      <c r="E132" t="n">
        <v>26.9</v>
      </c>
      <c r="F132" t="n">
        <v>23.88</v>
      </c>
      <c r="G132" t="n">
        <v>95.5</v>
      </c>
      <c r="H132" t="n">
        <v>1.21</v>
      </c>
      <c r="I132" t="n">
        <v>15</v>
      </c>
      <c r="J132" t="n">
        <v>205.84</v>
      </c>
      <c r="K132" t="n">
        <v>53.44</v>
      </c>
      <c r="L132" t="n">
        <v>14</v>
      </c>
      <c r="M132" t="n">
        <v>0</v>
      </c>
      <c r="N132" t="n">
        <v>43.4</v>
      </c>
      <c r="O132" t="n">
        <v>25621.03</v>
      </c>
      <c r="P132" t="n">
        <v>253</v>
      </c>
      <c r="Q132" t="n">
        <v>1314.03</v>
      </c>
      <c r="R132" t="n">
        <v>51.5</v>
      </c>
      <c r="S132" t="n">
        <v>40.53</v>
      </c>
      <c r="T132" t="n">
        <v>4604.35</v>
      </c>
      <c r="U132" t="n">
        <v>0.79</v>
      </c>
      <c r="V132" t="n">
        <v>0.91</v>
      </c>
      <c r="W132" t="n">
        <v>3.4</v>
      </c>
      <c r="X132" t="n">
        <v>0.3</v>
      </c>
      <c r="Y132" t="n">
        <v>0.5</v>
      </c>
      <c r="Z132" t="n">
        <v>10</v>
      </c>
    </row>
    <row r="133">
      <c r="A133" t="n">
        <v>0</v>
      </c>
      <c r="B133" t="n">
        <v>55</v>
      </c>
      <c r="C133" t="inlineStr">
        <is>
          <t xml:space="preserve">CONCLUIDO	</t>
        </is>
      </c>
      <c r="D133" t="n">
        <v>2.9208</v>
      </c>
      <c r="E133" t="n">
        <v>34.24</v>
      </c>
      <c r="F133" t="n">
        <v>27.52</v>
      </c>
      <c r="G133" t="n">
        <v>8.51</v>
      </c>
      <c r="H133" t="n">
        <v>0.15</v>
      </c>
      <c r="I133" t="n">
        <v>194</v>
      </c>
      <c r="J133" t="n">
        <v>116.05</v>
      </c>
      <c r="K133" t="n">
        <v>43.4</v>
      </c>
      <c r="L133" t="n">
        <v>1</v>
      </c>
      <c r="M133" t="n">
        <v>192</v>
      </c>
      <c r="N133" t="n">
        <v>16.65</v>
      </c>
      <c r="O133" t="n">
        <v>14546.17</v>
      </c>
      <c r="P133" t="n">
        <v>268.7</v>
      </c>
      <c r="Q133" t="n">
        <v>1314.23</v>
      </c>
      <c r="R133" t="n">
        <v>165.34</v>
      </c>
      <c r="S133" t="n">
        <v>40.53</v>
      </c>
      <c r="T133" t="n">
        <v>60626.47</v>
      </c>
      <c r="U133" t="n">
        <v>0.25</v>
      </c>
      <c r="V133" t="n">
        <v>0.79</v>
      </c>
      <c r="W133" t="n">
        <v>3.68</v>
      </c>
      <c r="X133" t="n">
        <v>3.94</v>
      </c>
      <c r="Y133" t="n">
        <v>0.5</v>
      </c>
      <c r="Z133" t="n">
        <v>10</v>
      </c>
    </row>
    <row r="134">
      <c r="A134" t="n">
        <v>1</v>
      </c>
      <c r="B134" t="n">
        <v>55</v>
      </c>
      <c r="C134" t="inlineStr">
        <is>
          <t xml:space="preserve">CONCLUIDO	</t>
        </is>
      </c>
      <c r="D134" t="n">
        <v>3.3929</v>
      </c>
      <c r="E134" t="n">
        <v>29.47</v>
      </c>
      <c r="F134" t="n">
        <v>25.31</v>
      </c>
      <c r="G134" t="n">
        <v>17.46</v>
      </c>
      <c r="H134" t="n">
        <v>0.3</v>
      </c>
      <c r="I134" t="n">
        <v>87</v>
      </c>
      <c r="J134" t="n">
        <v>117.34</v>
      </c>
      <c r="K134" t="n">
        <v>43.4</v>
      </c>
      <c r="L134" t="n">
        <v>2</v>
      </c>
      <c r="M134" t="n">
        <v>85</v>
      </c>
      <c r="N134" t="n">
        <v>16.94</v>
      </c>
      <c r="O134" t="n">
        <v>14705.49</v>
      </c>
      <c r="P134" t="n">
        <v>238.17</v>
      </c>
      <c r="Q134" t="n">
        <v>1314.08</v>
      </c>
      <c r="R134" t="n">
        <v>96.78</v>
      </c>
      <c r="S134" t="n">
        <v>40.53</v>
      </c>
      <c r="T134" t="n">
        <v>26883.75</v>
      </c>
      <c r="U134" t="n">
        <v>0.42</v>
      </c>
      <c r="V134" t="n">
        <v>0.86</v>
      </c>
      <c r="W134" t="n">
        <v>3.5</v>
      </c>
      <c r="X134" t="n">
        <v>1.73</v>
      </c>
      <c r="Y134" t="n">
        <v>0.5</v>
      </c>
      <c r="Z134" t="n">
        <v>10</v>
      </c>
    </row>
    <row r="135">
      <c r="A135" t="n">
        <v>2</v>
      </c>
      <c r="B135" t="n">
        <v>55</v>
      </c>
      <c r="C135" t="inlineStr">
        <is>
          <t xml:space="preserve">CONCLUIDO	</t>
        </is>
      </c>
      <c r="D135" t="n">
        <v>3.569</v>
      </c>
      <c r="E135" t="n">
        <v>28.02</v>
      </c>
      <c r="F135" t="n">
        <v>24.65</v>
      </c>
      <c r="G135" t="n">
        <v>27.38</v>
      </c>
      <c r="H135" t="n">
        <v>0.45</v>
      </c>
      <c r="I135" t="n">
        <v>54</v>
      </c>
      <c r="J135" t="n">
        <v>118.63</v>
      </c>
      <c r="K135" t="n">
        <v>43.4</v>
      </c>
      <c r="L135" t="n">
        <v>3</v>
      </c>
      <c r="M135" t="n">
        <v>52</v>
      </c>
      <c r="N135" t="n">
        <v>17.23</v>
      </c>
      <c r="O135" t="n">
        <v>14865.24</v>
      </c>
      <c r="P135" t="n">
        <v>221.97</v>
      </c>
      <c r="Q135" t="n">
        <v>1314.04</v>
      </c>
      <c r="R135" t="n">
        <v>75.83</v>
      </c>
      <c r="S135" t="n">
        <v>40.53</v>
      </c>
      <c r="T135" t="n">
        <v>16570.87</v>
      </c>
      <c r="U135" t="n">
        <v>0.53</v>
      </c>
      <c r="V135" t="n">
        <v>0.89</v>
      </c>
      <c r="W135" t="n">
        <v>3.45</v>
      </c>
      <c r="X135" t="n">
        <v>1.07</v>
      </c>
      <c r="Y135" t="n">
        <v>0.5</v>
      </c>
      <c r="Z135" t="n">
        <v>10</v>
      </c>
    </row>
    <row r="136">
      <c r="A136" t="n">
        <v>3</v>
      </c>
      <c r="B136" t="n">
        <v>55</v>
      </c>
      <c r="C136" t="inlineStr">
        <is>
          <t xml:space="preserve">CONCLUIDO	</t>
        </is>
      </c>
      <c r="D136" t="n">
        <v>3.6546</v>
      </c>
      <c r="E136" t="n">
        <v>27.36</v>
      </c>
      <c r="F136" t="n">
        <v>24.35</v>
      </c>
      <c r="G136" t="n">
        <v>37.46</v>
      </c>
      <c r="H136" t="n">
        <v>0.59</v>
      </c>
      <c r="I136" t="n">
        <v>39</v>
      </c>
      <c r="J136" t="n">
        <v>119.93</v>
      </c>
      <c r="K136" t="n">
        <v>43.4</v>
      </c>
      <c r="L136" t="n">
        <v>4</v>
      </c>
      <c r="M136" t="n">
        <v>37</v>
      </c>
      <c r="N136" t="n">
        <v>17.53</v>
      </c>
      <c r="O136" t="n">
        <v>15025.44</v>
      </c>
      <c r="P136" t="n">
        <v>209.1</v>
      </c>
      <c r="Q136" t="n">
        <v>1314.14</v>
      </c>
      <c r="R136" t="n">
        <v>66.36</v>
      </c>
      <c r="S136" t="n">
        <v>40.53</v>
      </c>
      <c r="T136" t="n">
        <v>11915.24</v>
      </c>
      <c r="U136" t="n">
        <v>0.61</v>
      </c>
      <c r="V136" t="n">
        <v>0.9</v>
      </c>
      <c r="W136" t="n">
        <v>3.43</v>
      </c>
      <c r="X136" t="n">
        <v>0.77</v>
      </c>
      <c r="Y136" t="n">
        <v>0.5</v>
      </c>
      <c r="Z136" t="n">
        <v>10</v>
      </c>
    </row>
    <row r="137">
      <c r="A137" t="n">
        <v>4</v>
      </c>
      <c r="B137" t="n">
        <v>55</v>
      </c>
      <c r="C137" t="inlineStr">
        <is>
          <t xml:space="preserve">CONCLUIDO	</t>
        </is>
      </c>
      <c r="D137" t="n">
        <v>3.7173</v>
      </c>
      <c r="E137" t="n">
        <v>26.9</v>
      </c>
      <c r="F137" t="n">
        <v>24.12</v>
      </c>
      <c r="G137" t="n">
        <v>49.91</v>
      </c>
      <c r="H137" t="n">
        <v>0.73</v>
      </c>
      <c r="I137" t="n">
        <v>29</v>
      </c>
      <c r="J137" t="n">
        <v>121.23</v>
      </c>
      <c r="K137" t="n">
        <v>43.4</v>
      </c>
      <c r="L137" t="n">
        <v>5</v>
      </c>
      <c r="M137" t="n">
        <v>25</v>
      </c>
      <c r="N137" t="n">
        <v>17.83</v>
      </c>
      <c r="O137" t="n">
        <v>15186.08</v>
      </c>
      <c r="P137" t="n">
        <v>195.13</v>
      </c>
      <c r="Q137" t="n">
        <v>1313.99</v>
      </c>
      <c r="R137" t="n">
        <v>59.55</v>
      </c>
      <c r="S137" t="n">
        <v>40.53</v>
      </c>
      <c r="T137" t="n">
        <v>8560.07</v>
      </c>
      <c r="U137" t="n">
        <v>0.68</v>
      </c>
      <c r="V137" t="n">
        <v>0.91</v>
      </c>
      <c r="W137" t="n">
        <v>3.41</v>
      </c>
      <c r="X137" t="n">
        <v>0.55</v>
      </c>
      <c r="Y137" t="n">
        <v>0.5</v>
      </c>
      <c r="Z137" t="n">
        <v>10</v>
      </c>
    </row>
    <row r="138">
      <c r="A138" t="n">
        <v>5</v>
      </c>
      <c r="B138" t="n">
        <v>55</v>
      </c>
      <c r="C138" t="inlineStr">
        <is>
          <t xml:space="preserve">CONCLUIDO	</t>
        </is>
      </c>
      <c r="D138" t="n">
        <v>3.736</v>
      </c>
      <c r="E138" t="n">
        <v>26.77</v>
      </c>
      <c r="F138" t="n">
        <v>24.09</v>
      </c>
      <c r="G138" t="n">
        <v>57.81</v>
      </c>
      <c r="H138" t="n">
        <v>0.86</v>
      </c>
      <c r="I138" t="n">
        <v>25</v>
      </c>
      <c r="J138" t="n">
        <v>122.54</v>
      </c>
      <c r="K138" t="n">
        <v>43.4</v>
      </c>
      <c r="L138" t="n">
        <v>6</v>
      </c>
      <c r="M138" t="n">
        <v>3</v>
      </c>
      <c r="N138" t="n">
        <v>18.14</v>
      </c>
      <c r="O138" t="n">
        <v>15347.16</v>
      </c>
      <c r="P138" t="n">
        <v>187.68</v>
      </c>
      <c r="Q138" t="n">
        <v>1314.02</v>
      </c>
      <c r="R138" t="n">
        <v>57.61</v>
      </c>
      <c r="S138" t="n">
        <v>40.53</v>
      </c>
      <c r="T138" t="n">
        <v>7610.12</v>
      </c>
      <c r="U138" t="n">
        <v>0.7</v>
      </c>
      <c r="V138" t="n">
        <v>0.91</v>
      </c>
      <c r="W138" t="n">
        <v>3.43</v>
      </c>
      <c r="X138" t="n">
        <v>0.51</v>
      </c>
      <c r="Y138" t="n">
        <v>0.5</v>
      </c>
      <c r="Z138" t="n">
        <v>10</v>
      </c>
    </row>
    <row r="139">
      <c r="A139" t="n">
        <v>6</v>
      </c>
      <c r="B139" t="n">
        <v>55</v>
      </c>
      <c r="C139" t="inlineStr">
        <is>
          <t xml:space="preserve">CONCLUIDO	</t>
        </is>
      </c>
      <c r="D139" t="n">
        <v>3.7354</v>
      </c>
      <c r="E139" t="n">
        <v>26.77</v>
      </c>
      <c r="F139" t="n">
        <v>24.09</v>
      </c>
      <c r="G139" t="n">
        <v>57.81</v>
      </c>
      <c r="H139" t="n">
        <v>1</v>
      </c>
      <c r="I139" t="n">
        <v>25</v>
      </c>
      <c r="J139" t="n">
        <v>123.85</v>
      </c>
      <c r="K139" t="n">
        <v>43.4</v>
      </c>
      <c r="L139" t="n">
        <v>7</v>
      </c>
      <c r="M139" t="n">
        <v>0</v>
      </c>
      <c r="N139" t="n">
        <v>18.45</v>
      </c>
      <c r="O139" t="n">
        <v>15508.69</v>
      </c>
      <c r="P139" t="n">
        <v>189.63</v>
      </c>
      <c r="Q139" t="n">
        <v>1313.99</v>
      </c>
      <c r="R139" t="n">
        <v>57.67</v>
      </c>
      <c r="S139" t="n">
        <v>40.53</v>
      </c>
      <c r="T139" t="n">
        <v>7637.83</v>
      </c>
      <c r="U139" t="n">
        <v>0.7</v>
      </c>
      <c r="V139" t="n">
        <v>0.91</v>
      </c>
      <c r="W139" t="n">
        <v>3.43</v>
      </c>
      <c r="X139" t="n">
        <v>0.52</v>
      </c>
      <c r="Y139" t="n">
        <v>0.5</v>
      </c>
      <c r="Z1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INDEX(resultados!$A$2:$ZZ$139, 1, MATCH($B$1, resultados!$A$1:$ZZ$1, 0))</f>
        <v/>
      </c>
      <c r="B7">
        <f>INDEX(resultados!$A$2:$ZZ$139, 1, MATCH($B$2, resultados!$A$1:$ZZ$1, 0))</f>
        <v/>
      </c>
      <c r="C7">
        <f>INDEX(resultados!$A$2:$ZZ$139, 1, MATCH($B$3, resultados!$A$1:$ZZ$1, 0))</f>
        <v/>
      </c>
    </row>
    <row r="8">
      <c r="A8">
        <f>INDEX(resultados!$A$2:$ZZ$139, 2, MATCH($B$1, resultados!$A$1:$ZZ$1, 0))</f>
        <v/>
      </c>
      <c r="B8">
        <f>INDEX(resultados!$A$2:$ZZ$139, 2, MATCH($B$2, resultados!$A$1:$ZZ$1, 0))</f>
        <v/>
      </c>
      <c r="C8">
        <f>INDEX(resultados!$A$2:$ZZ$139, 2, MATCH($B$3, resultados!$A$1:$ZZ$1, 0))</f>
        <v/>
      </c>
    </row>
    <row r="9">
      <c r="A9">
        <f>INDEX(resultados!$A$2:$ZZ$139, 3, MATCH($B$1, resultados!$A$1:$ZZ$1, 0))</f>
        <v/>
      </c>
      <c r="B9">
        <f>INDEX(resultados!$A$2:$ZZ$139, 3, MATCH($B$2, resultados!$A$1:$ZZ$1, 0))</f>
        <v/>
      </c>
      <c r="C9">
        <f>INDEX(resultados!$A$2:$ZZ$139, 3, MATCH($B$3, resultados!$A$1:$ZZ$1, 0))</f>
        <v/>
      </c>
    </row>
    <row r="10">
      <c r="A10">
        <f>INDEX(resultados!$A$2:$ZZ$139, 4, MATCH($B$1, resultados!$A$1:$ZZ$1, 0))</f>
        <v/>
      </c>
      <c r="B10">
        <f>INDEX(resultados!$A$2:$ZZ$139, 4, MATCH($B$2, resultados!$A$1:$ZZ$1, 0))</f>
        <v/>
      </c>
      <c r="C10">
        <f>INDEX(resultados!$A$2:$ZZ$139, 4, MATCH($B$3, resultados!$A$1:$ZZ$1, 0))</f>
        <v/>
      </c>
    </row>
    <row r="11">
      <c r="A11">
        <f>INDEX(resultados!$A$2:$ZZ$139, 5, MATCH($B$1, resultados!$A$1:$ZZ$1, 0))</f>
        <v/>
      </c>
      <c r="B11">
        <f>INDEX(resultados!$A$2:$ZZ$139, 5, MATCH($B$2, resultados!$A$1:$ZZ$1, 0))</f>
        <v/>
      </c>
      <c r="C11">
        <f>INDEX(resultados!$A$2:$ZZ$139, 5, MATCH($B$3, resultados!$A$1:$ZZ$1, 0))</f>
        <v/>
      </c>
    </row>
    <row r="12">
      <c r="A12">
        <f>INDEX(resultados!$A$2:$ZZ$139, 6, MATCH($B$1, resultados!$A$1:$ZZ$1, 0))</f>
        <v/>
      </c>
      <c r="B12">
        <f>INDEX(resultados!$A$2:$ZZ$139, 6, MATCH($B$2, resultados!$A$1:$ZZ$1, 0))</f>
        <v/>
      </c>
      <c r="C12">
        <f>INDEX(resultados!$A$2:$ZZ$139, 6, MATCH($B$3, resultados!$A$1:$ZZ$1, 0))</f>
        <v/>
      </c>
    </row>
    <row r="13">
      <c r="A13">
        <f>INDEX(resultados!$A$2:$ZZ$139, 7, MATCH($B$1, resultados!$A$1:$ZZ$1, 0))</f>
        <v/>
      </c>
      <c r="B13">
        <f>INDEX(resultados!$A$2:$ZZ$139, 7, MATCH($B$2, resultados!$A$1:$ZZ$1, 0))</f>
        <v/>
      </c>
      <c r="C13">
        <f>INDEX(resultados!$A$2:$ZZ$139, 7, MATCH($B$3, resultados!$A$1:$ZZ$1, 0))</f>
        <v/>
      </c>
    </row>
    <row r="14">
      <c r="A14">
        <f>INDEX(resultados!$A$2:$ZZ$139, 8, MATCH($B$1, resultados!$A$1:$ZZ$1, 0))</f>
        <v/>
      </c>
      <c r="B14">
        <f>INDEX(resultados!$A$2:$ZZ$139, 8, MATCH($B$2, resultados!$A$1:$ZZ$1, 0))</f>
        <v/>
      </c>
      <c r="C14">
        <f>INDEX(resultados!$A$2:$ZZ$139, 8, MATCH($B$3, resultados!$A$1:$ZZ$1, 0))</f>
        <v/>
      </c>
    </row>
    <row r="15">
      <c r="A15">
        <f>INDEX(resultados!$A$2:$ZZ$139, 9, MATCH($B$1, resultados!$A$1:$ZZ$1, 0))</f>
        <v/>
      </c>
      <c r="B15">
        <f>INDEX(resultados!$A$2:$ZZ$139, 9, MATCH($B$2, resultados!$A$1:$ZZ$1, 0))</f>
        <v/>
      </c>
      <c r="C15">
        <f>INDEX(resultados!$A$2:$ZZ$139, 9, MATCH($B$3, resultados!$A$1:$ZZ$1, 0))</f>
        <v/>
      </c>
    </row>
    <row r="16">
      <c r="A16">
        <f>INDEX(resultados!$A$2:$ZZ$139, 10, MATCH($B$1, resultados!$A$1:$ZZ$1, 0))</f>
        <v/>
      </c>
      <c r="B16">
        <f>INDEX(resultados!$A$2:$ZZ$139, 10, MATCH($B$2, resultados!$A$1:$ZZ$1, 0))</f>
        <v/>
      </c>
      <c r="C16">
        <f>INDEX(resultados!$A$2:$ZZ$139, 10, MATCH($B$3, resultados!$A$1:$ZZ$1, 0))</f>
        <v/>
      </c>
    </row>
    <row r="17">
      <c r="A17">
        <f>INDEX(resultados!$A$2:$ZZ$139, 11, MATCH($B$1, resultados!$A$1:$ZZ$1, 0))</f>
        <v/>
      </c>
      <c r="B17">
        <f>INDEX(resultados!$A$2:$ZZ$139, 11, MATCH($B$2, resultados!$A$1:$ZZ$1, 0))</f>
        <v/>
      </c>
      <c r="C17">
        <f>INDEX(resultados!$A$2:$ZZ$139, 11, MATCH($B$3, resultados!$A$1:$ZZ$1, 0))</f>
        <v/>
      </c>
    </row>
    <row r="18">
      <c r="A18">
        <f>INDEX(resultados!$A$2:$ZZ$139, 12, MATCH($B$1, resultados!$A$1:$ZZ$1, 0))</f>
        <v/>
      </c>
      <c r="B18">
        <f>INDEX(resultados!$A$2:$ZZ$139, 12, MATCH($B$2, resultados!$A$1:$ZZ$1, 0))</f>
        <v/>
      </c>
      <c r="C18">
        <f>INDEX(resultados!$A$2:$ZZ$139, 12, MATCH($B$3, resultados!$A$1:$ZZ$1, 0))</f>
        <v/>
      </c>
    </row>
    <row r="19">
      <c r="A19">
        <f>INDEX(resultados!$A$2:$ZZ$139, 13, MATCH($B$1, resultados!$A$1:$ZZ$1, 0))</f>
        <v/>
      </c>
      <c r="B19">
        <f>INDEX(resultados!$A$2:$ZZ$139, 13, MATCH($B$2, resultados!$A$1:$ZZ$1, 0))</f>
        <v/>
      </c>
      <c r="C19">
        <f>INDEX(resultados!$A$2:$ZZ$139, 13, MATCH($B$3, resultados!$A$1:$ZZ$1, 0))</f>
        <v/>
      </c>
    </row>
    <row r="20">
      <c r="A20">
        <f>INDEX(resultados!$A$2:$ZZ$139, 14, MATCH($B$1, resultados!$A$1:$ZZ$1, 0))</f>
        <v/>
      </c>
      <c r="B20">
        <f>INDEX(resultados!$A$2:$ZZ$139, 14, MATCH($B$2, resultados!$A$1:$ZZ$1, 0))</f>
        <v/>
      </c>
      <c r="C20">
        <f>INDEX(resultados!$A$2:$ZZ$139, 14, MATCH($B$3, resultados!$A$1:$ZZ$1, 0))</f>
        <v/>
      </c>
    </row>
    <row r="21">
      <c r="A21">
        <f>INDEX(resultados!$A$2:$ZZ$139, 15, MATCH($B$1, resultados!$A$1:$ZZ$1, 0))</f>
        <v/>
      </c>
      <c r="B21">
        <f>INDEX(resultados!$A$2:$ZZ$139, 15, MATCH($B$2, resultados!$A$1:$ZZ$1, 0))</f>
        <v/>
      </c>
      <c r="C21">
        <f>INDEX(resultados!$A$2:$ZZ$139, 15, MATCH($B$3, resultados!$A$1:$ZZ$1, 0))</f>
        <v/>
      </c>
    </row>
    <row r="22">
      <c r="A22">
        <f>INDEX(resultados!$A$2:$ZZ$139, 16, MATCH($B$1, resultados!$A$1:$ZZ$1, 0))</f>
        <v/>
      </c>
      <c r="B22">
        <f>INDEX(resultados!$A$2:$ZZ$139, 16, MATCH($B$2, resultados!$A$1:$ZZ$1, 0))</f>
        <v/>
      </c>
      <c r="C22">
        <f>INDEX(resultados!$A$2:$ZZ$139, 16, MATCH($B$3, resultados!$A$1:$ZZ$1, 0))</f>
        <v/>
      </c>
    </row>
    <row r="23">
      <c r="A23">
        <f>INDEX(resultados!$A$2:$ZZ$139, 17, MATCH($B$1, resultados!$A$1:$ZZ$1, 0))</f>
        <v/>
      </c>
      <c r="B23">
        <f>INDEX(resultados!$A$2:$ZZ$139, 17, MATCH($B$2, resultados!$A$1:$ZZ$1, 0))</f>
        <v/>
      </c>
      <c r="C23">
        <f>INDEX(resultados!$A$2:$ZZ$139, 17, MATCH($B$3, resultados!$A$1:$ZZ$1, 0))</f>
        <v/>
      </c>
    </row>
    <row r="24">
      <c r="A24">
        <f>INDEX(resultados!$A$2:$ZZ$139, 18, MATCH($B$1, resultados!$A$1:$ZZ$1, 0))</f>
        <v/>
      </c>
      <c r="B24">
        <f>INDEX(resultados!$A$2:$ZZ$139, 18, MATCH($B$2, resultados!$A$1:$ZZ$1, 0))</f>
        <v/>
      </c>
      <c r="C24">
        <f>INDEX(resultados!$A$2:$ZZ$139, 18, MATCH($B$3, resultados!$A$1:$ZZ$1, 0))</f>
        <v/>
      </c>
    </row>
    <row r="25">
      <c r="A25">
        <f>INDEX(resultados!$A$2:$ZZ$139, 19, MATCH($B$1, resultados!$A$1:$ZZ$1, 0))</f>
        <v/>
      </c>
      <c r="B25">
        <f>INDEX(resultados!$A$2:$ZZ$139, 19, MATCH($B$2, resultados!$A$1:$ZZ$1, 0))</f>
        <v/>
      </c>
      <c r="C25">
        <f>INDEX(resultados!$A$2:$ZZ$139, 19, MATCH($B$3, resultados!$A$1:$ZZ$1, 0))</f>
        <v/>
      </c>
    </row>
    <row r="26">
      <c r="A26">
        <f>INDEX(resultados!$A$2:$ZZ$139, 20, MATCH($B$1, resultados!$A$1:$ZZ$1, 0))</f>
        <v/>
      </c>
      <c r="B26">
        <f>INDEX(resultados!$A$2:$ZZ$139, 20, MATCH($B$2, resultados!$A$1:$ZZ$1, 0))</f>
        <v/>
      </c>
      <c r="C26">
        <f>INDEX(resultados!$A$2:$ZZ$139, 20, MATCH($B$3, resultados!$A$1:$ZZ$1, 0))</f>
        <v/>
      </c>
    </row>
    <row r="27">
      <c r="A27">
        <f>INDEX(resultados!$A$2:$ZZ$139, 21, MATCH($B$1, resultados!$A$1:$ZZ$1, 0))</f>
        <v/>
      </c>
      <c r="B27">
        <f>INDEX(resultados!$A$2:$ZZ$139, 21, MATCH($B$2, resultados!$A$1:$ZZ$1, 0))</f>
        <v/>
      </c>
      <c r="C27">
        <f>INDEX(resultados!$A$2:$ZZ$139, 21, MATCH($B$3, resultados!$A$1:$ZZ$1, 0))</f>
        <v/>
      </c>
    </row>
    <row r="28">
      <c r="A28">
        <f>INDEX(resultados!$A$2:$ZZ$139, 22, MATCH($B$1, resultados!$A$1:$ZZ$1, 0))</f>
        <v/>
      </c>
      <c r="B28">
        <f>INDEX(resultados!$A$2:$ZZ$139, 22, MATCH($B$2, resultados!$A$1:$ZZ$1, 0))</f>
        <v/>
      </c>
      <c r="C28">
        <f>INDEX(resultados!$A$2:$ZZ$139, 22, MATCH($B$3, resultados!$A$1:$ZZ$1, 0))</f>
        <v/>
      </c>
    </row>
    <row r="29">
      <c r="A29">
        <f>INDEX(resultados!$A$2:$ZZ$139, 23, MATCH($B$1, resultados!$A$1:$ZZ$1, 0))</f>
        <v/>
      </c>
      <c r="B29">
        <f>INDEX(resultados!$A$2:$ZZ$139, 23, MATCH($B$2, resultados!$A$1:$ZZ$1, 0))</f>
        <v/>
      </c>
      <c r="C29">
        <f>INDEX(resultados!$A$2:$ZZ$139, 23, MATCH($B$3, resultados!$A$1:$ZZ$1, 0))</f>
        <v/>
      </c>
    </row>
    <row r="30">
      <c r="A30">
        <f>INDEX(resultados!$A$2:$ZZ$139, 24, MATCH($B$1, resultados!$A$1:$ZZ$1, 0))</f>
        <v/>
      </c>
      <c r="B30">
        <f>INDEX(resultados!$A$2:$ZZ$139, 24, MATCH($B$2, resultados!$A$1:$ZZ$1, 0))</f>
        <v/>
      </c>
      <c r="C30">
        <f>INDEX(resultados!$A$2:$ZZ$139, 24, MATCH($B$3, resultados!$A$1:$ZZ$1, 0))</f>
        <v/>
      </c>
    </row>
    <row r="31">
      <c r="A31">
        <f>INDEX(resultados!$A$2:$ZZ$139, 25, MATCH($B$1, resultados!$A$1:$ZZ$1, 0))</f>
        <v/>
      </c>
      <c r="B31">
        <f>INDEX(resultados!$A$2:$ZZ$139, 25, MATCH($B$2, resultados!$A$1:$ZZ$1, 0))</f>
        <v/>
      </c>
      <c r="C31">
        <f>INDEX(resultados!$A$2:$ZZ$139, 25, MATCH($B$3, resultados!$A$1:$ZZ$1, 0))</f>
        <v/>
      </c>
    </row>
    <row r="32">
      <c r="A32">
        <f>INDEX(resultados!$A$2:$ZZ$139, 26, MATCH($B$1, resultados!$A$1:$ZZ$1, 0))</f>
        <v/>
      </c>
      <c r="B32">
        <f>INDEX(resultados!$A$2:$ZZ$139, 26, MATCH($B$2, resultados!$A$1:$ZZ$1, 0))</f>
        <v/>
      </c>
      <c r="C32">
        <f>INDEX(resultados!$A$2:$ZZ$139, 26, MATCH($B$3, resultados!$A$1:$ZZ$1, 0))</f>
        <v/>
      </c>
    </row>
    <row r="33">
      <c r="A33">
        <f>INDEX(resultados!$A$2:$ZZ$139, 27, MATCH($B$1, resultados!$A$1:$ZZ$1, 0))</f>
        <v/>
      </c>
      <c r="B33">
        <f>INDEX(resultados!$A$2:$ZZ$139, 27, MATCH($B$2, resultados!$A$1:$ZZ$1, 0))</f>
        <v/>
      </c>
      <c r="C33">
        <f>INDEX(resultados!$A$2:$ZZ$139, 27, MATCH($B$3, resultados!$A$1:$ZZ$1, 0))</f>
        <v/>
      </c>
    </row>
    <row r="34">
      <c r="A34">
        <f>INDEX(resultados!$A$2:$ZZ$139, 28, MATCH($B$1, resultados!$A$1:$ZZ$1, 0))</f>
        <v/>
      </c>
      <c r="B34">
        <f>INDEX(resultados!$A$2:$ZZ$139, 28, MATCH($B$2, resultados!$A$1:$ZZ$1, 0))</f>
        <v/>
      </c>
      <c r="C34">
        <f>INDEX(resultados!$A$2:$ZZ$139, 28, MATCH($B$3, resultados!$A$1:$ZZ$1, 0))</f>
        <v/>
      </c>
    </row>
    <row r="35">
      <c r="A35">
        <f>INDEX(resultados!$A$2:$ZZ$139, 29, MATCH($B$1, resultados!$A$1:$ZZ$1, 0))</f>
        <v/>
      </c>
      <c r="B35">
        <f>INDEX(resultados!$A$2:$ZZ$139, 29, MATCH($B$2, resultados!$A$1:$ZZ$1, 0))</f>
        <v/>
      </c>
      <c r="C35">
        <f>INDEX(resultados!$A$2:$ZZ$139, 29, MATCH($B$3, resultados!$A$1:$ZZ$1, 0))</f>
        <v/>
      </c>
    </row>
    <row r="36">
      <c r="A36">
        <f>INDEX(resultados!$A$2:$ZZ$139, 30, MATCH($B$1, resultados!$A$1:$ZZ$1, 0))</f>
        <v/>
      </c>
      <c r="B36">
        <f>INDEX(resultados!$A$2:$ZZ$139, 30, MATCH($B$2, resultados!$A$1:$ZZ$1, 0))</f>
        <v/>
      </c>
      <c r="C36">
        <f>INDEX(resultados!$A$2:$ZZ$139, 30, MATCH($B$3, resultados!$A$1:$ZZ$1, 0))</f>
        <v/>
      </c>
    </row>
    <row r="37">
      <c r="A37">
        <f>INDEX(resultados!$A$2:$ZZ$139, 31, MATCH($B$1, resultados!$A$1:$ZZ$1, 0))</f>
        <v/>
      </c>
      <c r="B37">
        <f>INDEX(resultados!$A$2:$ZZ$139, 31, MATCH($B$2, resultados!$A$1:$ZZ$1, 0))</f>
        <v/>
      </c>
      <c r="C37">
        <f>INDEX(resultados!$A$2:$ZZ$139, 31, MATCH($B$3, resultados!$A$1:$ZZ$1, 0))</f>
        <v/>
      </c>
    </row>
    <row r="38">
      <c r="A38">
        <f>INDEX(resultados!$A$2:$ZZ$139, 32, MATCH($B$1, resultados!$A$1:$ZZ$1, 0))</f>
        <v/>
      </c>
      <c r="B38">
        <f>INDEX(resultados!$A$2:$ZZ$139, 32, MATCH($B$2, resultados!$A$1:$ZZ$1, 0))</f>
        <v/>
      </c>
      <c r="C38">
        <f>INDEX(resultados!$A$2:$ZZ$139, 32, MATCH($B$3, resultados!$A$1:$ZZ$1, 0))</f>
        <v/>
      </c>
    </row>
    <row r="39">
      <c r="A39">
        <f>INDEX(resultados!$A$2:$ZZ$139, 33, MATCH($B$1, resultados!$A$1:$ZZ$1, 0))</f>
        <v/>
      </c>
      <c r="B39">
        <f>INDEX(resultados!$A$2:$ZZ$139, 33, MATCH($B$2, resultados!$A$1:$ZZ$1, 0))</f>
        <v/>
      </c>
      <c r="C39">
        <f>INDEX(resultados!$A$2:$ZZ$139, 33, MATCH($B$3, resultados!$A$1:$ZZ$1, 0))</f>
        <v/>
      </c>
    </row>
    <row r="40">
      <c r="A40">
        <f>INDEX(resultados!$A$2:$ZZ$139, 34, MATCH($B$1, resultados!$A$1:$ZZ$1, 0))</f>
        <v/>
      </c>
      <c r="B40">
        <f>INDEX(resultados!$A$2:$ZZ$139, 34, MATCH($B$2, resultados!$A$1:$ZZ$1, 0))</f>
        <v/>
      </c>
      <c r="C40">
        <f>INDEX(resultados!$A$2:$ZZ$139, 34, MATCH($B$3, resultados!$A$1:$ZZ$1, 0))</f>
        <v/>
      </c>
    </row>
    <row r="41">
      <c r="A41">
        <f>INDEX(resultados!$A$2:$ZZ$139, 35, MATCH($B$1, resultados!$A$1:$ZZ$1, 0))</f>
        <v/>
      </c>
      <c r="B41">
        <f>INDEX(resultados!$A$2:$ZZ$139, 35, MATCH($B$2, resultados!$A$1:$ZZ$1, 0))</f>
        <v/>
      </c>
      <c r="C41">
        <f>INDEX(resultados!$A$2:$ZZ$139, 35, MATCH($B$3, resultados!$A$1:$ZZ$1, 0))</f>
        <v/>
      </c>
    </row>
    <row r="42">
      <c r="A42">
        <f>INDEX(resultados!$A$2:$ZZ$139, 36, MATCH($B$1, resultados!$A$1:$ZZ$1, 0))</f>
        <v/>
      </c>
      <c r="B42">
        <f>INDEX(resultados!$A$2:$ZZ$139, 36, MATCH($B$2, resultados!$A$1:$ZZ$1, 0))</f>
        <v/>
      </c>
      <c r="C42">
        <f>INDEX(resultados!$A$2:$ZZ$139, 36, MATCH($B$3, resultados!$A$1:$ZZ$1, 0))</f>
        <v/>
      </c>
    </row>
    <row r="43">
      <c r="A43">
        <f>INDEX(resultados!$A$2:$ZZ$139, 37, MATCH($B$1, resultados!$A$1:$ZZ$1, 0))</f>
        <v/>
      </c>
      <c r="B43">
        <f>INDEX(resultados!$A$2:$ZZ$139, 37, MATCH($B$2, resultados!$A$1:$ZZ$1, 0))</f>
        <v/>
      </c>
      <c r="C43">
        <f>INDEX(resultados!$A$2:$ZZ$139, 37, MATCH($B$3, resultados!$A$1:$ZZ$1, 0))</f>
        <v/>
      </c>
    </row>
    <row r="44">
      <c r="A44">
        <f>INDEX(resultados!$A$2:$ZZ$139, 38, MATCH($B$1, resultados!$A$1:$ZZ$1, 0))</f>
        <v/>
      </c>
      <c r="B44">
        <f>INDEX(resultados!$A$2:$ZZ$139, 38, MATCH($B$2, resultados!$A$1:$ZZ$1, 0))</f>
        <v/>
      </c>
      <c r="C44">
        <f>INDEX(resultados!$A$2:$ZZ$139, 38, MATCH($B$3, resultados!$A$1:$ZZ$1, 0))</f>
        <v/>
      </c>
    </row>
    <row r="45">
      <c r="A45">
        <f>INDEX(resultados!$A$2:$ZZ$139, 39, MATCH($B$1, resultados!$A$1:$ZZ$1, 0))</f>
        <v/>
      </c>
      <c r="B45">
        <f>INDEX(resultados!$A$2:$ZZ$139, 39, MATCH($B$2, resultados!$A$1:$ZZ$1, 0))</f>
        <v/>
      </c>
      <c r="C45">
        <f>INDEX(resultados!$A$2:$ZZ$139, 39, MATCH($B$3, resultados!$A$1:$ZZ$1, 0))</f>
        <v/>
      </c>
    </row>
    <row r="46">
      <c r="A46">
        <f>INDEX(resultados!$A$2:$ZZ$139, 40, MATCH($B$1, resultados!$A$1:$ZZ$1, 0))</f>
        <v/>
      </c>
      <c r="B46">
        <f>INDEX(resultados!$A$2:$ZZ$139, 40, MATCH($B$2, resultados!$A$1:$ZZ$1, 0))</f>
        <v/>
      </c>
      <c r="C46">
        <f>INDEX(resultados!$A$2:$ZZ$139, 40, MATCH($B$3, resultados!$A$1:$ZZ$1, 0))</f>
        <v/>
      </c>
    </row>
    <row r="47">
      <c r="A47">
        <f>INDEX(resultados!$A$2:$ZZ$139, 41, MATCH($B$1, resultados!$A$1:$ZZ$1, 0))</f>
        <v/>
      </c>
      <c r="B47">
        <f>INDEX(resultados!$A$2:$ZZ$139, 41, MATCH($B$2, resultados!$A$1:$ZZ$1, 0))</f>
        <v/>
      </c>
      <c r="C47">
        <f>INDEX(resultados!$A$2:$ZZ$139, 41, MATCH($B$3, resultados!$A$1:$ZZ$1, 0))</f>
        <v/>
      </c>
    </row>
    <row r="48">
      <c r="A48">
        <f>INDEX(resultados!$A$2:$ZZ$139, 42, MATCH($B$1, resultados!$A$1:$ZZ$1, 0))</f>
        <v/>
      </c>
      <c r="B48">
        <f>INDEX(resultados!$A$2:$ZZ$139, 42, MATCH($B$2, resultados!$A$1:$ZZ$1, 0))</f>
        <v/>
      </c>
      <c r="C48">
        <f>INDEX(resultados!$A$2:$ZZ$139, 42, MATCH($B$3, resultados!$A$1:$ZZ$1, 0))</f>
        <v/>
      </c>
    </row>
    <row r="49">
      <c r="A49">
        <f>INDEX(resultados!$A$2:$ZZ$139, 43, MATCH($B$1, resultados!$A$1:$ZZ$1, 0))</f>
        <v/>
      </c>
      <c r="B49">
        <f>INDEX(resultados!$A$2:$ZZ$139, 43, MATCH($B$2, resultados!$A$1:$ZZ$1, 0))</f>
        <v/>
      </c>
      <c r="C49">
        <f>INDEX(resultados!$A$2:$ZZ$139, 43, MATCH($B$3, resultados!$A$1:$ZZ$1, 0))</f>
        <v/>
      </c>
    </row>
    <row r="50">
      <c r="A50">
        <f>INDEX(resultados!$A$2:$ZZ$139, 44, MATCH($B$1, resultados!$A$1:$ZZ$1, 0))</f>
        <v/>
      </c>
      <c r="B50">
        <f>INDEX(resultados!$A$2:$ZZ$139, 44, MATCH($B$2, resultados!$A$1:$ZZ$1, 0))</f>
        <v/>
      </c>
      <c r="C50">
        <f>INDEX(resultados!$A$2:$ZZ$139, 44, MATCH($B$3, resultados!$A$1:$ZZ$1, 0))</f>
        <v/>
      </c>
    </row>
    <row r="51">
      <c r="A51">
        <f>INDEX(resultados!$A$2:$ZZ$139, 45, MATCH($B$1, resultados!$A$1:$ZZ$1, 0))</f>
        <v/>
      </c>
      <c r="B51">
        <f>INDEX(resultados!$A$2:$ZZ$139, 45, MATCH($B$2, resultados!$A$1:$ZZ$1, 0))</f>
        <v/>
      </c>
      <c r="C51">
        <f>INDEX(resultados!$A$2:$ZZ$139, 45, MATCH($B$3, resultados!$A$1:$ZZ$1, 0))</f>
        <v/>
      </c>
    </row>
    <row r="52">
      <c r="A52">
        <f>INDEX(resultados!$A$2:$ZZ$139, 46, MATCH($B$1, resultados!$A$1:$ZZ$1, 0))</f>
        <v/>
      </c>
      <c r="B52">
        <f>INDEX(resultados!$A$2:$ZZ$139, 46, MATCH($B$2, resultados!$A$1:$ZZ$1, 0))</f>
        <v/>
      </c>
      <c r="C52">
        <f>INDEX(resultados!$A$2:$ZZ$139, 46, MATCH($B$3, resultados!$A$1:$ZZ$1, 0))</f>
        <v/>
      </c>
    </row>
    <row r="53">
      <c r="A53">
        <f>INDEX(resultados!$A$2:$ZZ$139, 47, MATCH($B$1, resultados!$A$1:$ZZ$1, 0))</f>
        <v/>
      </c>
      <c r="B53">
        <f>INDEX(resultados!$A$2:$ZZ$139, 47, MATCH($B$2, resultados!$A$1:$ZZ$1, 0))</f>
        <v/>
      </c>
      <c r="C53">
        <f>INDEX(resultados!$A$2:$ZZ$139, 47, MATCH($B$3, resultados!$A$1:$ZZ$1, 0))</f>
        <v/>
      </c>
    </row>
    <row r="54">
      <c r="A54">
        <f>INDEX(resultados!$A$2:$ZZ$139, 48, MATCH($B$1, resultados!$A$1:$ZZ$1, 0))</f>
        <v/>
      </c>
      <c r="B54">
        <f>INDEX(resultados!$A$2:$ZZ$139, 48, MATCH($B$2, resultados!$A$1:$ZZ$1, 0))</f>
        <v/>
      </c>
      <c r="C54">
        <f>INDEX(resultados!$A$2:$ZZ$139, 48, MATCH($B$3, resultados!$A$1:$ZZ$1, 0))</f>
        <v/>
      </c>
    </row>
    <row r="55">
      <c r="A55">
        <f>INDEX(resultados!$A$2:$ZZ$139, 49, MATCH($B$1, resultados!$A$1:$ZZ$1, 0))</f>
        <v/>
      </c>
      <c r="B55">
        <f>INDEX(resultados!$A$2:$ZZ$139, 49, MATCH($B$2, resultados!$A$1:$ZZ$1, 0))</f>
        <v/>
      </c>
      <c r="C55">
        <f>INDEX(resultados!$A$2:$ZZ$139, 49, MATCH($B$3, resultados!$A$1:$ZZ$1, 0))</f>
        <v/>
      </c>
    </row>
    <row r="56">
      <c r="A56">
        <f>INDEX(resultados!$A$2:$ZZ$139, 50, MATCH($B$1, resultados!$A$1:$ZZ$1, 0))</f>
        <v/>
      </c>
      <c r="B56">
        <f>INDEX(resultados!$A$2:$ZZ$139, 50, MATCH($B$2, resultados!$A$1:$ZZ$1, 0))</f>
        <v/>
      </c>
      <c r="C56">
        <f>INDEX(resultados!$A$2:$ZZ$139, 50, MATCH($B$3, resultados!$A$1:$ZZ$1, 0))</f>
        <v/>
      </c>
    </row>
    <row r="57">
      <c r="A57">
        <f>INDEX(resultados!$A$2:$ZZ$139, 51, MATCH($B$1, resultados!$A$1:$ZZ$1, 0))</f>
        <v/>
      </c>
      <c r="B57">
        <f>INDEX(resultados!$A$2:$ZZ$139, 51, MATCH($B$2, resultados!$A$1:$ZZ$1, 0))</f>
        <v/>
      </c>
      <c r="C57">
        <f>INDEX(resultados!$A$2:$ZZ$139, 51, MATCH($B$3, resultados!$A$1:$ZZ$1, 0))</f>
        <v/>
      </c>
    </row>
    <row r="58">
      <c r="A58">
        <f>INDEX(resultados!$A$2:$ZZ$139, 52, MATCH($B$1, resultados!$A$1:$ZZ$1, 0))</f>
        <v/>
      </c>
      <c r="B58">
        <f>INDEX(resultados!$A$2:$ZZ$139, 52, MATCH($B$2, resultados!$A$1:$ZZ$1, 0))</f>
        <v/>
      </c>
      <c r="C58">
        <f>INDEX(resultados!$A$2:$ZZ$139, 52, MATCH($B$3, resultados!$A$1:$ZZ$1, 0))</f>
        <v/>
      </c>
    </row>
    <row r="59">
      <c r="A59">
        <f>INDEX(resultados!$A$2:$ZZ$139, 53, MATCH($B$1, resultados!$A$1:$ZZ$1, 0))</f>
        <v/>
      </c>
      <c r="B59">
        <f>INDEX(resultados!$A$2:$ZZ$139, 53, MATCH($B$2, resultados!$A$1:$ZZ$1, 0))</f>
        <v/>
      </c>
      <c r="C59">
        <f>INDEX(resultados!$A$2:$ZZ$139, 53, MATCH($B$3, resultados!$A$1:$ZZ$1, 0))</f>
        <v/>
      </c>
    </row>
    <row r="60">
      <c r="A60">
        <f>INDEX(resultados!$A$2:$ZZ$139, 54, MATCH($B$1, resultados!$A$1:$ZZ$1, 0))</f>
        <v/>
      </c>
      <c r="B60">
        <f>INDEX(resultados!$A$2:$ZZ$139, 54, MATCH($B$2, resultados!$A$1:$ZZ$1, 0))</f>
        <v/>
      </c>
      <c r="C60">
        <f>INDEX(resultados!$A$2:$ZZ$139, 54, MATCH($B$3, resultados!$A$1:$ZZ$1, 0))</f>
        <v/>
      </c>
    </row>
    <row r="61">
      <c r="A61">
        <f>INDEX(resultados!$A$2:$ZZ$139, 55, MATCH($B$1, resultados!$A$1:$ZZ$1, 0))</f>
        <v/>
      </c>
      <c r="B61">
        <f>INDEX(resultados!$A$2:$ZZ$139, 55, MATCH($B$2, resultados!$A$1:$ZZ$1, 0))</f>
        <v/>
      </c>
      <c r="C61">
        <f>INDEX(resultados!$A$2:$ZZ$139, 55, MATCH($B$3, resultados!$A$1:$ZZ$1, 0))</f>
        <v/>
      </c>
    </row>
    <row r="62">
      <c r="A62">
        <f>INDEX(resultados!$A$2:$ZZ$139, 56, MATCH($B$1, resultados!$A$1:$ZZ$1, 0))</f>
        <v/>
      </c>
      <c r="B62">
        <f>INDEX(resultados!$A$2:$ZZ$139, 56, MATCH($B$2, resultados!$A$1:$ZZ$1, 0))</f>
        <v/>
      </c>
      <c r="C62">
        <f>INDEX(resultados!$A$2:$ZZ$139, 56, MATCH($B$3, resultados!$A$1:$ZZ$1, 0))</f>
        <v/>
      </c>
    </row>
    <row r="63">
      <c r="A63">
        <f>INDEX(resultados!$A$2:$ZZ$139, 57, MATCH($B$1, resultados!$A$1:$ZZ$1, 0))</f>
        <v/>
      </c>
      <c r="B63">
        <f>INDEX(resultados!$A$2:$ZZ$139, 57, MATCH($B$2, resultados!$A$1:$ZZ$1, 0))</f>
        <v/>
      </c>
      <c r="C63">
        <f>INDEX(resultados!$A$2:$ZZ$139, 57, MATCH($B$3, resultados!$A$1:$ZZ$1, 0))</f>
        <v/>
      </c>
    </row>
    <row r="64">
      <c r="A64">
        <f>INDEX(resultados!$A$2:$ZZ$139, 58, MATCH($B$1, resultados!$A$1:$ZZ$1, 0))</f>
        <v/>
      </c>
      <c r="B64">
        <f>INDEX(resultados!$A$2:$ZZ$139, 58, MATCH($B$2, resultados!$A$1:$ZZ$1, 0))</f>
        <v/>
      </c>
      <c r="C64">
        <f>INDEX(resultados!$A$2:$ZZ$139, 58, MATCH($B$3, resultados!$A$1:$ZZ$1, 0))</f>
        <v/>
      </c>
    </row>
    <row r="65">
      <c r="A65">
        <f>INDEX(resultados!$A$2:$ZZ$139, 59, MATCH($B$1, resultados!$A$1:$ZZ$1, 0))</f>
        <v/>
      </c>
      <c r="B65">
        <f>INDEX(resultados!$A$2:$ZZ$139, 59, MATCH($B$2, resultados!$A$1:$ZZ$1, 0))</f>
        <v/>
      </c>
      <c r="C65">
        <f>INDEX(resultados!$A$2:$ZZ$139, 59, MATCH($B$3, resultados!$A$1:$ZZ$1, 0))</f>
        <v/>
      </c>
    </row>
    <row r="66">
      <c r="A66">
        <f>INDEX(resultados!$A$2:$ZZ$139, 60, MATCH($B$1, resultados!$A$1:$ZZ$1, 0))</f>
        <v/>
      </c>
      <c r="B66">
        <f>INDEX(resultados!$A$2:$ZZ$139, 60, MATCH($B$2, resultados!$A$1:$ZZ$1, 0))</f>
        <v/>
      </c>
      <c r="C66">
        <f>INDEX(resultados!$A$2:$ZZ$139, 60, MATCH($B$3, resultados!$A$1:$ZZ$1, 0))</f>
        <v/>
      </c>
    </row>
    <row r="67">
      <c r="A67">
        <f>INDEX(resultados!$A$2:$ZZ$139, 61, MATCH($B$1, resultados!$A$1:$ZZ$1, 0))</f>
        <v/>
      </c>
      <c r="B67">
        <f>INDEX(resultados!$A$2:$ZZ$139, 61, MATCH($B$2, resultados!$A$1:$ZZ$1, 0))</f>
        <v/>
      </c>
      <c r="C67">
        <f>INDEX(resultados!$A$2:$ZZ$139, 61, MATCH($B$3, resultados!$A$1:$ZZ$1, 0))</f>
        <v/>
      </c>
    </row>
    <row r="68">
      <c r="A68">
        <f>INDEX(resultados!$A$2:$ZZ$139, 62, MATCH($B$1, resultados!$A$1:$ZZ$1, 0))</f>
        <v/>
      </c>
      <c r="B68">
        <f>INDEX(resultados!$A$2:$ZZ$139, 62, MATCH($B$2, resultados!$A$1:$ZZ$1, 0))</f>
        <v/>
      </c>
      <c r="C68">
        <f>INDEX(resultados!$A$2:$ZZ$139, 62, MATCH($B$3, resultados!$A$1:$ZZ$1, 0))</f>
        <v/>
      </c>
    </row>
    <row r="69">
      <c r="A69">
        <f>INDEX(resultados!$A$2:$ZZ$139, 63, MATCH($B$1, resultados!$A$1:$ZZ$1, 0))</f>
        <v/>
      </c>
      <c r="B69">
        <f>INDEX(resultados!$A$2:$ZZ$139, 63, MATCH($B$2, resultados!$A$1:$ZZ$1, 0))</f>
        <v/>
      </c>
      <c r="C69">
        <f>INDEX(resultados!$A$2:$ZZ$139, 63, MATCH($B$3, resultados!$A$1:$ZZ$1, 0))</f>
        <v/>
      </c>
    </row>
    <row r="70">
      <c r="A70">
        <f>INDEX(resultados!$A$2:$ZZ$139, 64, MATCH($B$1, resultados!$A$1:$ZZ$1, 0))</f>
        <v/>
      </c>
      <c r="B70">
        <f>INDEX(resultados!$A$2:$ZZ$139, 64, MATCH($B$2, resultados!$A$1:$ZZ$1, 0))</f>
        <v/>
      </c>
      <c r="C70">
        <f>INDEX(resultados!$A$2:$ZZ$139, 64, MATCH($B$3, resultados!$A$1:$ZZ$1, 0))</f>
        <v/>
      </c>
    </row>
    <row r="71">
      <c r="A71">
        <f>INDEX(resultados!$A$2:$ZZ$139, 65, MATCH($B$1, resultados!$A$1:$ZZ$1, 0))</f>
        <v/>
      </c>
      <c r="B71">
        <f>INDEX(resultados!$A$2:$ZZ$139, 65, MATCH($B$2, resultados!$A$1:$ZZ$1, 0))</f>
        <v/>
      </c>
      <c r="C71">
        <f>INDEX(resultados!$A$2:$ZZ$139, 65, MATCH($B$3, resultados!$A$1:$ZZ$1, 0))</f>
        <v/>
      </c>
    </row>
    <row r="72">
      <c r="A72">
        <f>INDEX(resultados!$A$2:$ZZ$139, 66, MATCH($B$1, resultados!$A$1:$ZZ$1, 0))</f>
        <v/>
      </c>
      <c r="B72">
        <f>INDEX(resultados!$A$2:$ZZ$139, 66, MATCH($B$2, resultados!$A$1:$ZZ$1, 0))</f>
        <v/>
      </c>
      <c r="C72">
        <f>INDEX(resultados!$A$2:$ZZ$139, 66, MATCH($B$3, resultados!$A$1:$ZZ$1, 0))</f>
        <v/>
      </c>
    </row>
    <row r="73">
      <c r="A73">
        <f>INDEX(resultados!$A$2:$ZZ$139, 67, MATCH($B$1, resultados!$A$1:$ZZ$1, 0))</f>
        <v/>
      </c>
      <c r="B73">
        <f>INDEX(resultados!$A$2:$ZZ$139, 67, MATCH($B$2, resultados!$A$1:$ZZ$1, 0))</f>
        <v/>
      </c>
      <c r="C73">
        <f>INDEX(resultados!$A$2:$ZZ$139, 67, MATCH($B$3, resultados!$A$1:$ZZ$1, 0))</f>
        <v/>
      </c>
    </row>
    <row r="74">
      <c r="A74">
        <f>INDEX(resultados!$A$2:$ZZ$139, 68, MATCH($B$1, resultados!$A$1:$ZZ$1, 0))</f>
        <v/>
      </c>
      <c r="B74">
        <f>INDEX(resultados!$A$2:$ZZ$139, 68, MATCH($B$2, resultados!$A$1:$ZZ$1, 0))</f>
        <v/>
      </c>
      <c r="C74">
        <f>INDEX(resultados!$A$2:$ZZ$139, 68, MATCH($B$3, resultados!$A$1:$ZZ$1, 0))</f>
        <v/>
      </c>
    </row>
    <row r="75">
      <c r="A75">
        <f>INDEX(resultados!$A$2:$ZZ$139, 69, MATCH($B$1, resultados!$A$1:$ZZ$1, 0))</f>
        <v/>
      </c>
      <c r="B75">
        <f>INDEX(resultados!$A$2:$ZZ$139, 69, MATCH($B$2, resultados!$A$1:$ZZ$1, 0))</f>
        <v/>
      </c>
      <c r="C75">
        <f>INDEX(resultados!$A$2:$ZZ$139, 69, MATCH($B$3, resultados!$A$1:$ZZ$1, 0))</f>
        <v/>
      </c>
    </row>
    <row r="76">
      <c r="A76">
        <f>INDEX(resultados!$A$2:$ZZ$139, 70, MATCH($B$1, resultados!$A$1:$ZZ$1, 0))</f>
        <v/>
      </c>
      <c r="B76">
        <f>INDEX(resultados!$A$2:$ZZ$139, 70, MATCH($B$2, resultados!$A$1:$ZZ$1, 0))</f>
        <v/>
      </c>
      <c r="C76">
        <f>INDEX(resultados!$A$2:$ZZ$139, 70, MATCH($B$3, resultados!$A$1:$ZZ$1, 0))</f>
        <v/>
      </c>
    </row>
    <row r="77">
      <c r="A77">
        <f>INDEX(resultados!$A$2:$ZZ$139, 71, MATCH($B$1, resultados!$A$1:$ZZ$1, 0))</f>
        <v/>
      </c>
      <c r="B77">
        <f>INDEX(resultados!$A$2:$ZZ$139, 71, MATCH($B$2, resultados!$A$1:$ZZ$1, 0))</f>
        <v/>
      </c>
      <c r="C77">
        <f>INDEX(resultados!$A$2:$ZZ$139, 71, MATCH($B$3, resultados!$A$1:$ZZ$1, 0))</f>
        <v/>
      </c>
    </row>
    <row r="78">
      <c r="A78">
        <f>INDEX(resultados!$A$2:$ZZ$139, 72, MATCH($B$1, resultados!$A$1:$ZZ$1, 0))</f>
        <v/>
      </c>
      <c r="B78">
        <f>INDEX(resultados!$A$2:$ZZ$139, 72, MATCH($B$2, resultados!$A$1:$ZZ$1, 0))</f>
        <v/>
      </c>
      <c r="C78">
        <f>INDEX(resultados!$A$2:$ZZ$139, 72, MATCH($B$3, resultados!$A$1:$ZZ$1, 0))</f>
        <v/>
      </c>
    </row>
    <row r="79">
      <c r="A79">
        <f>INDEX(resultados!$A$2:$ZZ$139, 73, MATCH($B$1, resultados!$A$1:$ZZ$1, 0))</f>
        <v/>
      </c>
      <c r="B79">
        <f>INDEX(resultados!$A$2:$ZZ$139, 73, MATCH($B$2, resultados!$A$1:$ZZ$1, 0))</f>
        <v/>
      </c>
      <c r="C79">
        <f>INDEX(resultados!$A$2:$ZZ$139, 73, MATCH($B$3, resultados!$A$1:$ZZ$1, 0))</f>
        <v/>
      </c>
    </row>
    <row r="80">
      <c r="A80">
        <f>INDEX(resultados!$A$2:$ZZ$139, 74, MATCH($B$1, resultados!$A$1:$ZZ$1, 0))</f>
        <v/>
      </c>
      <c r="B80">
        <f>INDEX(resultados!$A$2:$ZZ$139, 74, MATCH($B$2, resultados!$A$1:$ZZ$1, 0))</f>
        <v/>
      </c>
      <c r="C80">
        <f>INDEX(resultados!$A$2:$ZZ$139, 74, MATCH($B$3, resultados!$A$1:$ZZ$1, 0))</f>
        <v/>
      </c>
    </row>
    <row r="81">
      <c r="A81">
        <f>INDEX(resultados!$A$2:$ZZ$139, 75, MATCH($B$1, resultados!$A$1:$ZZ$1, 0))</f>
        <v/>
      </c>
      <c r="B81">
        <f>INDEX(resultados!$A$2:$ZZ$139, 75, MATCH($B$2, resultados!$A$1:$ZZ$1, 0))</f>
        <v/>
      </c>
      <c r="C81">
        <f>INDEX(resultados!$A$2:$ZZ$139, 75, MATCH($B$3, resultados!$A$1:$ZZ$1, 0))</f>
        <v/>
      </c>
    </row>
    <row r="82">
      <c r="A82">
        <f>INDEX(resultados!$A$2:$ZZ$139, 76, MATCH($B$1, resultados!$A$1:$ZZ$1, 0))</f>
        <v/>
      </c>
      <c r="B82">
        <f>INDEX(resultados!$A$2:$ZZ$139, 76, MATCH($B$2, resultados!$A$1:$ZZ$1, 0))</f>
        <v/>
      </c>
      <c r="C82">
        <f>INDEX(resultados!$A$2:$ZZ$139, 76, MATCH($B$3, resultados!$A$1:$ZZ$1, 0))</f>
        <v/>
      </c>
    </row>
    <row r="83">
      <c r="A83">
        <f>INDEX(resultados!$A$2:$ZZ$139, 77, MATCH($B$1, resultados!$A$1:$ZZ$1, 0))</f>
        <v/>
      </c>
      <c r="B83">
        <f>INDEX(resultados!$A$2:$ZZ$139, 77, MATCH($B$2, resultados!$A$1:$ZZ$1, 0))</f>
        <v/>
      </c>
      <c r="C83">
        <f>INDEX(resultados!$A$2:$ZZ$139, 77, MATCH($B$3, resultados!$A$1:$ZZ$1, 0))</f>
        <v/>
      </c>
    </row>
    <row r="84">
      <c r="A84">
        <f>INDEX(resultados!$A$2:$ZZ$139, 78, MATCH($B$1, resultados!$A$1:$ZZ$1, 0))</f>
        <v/>
      </c>
      <c r="B84">
        <f>INDEX(resultados!$A$2:$ZZ$139, 78, MATCH($B$2, resultados!$A$1:$ZZ$1, 0))</f>
        <v/>
      </c>
      <c r="C84">
        <f>INDEX(resultados!$A$2:$ZZ$139, 78, MATCH($B$3, resultados!$A$1:$ZZ$1, 0))</f>
        <v/>
      </c>
    </row>
    <row r="85">
      <c r="A85">
        <f>INDEX(resultados!$A$2:$ZZ$139, 79, MATCH($B$1, resultados!$A$1:$ZZ$1, 0))</f>
        <v/>
      </c>
      <c r="B85">
        <f>INDEX(resultados!$A$2:$ZZ$139, 79, MATCH($B$2, resultados!$A$1:$ZZ$1, 0))</f>
        <v/>
      </c>
      <c r="C85">
        <f>INDEX(resultados!$A$2:$ZZ$139, 79, MATCH($B$3, resultados!$A$1:$ZZ$1, 0))</f>
        <v/>
      </c>
    </row>
    <row r="86">
      <c r="A86">
        <f>INDEX(resultados!$A$2:$ZZ$139, 80, MATCH($B$1, resultados!$A$1:$ZZ$1, 0))</f>
        <v/>
      </c>
      <c r="B86">
        <f>INDEX(resultados!$A$2:$ZZ$139, 80, MATCH($B$2, resultados!$A$1:$ZZ$1, 0))</f>
        <v/>
      </c>
      <c r="C86">
        <f>INDEX(resultados!$A$2:$ZZ$139, 80, MATCH($B$3, resultados!$A$1:$ZZ$1, 0))</f>
        <v/>
      </c>
    </row>
    <row r="87">
      <c r="A87">
        <f>INDEX(resultados!$A$2:$ZZ$139, 81, MATCH($B$1, resultados!$A$1:$ZZ$1, 0))</f>
        <v/>
      </c>
      <c r="B87">
        <f>INDEX(resultados!$A$2:$ZZ$139, 81, MATCH($B$2, resultados!$A$1:$ZZ$1, 0))</f>
        <v/>
      </c>
      <c r="C87">
        <f>INDEX(resultados!$A$2:$ZZ$139, 81, MATCH($B$3, resultados!$A$1:$ZZ$1, 0))</f>
        <v/>
      </c>
    </row>
    <row r="88">
      <c r="A88">
        <f>INDEX(resultados!$A$2:$ZZ$139, 82, MATCH($B$1, resultados!$A$1:$ZZ$1, 0))</f>
        <v/>
      </c>
      <c r="B88">
        <f>INDEX(resultados!$A$2:$ZZ$139, 82, MATCH($B$2, resultados!$A$1:$ZZ$1, 0))</f>
        <v/>
      </c>
      <c r="C88">
        <f>INDEX(resultados!$A$2:$ZZ$139, 82, MATCH($B$3, resultados!$A$1:$ZZ$1, 0))</f>
        <v/>
      </c>
    </row>
    <row r="89">
      <c r="A89">
        <f>INDEX(resultados!$A$2:$ZZ$139, 83, MATCH($B$1, resultados!$A$1:$ZZ$1, 0))</f>
        <v/>
      </c>
      <c r="B89">
        <f>INDEX(resultados!$A$2:$ZZ$139, 83, MATCH($B$2, resultados!$A$1:$ZZ$1, 0))</f>
        <v/>
      </c>
      <c r="C89">
        <f>INDEX(resultados!$A$2:$ZZ$139, 83, MATCH($B$3, resultados!$A$1:$ZZ$1, 0))</f>
        <v/>
      </c>
    </row>
    <row r="90">
      <c r="A90">
        <f>INDEX(resultados!$A$2:$ZZ$139, 84, MATCH($B$1, resultados!$A$1:$ZZ$1, 0))</f>
        <v/>
      </c>
      <c r="B90">
        <f>INDEX(resultados!$A$2:$ZZ$139, 84, MATCH($B$2, resultados!$A$1:$ZZ$1, 0))</f>
        <v/>
      </c>
      <c r="C90">
        <f>INDEX(resultados!$A$2:$ZZ$139, 84, MATCH($B$3, resultados!$A$1:$ZZ$1, 0))</f>
        <v/>
      </c>
    </row>
    <row r="91">
      <c r="A91">
        <f>INDEX(resultados!$A$2:$ZZ$139, 85, MATCH($B$1, resultados!$A$1:$ZZ$1, 0))</f>
        <v/>
      </c>
      <c r="B91">
        <f>INDEX(resultados!$A$2:$ZZ$139, 85, MATCH($B$2, resultados!$A$1:$ZZ$1, 0))</f>
        <v/>
      </c>
      <c r="C91">
        <f>INDEX(resultados!$A$2:$ZZ$139, 85, MATCH($B$3, resultados!$A$1:$ZZ$1, 0))</f>
        <v/>
      </c>
    </row>
    <row r="92">
      <c r="A92">
        <f>INDEX(resultados!$A$2:$ZZ$139, 86, MATCH($B$1, resultados!$A$1:$ZZ$1, 0))</f>
        <v/>
      </c>
      <c r="B92">
        <f>INDEX(resultados!$A$2:$ZZ$139, 86, MATCH($B$2, resultados!$A$1:$ZZ$1, 0))</f>
        <v/>
      </c>
      <c r="C92">
        <f>INDEX(resultados!$A$2:$ZZ$139, 86, MATCH($B$3, resultados!$A$1:$ZZ$1, 0))</f>
        <v/>
      </c>
    </row>
    <row r="93">
      <c r="A93">
        <f>INDEX(resultados!$A$2:$ZZ$139, 87, MATCH($B$1, resultados!$A$1:$ZZ$1, 0))</f>
        <v/>
      </c>
      <c r="B93">
        <f>INDEX(resultados!$A$2:$ZZ$139, 87, MATCH($B$2, resultados!$A$1:$ZZ$1, 0))</f>
        <v/>
      </c>
      <c r="C93">
        <f>INDEX(resultados!$A$2:$ZZ$139, 87, MATCH($B$3, resultados!$A$1:$ZZ$1, 0))</f>
        <v/>
      </c>
    </row>
    <row r="94">
      <c r="A94">
        <f>INDEX(resultados!$A$2:$ZZ$139, 88, MATCH($B$1, resultados!$A$1:$ZZ$1, 0))</f>
        <v/>
      </c>
      <c r="B94">
        <f>INDEX(resultados!$A$2:$ZZ$139, 88, MATCH($B$2, resultados!$A$1:$ZZ$1, 0))</f>
        <v/>
      </c>
      <c r="C94">
        <f>INDEX(resultados!$A$2:$ZZ$139, 88, MATCH($B$3, resultados!$A$1:$ZZ$1, 0))</f>
        <v/>
      </c>
    </row>
    <row r="95">
      <c r="A95">
        <f>INDEX(resultados!$A$2:$ZZ$139, 89, MATCH($B$1, resultados!$A$1:$ZZ$1, 0))</f>
        <v/>
      </c>
      <c r="B95">
        <f>INDEX(resultados!$A$2:$ZZ$139, 89, MATCH($B$2, resultados!$A$1:$ZZ$1, 0))</f>
        <v/>
      </c>
      <c r="C95">
        <f>INDEX(resultados!$A$2:$ZZ$139, 89, MATCH($B$3, resultados!$A$1:$ZZ$1, 0))</f>
        <v/>
      </c>
    </row>
    <row r="96">
      <c r="A96">
        <f>INDEX(resultados!$A$2:$ZZ$139, 90, MATCH($B$1, resultados!$A$1:$ZZ$1, 0))</f>
        <v/>
      </c>
      <c r="B96">
        <f>INDEX(resultados!$A$2:$ZZ$139, 90, MATCH($B$2, resultados!$A$1:$ZZ$1, 0))</f>
        <v/>
      </c>
      <c r="C96">
        <f>INDEX(resultados!$A$2:$ZZ$139, 90, MATCH($B$3, resultados!$A$1:$ZZ$1, 0))</f>
        <v/>
      </c>
    </row>
    <row r="97">
      <c r="A97">
        <f>INDEX(resultados!$A$2:$ZZ$139, 91, MATCH($B$1, resultados!$A$1:$ZZ$1, 0))</f>
        <v/>
      </c>
      <c r="B97">
        <f>INDEX(resultados!$A$2:$ZZ$139, 91, MATCH($B$2, resultados!$A$1:$ZZ$1, 0))</f>
        <v/>
      </c>
      <c r="C97">
        <f>INDEX(resultados!$A$2:$ZZ$139, 91, MATCH($B$3, resultados!$A$1:$ZZ$1, 0))</f>
        <v/>
      </c>
    </row>
    <row r="98">
      <c r="A98">
        <f>INDEX(resultados!$A$2:$ZZ$139, 92, MATCH($B$1, resultados!$A$1:$ZZ$1, 0))</f>
        <v/>
      </c>
      <c r="B98">
        <f>INDEX(resultados!$A$2:$ZZ$139, 92, MATCH($B$2, resultados!$A$1:$ZZ$1, 0))</f>
        <v/>
      </c>
      <c r="C98">
        <f>INDEX(resultados!$A$2:$ZZ$139, 92, MATCH($B$3, resultados!$A$1:$ZZ$1, 0))</f>
        <v/>
      </c>
    </row>
    <row r="99">
      <c r="A99">
        <f>INDEX(resultados!$A$2:$ZZ$139, 93, MATCH($B$1, resultados!$A$1:$ZZ$1, 0))</f>
        <v/>
      </c>
      <c r="B99">
        <f>INDEX(resultados!$A$2:$ZZ$139, 93, MATCH($B$2, resultados!$A$1:$ZZ$1, 0))</f>
        <v/>
      </c>
      <c r="C99">
        <f>INDEX(resultados!$A$2:$ZZ$139, 93, MATCH($B$3, resultados!$A$1:$ZZ$1, 0))</f>
        <v/>
      </c>
    </row>
    <row r="100">
      <c r="A100">
        <f>INDEX(resultados!$A$2:$ZZ$139, 94, MATCH($B$1, resultados!$A$1:$ZZ$1, 0))</f>
        <v/>
      </c>
      <c r="B100">
        <f>INDEX(resultados!$A$2:$ZZ$139, 94, MATCH($B$2, resultados!$A$1:$ZZ$1, 0))</f>
        <v/>
      </c>
      <c r="C100">
        <f>INDEX(resultados!$A$2:$ZZ$139, 94, MATCH($B$3, resultados!$A$1:$ZZ$1, 0))</f>
        <v/>
      </c>
    </row>
    <row r="101">
      <c r="A101">
        <f>INDEX(resultados!$A$2:$ZZ$139, 95, MATCH($B$1, resultados!$A$1:$ZZ$1, 0))</f>
        <v/>
      </c>
      <c r="B101">
        <f>INDEX(resultados!$A$2:$ZZ$139, 95, MATCH($B$2, resultados!$A$1:$ZZ$1, 0))</f>
        <v/>
      </c>
      <c r="C101">
        <f>INDEX(resultados!$A$2:$ZZ$139, 95, MATCH($B$3, resultados!$A$1:$ZZ$1, 0))</f>
        <v/>
      </c>
    </row>
    <row r="102">
      <c r="A102">
        <f>INDEX(resultados!$A$2:$ZZ$139, 96, MATCH($B$1, resultados!$A$1:$ZZ$1, 0))</f>
        <v/>
      </c>
      <c r="B102">
        <f>INDEX(resultados!$A$2:$ZZ$139, 96, MATCH($B$2, resultados!$A$1:$ZZ$1, 0))</f>
        <v/>
      </c>
      <c r="C102">
        <f>INDEX(resultados!$A$2:$ZZ$139, 96, MATCH($B$3, resultados!$A$1:$ZZ$1, 0))</f>
        <v/>
      </c>
    </row>
    <row r="103">
      <c r="A103">
        <f>INDEX(resultados!$A$2:$ZZ$139, 97, MATCH($B$1, resultados!$A$1:$ZZ$1, 0))</f>
        <v/>
      </c>
      <c r="B103">
        <f>INDEX(resultados!$A$2:$ZZ$139, 97, MATCH($B$2, resultados!$A$1:$ZZ$1, 0))</f>
        <v/>
      </c>
      <c r="C103">
        <f>INDEX(resultados!$A$2:$ZZ$139, 97, MATCH($B$3, resultados!$A$1:$ZZ$1, 0))</f>
        <v/>
      </c>
    </row>
    <row r="104">
      <c r="A104">
        <f>INDEX(resultados!$A$2:$ZZ$139, 98, MATCH($B$1, resultados!$A$1:$ZZ$1, 0))</f>
        <v/>
      </c>
      <c r="B104">
        <f>INDEX(resultados!$A$2:$ZZ$139, 98, MATCH($B$2, resultados!$A$1:$ZZ$1, 0))</f>
        <v/>
      </c>
      <c r="C104">
        <f>INDEX(resultados!$A$2:$ZZ$139, 98, MATCH($B$3, resultados!$A$1:$ZZ$1, 0))</f>
        <v/>
      </c>
    </row>
    <row r="105">
      <c r="A105">
        <f>INDEX(resultados!$A$2:$ZZ$139, 99, MATCH($B$1, resultados!$A$1:$ZZ$1, 0))</f>
        <v/>
      </c>
      <c r="B105">
        <f>INDEX(resultados!$A$2:$ZZ$139, 99, MATCH($B$2, resultados!$A$1:$ZZ$1, 0))</f>
        <v/>
      </c>
      <c r="C105">
        <f>INDEX(resultados!$A$2:$ZZ$139, 99, MATCH($B$3, resultados!$A$1:$ZZ$1, 0))</f>
        <v/>
      </c>
    </row>
    <row r="106">
      <c r="A106">
        <f>INDEX(resultados!$A$2:$ZZ$139, 100, MATCH($B$1, resultados!$A$1:$ZZ$1, 0))</f>
        <v/>
      </c>
      <c r="B106">
        <f>INDEX(resultados!$A$2:$ZZ$139, 100, MATCH($B$2, resultados!$A$1:$ZZ$1, 0))</f>
        <v/>
      </c>
      <c r="C106">
        <f>INDEX(resultados!$A$2:$ZZ$139, 100, MATCH($B$3, resultados!$A$1:$ZZ$1, 0))</f>
        <v/>
      </c>
    </row>
    <row r="107">
      <c r="A107">
        <f>INDEX(resultados!$A$2:$ZZ$139, 101, MATCH($B$1, resultados!$A$1:$ZZ$1, 0))</f>
        <v/>
      </c>
      <c r="B107">
        <f>INDEX(resultados!$A$2:$ZZ$139, 101, MATCH($B$2, resultados!$A$1:$ZZ$1, 0))</f>
        <v/>
      </c>
      <c r="C107">
        <f>INDEX(resultados!$A$2:$ZZ$139, 101, MATCH($B$3, resultados!$A$1:$ZZ$1, 0))</f>
        <v/>
      </c>
    </row>
    <row r="108">
      <c r="A108">
        <f>INDEX(resultados!$A$2:$ZZ$139, 102, MATCH($B$1, resultados!$A$1:$ZZ$1, 0))</f>
        <v/>
      </c>
      <c r="B108">
        <f>INDEX(resultados!$A$2:$ZZ$139, 102, MATCH($B$2, resultados!$A$1:$ZZ$1, 0))</f>
        <v/>
      </c>
      <c r="C108">
        <f>INDEX(resultados!$A$2:$ZZ$139, 102, MATCH($B$3, resultados!$A$1:$ZZ$1, 0))</f>
        <v/>
      </c>
    </row>
    <row r="109">
      <c r="A109">
        <f>INDEX(resultados!$A$2:$ZZ$139, 103, MATCH($B$1, resultados!$A$1:$ZZ$1, 0))</f>
        <v/>
      </c>
      <c r="B109">
        <f>INDEX(resultados!$A$2:$ZZ$139, 103, MATCH($B$2, resultados!$A$1:$ZZ$1, 0))</f>
        <v/>
      </c>
      <c r="C109">
        <f>INDEX(resultados!$A$2:$ZZ$139, 103, MATCH($B$3, resultados!$A$1:$ZZ$1, 0))</f>
        <v/>
      </c>
    </row>
    <row r="110">
      <c r="A110">
        <f>INDEX(resultados!$A$2:$ZZ$139, 104, MATCH($B$1, resultados!$A$1:$ZZ$1, 0))</f>
        <v/>
      </c>
      <c r="B110">
        <f>INDEX(resultados!$A$2:$ZZ$139, 104, MATCH($B$2, resultados!$A$1:$ZZ$1, 0))</f>
        <v/>
      </c>
      <c r="C110">
        <f>INDEX(resultados!$A$2:$ZZ$139, 104, MATCH($B$3, resultados!$A$1:$ZZ$1, 0))</f>
        <v/>
      </c>
    </row>
    <row r="111">
      <c r="A111">
        <f>INDEX(resultados!$A$2:$ZZ$139, 105, MATCH($B$1, resultados!$A$1:$ZZ$1, 0))</f>
        <v/>
      </c>
      <c r="B111">
        <f>INDEX(resultados!$A$2:$ZZ$139, 105, MATCH($B$2, resultados!$A$1:$ZZ$1, 0))</f>
        <v/>
      </c>
      <c r="C111">
        <f>INDEX(resultados!$A$2:$ZZ$139, 105, MATCH($B$3, resultados!$A$1:$ZZ$1, 0))</f>
        <v/>
      </c>
    </row>
    <row r="112">
      <c r="A112">
        <f>INDEX(resultados!$A$2:$ZZ$139, 106, MATCH($B$1, resultados!$A$1:$ZZ$1, 0))</f>
        <v/>
      </c>
      <c r="B112">
        <f>INDEX(resultados!$A$2:$ZZ$139, 106, MATCH($B$2, resultados!$A$1:$ZZ$1, 0))</f>
        <v/>
      </c>
      <c r="C112">
        <f>INDEX(resultados!$A$2:$ZZ$139, 106, MATCH($B$3, resultados!$A$1:$ZZ$1, 0))</f>
        <v/>
      </c>
    </row>
    <row r="113">
      <c r="A113">
        <f>INDEX(resultados!$A$2:$ZZ$139, 107, MATCH($B$1, resultados!$A$1:$ZZ$1, 0))</f>
        <v/>
      </c>
      <c r="B113">
        <f>INDEX(resultados!$A$2:$ZZ$139, 107, MATCH($B$2, resultados!$A$1:$ZZ$1, 0))</f>
        <v/>
      </c>
      <c r="C113">
        <f>INDEX(resultados!$A$2:$ZZ$139, 107, MATCH($B$3, resultados!$A$1:$ZZ$1, 0))</f>
        <v/>
      </c>
    </row>
    <row r="114">
      <c r="A114">
        <f>INDEX(resultados!$A$2:$ZZ$139, 108, MATCH($B$1, resultados!$A$1:$ZZ$1, 0))</f>
        <v/>
      </c>
      <c r="B114">
        <f>INDEX(resultados!$A$2:$ZZ$139, 108, MATCH($B$2, resultados!$A$1:$ZZ$1, 0))</f>
        <v/>
      </c>
      <c r="C114">
        <f>INDEX(resultados!$A$2:$ZZ$139, 108, MATCH($B$3, resultados!$A$1:$ZZ$1, 0))</f>
        <v/>
      </c>
    </row>
    <row r="115">
      <c r="A115">
        <f>INDEX(resultados!$A$2:$ZZ$139, 109, MATCH($B$1, resultados!$A$1:$ZZ$1, 0))</f>
        <v/>
      </c>
      <c r="B115">
        <f>INDEX(resultados!$A$2:$ZZ$139, 109, MATCH($B$2, resultados!$A$1:$ZZ$1, 0))</f>
        <v/>
      </c>
      <c r="C115">
        <f>INDEX(resultados!$A$2:$ZZ$139, 109, MATCH($B$3, resultados!$A$1:$ZZ$1, 0))</f>
        <v/>
      </c>
    </row>
    <row r="116">
      <c r="A116">
        <f>INDEX(resultados!$A$2:$ZZ$139, 110, MATCH($B$1, resultados!$A$1:$ZZ$1, 0))</f>
        <v/>
      </c>
      <c r="B116">
        <f>INDEX(resultados!$A$2:$ZZ$139, 110, MATCH($B$2, resultados!$A$1:$ZZ$1, 0))</f>
        <v/>
      </c>
      <c r="C116">
        <f>INDEX(resultados!$A$2:$ZZ$139, 110, MATCH($B$3, resultados!$A$1:$ZZ$1, 0))</f>
        <v/>
      </c>
    </row>
    <row r="117">
      <c r="A117">
        <f>INDEX(resultados!$A$2:$ZZ$139, 111, MATCH($B$1, resultados!$A$1:$ZZ$1, 0))</f>
        <v/>
      </c>
      <c r="B117">
        <f>INDEX(resultados!$A$2:$ZZ$139, 111, MATCH($B$2, resultados!$A$1:$ZZ$1, 0))</f>
        <v/>
      </c>
      <c r="C117">
        <f>INDEX(resultados!$A$2:$ZZ$139, 111, MATCH($B$3, resultados!$A$1:$ZZ$1, 0))</f>
        <v/>
      </c>
    </row>
    <row r="118">
      <c r="A118">
        <f>INDEX(resultados!$A$2:$ZZ$139, 112, MATCH($B$1, resultados!$A$1:$ZZ$1, 0))</f>
        <v/>
      </c>
      <c r="B118">
        <f>INDEX(resultados!$A$2:$ZZ$139, 112, MATCH($B$2, resultados!$A$1:$ZZ$1, 0))</f>
        <v/>
      </c>
      <c r="C118">
        <f>INDEX(resultados!$A$2:$ZZ$139, 112, MATCH($B$3, resultados!$A$1:$ZZ$1, 0))</f>
        <v/>
      </c>
    </row>
    <row r="119">
      <c r="A119">
        <f>INDEX(resultados!$A$2:$ZZ$139, 113, MATCH($B$1, resultados!$A$1:$ZZ$1, 0))</f>
        <v/>
      </c>
      <c r="B119">
        <f>INDEX(resultados!$A$2:$ZZ$139, 113, MATCH($B$2, resultados!$A$1:$ZZ$1, 0))</f>
        <v/>
      </c>
      <c r="C119">
        <f>INDEX(resultados!$A$2:$ZZ$139, 113, MATCH($B$3, resultados!$A$1:$ZZ$1, 0))</f>
        <v/>
      </c>
    </row>
    <row r="120">
      <c r="A120">
        <f>INDEX(resultados!$A$2:$ZZ$139, 114, MATCH($B$1, resultados!$A$1:$ZZ$1, 0))</f>
        <v/>
      </c>
      <c r="B120">
        <f>INDEX(resultados!$A$2:$ZZ$139, 114, MATCH($B$2, resultados!$A$1:$ZZ$1, 0))</f>
        <v/>
      </c>
      <c r="C120">
        <f>INDEX(resultados!$A$2:$ZZ$139, 114, MATCH($B$3, resultados!$A$1:$ZZ$1, 0))</f>
        <v/>
      </c>
    </row>
    <row r="121">
      <c r="A121">
        <f>INDEX(resultados!$A$2:$ZZ$139, 115, MATCH($B$1, resultados!$A$1:$ZZ$1, 0))</f>
        <v/>
      </c>
      <c r="B121">
        <f>INDEX(resultados!$A$2:$ZZ$139, 115, MATCH($B$2, resultados!$A$1:$ZZ$1, 0))</f>
        <v/>
      </c>
      <c r="C121">
        <f>INDEX(resultados!$A$2:$ZZ$139, 115, MATCH($B$3, resultados!$A$1:$ZZ$1, 0))</f>
        <v/>
      </c>
    </row>
    <row r="122">
      <c r="A122">
        <f>INDEX(resultados!$A$2:$ZZ$139, 116, MATCH($B$1, resultados!$A$1:$ZZ$1, 0))</f>
        <v/>
      </c>
      <c r="B122">
        <f>INDEX(resultados!$A$2:$ZZ$139, 116, MATCH($B$2, resultados!$A$1:$ZZ$1, 0))</f>
        <v/>
      </c>
      <c r="C122">
        <f>INDEX(resultados!$A$2:$ZZ$139, 116, MATCH($B$3, resultados!$A$1:$ZZ$1, 0))</f>
        <v/>
      </c>
    </row>
    <row r="123">
      <c r="A123">
        <f>INDEX(resultados!$A$2:$ZZ$139, 117, MATCH($B$1, resultados!$A$1:$ZZ$1, 0))</f>
        <v/>
      </c>
      <c r="B123">
        <f>INDEX(resultados!$A$2:$ZZ$139, 117, MATCH($B$2, resultados!$A$1:$ZZ$1, 0))</f>
        <v/>
      </c>
      <c r="C123">
        <f>INDEX(resultados!$A$2:$ZZ$139, 117, MATCH($B$3, resultados!$A$1:$ZZ$1, 0))</f>
        <v/>
      </c>
    </row>
    <row r="124">
      <c r="A124">
        <f>INDEX(resultados!$A$2:$ZZ$139, 118, MATCH($B$1, resultados!$A$1:$ZZ$1, 0))</f>
        <v/>
      </c>
      <c r="B124">
        <f>INDEX(resultados!$A$2:$ZZ$139, 118, MATCH($B$2, resultados!$A$1:$ZZ$1, 0))</f>
        <v/>
      </c>
      <c r="C124">
        <f>INDEX(resultados!$A$2:$ZZ$139, 118, MATCH($B$3, resultados!$A$1:$ZZ$1, 0))</f>
        <v/>
      </c>
    </row>
    <row r="125">
      <c r="A125">
        <f>INDEX(resultados!$A$2:$ZZ$139, 119, MATCH($B$1, resultados!$A$1:$ZZ$1, 0))</f>
        <v/>
      </c>
      <c r="B125">
        <f>INDEX(resultados!$A$2:$ZZ$139, 119, MATCH($B$2, resultados!$A$1:$ZZ$1, 0))</f>
        <v/>
      </c>
      <c r="C125">
        <f>INDEX(resultados!$A$2:$ZZ$139, 119, MATCH($B$3, resultados!$A$1:$ZZ$1, 0))</f>
        <v/>
      </c>
    </row>
    <row r="126">
      <c r="A126">
        <f>INDEX(resultados!$A$2:$ZZ$139, 120, MATCH($B$1, resultados!$A$1:$ZZ$1, 0))</f>
        <v/>
      </c>
      <c r="B126">
        <f>INDEX(resultados!$A$2:$ZZ$139, 120, MATCH($B$2, resultados!$A$1:$ZZ$1, 0))</f>
        <v/>
      </c>
      <c r="C126">
        <f>INDEX(resultados!$A$2:$ZZ$139, 120, MATCH($B$3, resultados!$A$1:$ZZ$1, 0))</f>
        <v/>
      </c>
    </row>
    <row r="127">
      <c r="A127">
        <f>INDEX(resultados!$A$2:$ZZ$139, 121, MATCH($B$1, resultados!$A$1:$ZZ$1, 0))</f>
        <v/>
      </c>
      <c r="B127">
        <f>INDEX(resultados!$A$2:$ZZ$139, 121, MATCH($B$2, resultados!$A$1:$ZZ$1, 0))</f>
        <v/>
      </c>
      <c r="C127">
        <f>INDEX(resultados!$A$2:$ZZ$139, 121, MATCH($B$3, resultados!$A$1:$ZZ$1, 0))</f>
        <v/>
      </c>
    </row>
    <row r="128">
      <c r="A128">
        <f>INDEX(resultados!$A$2:$ZZ$139, 122, MATCH($B$1, resultados!$A$1:$ZZ$1, 0))</f>
        <v/>
      </c>
      <c r="B128">
        <f>INDEX(resultados!$A$2:$ZZ$139, 122, MATCH($B$2, resultados!$A$1:$ZZ$1, 0))</f>
        <v/>
      </c>
      <c r="C128">
        <f>INDEX(resultados!$A$2:$ZZ$139, 122, MATCH($B$3, resultados!$A$1:$ZZ$1, 0))</f>
        <v/>
      </c>
    </row>
    <row r="129">
      <c r="A129">
        <f>INDEX(resultados!$A$2:$ZZ$139, 123, MATCH($B$1, resultados!$A$1:$ZZ$1, 0))</f>
        <v/>
      </c>
      <c r="B129">
        <f>INDEX(resultados!$A$2:$ZZ$139, 123, MATCH($B$2, resultados!$A$1:$ZZ$1, 0))</f>
        <v/>
      </c>
      <c r="C129">
        <f>INDEX(resultados!$A$2:$ZZ$139, 123, MATCH($B$3, resultados!$A$1:$ZZ$1, 0))</f>
        <v/>
      </c>
    </row>
    <row r="130">
      <c r="A130">
        <f>INDEX(resultados!$A$2:$ZZ$139, 124, MATCH($B$1, resultados!$A$1:$ZZ$1, 0))</f>
        <v/>
      </c>
      <c r="B130">
        <f>INDEX(resultados!$A$2:$ZZ$139, 124, MATCH($B$2, resultados!$A$1:$ZZ$1, 0))</f>
        <v/>
      </c>
      <c r="C130">
        <f>INDEX(resultados!$A$2:$ZZ$139, 124, MATCH($B$3, resultados!$A$1:$ZZ$1, 0))</f>
        <v/>
      </c>
    </row>
    <row r="131">
      <c r="A131">
        <f>INDEX(resultados!$A$2:$ZZ$139, 125, MATCH($B$1, resultados!$A$1:$ZZ$1, 0))</f>
        <v/>
      </c>
      <c r="B131">
        <f>INDEX(resultados!$A$2:$ZZ$139, 125, MATCH($B$2, resultados!$A$1:$ZZ$1, 0))</f>
        <v/>
      </c>
      <c r="C131">
        <f>INDEX(resultados!$A$2:$ZZ$139, 125, MATCH($B$3, resultados!$A$1:$ZZ$1, 0))</f>
        <v/>
      </c>
    </row>
    <row r="132">
      <c r="A132">
        <f>INDEX(resultados!$A$2:$ZZ$139, 126, MATCH($B$1, resultados!$A$1:$ZZ$1, 0))</f>
        <v/>
      </c>
      <c r="B132">
        <f>INDEX(resultados!$A$2:$ZZ$139, 126, MATCH($B$2, resultados!$A$1:$ZZ$1, 0))</f>
        <v/>
      </c>
      <c r="C132">
        <f>INDEX(resultados!$A$2:$ZZ$139, 126, MATCH($B$3, resultados!$A$1:$ZZ$1, 0))</f>
        <v/>
      </c>
    </row>
    <row r="133">
      <c r="A133">
        <f>INDEX(resultados!$A$2:$ZZ$139, 127, MATCH($B$1, resultados!$A$1:$ZZ$1, 0))</f>
        <v/>
      </c>
      <c r="B133">
        <f>INDEX(resultados!$A$2:$ZZ$139, 127, MATCH($B$2, resultados!$A$1:$ZZ$1, 0))</f>
        <v/>
      </c>
      <c r="C133">
        <f>INDEX(resultados!$A$2:$ZZ$139, 127, MATCH($B$3, resultados!$A$1:$ZZ$1, 0))</f>
        <v/>
      </c>
    </row>
    <row r="134">
      <c r="A134">
        <f>INDEX(resultados!$A$2:$ZZ$139, 128, MATCH($B$1, resultados!$A$1:$ZZ$1, 0))</f>
        <v/>
      </c>
      <c r="B134">
        <f>INDEX(resultados!$A$2:$ZZ$139, 128, MATCH($B$2, resultados!$A$1:$ZZ$1, 0))</f>
        <v/>
      </c>
      <c r="C134">
        <f>INDEX(resultados!$A$2:$ZZ$139, 128, MATCH($B$3, resultados!$A$1:$ZZ$1, 0))</f>
        <v/>
      </c>
    </row>
    <row r="135">
      <c r="A135">
        <f>INDEX(resultados!$A$2:$ZZ$139, 129, MATCH($B$1, resultados!$A$1:$ZZ$1, 0))</f>
        <v/>
      </c>
      <c r="B135">
        <f>INDEX(resultados!$A$2:$ZZ$139, 129, MATCH($B$2, resultados!$A$1:$ZZ$1, 0))</f>
        <v/>
      </c>
      <c r="C135">
        <f>INDEX(resultados!$A$2:$ZZ$139, 129, MATCH($B$3, resultados!$A$1:$ZZ$1, 0))</f>
        <v/>
      </c>
    </row>
    <row r="136">
      <c r="A136">
        <f>INDEX(resultados!$A$2:$ZZ$139, 130, MATCH($B$1, resultados!$A$1:$ZZ$1, 0))</f>
        <v/>
      </c>
      <c r="B136">
        <f>INDEX(resultados!$A$2:$ZZ$139, 130, MATCH($B$2, resultados!$A$1:$ZZ$1, 0))</f>
        <v/>
      </c>
      <c r="C136">
        <f>INDEX(resultados!$A$2:$ZZ$139, 130, MATCH($B$3, resultados!$A$1:$ZZ$1, 0))</f>
        <v/>
      </c>
    </row>
    <row r="137">
      <c r="A137">
        <f>INDEX(resultados!$A$2:$ZZ$139, 131, MATCH($B$1, resultados!$A$1:$ZZ$1, 0))</f>
        <v/>
      </c>
      <c r="B137">
        <f>INDEX(resultados!$A$2:$ZZ$139, 131, MATCH($B$2, resultados!$A$1:$ZZ$1, 0))</f>
        <v/>
      </c>
      <c r="C137">
        <f>INDEX(resultados!$A$2:$ZZ$139, 131, MATCH($B$3, resultados!$A$1:$ZZ$1, 0))</f>
        <v/>
      </c>
    </row>
    <row r="138">
      <c r="A138">
        <f>INDEX(resultados!$A$2:$ZZ$139, 132, MATCH($B$1, resultados!$A$1:$ZZ$1, 0))</f>
        <v/>
      </c>
      <c r="B138">
        <f>INDEX(resultados!$A$2:$ZZ$139, 132, MATCH($B$2, resultados!$A$1:$ZZ$1, 0))</f>
        <v/>
      </c>
      <c r="C138">
        <f>INDEX(resultados!$A$2:$ZZ$139, 132, MATCH($B$3, resultados!$A$1:$ZZ$1, 0))</f>
        <v/>
      </c>
    </row>
    <row r="139">
      <c r="A139">
        <f>INDEX(resultados!$A$2:$ZZ$139, 133, MATCH($B$1, resultados!$A$1:$ZZ$1, 0))</f>
        <v/>
      </c>
      <c r="B139">
        <f>INDEX(resultados!$A$2:$ZZ$139, 133, MATCH($B$2, resultados!$A$1:$ZZ$1, 0))</f>
        <v/>
      </c>
      <c r="C139">
        <f>INDEX(resultados!$A$2:$ZZ$139, 133, MATCH($B$3, resultados!$A$1:$ZZ$1, 0))</f>
        <v/>
      </c>
    </row>
    <row r="140">
      <c r="A140">
        <f>INDEX(resultados!$A$2:$ZZ$139, 134, MATCH($B$1, resultados!$A$1:$ZZ$1, 0))</f>
        <v/>
      </c>
      <c r="B140">
        <f>INDEX(resultados!$A$2:$ZZ$139, 134, MATCH($B$2, resultados!$A$1:$ZZ$1, 0))</f>
        <v/>
      </c>
      <c r="C140">
        <f>INDEX(resultados!$A$2:$ZZ$139, 134, MATCH($B$3, resultados!$A$1:$ZZ$1, 0))</f>
        <v/>
      </c>
    </row>
    <row r="141">
      <c r="A141">
        <f>INDEX(resultados!$A$2:$ZZ$139, 135, MATCH($B$1, resultados!$A$1:$ZZ$1, 0))</f>
        <v/>
      </c>
      <c r="B141">
        <f>INDEX(resultados!$A$2:$ZZ$139, 135, MATCH($B$2, resultados!$A$1:$ZZ$1, 0))</f>
        <v/>
      </c>
      <c r="C141">
        <f>INDEX(resultados!$A$2:$ZZ$139, 135, MATCH($B$3, resultados!$A$1:$ZZ$1, 0))</f>
        <v/>
      </c>
    </row>
    <row r="142">
      <c r="A142">
        <f>INDEX(resultados!$A$2:$ZZ$139, 136, MATCH($B$1, resultados!$A$1:$ZZ$1, 0))</f>
        <v/>
      </c>
      <c r="B142">
        <f>INDEX(resultados!$A$2:$ZZ$139, 136, MATCH($B$2, resultados!$A$1:$ZZ$1, 0))</f>
        <v/>
      </c>
      <c r="C142">
        <f>INDEX(resultados!$A$2:$ZZ$139, 136, MATCH($B$3, resultados!$A$1:$ZZ$1, 0))</f>
        <v/>
      </c>
    </row>
    <row r="143">
      <c r="A143">
        <f>INDEX(resultados!$A$2:$ZZ$139, 137, MATCH($B$1, resultados!$A$1:$ZZ$1, 0))</f>
        <v/>
      </c>
      <c r="B143">
        <f>INDEX(resultados!$A$2:$ZZ$139, 137, MATCH($B$2, resultados!$A$1:$ZZ$1, 0))</f>
        <v/>
      </c>
      <c r="C143">
        <f>INDEX(resultados!$A$2:$ZZ$139, 137, MATCH($B$3, resultados!$A$1:$ZZ$1, 0))</f>
        <v/>
      </c>
    </row>
    <row r="144">
      <c r="A144">
        <f>INDEX(resultados!$A$2:$ZZ$139, 138, MATCH($B$1, resultados!$A$1:$ZZ$1, 0))</f>
        <v/>
      </c>
      <c r="B144">
        <f>INDEX(resultados!$A$2:$ZZ$139, 138, MATCH($B$2, resultados!$A$1:$ZZ$1, 0))</f>
        <v/>
      </c>
      <c r="C144">
        <f>INDEX(resultados!$A$2:$ZZ$139, 138,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3.3362</v>
      </c>
      <c r="E2" t="n">
        <v>29.97</v>
      </c>
      <c r="F2" t="n">
        <v>26.14</v>
      </c>
      <c r="G2" t="n">
        <v>12.25</v>
      </c>
      <c r="H2" t="n">
        <v>0.24</v>
      </c>
      <c r="I2" t="n">
        <v>128</v>
      </c>
      <c r="J2" t="n">
        <v>71.52</v>
      </c>
      <c r="K2" t="n">
        <v>32.27</v>
      </c>
      <c r="L2" t="n">
        <v>1</v>
      </c>
      <c r="M2" t="n">
        <v>126</v>
      </c>
      <c r="N2" t="n">
        <v>8.25</v>
      </c>
      <c r="O2" t="n">
        <v>9054.6</v>
      </c>
      <c r="P2" t="n">
        <v>176.29</v>
      </c>
      <c r="Q2" t="n">
        <v>1314.14</v>
      </c>
      <c r="R2" t="n">
        <v>122.51</v>
      </c>
      <c r="S2" t="n">
        <v>40.53</v>
      </c>
      <c r="T2" t="n">
        <v>39545.13</v>
      </c>
      <c r="U2" t="n">
        <v>0.33</v>
      </c>
      <c r="V2" t="n">
        <v>0.84</v>
      </c>
      <c r="W2" t="n">
        <v>3.57</v>
      </c>
      <c r="X2" t="n">
        <v>2.56</v>
      </c>
      <c r="Y2" t="n">
        <v>0.5</v>
      </c>
      <c r="Z2" t="n">
        <v>10</v>
      </c>
      <c r="AA2" t="n">
        <v>1214.687421152251</v>
      </c>
      <c r="AB2" t="n">
        <v>1661.988917847464</v>
      </c>
      <c r="AC2" t="n">
        <v>1503.371028144198</v>
      </c>
      <c r="AD2" t="n">
        <v>1214687.421152251</v>
      </c>
      <c r="AE2" t="n">
        <v>1661988.917847464</v>
      </c>
      <c r="AF2" t="n">
        <v>3.267852345528543e-06</v>
      </c>
      <c r="AG2" t="n">
        <v>79</v>
      </c>
      <c r="AH2" t="n">
        <v>1503371.028144198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3.6554</v>
      </c>
      <c r="E3" t="n">
        <v>27.36</v>
      </c>
      <c r="F3" t="n">
        <v>24.66</v>
      </c>
      <c r="G3" t="n">
        <v>26.9</v>
      </c>
      <c r="H3" t="n">
        <v>0.48</v>
      </c>
      <c r="I3" t="n">
        <v>55</v>
      </c>
      <c r="J3" t="n">
        <v>72.7</v>
      </c>
      <c r="K3" t="n">
        <v>32.27</v>
      </c>
      <c r="L3" t="n">
        <v>2</v>
      </c>
      <c r="M3" t="n">
        <v>48</v>
      </c>
      <c r="N3" t="n">
        <v>8.43</v>
      </c>
      <c r="O3" t="n">
        <v>9200.25</v>
      </c>
      <c r="P3" t="n">
        <v>148.27</v>
      </c>
      <c r="Q3" t="n">
        <v>1314.04</v>
      </c>
      <c r="R3" t="n">
        <v>76.12</v>
      </c>
      <c r="S3" t="n">
        <v>40.53</v>
      </c>
      <c r="T3" t="n">
        <v>16715.36</v>
      </c>
      <c r="U3" t="n">
        <v>0.53</v>
      </c>
      <c r="V3" t="n">
        <v>0.89</v>
      </c>
      <c r="W3" t="n">
        <v>3.46</v>
      </c>
      <c r="X3" t="n">
        <v>1.08</v>
      </c>
      <c r="Y3" t="n">
        <v>0.5</v>
      </c>
      <c r="Z3" t="n">
        <v>10</v>
      </c>
      <c r="AA3" t="n">
        <v>1056.560095636835</v>
      </c>
      <c r="AB3" t="n">
        <v>1445.632134992017</v>
      </c>
      <c r="AC3" t="n">
        <v>1307.663032985823</v>
      </c>
      <c r="AD3" t="n">
        <v>1056560.095636835</v>
      </c>
      <c r="AE3" t="n">
        <v>1445632.134992017</v>
      </c>
      <c r="AF3" t="n">
        <v>3.580512997975253e-06</v>
      </c>
      <c r="AG3" t="n">
        <v>72</v>
      </c>
      <c r="AH3" t="n">
        <v>1307663.032985823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3.6956</v>
      </c>
      <c r="E4" t="n">
        <v>27.06</v>
      </c>
      <c r="F4" t="n">
        <v>24.52</v>
      </c>
      <c r="G4" t="n">
        <v>32.69</v>
      </c>
      <c r="H4" t="n">
        <v>0.71</v>
      </c>
      <c r="I4" t="n">
        <v>45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143.18</v>
      </c>
      <c r="Q4" t="n">
        <v>1314</v>
      </c>
      <c r="R4" t="n">
        <v>70.28</v>
      </c>
      <c r="S4" t="n">
        <v>40.53</v>
      </c>
      <c r="T4" t="n">
        <v>13844.32</v>
      </c>
      <c r="U4" t="n">
        <v>0.58</v>
      </c>
      <c r="V4" t="n">
        <v>0.89</v>
      </c>
      <c r="W4" t="n">
        <v>3.49</v>
      </c>
      <c r="X4" t="n">
        <v>0.9399999999999999</v>
      </c>
      <c r="Y4" t="n">
        <v>0.5</v>
      </c>
      <c r="Z4" t="n">
        <v>10</v>
      </c>
      <c r="AA4" t="n">
        <v>1034.656421320431</v>
      </c>
      <c r="AB4" t="n">
        <v>1415.662561470402</v>
      </c>
      <c r="AC4" t="n">
        <v>1280.55371349855</v>
      </c>
      <c r="AD4" t="n">
        <v>1034656.421320431</v>
      </c>
      <c r="AE4" t="n">
        <v>1415662.561470402</v>
      </c>
      <c r="AF4" t="n">
        <v>3.619889433527752e-06</v>
      </c>
      <c r="AG4" t="n">
        <v>71</v>
      </c>
      <c r="AH4" t="n">
        <v>1280553.71349855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3.5506</v>
      </c>
      <c r="E2" t="n">
        <v>28.16</v>
      </c>
      <c r="F2" t="n">
        <v>25.48</v>
      </c>
      <c r="G2" t="n">
        <v>17.18</v>
      </c>
      <c r="H2" t="n">
        <v>0.43</v>
      </c>
      <c r="I2" t="n">
        <v>89</v>
      </c>
      <c r="J2" t="n">
        <v>39.78</v>
      </c>
      <c r="K2" t="n">
        <v>19.54</v>
      </c>
      <c r="L2" t="n">
        <v>1</v>
      </c>
      <c r="M2" t="n">
        <v>3</v>
      </c>
      <c r="N2" t="n">
        <v>4.24</v>
      </c>
      <c r="O2" t="n">
        <v>5140</v>
      </c>
      <c r="P2" t="n">
        <v>100.22</v>
      </c>
      <c r="Q2" t="n">
        <v>1314.18</v>
      </c>
      <c r="R2" t="n">
        <v>98.11</v>
      </c>
      <c r="S2" t="n">
        <v>40.53</v>
      </c>
      <c r="T2" t="n">
        <v>27536.26</v>
      </c>
      <c r="U2" t="n">
        <v>0.41</v>
      </c>
      <c r="V2" t="n">
        <v>0.86</v>
      </c>
      <c r="W2" t="n">
        <v>3.62</v>
      </c>
      <c r="X2" t="n">
        <v>1.9</v>
      </c>
      <c r="Y2" t="n">
        <v>0.5</v>
      </c>
      <c r="Z2" t="n">
        <v>10</v>
      </c>
      <c r="AA2" t="n">
        <v>963.4507367828896</v>
      </c>
      <c r="AB2" t="n">
        <v>1318.235802513044</v>
      </c>
      <c r="AC2" t="n">
        <v>1192.425227676767</v>
      </c>
      <c r="AD2" t="n">
        <v>963450.7367828896</v>
      </c>
      <c r="AE2" t="n">
        <v>1318235.802513044</v>
      </c>
      <c r="AF2" t="n">
        <v>4.599789593148871e-06</v>
      </c>
      <c r="AG2" t="n">
        <v>74</v>
      </c>
      <c r="AH2" t="n">
        <v>1192425.227676767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3.5498</v>
      </c>
      <c r="E3" t="n">
        <v>28.17</v>
      </c>
      <c r="F3" t="n">
        <v>25.48</v>
      </c>
      <c r="G3" t="n">
        <v>17.18</v>
      </c>
      <c r="H3" t="n">
        <v>0.84</v>
      </c>
      <c r="I3" t="n">
        <v>89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102.77</v>
      </c>
      <c r="Q3" t="n">
        <v>1314.23</v>
      </c>
      <c r="R3" t="n">
        <v>98.04000000000001</v>
      </c>
      <c r="S3" t="n">
        <v>40.53</v>
      </c>
      <c r="T3" t="n">
        <v>27501</v>
      </c>
      <c r="U3" t="n">
        <v>0.41</v>
      </c>
      <c r="V3" t="n">
        <v>0.86</v>
      </c>
      <c r="W3" t="n">
        <v>3.63</v>
      </c>
      <c r="X3" t="n">
        <v>1.91</v>
      </c>
      <c r="Y3" t="n">
        <v>0.5</v>
      </c>
      <c r="Z3" t="n">
        <v>10</v>
      </c>
      <c r="AA3" t="n">
        <v>967.4231696549571</v>
      </c>
      <c r="AB3" t="n">
        <v>1323.671060419976</v>
      </c>
      <c r="AC3" t="n">
        <v>1197.341752197494</v>
      </c>
      <c r="AD3" t="n">
        <v>967423.169654957</v>
      </c>
      <c r="AE3" t="n">
        <v>1323671.060419976</v>
      </c>
      <c r="AF3" t="n">
        <v>4.598753196011902e-06</v>
      </c>
      <c r="AG3" t="n">
        <v>74</v>
      </c>
      <c r="AH3" t="n">
        <v>1197341.752197494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2.6946</v>
      </c>
      <c r="E2" t="n">
        <v>37.11</v>
      </c>
      <c r="F2" t="n">
        <v>28.27</v>
      </c>
      <c r="G2" t="n">
        <v>7.41</v>
      </c>
      <c r="H2" t="n">
        <v>0.12</v>
      </c>
      <c r="I2" t="n">
        <v>229</v>
      </c>
      <c r="J2" t="n">
        <v>141.81</v>
      </c>
      <c r="K2" t="n">
        <v>47.83</v>
      </c>
      <c r="L2" t="n">
        <v>1</v>
      </c>
      <c r="M2" t="n">
        <v>227</v>
      </c>
      <c r="N2" t="n">
        <v>22.98</v>
      </c>
      <c r="O2" t="n">
        <v>17723.39</v>
      </c>
      <c r="P2" t="n">
        <v>317.48</v>
      </c>
      <c r="Q2" t="n">
        <v>1314.32</v>
      </c>
      <c r="R2" t="n">
        <v>188.11</v>
      </c>
      <c r="S2" t="n">
        <v>40.53</v>
      </c>
      <c r="T2" t="n">
        <v>71836.03999999999</v>
      </c>
      <c r="U2" t="n">
        <v>0.22</v>
      </c>
      <c r="V2" t="n">
        <v>0.77</v>
      </c>
      <c r="W2" t="n">
        <v>3.75</v>
      </c>
      <c r="X2" t="n">
        <v>4.69</v>
      </c>
      <c r="Y2" t="n">
        <v>0.5</v>
      </c>
      <c r="Z2" t="n">
        <v>10</v>
      </c>
      <c r="AA2" t="n">
        <v>1930.124325905504</v>
      </c>
      <c r="AB2" t="n">
        <v>2640.881253779508</v>
      </c>
      <c r="AC2" t="n">
        <v>2388.839253418909</v>
      </c>
      <c r="AD2" t="n">
        <v>1930124.325905504</v>
      </c>
      <c r="AE2" t="n">
        <v>2640881.253779508</v>
      </c>
      <c r="AF2" t="n">
        <v>1.875316560477936e-06</v>
      </c>
      <c r="AG2" t="n">
        <v>97</v>
      </c>
      <c r="AH2" t="n">
        <v>2388839.253418909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3.2476</v>
      </c>
      <c r="E3" t="n">
        <v>30.79</v>
      </c>
      <c r="F3" t="n">
        <v>25.62</v>
      </c>
      <c r="G3" t="n">
        <v>15.07</v>
      </c>
      <c r="H3" t="n">
        <v>0.25</v>
      </c>
      <c r="I3" t="n">
        <v>102</v>
      </c>
      <c r="J3" t="n">
        <v>143.17</v>
      </c>
      <c r="K3" t="n">
        <v>47.83</v>
      </c>
      <c r="L3" t="n">
        <v>2</v>
      </c>
      <c r="M3" t="n">
        <v>100</v>
      </c>
      <c r="N3" t="n">
        <v>23.34</v>
      </c>
      <c r="O3" t="n">
        <v>17891.86</v>
      </c>
      <c r="P3" t="n">
        <v>280.42</v>
      </c>
      <c r="Q3" t="n">
        <v>1314.17</v>
      </c>
      <c r="R3" t="n">
        <v>105.97</v>
      </c>
      <c r="S3" t="n">
        <v>40.53</v>
      </c>
      <c r="T3" t="n">
        <v>31401.56</v>
      </c>
      <c r="U3" t="n">
        <v>0.38</v>
      </c>
      <c r="V3" t="n">
        <v>0.85</v>
      </c>
      <c r="W3" t="n">
        <v>3.53</v>
      </c>
      <c r="X3" t="n">
        <v>2.04</v>
      </c>
      <c r="Y3" t="n">
        <v>0.5</v>
      </c>
      <c r="Z3" t="n">
        <v>10</v>
      </c>
      <c r="AA3" t="n">
        <v>1517.692829192357</v>
      </c>
      <c r="AB3" t="n">
        <v>2076.574284783098</v>
      </c>
      <c r="AC3" t="n">
        <v>1878.388949533712</v>
      </c>
      <c r="AD3" t="n">
        <v>1517692.829192357</v>
      </c>
      <c r="AE3" t="n">
        <v>2076574.284783098</v>
      </c>
      <c r="AF3" t="n">
        <v>2.260178899208841e-06</v>
      </c>
      <c r="AG3" t="n">
        <v>81</v>
      </c>
      <c r="AH3" t="n">
        <v>1878388.949533712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3.4525</v>
      </c>
      <c r="E4" t="n">
        <v>28.96</v>
      </c>
      <c r="F4" t="n">
        <v>24.86</v>
      </c>
      <c r="G4" t="n">
        <v>22.95</v>
      </c>
      <c r="H4" t="n">
        <v>0.37</v>
      </c>
      <c r="I4" t="n">
        <v>65</v>
      </c>
      <c r="J4" t="n">
        <v>144.54</v>
      </c>
      <c r="K4" t="n">
        <v>47.83</v>
      </c>
      <c r="L4" t="n">
        <v>3</v>
      </c>
      <c r="M4" t="n">
        <v>63</v>
      </c>
      <c r="N4" t="n">
        <v>23.71</v>
      </c>
      <c r="O4" t="n">
        <v>18060.85</v>
      </c>
      <c r="P4" t="n">
        <v>264.53</v>
      </c>
      <c r="Q4" t="n">
        <v>1314.07</v>
      </c>
      <c r="R4" t="n">
        <v>82.69</v>
      </c>
      <c r="S4" t="n">
        <v>40.53</v>
      </c>
      <c r="T4" t="n">
        <v>19950.68</v>
      </c>
      <c r="U4" t="n">
        <v>0.49</v>
      </c>
      <c r="V4" t="n">
        <v>0.88</v>
      </c>
      <c r="W4" t="n">
        <v>3.46</v>
      </c>
      <c r="X4" t="n">
        <v>1.28</v>
      </c>
      <c r="Y4" t="n">
        <v>0.5</v>
      </c>
      <c r="Z4" t="n">
        <v>10</v>
      </c>
      <c r="AA4" t="n">
        <v>1393.509520900064</v>
      </c>
      <c r="AB4" t="n">
        <v>1906.661203796679</v>
      </c>
      <c r="AC4" t="n">
        <v>1724.69213452213</v>
      </c>
      <c r="AD4" t="n">
        <v>1393509.520900064</v>
      </c>
      <c r="AE4" t="n">
        <v>1906661.203796679</v>
      </c>
      <c r="AF4" t="n">
        <v>2.402779791082192e-06</v>
      </c>
      <c r="AG4" t="n">
        <v>76</v>
      </c>
      <c r="AH4" t="n">
        <v>1724692.13452213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3.5591</v>
      </c>
      <c r="E5" t="n">
        <v>28.1</v>
      </c>
      <c r="F5" t="n">
        <v>24.51</v>
      </c>
      <c r="G5" t="n">
        <v>31.29</v>
      </c>
      <c r="H5" t="n">
        <v>0.49</v>
      </c>
      <c r="I5" t="n">
        <v>47</v>
      </c>
      <c r="J5" t="n">
        <v>145.92</v>
      </c>
      <c r="K5" t="n">
        <v>47.83</v>
      </c>
      <c r="L5" t="n">
        <v>4</v>
      </c>
      <c r="M5" t="n">
        <v>45</v>
      </c>
      <c r="N5" t="n">
        <v>24.09</v>
      </c>
      <c r="O5" t="n">
        <v>18230.35</v>
      </c>
      <c r="P5" t="n">
        <v>253.34</v>
      </c>
      <c r="Q5" t="n">
        <v>1314.05</v>
      </c>
      <c r="R5" t="n">
        <v>71.54000000000001</v>
      </c>
      <c r="S5" t="n">
        <v>40.53</v>
      </c>
      <c r="T5" t="n">
        <v>14461.64</v>
      </c>
      <c r="U5" t="n">
        <v>0.57</v>
      </c>
      <c r="V5" t="n">
        <v>0.89</v>
      </c>
      <c r="W5" t="n">
        <v>3.44</v>
      </c>
      <c r="X5" t="n">
        <v>0.9399999999999999</v>
      </c>
      <c r="Y5" t="n">
        <v>0.5</v>
      </c>
      <c r="Z5" t="n">
        <v>10</v>
      </c>
      <c r="AA5" t="n">
        <v>1334.138935921454</v>
      </c>
      <c r="AB5" t="n">
        <v>1825.427750183593</v>
      </c>
      <c r="AC5" t="n">
        <v>1651.211487710009</v>
      </c>
      <c r="AD5" t="n">
        <v>1334138.935921454</v>
      </c>
      <c r="AE5" t="n">
        <v>1825427.750183593</v>
      </c>
      <c r="AF5" t="n">
        <v>2.476968444443339e-06</v>
      </c>
      <c r="AG5" t="n">
        <v>74</v>
      </c>
      <c r="AH5" t="n">
        <v>1651211.487710009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3.6327</v>
      </c>
      <c r="E6" t="n">
        <v>27.53</v>
      </c>
      <c r="F6" t="n">
        <v>24.26</v>
      </c>
      <c r="G6" t="n">
        <v>40.43</v>
      </c>
      <c r="H6" t="n">
        <v>0.6</v>
      </c>
      <c r="I6" t="n">
        <v>36</v>
      </c>
      <c r="J6" t="n">
        <v>147.3</v>
      </c>
      <c r="K6" t="n">
        <v>47.83</v>
      </c>
      <c r="L6" t="n">
        <v>5</v>
      </c>
      <c r="M6" t="n">
        <v>34</v>
      </c>
      <c r="N6" t="n">
        <v>24.47</v>
      </c>
      <c r="O6" t="n">
        <v>18400.38</v>
      </c>
      <c r="P6" t="n">
        <v>242.83</v>
      </c>
      <c r="Q6" t="n">
        <v>1314.02</v>
      </c>
      <c r="R6" t="n">
        <v>63.84</v>
      </c>
      <c r="S6" t="n">
        <v>40.53</v>
      </c>
      <c r="T6" t="n">
        <v>10668.8</v>
      </c>
      <c r="U6" t="n">
        <v>0.63</v>
      </c>
      <c r="V6" t="n">
        <v>0.9</v>
      </c>
      <c r="W6" t="n">
        <v>3.42</v>
      </c>
      <c r="X6" t="n">
        <v>0.68</v>
      </c>
      <c r="Y6" t="n">
        <v>0.5</v>
      </c>
      <c r="Z6" t="n">
        <v>10</v>
      </c>
      <c r="AA6" t="n">
        <v>1284.250270090736</v>
      </c>
      <c r="AB6" t="n">
        <v>1757.167876661402</v>
      </c>
      <c r="AC6" t="n">
        <v>1589.466240713441</v>
      </c>
      <c r="AD6" t="n">
        <v>1284250.270090736</v>
      </c>
      <c r="AE6" t="n">
        <v>1757167.876661402</v>
      </c>
      <c r="AF6" t="n">
        <v>2.528190629127959e-06</v>
      </c>
      <c r="AG6" t="n">
        <v>72</v>
      </c>
      <c r="AH6" t="n">
        <v>1589466.240713441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3.6749</v>
      </c>
      <c r="E7" t="n">
        <v>27.21</v>
      </c>
      <c r="F7" t="n">
        <v>24.15</v>
      </c>
      <c r="G7" t="n">
        <v>49.96</v>
      </c>
      <c r="H7" t="n">
        <v>0.71</v>
      </c>
      <c r="I7" t="n">
        <v>29</v>
      </c>
      <c r="J7" t="n">
        <v>148.68</v>
      </c>
      <c r="K7" t="n">
        <v>47.83</v>
      </c>
      <c r="L7" t="n">
        <v>6</v>
      </c>
      <c r="M7" t="n">
        <v>27</v>
      </c>
      <c r="N7" t="n">
        <v>24.85</v>
      </c>
      <c r="O7" t="n">
        <v>18570.94</v>
      </c>
      <c r="P7" t="n">
        <v>232.7</v>
      </c>
      <c r="Q7" t="n">
        <v>1314</v>
      </c>
      <c r="R7" t="n">
        <v>60.5</v>
      </c>
      <c r="S7" t="n">
        <v>40.53</v>
      </c>
      <c r="T7" t="n">
        <v>9033.93</v>
      </c>
      <c r="U7" t="n">
        <v>0.67</v>
      </c>
      <c r="V7" t="n">
        <v>0.9</v>
      </c>
      <c r="W7" t="n">
        <v>3.41</v>
      </c>
      <c r="X7" t="n">
        <v>0.57</v>
      </c>
      <c r="Y7" t="n">
        <v>0.5</v>
      </c>
      <c r="Z7" t="n">
        <v>10</v>
      </c>
      <c r="AA7" t="n">
        <v>1251.843431511843</v>
      </c>
      <c r="AB7" t="n">
        <v>1712.827410428946</v>
      </c>
      <c r="AC7" t="n">
        <v>1549.357566345975</v>
      </c>
      <c r="AD7" t="n">
        <v>1251843.431511843</v>
      </c>
      <c r="AE7" t="n">
        <v>1712827.410428945</v>
      </c>
      <c r="AF7" t="n">
        <v>2.557559870890064e-06</v>
      </c>
      <c r="AG7" t="n">
        <v>71</v>
      </c>
      <c r="AH7" t="n">
        <v>1549357.566345975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3.7116</v>
      </c>
      <c r="E8" t="n">
        <v>26.94</v>
      </c>
      <c r="F8" t="n">
        <v>24.02</v>
      </c>
      <c r="G8" t="n">
        <v>60.05</v>
      </c>
      <c r="H8" t="n">
        <v>0.83</v>
      </c>
      <c r="I8" t="n">
        <v>24</v>
      </c>
      <c r="J8" t="n">
        <v>150.07</v>
      </c>
      <c r="K8" t="n">
        <v>47.83</v>
      </c>
      <c r="L8" t="n">
        <v>7</v>
      </c>
      <c r="M8" t="n">
        <v>22</v>
      </c>
      <c r="N8" t="n">
        <v>25.24</v>
      </c>
      <c r="O8" t="n">
        <v>18742.03</v>
      </c>
      <c r="P8" t="n">
        <v>222.16</v>
      </c>
      <c r="Q8" t="n">
        <v>1314</v>
      </c>
      <c r="R8" t="n">
        <v>56.68</v>
      </c>
      <c r="S8" t="n">
        <v>40.53</v>
      </c>
      <c r="T8" t="n">
        <v>7147.19</v>
      </c>
      <c r="U8" t="n">
        <v>0.72</v>
      </c>
      <c r="V8" t="n">
        <v>0.91</v>
      </c>
      <c r="W8" t="n">
        <v>3.39</v>
      </c>
      <c r="X8" t="n">
        <v>0.45</v>
      </c>
      <c r="Y8" t="n">
        <v>0.5</v>
      </c>
      <c r="Z8" t="n">
        <v>10</v>
      </c>
      <c r="AA8" t="n">
        <v>1229.692335138556</v>
      </c>
      <c r="AB8" t="n">
        <v>1682.519303133612</v>
      </c>
      <c r="AC8" t="n">
        <v>1521.942022273213</v>
      </c>
      <c r="AD8" t="n">
        <v>1229692.335138556</v>
      </c>
      <c r="AE8" t="n">
        <v>1682519.303133612</v>
      </c>
      <c r="AF8" t="n">
        <v>2.583101367872748e-06</v>
      </c>
      <c r="AG8" t="n">
        <v>71</v>
      </c>
      <c r="AH8" t="n">
        <v>1521942.022273213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3.728</v>
      </c>
      <c r="E9" t="n">
        <v>26.82</v>
      </c>
      <c r="F9" t="n">
        <v>23.99</v>
      </c>
      <c r="G9" t="n">
        <v>68.54000000000001</v>
      </c>
      <c r="H9" t="n">
        <v>0.9399999999999999</v>
      </c>
      <c r="I9" t="n">
        <v>21</v>
      </c>
      <c r="J9" t="n">
        <v>151.46</v>
      </c>
      <c r="K9" t="n">
        <v>47.83</v>
      </c>
      <c r="L9" t="n">
        <v>8</v>
      </c>
      <c r="M9" t="n">
        <v>9</v>
      </c>
      <c r="N9" t="n">
        <v>25.63</v>
      </c>
      <c r="O9" t="n">
        <v>18913.66</v>
      </c>
      <c r="P9" t="n">
        <v>214.1</v>
      </c>
      <c r="Q9" t="n">
        <v>1314.01</v>
      </c>
      <c r="R9" t="n">
        <v>55.34</v>
      </c>
      <c r="S9" t="n">
        <v>40.53</v>
      </c>
      <c r="T9" t="n">
        <v>6491.76</v>
      </c>
      <c r="U9" t="n">
        <v>0.73</v>
      </c>
      <c r="V9" t="n">
        <v>0.91</v>
      </c>
      <c r="W9" t="n">
        <v>3.4</v>
      </c>
      <c r="X9" t="n">
        <v>0.41</v>
      </c>
      <c r="Y9" t="n">
        <v>0.5</v>
      </c>
      <c r="Z9" t="n">
        <v>10</v>
      </c>
      <c r="AA9" t="n">
        <v>1205.571532056736</v>
      </c>
      <c r="AB9" t="n">
        <v>1649.516156222336</v>
      </c>
      <c r="AC9" t="n">
        <v>1492.088649382941</v>
      </c>
      <c r="AD9" t="n">
        <v>1205571.532056736</v>
      </c>
      <c r="AE9" t="n">
        <v>1649516.156222336</v>
      </c>
      <c r="AF9" t="n">
        <v>2.594515006851386e-06</v>
      </c>
      <c r="AG9" t="n">
        <v>70</v>
      </c>
      <c r="AH9" t="n">
        <v>1492088.649382941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3.7339</v>
      </c>
      <c r="E10" t="n">
        <v>26.78</v>
      </c>
      <c r="F10" t="n">
        <v>23.98</v>
      </c>
      <c r="G10" t="n">
        <v>71.93000000000001</v>
      </c>
      <c r="H10" t="n">
        <v>1.04</v>
      </c>
      <c r="I10" t="n">
        <v>20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212.74</v>
      </c>
      <c r="Q10" t="n">
        <v>1313.99</v>
      </c>
      <c r="R10" t="n">
        <v>54.19</v>
      </c>
      <c r="S10" t="n">
        <v>40.53</v>
      </c>
      <c r="T10" t="n">
        <v>5922.75</v>
      </c>
      <c r="U10" t="n">
        <v>0.75</v>
      </c>
      <c r="V10" t="n">
        <v>0.91</v>
      </c>
      <c r="W10" t="n">
        <v>3.42</v>
      </c>
      <c r="X10" t="n">
        <v>0.4</v>
      </c>
      <c r="Y10" t="n">
        <v>0.5</v>
      </c>
      <c r="Z10" t="n">
        <v>10</v>
      </c>
      <c r="AA10" t="n">
        <v>1202.672939902307</v>
      </c>
      <c r="AB10" t="n">
        <v>1645.550174559787</v>
      </c>
      <c r="AC10" t="n">
        <v>1488.501175443976</v>
      </c>
      <c r="AD10" t="n">
        <v>1202672.939902307</v>
      </c>
      <c r="AE10" t="n">
        <v>1645550.174559787</v>
      </c>
      <c r="AF10" t="n">
        <v>2.598621133069311e-06</v>
      </c>
      <c r="AG10" t="n">
        <v>70</v>
      </c>
      <c r="AH10" t="n">
        <v>1488501.175443976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2.4212</v>
      </c>
      <c r="E2" t="n">
        <v>41.3</v>
      </c>
      <c r="F2" t="n">
        <v>29.17</v>
      </c>
      <c r="G2" t="n">
        <v>6.41</v>
      </c>
      <c r="H2" t="n">
        <v>0.1</v>
      </c>
      <c r="I2" t="n">
        <v>273</v>
      </c>
      <c r="J2" t="n">
        <v>176.73</v>
      </c>
      <c r="K2" t="n">
        <v>52.44</v>
      </c>
      <c r="L2" t="n">
        <v>1</v>
      </c>
      <c r="M2" t="n">
        <v>271</v>
      </c>
      <c r="N2" t="n">
        <v>33.29</v>
      </c>
      <c r="O2" t="n">
        <v>22031.19</v>
      </c>
      <c r="P2" t="n">
        <v>379.97</v>
      </c>
      <c r="Q2" t="n">
        <v>1314.39</v>
      </c>
      <c r="R2" t="n">
        <v>216.43</v>
      </c>
      <c r="S2" t="n">
        <v>40.53</v>
      </c>
      <c r="T2" t="n">
        <v>85780.22</v>
      </c>
      <c r="U2" t="n">
        <v>0.19</v>
      </c>
      <c r="V2" t="n">
        <v>0.75</v>
      </c>
      <c r="W2" t="n">
        <v>3.83</v>
      </c>
      <c r="X2" t="n">
        <v>5.59</v>
      </c>
      <c r="Y2" t="n">
        <v>0.5</v>
      </c>
      <c r="Z2" t="n">
        <v>10</v>
      </c>
      <c r="AA2" t="n">
        <v>2355.915586609227</v>
      </c>
      <c r="AB2" t="n">
        <v>3223.467641259199</v>
      </c>
      <c r="AC2" t="n">
        <v>2915.824413742549</v>
      </c>
      <c r="AD2" t="n">
        <v>2355915.586609227</v>
      </c>
      <c r="AE2" t="n">
        <v>3223467.641259199</v>
      </c>
      <c r="AF2" t="n">
        <v>1.522599073173728e-06</v>
      </c>
      <c r="AG2" t="n">
        <v>108</v>
      </c>
      <c r="AH2" t="n">
        <v>2915824.413742549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3.0613</v>
      </c>
      <c r="E3" t="n">
        <v>32.67</v>
      </c>
      <c r="F3" t="n">
        <v>25.98</v>
      </c>
      <c r="G3" t="n">
        <v>12.99</v>
      </c>
      <c r="H3" t="n">
        <v>0.2</v>
      </c>
      <c r="I3" t="n">
        <v>120</v>
      </c>
      <c r="J3" t="n">
        <v>178.21</v>
      </c>
      <c r="K3" t="n">
        <v>52.44</v>
      </c>
      <c r="L3" t="n">
        <v>2</v>
      </c>
      <c r="M3" t="n">
        <v>118</v>
      </c>
      <c r="N3" t="n">
        <v>33.77</v>
      </c>
      <c r="O3" t="n">
        <v>22213.89</v>
      </c>
      <c r="P3" t="n">
        <v>332.7</v>
      </c>
      <c r="Q3" t="n">
        <v>1314.06</v>
      </c>
      <c r="R3" t="n">
        <v>117.13</v>
      </c>
      <c r="S3" t="n">
        <v>40.53</v>
      </c>
      <c r="T3" t="n">
        <v>36895.78</v>
      </c>
      <c r="U3" t="n">
        <v>0.35</v>
      </c>
      <c r="V3" t="n">
        <v>0.84</v>
      </c>
      <c r="W3" t="n">
        <v>3.56</v>
      </c>
      <c r="X3" t="n">
        <v>2.4</v>
      </c>
      <c r="Y3" t="n">
        <v>0.5</v>
      </c>
      <c r="Z3" t="n">
        <v>10</v>
      </c>
      <c r="AA3" t="n">
        <v>1747.246754714231</v>
      </c>
      <c r="AB3" t="n">
        <v>2390.660092886577</v>
      </c>
      <c r="AC3" t="n">
        <v>2162.498848933996</v>
      </c>
      <c r="AD3" t="n">
        <v>1747246.754714231</v>
      </c>
      <c r="AE3" t="n">
        <v>2390660.092886577</v>
      </c>
      <c r="AF3" t="n">
        <v>1.925133216052674e-06</v>
      </c>
      <c r="AG3" t="n">
        <v>86</v>
      </c>
      <c r="AH3" t="n">
        <v>2162498.848933996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3.3034</v>
      </c>
      <c r="E4" t="n">
        <v>30.27</v>
      </c>
      <c r="F4" t="n">
        <v>25.11</v>
      </c>
      <c r="G4" t="n">
        <v>19.57</v>
      </c>
      <c r="H4" t="n">
        <v>0.3</v>
      </c>
      <c r="I4" t="n">
        <v>77</v>
      </c>
      <c r="J4" t="n">
        <v>179.7</v>
      </c>
      <c r="K4" t="n">
        <v>52.44</v>
      </c>
      <c r="L4" t="n">
        <v>3</v>
      </c>
      <c r="M4" t="n">
        <v>75</v>
      </c>
      <c r="N4" t="n">
        <v>34.26</v>
      </c>
      <c r="O4" t="n">
        <v>22397.24</v>
      </c>
      <c r="P4" t="n">
        <v>316.06</v>
      </c>
      <c r="Q4" t="n">
        <v>1314.12</v>
      </c>
      <c r="R4" t="n">
        <v>90.38</v>
      </c>
      <c r="S4" t="n">
        <v>40.53</v>
      </c>
      <c r="T4" t="n">
        <v>23735.82</v>
      </c>
      <c r="U4" t="n">
        <v>0.45</v>
      </c>
      <c r="V4" t="n">
        <v>0.87</v>
      </c>
      <c r="W4" t="n">
        <v>3.49</v>
      </c>
      <c r="X4" t="n">
        <v>1.54</v>
      </c>
      <c r="Y4" t="n">
        <v>0.5</v>
      </c>
      <c r="Z4" t="n">
        <v>10</v>
      </c>
      <c r="AA4" t="n">
        <v>1575.398508871196</v>
      </c>
      <c r="AB4" t="n">
        <v>2155.529741514599</v>
      </c>
      <c r="AC4" t="n">
        <v>1949.809008289438</v>
      </c>
      <c r="AD4" t="n">
        <v>1575398.508871196</v>
      </c>
      <c r="AE4" t="n">
        <v>2155529.741514599</v>
      </c>
      <c r="AF4" t="n">
        <v>2.077380546143273e-06</v>
      </c>
      <c r="AG4" t="n">
        <v>79</v>
      </c>
      <c r="AH4" t="n">
        <v>1949809.008289438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3.4376</v>
      </c>
      <c r="E5" t="n">
        <v>29.09</v>
      </c>
      <c r="F5" t="n">
        <v>24.68</v>
      </c>
      <c r="G5" t="n">
        <v>26.44</v>
      </c>
      <c r="H5" t="n">
        <v>0.39</v>
      </c>
      <c r="I5" t="n">
        <v>56</v>
      </c>
      <c r="J5" t="n">
        <v>181.19</v>
      </c>
      <c r="K5" t="n">
        <v>52.44</v>
      </c>
      <c r="L5" t="n">
        <v>4</v>
      </c>
      <c r="M5" t="n">
        <v>54</v>
      </c>
      <c r="N5" t="n">
        <v>34.75</v>
      </c>
      <c r="O5" t="n">
        <v>22581.25</v>
      </c>
      <c r="P5" t="n">
        <v>304.75</v>
      </c>
      <c r="Q5" t="n">
        <v>1314.06</v>
      </c>
      <c r="R5" t="n">
        <v>76.98</v>
      </c>
      <c r="S5" t="n">
        <v>40.53</v>
      </c>
      <c r="T5" t="n">
        <v>17136.1</v>
      </c>
      <c r="U5" t="n">
        <v>0.53</v>
      </c>
      <c r="V5" t="n">
        <v>0.88</v>
      </c>
      <c r="W5" t="n">
        <v>3.45</v>
      </c>
      <c r="X5" t="n">
        <v>1.1</v>
      </c>
      <c r="Y5" t="n">
        <v>0.5</v>
      </c>
      <c r="Z5" t="n">
        <v>10</v>
      </c>
      <c r="AA5" t="n">
        <v>1492.298938060924</v>
      </c>
      <c r="AB5" t="n">
        <v>2041.829242637661</v>
      </c>
      <c r="AC5" t="n">
        <v>1846.959925445662</v>
      </c>
      <c r="AD5" t="n">
        <v>1492298.938060924</v>
      </c>
      <c r="AE5" t="n">
        <v>2041829.242637661</v>
      </c>
      <c r="AF5" t="n">
        <v>2.161773737792007e-06</v>
      </c>
      <c r="AG5" t="n">
        <v>76</v>
      </c>
      <c r="AH5" t="n">
        <v>1846959.925445662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3.5155</v>
      </c>
      <c r="E6" t="n">
        <v>28.45</v>
      </c>
      <c r="F6" t="n">
        <v>24.46</v>
      </c>
      <c r="G6" t="n">
        <v>33.36</v>
      </c>
      <c r="H6" t="n">
        <v>0.49</v>
      </c>
      <c r="I6" t="n">
        <v>44</v>
      </c>
      <c r="J6" t="n">
        <v>182.69</v>
      </c>
      <c r="K6" t="n">
        <v>52.44</v>
      </c>
      <c r="L6" t="n">
        <v>5</v>
      </c>
      <c r="M6" t="n">
        <v>42</v>
      </c>
      <c r="N6" t="n">
        <v>35.25</v>
      </c>
      <c r="O6" t="n">
        <v>22766.06</v>
      </c>
      <c r="P6" t="n">
        <v>296.62</v>
      </c>
      <c r="Q6" t="n">
        <v>1314.16</v>
      </c>
      <c r="R6" t="n">
        <v>69.70999999999999</v>
      </c>
      <c r="S6" t="n">
        <v>40.53</v>
      </c>
      <c r="T6" t="n">
        <v>13564.59</v>
      </c>
      <c r="U6" t="n">
        <v>0.58</v>
      </c>
      <c r="V6" t="n">
        <v>0.89</v>
      </c>
      <c r="W6" t="n">
        <v>3.45</v>
      </c>
      <c r="X6" t="n">
        <v>0.89</v>
      </c>
      <c r="Y6" t="n">
        <v>0.5</v>
      </c>
      <c r="Z6" t="n">
        <v>10</v>
      </c>
      <c r="AA6" t="n">
        <v>1451.115955512482</v>
      </c>
      <c r="AB6" t="n">
        <v>1985.480869049921</v>
      </c>
      <c r="AC6" t="n">
        <v>1795.989361547698</v>
      </c>
      <c r="AD6" t="n">
        <v>1451115.955512482</v>
      </c>
      <c r="AE6" t="n">
        <v>1985480.869049921</v>
      </c>
      <c r="AF6" t="n">
        <v>2.210762036073947e-06</v>
      </c>
      <c r="AG6" t="n">
        <v>75</v>
      </c>
      <c r="AH6" t="n">
        <v>1795989.361547698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3.5752</v>
      </c>
      <c r="E7" t="n">
        <v>27.97</v>
      </c>
      <c r="F7" t="n">
        <v>24.27</v>
      </c>
      <c r="G7" t="n">
        <v>40.45</v>
      </c>
      <c r="H7" t="n">
        <v>0.58</v>
      </c>
      <c r="I7" t="n">
        <v>36</v>
      </c>
      <c r="J7" t="n">
        <v>184.19</v>
      </c>
      <c r="K7" t="n">
        <v>52.44</v>
      </c>
      <c r="L7" t="n">
        <v>6</v>
      </c>
      <c r="M7" t="n">
        <v>34</v>
      </c>
      <c r="N7" t="n">
        <v>35.75</v>
      </c>
      <c r="O7" t="n">
        <v>22951.43</v>
      </c>
      <c r="P7" t="n">
        <v>288.4</v>
      </c>
      <c r="Q7" t="n">
        <v>1314.02</v>
      </c>
      <c r="R7" t="n">
        <v>63.93</v>
      </c>
      <c r="S7" t="n">
        <v>40.53</v>
      </c>
      <c r="T7" t="n">
        <v>10715.56</v>
      </c>
      <c r="U7" t="n">
        <v>0.63</v>
      </c>
      <c r="V7" t="n">
        <v>0.9</v>
      </c>
      <c r="W7" t="n">
        <v>3.43</v>
      </c>
      <c r="X7" t="n">
        <v>0.6899999999999999</v>
      </c>
      <c r="Y7" t="n">
        <v>0.5</v>
      </c>
      <c r="Z7" t="n">
        <v>10</v>
      </c>
      <c r="AA7" t="n">
        <v>1405.098114944096</v>
      </c>
      <c r="AB7" t="n">
        <v>1922.517229420411</v>
      </c>
      <c r="AC7" t="n">
        <v>1739.034883314404</v>
      </c>
      <c r="AD7" t="n">
        <v>1405098.114944096</v>
      </c>
      <c r="AE7" t="n">
        <v>1922517.22942041</v>
      </c>
      <c r="AF7" t="n">
        <v>2.248305057992199e-06</v>
      </c>
      <c r="AG7" t="n">
        <v>73</v>
      </c>
      <c r="AH7" t="n">
        <v>1739034.883314404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3.6184</v>
      </c>
      <c r="E8" t="n">
        <v>27.64</v>
      </c>
      <c r="F8" t="n">
        <v>24.15</v>
      </c>
      <c r="G8" t="n">
        <v>48.3</v>
      </c>
      <c r="H8" t="n">
        <v>0.67</v>
      </c>
      <c r="I8" t="n">
        <v>30</v>
      </c>
      <c r="J8" t="n">
        <v>185.7</v>
      </c>
      <c r="K8" t="n">
        <v>52.44</v>
      </c>
      <c r="L8" t="n">
        <v>7</v>
      </c>
      <c r="M8" t="n">
        <v>28</v>
      </c>
      <c r="N8" t="n">
        <v>36.26</v>
      </c>
      <c r="O8" t="n">
        <v>23137.49</v>
      </c>
      <c r="P8" t="n">
        <v>280.81</v>
      </c>
      <c r="Q8" t="n">
        <v>1313.99</v>
      </c>
      <c r="R8" t="n">
        <v>60.54</v>
      </c>
      <c r="S8" t="n">
        <v>40.53</v>
      </c>
      <c r="T8" t="n">
        <v>9049.200000000001</v>
      </c>
      <c r="U8" t="n">
        <v>0.67</v>
      </c>
      <c r="V8" t="n">
        <v>0.9</v>
      </c>
      <c r="W8" t="n">
        <v>3.41</v>
      </c>
      <c r="X8" t="n">
        <v>0.57</v>
      </c>
      <c r="Y8" t="n">
        <v>0.5</v>
      </c>
      <c r="Z8" t="n">
        <v>10</v>
      </c>
      <c r="AA8" t="n">
        <v>1374.446920048913</v>
      </c>
      <c r="AB8" t="n">
        <v>1880.578912329539</v>
      </c>
      <c r="AC8" t="n">
        <v>1701.099100345888</v>
      </c>
      <c r="AD8" t="n">
        <v>1374446.920048913</v>
      </c>
      <c r="AE8" t="n">
        <v>1880578.912329539</v>
      </c>
      <c r="AF8" t="n">
        <v>2.275471867822492e-06</v>
      </c>
      <c r="AG8" t="n">
        <v>72</v>
      </c>
      <c r="AH8" t="n">
        <v>1701099.100345888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3.647</v>
      </c>
      <c r="E9" t="n">
        <v>27.42</v>
      </c>
      <c r="F9" t="n">
        <v>24.07</v>
      </c>
      <c r="G9" t="n">
        <v>55.56</v>
      </c>
      <c r="H9" t="n">
        <v>0.76</v>
      </c>
      <c r="I9" t="n">
        <v>26</v>
      </c>
      <c r="J9" t="n">
        <v>187.22</v>
      </c>
      <c r="K9" t="n">
        <v>52.44</v>
      </c>
      <c r="L9" t="n">
        <v>8</v>
      </c>
      <c r="M9" t="n">
        <v>24</v>
      </c>
      <c r="N9" t="n">
        <v>36.78</v>
      </c>
      <c r="O9" t="n">
        <v>23324.24</v>
      </c>
      <c r="P9" t="n">
        <v>273.04</v>
      </c>
      <c r="Q9" t="n">
        <v>1314.03</v>
      </c>
      <c r="R9" t="n">
        <v>58.26</v>
      </c>
      <c r="S9" t="n">
        <v>40.53</v>
      </c>
      <c r="T9" t="n">
        <v>7926.23</v>
      </c>
      <c r="U9" t="n">
        <v>0.7</v>
      </c>
      <c r="V9" t="n">
        <v>0.91</v>
      </c>
      <c r="W9" t="n">
        <v>3.4</v>
      </c>
      <c r="X9" t="n">
        <v>0.5</v>
      </c>
      <c r="Y9" t="n">
        <v>0.5</v>
      </c>
      <c r="Z9" t="n">
        <v>10</v>
      </c>
      <c r="AA9" t="n">
        <v>1356.836541226842</v>
      </c>
      <c r="AB9" t="n">
        <v>1856.483615110101</v>
      </c>
      <c r="AC9" t="n">
        <v>1679.30342447511</v>
      </c>
      <c r="AD9" t="n">
        <v>1356836.541226842</v>
      </c>
      <c r="AE9" t="n">
        <v>1856483.6151101</v>
      </c>
      <c r="AF9" t="n">
        <v>2.293457302108287e-06</v>
      </c>
      <c r="AG9" t="n">
        <v>72</v>
      </c>
      <c r="AH9" t="n">
        <v>1679303.42447511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3.6688</v>
      </c>
      <c r="E10" t="n">
        <v>27.26</v>
      </c>
      <c r="F10" t="n">
        <v>24.02</v>
      </c>
      <c r="G10" t="n">
        <v>62.66</v>
      </c>
      <c r="H10" t="n">
        <v>0.85</v>
      </c>
      <c r="I10" t="n">
        <v>23</v>
      </c>
      <c r="J10" t="n">
        <v>188.74</v>
      </c>
      <c r="K10" t="n">
        <v>52.44</v>
      </c>
      <c r="L10" t="n">
        <v>9</v>
      </c>
      <c r="M10" t="n">
        <v>21</v>
      </c>
      <c r="N10" t="n">
        <v>37.3</v>
      </c>
      <c r="O10" t="n">
        <v>23511.69</v>
      </c>
      <c r="P10" t="n">
        <v>264.66</v>
      </c>
      <c r="Q10" t="n">
        <v>1314.02</v>
      </c>
      <c r="R10" t="n">
        <v>56.56</v>
      </c>
      <c r="S10" t="n">
        <v>40.53</v>
      </c>
      <c r="T10" t="n">
        <v>7091.28</v>
      </c>
      <c r="U10" t="n">
        <v>0.72</v>
      </c>
      <c r="V10" t="n">
        <v>0.91</v>
      </c>
      <c r="W10" t="n">
        <v>3.4</v>
      </c>
      <c r="X10" t="n">
        <v>0.44</v>
      </c>
      <c r="Y10" t="n">
        <v>0.5</v>
      </c>
      <c r="Z10" t="n">
        <v>10</v>
      </c>
      <c r="AA10" t="n">
        <v>1330.224699572592</v>
      </c>
      <c r="AB10" t="n">
        <v>1820.072119327159</v>
      </c>
      <c r="AC10" t="n">
        <v>1646.366990745838</v>
      </c>
      <c r="AD10" t="n">
        <v>1330224.699572592</v>
      </c>
      <c r="AE10" t="n">
        <v>1820072.11932716</v>
      </c>
      <c r="AF10" t="n">
        <v>2.307166479291167e-06</v>
      </c>
      <c r="AG10" t="n">
        <v>71</v>
      </c>
      <c r="AH10" t="n">
        <v>1646366.990745838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3.6922</v>
      </c>
      <c r="E11" t="n">
        <v>27.08</v>
      </c>
      <c r="F11" t="n">
        <v>23.95</v>
      </c>
      <c r="G11" t="n">
        <v>71.86</v>
      </c>
      <c r="H11" t="n">
        <v>0.93</v>
      </c>
      <c r="I11" t="n">
        <v>20</v>
      </c>
      <c r="J11" t="n">
        <v>190.26</v>
      </c>
      <c r="K11" t="n">
        <v>52.44</v>
      </c>
      <c r="L11" t="n">
        <v>10</v>
      </c>
      <c r="M11" t="n">
        <v>18</v>
      </c>
      <c r="N11" t="n">
        <v>37.82</v>
      </c>
      <c r="O11" t="n">
        <v>23699.85</v>
      </c>
      <c r="P11" t="n">
        <v>258.63</v>
      </c>
      <c r="Q11" t="n">
        <v>1313.99</v>
      </c>
      <c r="R11" t="n">
        <v>54.53</v>
      </c>
      <c r="S11" t="n">
        <v>40.53</v>
      </c>
      <c r="T11" t="n">
        <v>6091.4</v>
      </c>
      <c r="U11" t="n">
        <v>0.74</v>
      </c>
      <c r="V11" t="n">
        <v>0.91</v>
      </c>
      <c r="W11" t="n">
        <v>3.39</v>
      </c>
      <c r="X11" t="n">
        <v>0.38</v>
      </c>
      <c r="Y11" t="n">
        <v>0.5</v>
      </c>
      <c r="Z11" t="n">
        <v>10</v>
      </c>
      <c r="AA11" t="n">
        <v>1316.648068038555</v>
      </c>
      <c r="AB11" t="n">
        <v>1801.49597310358</v>
      </c>
      <c r="AC11" t="n">
        <v>1629.563725846052</v>
      </c>
      <c r="AD11" t="n">
        <v>1316648.068038555</v>
      </c>
      <c r="AE11" t="n">
        <v>1801495.97310358</v>
      </c>
      <c r="AF11" t="n">
        <v>2.321881834615909e-06</v>
      </c>
      <c r="AG11" t="n">
        <v>71</v>
      </c>
      <c r="AH11" t="n">
        <v>1629563.725846052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3.7062</v>
      </c>
      <c r="E12" t="n">
        <v>26.98</v>
      </c>
      <c r="F12" t="n">
        <v>23.92</v>
      </c>
      <c r="G12" t="n">
        <v>79.73999999999999</v>
      </c>
      <c r="H12" t="n">
        <v>1.02</v>
      </c>
      <c r="I12" t="n">
        <v>18</v>
      </c>
      <c r="J12" t="n">
        <v>191.79</v>
      </c>
      <c r="K12" t="n">
        <v>52.44</v>
      </c>
      <c r="L12" t="n">
        <v>11</v>
      </c>
      <c r="M12" t="n">
        <v>14</v>
      </c>
      <c r="N12" t="n">
        <v>38.35</v>
      </c>
      <c r="O12" t="n">
        <v>23888.73</v>
      </c>
      <c r="P12" t="n">
        <v>248.18</v>
      </c>
      <c r="Q12" t="n">
        <v>1314</v>
      </c>
      <c r="R12" t="n">
        <v>53.32</v>
      </c>
      <c r="S12" t="n">
        <v>40.53</v>
      </c>
      <c r="T12" t="n">
        <v>5499.29</v>
      </c>
      <c r="U12" t="n">
        <v>0.76</v>
      </c>
      <c r="V12" t="n">
        <v>0.91</v>
      </c>
      <c r="W12" t="n">
        <v>3.39</v>
      </c>
      <c r="X12" t="n">
        <v>0.35</v>
      </c>
      <c r="Y12" t="n">
        <v>0.5</v>
      </c>
      <c r="Z12" t="n">
        <v>10</v>
      </c>
      <c r="AA12" t="n">
        <v>1298.677145642728</v>
      </c>
      <c r="AB12" t="n">
        <v>1776.907364260467</v>
      </c>
      <c r="AC12" t="n">
        <v>1607.321819320597</v>
      </c>
      <c r="AD12" t="n">
        <v>1298677.145642728</v>
      </c>
      <c r="AE12" t="n">
        <v>1776907.364260467</v>
      </c>
      <c r="AF12" t="n">
        <v>2.330685893357207e-06</v>
      </c>
      <c r="AG12" t="n">
        <v>71</v>
      </c>
      <c r="AH12" t="n">
        <v>1607321.819320597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3.7194</v>
      </c>
      <c r="E13" t="n">
        <v>26.89</v>
      </c>
      <c r="F13" t="n">
        <v>23.9</v>
      </c>
      <c r="G13" t="n">
        <v>89.61</v>
      </c>
      <c r="H13" t="n">
        <v>1.1</v>
      </c>
      <c r="I13" t="n">
        <v>16</v>
      </c>
      <c r="J13" t="n">
        <v>193.33</v>
      </c>
      <c r="K13" t="n">
        <v>52.44</v>
      </c>
      <c r="L13" t="n">
        <v>12</v>
      </c>
      <c r="M13" t="n">
        <v>4</v>
      </c>
      <c r="N13" t="n">
        <v>38.89</v>
      </c>
      <c r="O13" t="n">
        <v>24078.33</v>
      </c>
      <c r="P13" t="n">
        <v>243.62</v>
      </c>
      <c r="Q13" t="n">
        <v>1314.03</v>
      </c>
      <c r="R13" t="n">
        <v>52.12</v>
      </c>
      <c r="S13" t="n">
        <v>40.53</v>
      </c>
      <c r="T13" t="n">
        <v>4907.41</v>
      </c>
      <c r="U13" t="n">
        <v>0.78</v>
      </c>
      <c r="V13" t="n">
        <v>0.91</v>
      </c>
      <c r="W13" t="n">
        <v>3.4</v>
      </c>
      <c r="X13" t="n">
        <v>0.32</v>
      </c>
      <c r="Y13" t="n">
        <v>0.5</v>
      </c>
      <c r="Z13" t="n">
        <v>10</v>
      </c>
      <c r="AA13" t="n">
        <v>1289.682279812895</v>
      </c>
      <c r="AB13" t="n">
        <v>1764.600192006616</v>
      </c>
      <c r="AC13" t="n">
        <v>1596.189226313428</v>
      </c>
      <c r="AD13" t="n">
        <v>1289682.279812895</v>
      </c>
      <c r="AE13" t="n">
        <v>1764600.192006615</v>
      </c>
      <c r="AF13" t="n">
        <v>2.338986863027575e-06</v>
      </c>
      <c r="AG13" t="n">
        <v>71</v>
      </c>
      <c r="AH13" t="n">
        <v>1596189.226313428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3.7193</v>
      </c>
      <c r="E14" t="n">
        <v>26.89</v>
      </c>
      <c r="F14" t="n">
        <v>23.9</v>
      </c>
      <c r="G14" t="n">
        <v>89.61</v>
      </c>
      <c r="H14" t="n">
        <v>1.18</v>
      </c>
      <c r="I14" t="n">
        <v>16</v>
      </c>
      <c r="J14" t="n">
        <v>194.88</v>
      </c>
      <c r="K14" t="n">
        <v>52.44</v>
      </c>
      <c r="L14" t="n">
        <v>13</v>
      </c>
      <c r="M14" t="n">
        <v>0</v>
      </c>
      <c r="N14" t="n">
        <v>39.43</v>
      </c>
      <c r="O14" t="n">
        <v>24268.67</v>
      </c>
      <c r="P14" t="n">
        <v>244.09</v>
      </c>
      <c r="Q14" t="n">
        <v>1314.08</v>
      </c>
      <c r="R14" t="n">
        <v>52.13</v>
      </c>
      <c r="S14" t="n">
        <v>40.53</v>
      </c>
      <c r="T14" t="n">
        <v>4915.65</v>
      </c>
      <c r="U14" t="n">
        <v>0.78</v>
      </c>
      <c r="V14" t="n">
        <v>0.91</v>
      </c>
      <c r="W14" t="n">
        <v>3.4</v>
      </c>
      <c r="X14" t="n">
        <v>0.32</v>
      </c>
      <c r="Y14" t="n">
        <v>0.5</v>
      </c>
      <c r="Z14" t="n">
        <v>10</v>
      </c>
      <c r="AA14" t="n">
        <v>1290.385842436477</v>
      </c>
      <c r="AB14" t="n">
        <v>1765.562837427193</v>
      </c>
      <c r="AC14" t="n">
        <v>1597.059998206146</v>
      </c>
      <c r="AD14" t="n">
        <v>1290385.842436477</v>
      </c>
      <c r="AE14" t="n">
        <v>1765562.837427193</v>
      </c>
      <c r="AF14" t="n">
        <v>2.338923976893709e-06</v>
      </c>
      <c r="AG14" t="n">
        <v>71</v>
      </c>
      <c r="AH14" t="n">
        <v>1597059.998206147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3.3856</v>
      </c>
      <c r="E2" t="n">
        <v>29.54</v>
      </c>
      <c r="F2" t="n">
        <v>26.41</v>
      </c>
      <c r="G2" t="n">
        <v>11.92</v>
      </c>
      <c r="H2" t="n">
        <v>0.64</v>
      </c>
      <c r="I2" t="n">
        <v>133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77.18000000000001</v>
      </c>
      <c r="Q2" t="n">
        <v>1314.32</v>
      </c>
      <c r="R2" t="n">
        <v>125.76</v>
      </c>
      <c r="S2" t="n">
        <v>40.53</v>
      </c>
      <c r="T2" t="n">
        <v>41142.84</v>
      </c>
      <c r="U2" t="n">
        <v>0.32</v>
      </c>
      <c r="V2" t="n">
        <v>0.83</v>
      </c>
      <c r="W2" t="n">
        <v>3.74</v>
      </c>
      <c r="X2" t="n">
        <v>2.83</v>
      </c>
      <c r="Y2" t="n">
        <v>0.5</v>
      </c>
      <c r="Z2" t="n">
        <v>10</v>
      </c>
      <c r="AA2" t="n">
        <v>945.0129392809811</v>
      </c>
      <c r="AB2" t="n">
        <v>1293.008394552715</v>
      </c>
      <c r="AC2" t="n">
        <v>1169.605488125282</v>
      </c>
      <c r="AD2" t="n">
        <v>945012.9392809811</v>
      </c>
      <c r="AE2" t="n">
        <v>1293008.394552715</v>
      </c>
      <c r="AF2" t="n">
        <v>5.165370102003706e-06</v>
      </c>
      <c r="AG2" t="n">
        <v>77</v>
      </c>
      <c r="AH2" t="n">
        <v>1169605.488125282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3.0794</v>
      </c>
      <c r="E2" t="n">
        <v>32.47</v>
      </c>
      <c r="F2" t="n">
        <v>27.01</v>
      </c>
      <c r="G2" t="n">
        <v>9.59</v>
      </c>
      <c r="H2" t="n">
        <v>0.18</v>
      </c>
      <c r="I2" t="n">
        <v>169</v>
      </c>
      <c r="J2" t="n">
        <v>98.70999999999999</v>
      </c>
      <c r="K2" t="n">
        <v>39.72</v>
      </c>
      <c r="L2" t="n">
        <v>1</v>
      </c>
      <c r="M2" t="n">
        <v>167</v>
      </c>
      <c r="N2" t="n">
        <v>12.99</v>
      </c>
      <c r="O2" t="n">
        <v>12407.75</v>
      </c>
      <c r="P2" t="n">
        <v>234.54</v>
      </c>
      <c r="Q2" t="n">
        <v>1314.19</v>
      </c>
      <c r="R2" t="n">
        <v>149.19</v>
      </c>
      <c r="S2" t="n">
        <v>40.53</v>
      </c>
      <c r="T2" t="n">
        <v>52678.83</v>
      </c>
      <c r="U2" t="n">
        <v>0.27</v>
      </c>
      <c r="V2" t="n">
        <v>0.8100000000000001</v>
      </c>
      <c r="W2" t="n">
        <v>3.65</v>
      </c>
      <c r="X2" t="n">
        <v>3.43</v>
      </c>
      <c r="Y2" t="n">
        <v>0.5</v>
      </c>
      <c r="Z2" t="n">
        <v>10</v>
      </c>
      <c r="AA2" t="n">
        <v>1468.010812389296</v>
      </c>
      <c r="AB2" t="n">
        <v>2008.597157577258</v>
      </c>
      <c r="AC2" t="n">
        <v>1816.8994639419</v>
      </c>
      <c r="AD2" t="n">
        <v>1468010.812389296</v>
      </c>
      <c r="AE2" t="n">
        <v>2008597.157577259</v>
      </c>
      <c r="AF2" t="n">
        <v>2.561219924929851e-06</v>
      </c>
      <c r="AG2" t="n">
        <v>85</v>
      </c>
      <c r="AH2" t="n">
        <v>1816899.463941901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3.4974</v>
      </c>
      <c r="E3" t="n">
        <v>28.59</v>
      </c>
      <c r="F3" t="n">
        <v>25.06</v>
      </c>
      <c r="G3" t="n">
        <v>20.05</v>
      </c>
      <c r="H3" t="n">
        <v>0.35</v>
      </c>
      <c r="I3" t="n">
        <v>75</v>
      </c>
      <c r="J3" t="n">
        <v>99.95</v>
      </c>
      <c r="K3" t="n">
        <v>39.72</v>
      </c>
      <c r="L3" t="n">
        <v>2</v>
      </c>
      <c r="M3" t="n">
        <v>73</v>
      </c>
      <c r="N3" t="n">
        <v>13.24</v>
      </c>
      <c r="O3" t="n">
        <v>12561.45</v>
      </c>
      <c r="P3" t="n">
        <v>206.41</v>
      </c>
      <c r="Q3" t="n">
        <v>1314.09</v>
      </c>
      <c r="R3" t="n">
        <v>88.65000000000001</v>
      </c>
      <c r="S3" t="n">
        <v>40.53</v>
      </c>
      <c r="T3" t="n">
        <v>22876.13</v>
      </c>
      <c r="U3" t="n">
        <v>0.46</v>
      </c>
      <c r="V3" t="n">
        <v>0.87</v>
      </c>
      <c r="W3" t="n">
        <v>3.49</v>
      </c>
      <c r="X3" t="n">
        <v>1.49</v>
      </c>
      <c r="Y3" t="n">
        <v>0.5</v>
      </c>
      <c r="Z3" t="n">
        <v>10</v>
      </c>
      <c r="AA3" t="n">
        <v>1235.0604045844</v>
      </c>
      <c r="AB3" t="n">
        <v>1689.864132571925</v>
      </c>
      <c r="AC3" t="n">
        <v>1528.585871498466</v>
      </c>
      <c r="AD3" t="n">
        <v>1235060.4045844</v>
      </c>
      <c r="AE3" t="n">
        <v>1689864.132571925</v>
      </c>
      <c r="AF3" t="n">
        <v>2.908881783935072e-06</v>
      </c>
      <c r="AG3" t="n">
        <v>75</v>
      </c>
      <c r="AH3" t="n">
        <v>1528585.871498466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3.6431</v>
      </c>
      <c r="E4" t="n">
        <v>27.45</v>
      </c>
      <c r="F4" t="n">
        <v>24.5</v>
      </c>
      <c r="G4" t="n">
        <v>31.27</v>
      </c>
      <c r="H4" t="n">
        <v>0.52</v>
      </c>
      <c r="I4" t="n">
        <v>47</v>
      </c>
      <c r="J4" t="n">
        <v>101.2</v>
      </c>
      <c r="K4" t="n">
        <v>39.72</v>
      </c>
      <c r="L4" t="n">
        <v>3</v>
      </c>
      <c r="M4" t="n">
        <v>45</v>
      </c>
      <c r="N4" t="n">
        <v>13.49</v>
      </c>
      <c r="O4" t="n">
        <v>12715.54</v>
      </c>
      <c r="P4" t="n">
        <v>189.69</v>
      </c>
      <c r="Q4" t="n">
        <v>1314.04</v>
      </c>
      <c r="R4" t="n">
        <v>71.19</v>
      </c>
      <c r="S4" t="n">
        <v>40.53</v>
      </c>
      <c r="T4" t="n">
        <v>14289.87</v>
      </c>
      <c r="U4" t="n">
        <v>0.57</v>
      </c>
      <c r="V4" t="n">
        <v>0.89</v>
      </c>
      <c r="W4" t="n">
        <v>3.44</v>
      </c>
      <c r="X4" t="n">
        <v>0.92</v>
      </c>
      <c r="Y4" t="n">
        <v>0.5</v>
      </c>
      <c r="Z4" t="n">
        <v>10</v>
      </c>
      <c r="AA4" t="n">
        <v>1156.488853424456</v>
      </c>
      <c r="AB4" t="n">
        <v>1582.359069942694</v>
      </c>
      <c r="AC4" t="n">
        <v>1431.340941162266</v>
      </c>
      <c r="AD4" t="n">
        <v>1156488.853424456</v>
      </c>
      <c r="AE4" t="n">
        <v>1582359.069942694</v>
      </c>
      <c r="AF4" t="n">
        <v>3.030064398425648e-06</v>
      </c>
      <c r="AG4" t="n">
        <v>72</v>
      </c>
      <c r="AH4" t="n">
        <v>1431340.941162266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3.7187</v>
      </c>
      <c r="E5" t="n">
        <v>26.89</v>
      </c>
      <c r="F5" t="n">
        <v>24.22</v>
      </c>
      <c r="G5" t="n">
        <v>44.04</v>
      </c>
      <c r="H5" t="n">
        <v>0.6899999999999999</v>
      </c>
      <c r="I5" t="n">
        <v>33</v>
      </c>
      <c r="J5" t="n">
        <v>102.45</v>
      </c>
      <c r="K5" t="n">
        <v>39.72</v>
      </c>
      <c r="L5" t="n">
        <v>4</v>
      </c>
      <c r="M5" t="n">
        <v>22</v>
      </c>
      <c r="N5" t="n">
        <v>13.74</v>
      </c>
      <c r="O5" t="n">
        <v>12870.03</v>
      </c>
      <c r="P5" t="n">
        <v>174.3</v>
      </c>
      <c r="Q5" t="n">
        <v>1314</v>
      </c>
      <c r="R5" t="n">
        <v>62.6</v>
      </c>
      <c r="S5" t="n">
        <v>40.53</v>
      </c>
      <c r="T5" t="n">
        <v>10064.47</v>
      </c>
      <c r="U5" t="n">
        <v>0.65</v>
      </c>
      <c r="V5" t="n">
        <v>0.9</v>
      </c>
      <c r="W5" t="n">
        <v>3.42</v>
      </c>
      <c r="X5" t="n">
        <v>0.65</v>
      </c>
      <c r="Y5" t="n">
        <v>0.5</v>
      </c>
      <c r="Z5" t="n">
        <v>10</v>
      </c>
      <c r="AA5" t="n">
        <v>1112.826687626496</v>
      </c>
      <c r="AB5" t="n">
        <v>1522.618568459119</v>
      </c>
      <c r="AC5" t="n">
        <v>1377.301989293962</v>
      </c>
      <c r="AD5" t="n">
        <v>1112826.687626496</v>
      </c>
      <c r="AE5" t="n">
        <v>1522618.568459119</v>
      </c>
      <c r="AF5" t="n">
        <v>3.092942954743339e-06</v>
      </c>
      <c r="AG5" t="n">
        <v>71</v>
      </c>
      <c r="AH5" t="n">
        <v>1377301.989293962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3.7242</v>
      </c>
      <c r="E6" t="n">
        <v>26.85</v>
      </c>
      <c r="F6" t="n">
        <v>24.23</v>
      </c>
      <c r="G6" t="n">
        <v>46.89</v>
      </c>
      <c r="H6" t="n">
        <v>0.85</v>
      </c>
      <c r="I6" t="n">
        <v>31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172.39</v>
      </c>
      <c r="Q6" t="n">
        <v>1314.12</v>
      </c>
      <c r="R6" t="n">
        <v>61.69</v>
      </c>
      <c r="S6" t="n">
        <v>40.53</v>
      </c>
      <c r="T6" t="n">
        <v>9620.83</v>
      </c>
      <c r="U6" t="n">
        <v>0.66</v>
      </c>
      <c r="V6" t="n">
        <v>0.9</v>
      </c>
      <c r="W6" t="n">
        <v>3.45</v>
      </c>
      <c r="X6" t="n">
        <v>0.65</v>
      </c>
      <c r="Y6" t="n">
        <v>0.5</v>
      </c>
      <c r="Z6" t="n">
        <v>10</v>
      </c>
      <c r="AA6" t="n">
        <v>1099.924571220933</v>
      </c>
      <c r="AB6" t="n">
        <v>1504.965323591823</v>
      </c>
      <c r="AC6" t="n">
        <v>1361.333545340317</v>
      </c>
      <c r="AD6" t="n">
        <v>1099924.571220933</v>
      </c>
      <c r="AE6" t="n">
        <v>1504965.323591823</v>
      </c>
      <c r="AF6" t="n">
        <v>3.097517452888145e-06</v>
      </c>
      <c r="AG6" t="n">
        <v>70</v>
      </c>
      <c r="AH6" t="n">
        <v>1361333.545340317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2.8465</v>
      </c>
      <c r="E2" t="n">
        <v>35.13</v>
      </c>
      <c r="F2" t="n">
        <v>27.76</v>
      </c>
      <c r="G2" t="n">
        <v>8.119999999999999</v>
      </c>
      <c r="H2" t="n">
        <v>0.14</v>
      </c>
      <c r="I2" t="n">
        <v>205</v>
      </c>
      <c r="J2" t="n">
        <v>124.63</v>
      </c>
      <c r="K2" t="n">
        <v>45</v>
      </c>
      <c r="L2" t="n">
        <v>1</v>
      </c>
      <c r="M2" t="n">
        <v>203</v>
      </c>
      <c r="N2" t="n">
        <v>18.64</v>
      </c>
      <c r="O2" t="n">
        <v>15605.44</v>
      </c>
      <c r="P2" t="n">
        <v>285.16</v>
      </c>
      <c r="Q2" t="n">
        <v>1314.14</v>
      </c>
      <c r="R2" t="n">
        <v>172.18</v>
      </c>
      <c r="S2" t="n">
        <v>40.53</v>
      </c>
      <c r="T2" t="n">
        <v>63992.95</v>
      </c>
      <c r="U2" t="n">
        <v>0.24</v>
      </c>
      <c r="V2" t="n">
        <v>0.79</v>
      </c>
      <c r="W2" t="n">
        <v>3.72</v>
      </c>
      <c r="X2" t="n">
        <v>4.18</v>
      </c>
      <c r="Y2" t="n">
        <v>0.5</v>
      </c>
      <c r="Z2" t="n">
        <v>10</v>
      </c>
      <c r="AA2" t="n">
        <v>1735.83498619925</v>
      </c>
      <c r="AB2" t="n">
        <v>2375.046007752685</v>
      </c>
      <c r="AC2" t="n">
        <v>2148.374950170776</v>
      </c>
      <c r="AD2" t="n">
        <v>1735834.98619925</v>
      </c>
      <c r="AE2" t="n">
        <v>2375046.007752685</v>
      </c>
      <c r="AF2" t="n">
        <v>2.10812163269772e-06</v>
      </c>
      <c r="AG2" t="n">
        <v>92</v>
      </c>
      <c r="AH2" t="n">
        <v>2148374.950170776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3.3445</v>
      </c>
      <c r="E3" t="n">
        <v>29.9</v>
      </c>
      <c r="F3" t="n">
        <v>25.42</v>
      </c>
      <c r="G3" t="n">
        <v>16.58</v>
      </c>
      <c r="H3" t="n">
        <v>0.28</v>
      </c>
      <c r="I3" t="n">
        <v>92</v>
      </c>
      <c r="J3" t="n">
        <v>125.95</v>
      </c>
      <c r="K3" t="n">
        <v>45</v>
      </c>
      <c r="L3" t="n">
        <v>2</v>
      </c>
      <c r="M3" t="n">
        <v>90</v>
      </c>
      <c r="N3" t="n">
        <v>18.95</v>
      </c>
      <c r="O3" t="n">
        <v>15767.7</v>
      </c>
      <c r="P3" t="n">
        <v>252.72</v>
      </c>
      <c r="Q3" t="n">
        <v>1314.08</v>
      </c>
      <c r="R3" t="n">
        <v>99.87</v>
      </c>
      <c r="S3" t="n">
        <v>40.53</v>
      </c>
      <c r="T3" t="n">
        <v>28401.15</v>
      </c>
      <c r="U3" t="n">
        <v>0.41</v>
      </c>
      <c r="V3" t="n">
        <v>0.86</v>
      </c>
      <c r="W3" t="n">
        <v>3.51</v>
      </c>
      <c r="X3" t="n">
        <v>1.84</v>
      </c>
      <c r="Y3" t="n">
        <v>0.5</v>
      </c>
      <c r="Z3" t="n">
        <v>10</v>
      </c>
      <c r="AA3" t="n">
        <v>1400.175127065429</v>
      </c>
      <c r="AB3" t="n">
        <v>1915.781380217922</v>
      </c>
      <c r="AC3" t="n">
        <v>1732.941894105977</v>
      </c>
      <c r="AD3" t="n">
        <v>1400175.127065429</v>
      </c>
      <c r="AE3" t="n">
        <v>1915781.380217922</v>
      </c>
      <c r="AF3" t="n">
        <v>2.476941085739513e-06</v>
      </c>
      <c r="AG3" t="n">
        <v>78</v>
      </c>
      <c r="AH3" t="n">
        <v>1732941.894105977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3.5298</v>
      </c>
      <c r="E4" t="n">
        <v>28.33</v>
      </c>
      <c r="F4" t="n">
        <v>24.72</v>
      </c>
      <c r="G4" t="n">
        <v>25.57</v>
      </c>
      <c r="H4" t="n">
        <v>0.42</v>
      </c>
      <c r="I4" t="n">
        <v>58</v>
      </c>
      <c r="J4" t="n">
        <v>127.27</v>
      </c>
      <c r="K4" t="n">
        <v>45</v>
      </c>
      <c r="L4" t="n">
        <v>3</v>
      </c>
      <c r="M4" t="n">
        <v>56</v>
      </c>
      <c r="N4" t="n">
        <v>19.27</v>
      </c>
      <c r="O4" t="n">
        <v>15930.42</v>
      </c>
      <c r="P4" t="n">
        <v>236.91</v>
      </c>
      <c r="Q4" t="n">
        <v>1314</v>
      </c>
      <c r="R4" t="n">
        <v>78.26000000000001</v>
      </c>
      <c r="S4" t="n">
        <v>40.53</v>
      </c>
      <c r="T4" t="n">
        <v>17769.16</v>
      </c>
      <c r="U4" t="n">
        <v>0.52</v>
      </c>
      <c r="V4" t="n">
        <v>0.88</v>
      </c>
      <c r="W4" t="n">
        <v>3.45</v>
      </c>
      <c r="X4" t="n">
        <v>1.14</v>
      </c>
      <c r="Y4" t="n">
        <v>0.5</v>
      </c>
      <c r="Z4" t="n">
        <v>10</v>
      </c>
      <c r="AA4" t="n">
        <v>1297.126103346385</v>
      </c>
      <c r="AB4" t="n">
        <v>1774.785159763454</v>
      </c>
      <c r="AC4" t="n">
        <v>1605.402155042245</v>
      </c>
      <c r="AD4" t="n">
        <v>1297126.103346385</v>
      </c>
      <c r="AE4" t="n">
        <v>1774785.159763454</v>
      </c>
      <c r="AF4" t="n">
        <v>2.614174508728759e-06</v>
      </c>
      <c r="AG4" t="n">
        <v>74</v>
      </c>
      <c r="AH4" t="n">
        <v>1605402.155042245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3.6231</v>
      </c>
      <c r="E5" t="n">
        <v>27.6</v>
      </c>
      <c r="F5" t="n">
        <v>24.39</v>
      </c>
      <c r="G5" t="n">
        <v>34.85</v>
      </c>
      <c r="H5" t="n">
        <v>0.55</v>
      </c>
      <c r="I5" t="n">
        <v>42</v>
      </c>
      <c r="J5" t="n">
        <v>128.59</v>
      </c>
      <c r="K5" t="n">
        <v>45</v>
      </c>
      <c r="L5" t="n">
        <v>4</v>
      </c>
      <c r="M5" t="n">
        <v>40</v>
      </c>
      <c r="N5" t="n">
        <v>19.59</v>
      </c>
      <c r="O5" t="n">
        <v>16093.6</v>
      </c>
      <c r="P5" t="n">
        <v>224.32</v>
      </c>
      <c r="Q5" t="n">
        <v>1314.04</v>
      </c>
      <c r="R5" t="n">
        <v>68.06999999999999</v>
      </c>
      <c r="S5" t="n">
        <v>40.53</v>
      </c>
      <c r="T5" t="n">
        <v>12753.97</v>
      </c>
      <c r="U5" t="n">
        <v>0.6</v>
      </c>
      <c r="V5" t="n">
        <v>0.9</v>
      </c>
      <c r="W5" t="n">
        <v>3.43</v>
      </c>
      <c r="X5" t="n">
        <v>0.82</v>
      </c>
      <c r="Y5" t="n">
        <v>0.5</v>
      </c>
      <c r="Z5" t="n">
        <v>10</v>
      </c>
      <c r="AA5" t="n">
        <v>1241.108012964447</v>
      </c>
      <c r="AB5" t="n">
        <v>1698.138737159158</v>
      </c>
      <c r="AC5" t="n">
        <v>1536.070759437374</v>
      </c>
      <c r="AD5" t="n">
        <v>1241108.012964447</v>
      </c>
      <c r="AE5" t="n">
        <v>1698138.737159158</v>
      </c>
      <c r="AF5" t="n">
        <v>2.683272611075746e-06</v>
      </c>
      <c r="AG5" t="n">
        <v>72</v>
      </c>
      <c r="AH5" t="n">
        <v>1536070.759437374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3.6842</v>
      </c>
      <c r="E6" t="n">
        <v>27.14</v>
      </c>
      <c r="F6" t="n">
        <v>24.19</v>
      </c>
      <c r="G6" t="n">
        <v>45.36</v>
      </c>
      <c r="H6" t="n">
        <v>0.68</v>
      </c>
      <c r="I6" t="n">
        <v>32</v>
      </c>
      <c r="J6" t="n">
        <v>129.92</v>
      </c>
      <c r="K6" t="n">
        <v>45</v>
      </c>
      <c r="L6" t="n">
        <v>5</v>
      </c>
      <c r="M6" t="n">
        <v>30</v>
      </c>
      <c r="N6" t="n">
        <v>19.92</v>
      </c>
      <c r="O6" t="n">
        <v>16257.24</v>
      </c>
      <c r="P6" t="n">
        <v>212.16</v>
      </c>
      <c r="Q6" t="n">
        <v>1313.99</v>
      </c>
      <c r="R6" t="n">
        <v>61.88</v>
      </c>
      <c r="S6" t="n">
        <v>40.53</v>
      </c>
      <c r="T6" t="n">
        <v>9707.629999999999</v>
      </c>
      <c r="U6" t="n">
        <v>0.65</v>
      </c>
      <c r="V6" t="n">
        <v>0.9</v>
      </c>
      <c r="W6" t="n">
        <v>3.41</v>
      </c>
      <c r="X6" t="n">
        <v>0.62</v>
      </c>
      <c r="Y6" t="n">
        <v>0.5</v>
      </c>
      <c r="Z6" t="n">
        <v>10</v>
      </c>
      <c r="AA6" t="n">
        <v>1202.773453308658</v>
      </c>
      <c r="AB6" t="n">
        <v>1645.687701436694</v>
      </c>
      <c r="AC6" t="n">
        <v>1488.625576948771</v>
      </c>
      <c r="AD6" t="n">
        <v>1202773.453308658</v>
      </c>
      <c r="AE6" t="n">
        <v>1645687.701436694</v>
      </c>
      <c r="AF6" t="n">
        <v>2.728523351197941e-06</v>
      </c>
      <c r="AG6" t="n">
        <v>71</v>
      </c>
      <c r="AH6" t="n">
        <v>1488625.576948771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3.7192</v>
      </c>
      <c r="E7" t="n">
        <v>26.89</v>
      </c>
      <c r="F7" t="n">
        <v>24.09</v>
      </c>
      <c r="G7" t="n">
        <v>55.59</v>
      </c>
      <c r="H7" t="n">
        <v>0.8100000000000001</v>
      </c>
      <c r="I7" t="n">
        <v>26</v>
      </c>
      <c r="J7" t="n">
        <v>131.25</v>
      </c>
      <c r="K7" t="n">
        <v>45</v>
      </c>
      <c r="L7" t="n">
        <v>6</v>
      </c>
      <c r="M7" t="n">
        <v>20</v>
      </c>
      <c r="N7" t="n">
        <v>20.25</v>
      </c>
      <c r="O7" t="n">
        <v>16421.36</v>
      </c>
      <c r="P7" t="n">
        <v>201.29</v>
      </c>
      <c r="Q7" t="n">
        <v>1314.07</v>
      </c>
      <c r="R7" t="n">
        <v>58.54</v>
      </c>
      <c r="S7" t="n">
        <v>40.53</v>
      </c>
      <c r="T7" t="n">
        <v>8066.43</v>
      </c>
      <c r="U7" t="n">
        <v>0.6899999999999999</v>
      </c>
      <c r="V7" t="n">
        <v>0.91</v>
      </c>
      <c r="W7" t="n">
        <v>3.41</v>
      </c>
      <c r="X7" t="n">
        <v>0.52</v>
      </c>
      <c r="Y7" t="n">
        <v>0.5</v>
      </c>
      <c r="Z7" t="n">
        <v>10</v>
      </c>
      <c r="AA7" t="n">
        <v>1181.177810859792</v>
      </c>
      <c r="AB7" t="n">
        <v>1616.139590705652</v>
      </c>
      <c r="AC7" t="n">
        <v>1461.897496434865</v>
      </c>
      <c r="AD7" t="n">
        <v>1181177.810859792</v>
      </c>
      <c r="AE7" t="n">
        <v>1616139.590705652</v>
      </c>
      <c r="AF7" t="n">
        <v>2.754444397094453e-06</v>
      </c>
      <c r="AG7" t="n">
        <v>71</v>
      </c>
      <c r="AH7" t="n">
        <v>1461897.496434865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3.7361</v>
      </c>
      <c r="E8" t="n">
        <v>26.77</v>
      </c>
      <c r="F8" t="n">
        <v>24.05</v>
      </c>
      <c r="G8" t="n">
        <v>62.73</v>
      </c>
      <c r="H8" t="n">
        <v>0.93</v>
      </c>
      <c r="I8" t="n">
        <v>23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196.68</v>
      </c>
      <c r="Q8" t="n">
        <v>1313.99</v>
      </c>
      <c r="R8" t="n">
        <v>56.41</v>
      </c>
      <c r="S8" t="n">
        <v>40.53</v>
      </c>
      <c r="T8" t="n">
        <v>7017.27</v>
      </c>
      <c r="U8" t="n">
        <v>0.72</v>
      </c>
      <c r="V8" t="n">
        <v>0.91</v>
      </c>
      <c r="W8" t="n">
        <v>3.43</v>
      </c>
      <c r="X8" t="n">
        <v>0.47</v>
      </c>
      <c r="Y8" t="n">
        <v>0.5</v>
      </c>
      <c r="Z8" t="n">
        <v>10</v>
      </c>
      <c r="AA8" t="n">
        <v>1162.238455974689</v>
      </c>
      <c r="AB8" t="n">
        <v>1590.225929806486</v>
      </c>
      <c r="AC8" t="n">
        <v>1438.456998961864</v>
      </c>
      <c r="AD8" t="n">
        <v>1162238.455974689</v>
      </c>
      <c r="AE8" t="n">
        <v>1590225.929806486</v>
      </c>
      <c r="AF8" t="n">
        <v>2.766960559255911e-06</v>
      </c>
      <c r="AG8" t="n">
        <v>70</v>
      </c>
      <c r="AH8" t="n">
        <v>1438456.998961864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2024-09-25T21:10:40Z</dcterms:created>
  <dcterms:modified xmlns:dcterms="http://purl.org/dc/terms/" xmlns:xsi="http://www.w3.org/2001/XMLSchema-instance" xsi:type="dcterms:W3CDTF">2024-09-25T21:10:40Z</dcterms:modified>
</cp:coreProperties>
</file>