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gráficos!$A$7:$A$156</f>
              <numCache>
                <formatCode>General</formatCode>
                <ptCount val="1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</numCache>
            </numRef>
          </xVal>
          <yVal>
            <numRef>
              <f>gráficos!$B$7:$B$156</f>
              <numCache>
                <formatCode>General</formatCode>
                <ptCount val="1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1.3519</v>
      </c>
      <c r="E2" t="n">
        <v>73.97</v>
      </c>
      <c r="F2" t="n">
        <v>51.04</v>
      </c>
      <c r="G2" t="n">
        <v>5.83</v>
      </c>
      <c r="H2" t="n">
        <v>0.09</v>
      </c>
      <c r="I2" t="n">
        <v>525</v>
      </c>
      <c r="J2" t="n">
        <v>194.77</v>
      </c>
      <c r="K2" t="n">
        <v>54.38</v>
      </c>
      <c r="L2" t="n">
        <v>1</v>
      </c>
      <c r="M2" t="n">
        <v>523</v>
      </c>
      <c r="N2" t="n">
        <v>39.4</v>
      </c>
      <c r="O2" t="n">
        <v>24256.19</v>
      </c>
      <c r="P2" t="n">
        <v>709</v>
      </c>
      <c r="Q2" t="n">
        <v>1207.55</v>
      </c>
      <c r="R2" t="n">
        <v>1007.03</v>
      </c>
      <c r="S2" t="n">
        <v>79.25</v>
      </c>
      <c r="T2" t="n">
        <v>458893.07</v>
      </c>
      <c r="U2" t="n">
        <v>0.08</v>
      </c>
      <c r="V2" t="n">
        <v>0.44</v>
      </c>
      <c r="W2" t="n">
        <v>0.98</v>
      </c>
      <c r="X2" t="n">
        <v>27.04</v>
      </c>
      <c r="Y2" t="n">
        <v>1</v>
      </c>
      <c r="Z2" t="n">
        <v>10</v>
      </c>
      <c r="AA2" t="n">
        <v>993.5519927711393</v>
      </c>
      <c r="AB2" t="n">
        <v>1359.421668929857</v>
      </c>
      <c r="AC2" t="n">
        <v>1229.680372807486</v>
      </c>
      <c r="AD2" t="n">
        <v>993551.9927711394</v>
      </c>
      <c r="AE2" t="n">
        <v>1359421.668929857</v>
      </c>
      <c r="AF2" t="n">
        <v>5.092398403464183e-06</v>
      </c>
      <c r="AG2" t="n">
        <v>31</v>
      </c>
      <c r="AH2" t="n">
        <v>1229680.372807486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2.4998</v>
      </c>
      <c r="E3" t="n">
        <v>40</v>
      </c>
      <c r="F3" t="n">
        <v>31.38</v>
      </c>
      <c r="G3" t="n">
        <v>11.99</v>
      </c>
      <c r="H3" t="n">
        <v>0.18</v>
      </c>
      <c r="I3" t="n">
        <v>157</v>
      </c>
      <c r="J3" t="n">
        <v>196.32</v>
      </c>
      <c r="K3" t="n">
        <v>54.38</v>
      </c>
      <c r="L3" t="n">
        <v>2</v>
      </c>
      <c r="M3" t="n">
        <v>155</v>
      </c>
      <c r="N3" t="n">
        <v>39.95</v>
      </c>
      <c r="O3" t="n">
        <v>24447.22</v>
      </c>
      <c r="P3" t="n">
        <v>429.42</v>
      </c>
      <c r="Q3" t="n">
        <v>1207.1</v>
      </c>
      <c r="R3" t="n">
        <v>335.98</v>
      </c>
      <c r="S3" t="n">
        <v>79.25</v>
      </c>
      <c r="T3" t="n">
        <v>125209.5</v>
      </c>
      <c r="U3" t="n">
        <v>0.24</v>
      </c>
      <c r="V3" t="n">
        <v>0.71</v>
      </c>
      <c r="W3" t="n">
        <v>0.38</v>
      </c>
      <c r="X3" t="n">
        <v>7.39</v>
      </c>
      <c r="Y3" t="n">
        <v>1</v>
      </c>
      <c r="Z3" t="n">
        <v>10</v>
      </c>
      <c r="AA3" t="n">
        <v>394.8558466981438</v>
      </c>
      <c r="AB3" t="n">
        <v>540.2591892629291</v>
      </c>
      <c r="AC3" t="n">
        <v>488.6976104982089</v>
      </c>
      <c r="AD3" t="n">
        <v>394855.8466981438</v>
      </c>
      <c r="AE3" t="n">
        <v>540259.1892629291</v>
      </c>
      <c r="AF3" t="n">
        <v>9.41636032915139e-06</v>
      </c>
      <c r="AG3" t="n">
        <v>17</v>
      </c>
      <c r="AH3" t="n">
        <v>488697.6104982089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2.9095</v>
      </c>
      <c r="E4" t="n">
        <v>34.37</v>
      </c>
      <c r="F4" t="n">
        <v>28.24</v>
      </c>
      <c r="G4" t="n">
        <v>18.22</v>
      </c>
      <c r="H4" t="n">
        <v>0.27</v>
      </c>
      <c r="I4" t="n">
        <v>93</v>
      </c>
      <c r="J4" t="n">
        <v>197.88</v>
      </c>
      <c r="K4" t="n">
        <v>54.38</v>
      </c>
      <c r="L4" t="n">
        <v>3</v>
      </c>
      <c r="M4" t="n">
        <v>91</v>
      </c>
      <c r="N4" t="n">
        <v>40.5</v>
      </c>
      <c r="O4" t="n">
        <v>24639</v>
      </c>
      <c r="P4" t="n">
        <v>381.17</v>
      </c>
      <c r="Q4" t="n">
        <v>1206.85</v>
      </c>
      <c r="R4" t="n">
        <v>229.2</v>
      </c>
      <c r="S4" t="n">
        <v>79.25</v>
      </c>
      <c r="T4" t="n">
        <v>72138.92999999999</v>
      </c>
      <c r="U4" t="n">
        <v>0.35</v>
      </c>
      <c r="V4" t="n">
        <v>0.79</v>
      </c>
      <c r="W4" t="n">
        <v>0.28</v>
      </c>
      <c r="X4" t="n">
        <v>4.25</v>
      </c>
      <c r="Y4" t="n">
        <v>1</v>
      </c>
      <c r="Z4" t="n">
        <v>10</v>
      </c>
      <c r="AA4" t="n">
        <v>322.2722750913916</v>
      </c>
      <c r="AB4" t="n">
        <v>440.9471444293888</v>
      </c>
      <c r="AC4" t="n">
        <v>398.8637678382513</v>
      </c>
      <c r="AD4" t="n">
        <v>322272.2750913916</v>
      </c>
      <c r="AE4" t="n">
        <v>440947.1444293888</v>
      </c>
      <c r="AF4" t="n">
        <v>1.095963692202015e-05</v>
      </c>
      <c r="AG4" t="n">
        <v>15</v>
      </c>
      <c r="AH4" t="n">
        <v>398863.7678382513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3.1184</v>
      </c>
      <c r="E5" t="n">
        <v>32.07</v>
      </c>
      <c r="F5" t="n">
        <v>26.98</v>
      </c>
      <c r="G5" t="n">
        <v>24.53</v>
      </c>
      <c r="H5" t="n">
        <v>0.36</v>
      </c>
      <c r="I5" t="n">
        <v>66</v>
      </c>
      <c r="J5" t="n">
        <v>199.44</v>
      </c>
      <c r="K5" t="n">
        <v>54.38</v>
      </c>
      <c r="L5" t="n">
        <v>4</v>
      </c>
      <c r="M5" t="n">
        <v>64</v>
      </c>
      <c r="N5" t="n">
        <v>41.06</v>
      </c>
      <c r="O5" t="n">
        <v>24831.54</v>
      </c>
      <c r="P5" t="n">
        <v>359.31</v>
      </c>
      <c r="Q5" t="n">
        <v>1206.91</v>
      </c>
      <c r="R5" t="n">
        <v>186.72</v>
      </c>
      <c r="S5" t="n">
        <v>79.25</v>
      </c>
      <c r="T5" t="n">
        <v>51033.64</v>
      </c>
      <c r="U5" t="n">
        <v>0.42</v>
      </c>
      <c r="V5" t="n">
        <v>0.82</v>
      </c>
      <c r="W5" t="n">
        <v>0.24</v>
      </c>
      <c r="X5" t="n">
        <v>3</v>
      </c>
      <c r="Y5" t="n">
        <v>1</v>
      </c>
      <c r="Z5" t="n">
        <v>10</v>
      </c>
      <c r="AA5" t="n">
        <v>292.2299340076137</v>
      </c>
      <c r="AB5" t="n">
        <v>399.8418879840154</v>
      </c>
      <c r="AC5" t="n">
        <v>361.6815393764345</v>
      </c>
      <c r="AD5" t="n">
        <v>292229.9340076137</v>
      </c>
      <c r="AE5" t="n">
        <v>399841.8879840154</v>
      </c>
      <c r="AF5" t="n">
        <v>1.174653094264569e-05</v>
      </c>
      <c r="AG5" t="n">
        <v>14</v>
      </c>
      <c r="AH5" t="n">
        <v>361681.5393764345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3.2582</v>
      </c>
      <c r="E6" t="n">
        <v>30.69</v>
      </c>
      <c r="F6" t="n">
        <v>26.19</v>
      </c>
      <c r="G6" t="n">
        <v>30.81</v>
      </c>
      <c r="H6" t="n">
        <v>0.44</v>
      </c>
      <c r="I6" t="n">
        <v>51</v>
      </c>
      <c r="J6" t="n">
        <v>201.01</v>
      </c>
      <c r="K6" t="n">
        <v>54.38</v>
      </c>
      <c r="L6" t="n">
        <v>5</v>
      </c>
      <c r="M6" t="n">
        <v>49</v>
      </c>
      <c r="N6" t="n">
        <v>41.63</v>
      </c>
      <c r="O6" t="n">
        <v>25024.84</v>
      </c>
      <c r="P6" t="n">
        <v>343.73</v>
      </c>
      <c r="Q6" t="n">
        <v>1206.89</v>
      </c>
      <c r="R6" t="n">
        <v>159.56</v>
      </c>
      <c r="S6" t="n">
        <v>79.25</v>
      </c>
      <c r="T6" t="n">
        <v>37527.93</v>
      </c>
      <c r="U6" t="n">
        <v>0.5</v>
      </c>
      <c r="V6" t="n">
        <v>0.85</v>
      </c>
      <c r="W6" t="n">
        <v>0.22</v>
      </c>
      <c r="X6" t="n">
        <v>2.21</v>
      </c>
      <c r="Y6" t="n">
        <v>1</v>
      </c>
      <c r="Z6" t="n">
        <v>10</v>
      </c>
      <c r="AA6" t="n">
        <v>270.1425062242814</v>
      </c>
      <c r="AB6" t="n">
        <v>369.6208948623182</v>
      </c>
      <c r="AC6" t="n">
        <v>334.3447954228419</v>
      </c>
      <c r="AD6" t="n">
        <v>270142.5062242814</v>
      </c>
      <c r="AE6" t="n">
        <v>369620.8948623182</v>
      </c>
      <c r="AF6" t="n">
        <v>1.227313594065168e-05</v>
      </c>
      <c r="AG6" t="n">
        <v>13</v>
      </c>
      <c r="AH6" t="n">
        <v>334344.7954228419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3.2966</v>
      </c>
      <c r="E7" t="n">
        <v>30.33</v>
      </c>
      <c r="F7" t="n">
        <v>26.18</v>
      </c>
      <c r="G7" t="n">
        <v>37.41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40</v>
      </c>
      <c r="N7" t="n">
        <v>42.2</v>
      </c>
      <c r="O7" t="n">
        <v>25218.93</v>
      </c>
      <c r="P7" t="n">
        <v>339.53</v>
      </c>
      <c r="Q7" t="n">
        <v>1206.92</v>
      </c>
      <c r="R7" t="n">
        <v>160.6</v>
      </c>
      <c r="S7" t="n">
        <v>79.25</v>
      </c>
      <c r="T7" t="n">
        <v>38095.51</v>
      </c>
      <c r="U7" t="n">
        <v>0.49</v>
      </c>
      <c r="V7" t="n">
        <v>0.85</v>
      </c>
      <c r="W7" t="n">
        <v>0.19</v>
      </c>
      <c r="X7" t="n">
        <v>2.2</v>
      </c>
      <c r="Y7" t="n">
        <v>1</v>
      </c>
      <c r="Z7" t="n">
        <v>10</v>
      </c>
      <c r="AA7" t="n">
        <v>267.3756369362231</v>
      </c>
      <c r="AB7" t="n">
        <v>365.8351422367388</v>
      </c>
      <c r="AC7" t="n">
        <v>330.9203497145106</v>
      </c>
      <c r="AD7" t="n">
        <v>267375.6369362231</v>
      </c>
      <c r="AE7" t="n">
        <v>365835.1422367388</v>
      </c>
      <c r="AF7" t="n">
        <v>1.241778280705675e-05</v>
      </c>
      <c r="AG7" t="n">
        <v>13</v>
      </c>
      <c r="AH7" t="n">
        <v>330920.3497145106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3.3937</v>
      </c>
      <c r="E8" t="n">
        <v>29.47</v>
      </c>
      <c r="F8" t="n">
        <v>25.59</v>
      </c>
      <c r="G8" t="n">
        <v>43.87</v>
      </c>
      <c r="H8" t="n">
        <v>0.61</v>
      </c>
      <c r="I8" t="n">
        <v>35</v>
      </c>
      <c r="J8" t="n">
        <v>204.16</v>
      </c>
      <c r="K8" t="n">
        <v>54.38</v>
      </c>
      <c r="L8" t="n">
        <v>7</v>
      </c>
      <c r="M8" t="n">
        <v>33</v>
      </c>
      <c r="N8" t="n">
        <v>42.78</v>
      </c>
      <c r="O8" t="n">
        <v>25413.94</v>
      </c>
      <c r="P8" t="n">
        <v>326.27</v>
      </c>
      <c r="Q8" t="n">
        <v>1206.87</v>
      </c>
      <c r="R8" t="n">
        <v>139.39</v>
      </c>
      <c r="S8" t="n">
        <v>79.25</v>
      </c>
      <c r="T8" t="n">
        <v>27523.59</v>
      </c>
      <c r="U8" t="n">
        <v>0.57</v>
      </c>
      <c r="V8" t="n">
        <v>0.87</v>
      </c>
      <c r="W8" t="n">
        <v>0.19</v>
      </c>
      <c r="X8" t="n">
        <v>1.6</v>
      </c>
      <c r="Y8" t="n">
        <v>1</v>
      </c>
      <c r="Z8" t="n">
        <v>10</v>
      </c>
      <c r="AA8" t="n">
        <v>258.9698668923796</v>
      </c>
      <c r="AB8" t="n">
        <v>354.3339968263501</v>
      </c>
      <c r="AC8" t="n">
        <v>320.5168574801304</v>
      </c>
      <c r="AD8" t="n">
        <v>258969.8668923797</v>
      </c>
      <c r="AE8" t="n">
        <v>354333.9968263501</v>
      </c>
      <c r="AF8" t="n">
        <v>1.278354350309668e-05</v>
      </c>
      <c r="AG8" t="n">
        <v>13</v>
      </c>
      <c r="AH8" t="n">
        <v>320516.8574801304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3.4443</v>
      </c>
      <c r="E9" t="n">
        <v>29.03</v>
      </c>
      <c r="F9" t="n">
        <v>25.35</v>
      </c>
      <c r="G9" t="n">
        <v>50.7</v>
      </c>
      <c r="H9" t="n">
        <v>0.6899999999999999</v>
      </c>
      <c r="I9" t="n">
        <v>30</v>
      </c>
      <c r="J9" t="n">
        <v>205.75</v>
      </c>
      <c r="K9" t="n">
        <v>54.38</v>
      </c>
      <c r="L9" t="n">
        <v>8</v>
      </c>
      <c r="M9" t="n">
        <v>28</v>
      </c>
      <c r="N9" t="n">
        <v>43.37</v>
      </c>
      <c r="O9" t="n">
        <v>25609.61</v>
      </c>
      <c r="P9" t="n">
        <v>318.36</v>
      </c>
      <c r="Q9" t="n">
        <v>1206.82</v>
      </c>
      <c r="R9" t="n">
        <v>131.38</v>
      </c>
      <c r="S9" t="n">
        <v>79.25</v>
      </c>
      <c r="T9" t="n">
        <v>23545.08</v>
      </c>
      <c r="U9" t="n">
        <v>0.6</v>
      </c>
      <c r="V9" t="n">
        <v>0.88</v>
      </c>
      <c r="W9" t="n">
        <v>0.18</v>
      </c>
      <c r="X9" t="n">
        <v>1.36</v>
      </c>
      <c r="Y9" t="n">
        <v>1</v>
      </c>
      <c r="Z9" t="n">
        <v>10</v>
      </c>
      <c r="AA9" t="n">
        <v>254.6435878281443</v>
      </c>
      <c r="AB9" t="n">
        <v>348.4145909485367</v>
      </c>
      <c r="AC9" t="n">
        <v>315.1623913914619</v>
      </c>
      <c r="AD9" t="n">
        <v>254643.5878281443</v>
      </c>
      <c r="AE9" t="n">
        <v>348414.5909485366</v>
      </c>
      <c r="AF9" t="n">
        <v>1.29741458843492e-05</v>
      </c>
      <c r="AG9" t="n">
        <v>13</v>
      </c>
      <c r="AH9" t="n">
        <v>315162.3913914619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3.4914</v>
      </c>
      <c r="E10" t="n">
        <v>28.64</v>
      </c>
      <c r="F10" t="n">
        <v>25.11</v>
      </c>
      <c r="G10" t="n">
        <v>57.96</v>
      </c>
      <c r="H10" t="n">
        <v>0.77</v>
      </c>
      <c r="I10" t="n">
        <v>26</v>
      </c>
      <c r="J10" t="n">
        <v>207.34</v>
      </c>
      <c r="K10" t="n">
        <v>54.38</v>
      </c>
      <c r="L10" t="n">
        <v>9</v>
      </c>
      <c r="M10" t="n">
        <v>24</v>
      </c>
      <c r="N10" t="n">
        <v>43.96</v>
      </c>
      <c r="O10" t="n">
        <v>25806.1</v>
      </c>
      <c r="P10" t="n">
        <v>309.89</v>
      </c>
      <c r="Q10" t="n">
        <v>1206.87</v>
      </c>
      <c r="R10" t="n">
        <v>123.22</v>
      </c>
      <c r="S10" t="n">
        <v>79.25</v>
      </c>
      <c r="T10" t="n">
        <v>19482.82</v>
      </c>
      <c r="U10" t="n">
        <v>0.64</v>
      </c>
      <c r="V10" t="n">
        <v>0.89</v>
      </c>
      <c r="W10" t="n">
        <v>0.18</v>
      </c>
      <c r="X10" t="n">
        <v>1.13</v>
      </c>
      <c r="Y10" t="n">
        <v>1</v>
      </c>
      <c r="Z10" t="n">
        <v>10</v>
      </c>
      <c r="AA10" t="n">
        <v>240.5352436640758</v>
      </c>
      <c r="AB10" t="n">
        <v>329.1109320470513</v>
      </c>
      <c r="AC10" t="n">
        <v>297.7010466026728</v>
      </c>
      <c r="AD10" t="n">
        <v>240535.2436640758</v>
      </c>
      <c r="AE10" t="n">
        <v>329110.9320470513</v>
      </c>
      <c r="AF10" t="n">
        <v>1.315156430642418e-05</v>
      </c>
      <c r="AG10" t="n">
        <v>12</v>
      </c>
      <c r="AH10" t="n">
        <v>297701.0466026728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3.5469</v>
      </c>
      <c r="E11" t="n">
        <v>28.19</v>
      </c>
      <c r="F11" t="n">
        <v>24.78</v>
      </c>
      <c r="G11" t="n">
        <v>64.65000000000001</v>
      </c>
      <c r="H11" t="n">
        <v>0.85</v>
      </c>
      <c r="I11" t="n">
        <v>23</v>
      </c>
      <c r="J11" t="n">
        <v>208.94</v>
      </c>
      <c r="K11" t="n">
        <v>54.38</v>
      </c>
      <c r="L11" t="n">
        <v>10</v>
      </c>
      <c r="M11" t="n">
        <v>21</v>
      </c>
      <c r="N11" t="n">
        <v>44.56</v>
      </c>
      <c r="O11" t="n">
        <v>26003.41</v>
      </c>
      <c r="P11" t="n">
        <v>300.34</v>
      </c>
      <c r="Q11" t="n">
        <v>1206.82</v>
      </c>
      <c r="R11" t="n">
        <v>111.51</v>
      </c>
      <c r="S11" t="n">
        <v>79.25</v>
      </c>
      <c r="T11" t="n">
        <v>13645.69</v>
      </c>
      <c r="U11" t="n">
        <v>0.71</v>
      </c>
      <c r="V11" t="n">
        <v>0.9</v>
      </c>
      <c r="W11" t="n">
        <v>0.18</v>
      </c>
      <c r="X11" t="n">
        <v>0.8</v>
      </c>
      <c r="Y11" t="n">
        <v>1</v>
      </c>
      <c r="Z11" t="n">
        <v>10</v>
      </c>
      <c r="AA11" t="n">
        <v>235.7320367265067</v>
      </c>
      <c r="AB11" t="n">
        <v>322.5389724125378</v>
      </c>
      <c r="AC11" t="n">
        <v>291.7563055718718</v>
      </c>
      <c r="AD11" t="n">
        <v>235732.0367265067</v>
      </c>
      <c r="AE11" t="n">
        <v>322538.9724125378</v>
      </c>
      <c r="AF11" t="n">
        <v>1.336062423052527e-05</v>
      </c>
      <c r="AG11" t="n">
        <v>12</v>
      </c>
      <c r="AH11" t="n">
        <v>291756.3055718718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3.5367</v>
      </c>
      <c r="E12" t="n">
        <v>28.28</v>
      </c>
      <c r="F12" t="n">
        <v>24.94</v>
      </c>
      <c r="G12" t="n">
        <v>71.26000000000001</v>
      </c>
      <c r="H12" t="n">
        <v>0.93</v>
      </c>
      <c r="I12" t="n">
        <v>21</v>
      </c>
      <c r="J12" t="n">
        <v>210.55</v>
      </c>
      <c r="K12" t="n">
        <v>54.38</v>
      </c>
      <c r="L12" t="n">
        <v>11</v>
      </c>
      <c r="M12" t="n">
        <v>19</v>
      </c>
      <c r="N12" t="n">
        <v>45.17</v>
      </c>
      <c r="O12" t="n">
        <v>26201.54</v>
      </c>
      <c r="P12" t="n">
        <v>296.9</v>
      </c>
      <c r="Q12" t="n">
        <v>1206.88</v>
      </c>
      <c r="R12" t="n">
        <v>117.55</v>
      </c>
      <c r="S12" t="n">
        <v>79.25</v>
      </c>
      <c r="T12" t="n">
        <v>16676.62</v>
      </c>
      <c r="U12" t="n">
        <v>0.67</v>
      </c>
      <c r="V12" t="n">
        <v>0.89</v>
      </c>
      <c r="W12" t="n">
        <v>0.17</v>
      </c>
      <c r="X12" t="n">
        <v>0.96</v>
      </c>
      <c r="Y12" t="n">
        <v>1</v>
      </c>
      <c r="Z12" t="n">
        <v>10</v>
      </c>
      <c r="AA12" t="n">
        <v>235.4952194115463</v>
      </c>
      <c r="AB12" t="n">
        <v>322.2149485145665</v>
      </c>
      <c r="AC12" t="n">
        <v>291.4632060599524</v>
      </c>
      <c r="AD12" t="n">
        <v>235495.2194115462</v>
      </c>
      <c r="AE12" t="n">
        <v>322214.9485145665</v>
      </c>
      <c r="AF12" t="n">
        <v>1.332220240663642e-05</v>
      </c>
      <c r="AG12" t="n">
        <v>12</v>
      </c>
      <c r="AH12" t="n">
        <v>291463.2060599524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3.5589</v>
      </c>
      <c r="E13" t="n">
        <v>28.1</v>
      </c>
      <c r="F13" t="n">
        <v>24.84</v>
      </c>
      <c r="G13" t="n">
        <v>78.45</v>
      </c>
      <c r="H13" t="n">
        <v>1</v>
      </c>
      <c r="I13" t="n">
        <v>19</v>
      </c>
      <c r="J13" t="n">
        <v>212.16</v>
      </c>
      <c r="K13" t="n">
        <v>54.38</v>
      </c>
      <c r="L13" t="n">
        <v>12</v>
      </c>
      <c r="M13" t="n">
        <v>17</v>
      </c>
      <c r="N13" t="n">
        <v>45.78</v>
      </c>
      <c r="O13" t="n">
        <v>26400.51</v>
      </c>
      <c r="P13" t="n">
        <v>289.97</v>
      </c>
      <c r="Q13" t="n">
        <v>1206.85</v>
      </c>
      <c r="R13" t="n">
        <v>114.11</v>
      </c>
      <c r="S13" t="n">
        <v>79.25</v>
      </c>
      <c r="T13" t="n">
        <v>14962.62</v>
      </c>
      <c r="U13" t="n">
        <v>0.6899999999999999</v>
      </c>
      <c r="V13" t="n">
        <v>0.9</v>
      </c>
      <c r="W13" t="n">
        <v>0.17</v>
      </c>
      <c r="X13" t="n">
        <v>0.86</v>
      </c>
      <c r="Y13" t="n">
        <v>1</v>
      </c>
      <c r="Z13" t="n">
        <v>10</v>
      </c>
      <c r="AA13" t="n">
        <v>232.9056204669321</v>
      </c>
      <c r="AB13" t="n">
        <v>318.6717449935047</v>
      </c>
      <c r="AC13" t="n">
        <v>288.2581609100224</v>
      </c>
      <c r="AD13" t="n">
        <v>232905.6204669321</v>
      </c>
      <c r="AE13" t="n">
        <v>318671.7449935047</v>
      </c>
      <c r="AF13" t="n">
        <v>1.340582637627685e-05</v>
      </c>
      <c r="AG13" t="n">
        <v>12</v>
      </c>
      <c r="AH13" t="n">
        <v>288258.1609100223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3.5867</v>
      </c>
      <c r="E14" t="n">
        <v>27.88</v>
      </c>
      <c r="F14" t="n">
        <v>24.7</v>
      </c>
      <c r="G14" t="n">
        <v>87.19</v>
      </c>
      <c r="H14" t="n">
        <v>1.08</v>
      </c>
      <c r="I14" t="n">
        <v>17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282.61</v>
      </c>
      <c r="Q14" t="n">
        <v>1206.83</v>
      </c>
      <c r="R14" t="n">
        <v>109.34</v>
      </c>
      <c r="S14" t="n">
        <v>79.25</v>
      </c>
      <c r="T14" t="n">
        <v>12590.5</v>
      </c>
      <c r="U14" t="n">
        <v>0.72</v>
      </c>
      <c r="V14" t="n">
        <v>0.9</v>
      </c>
      <c r="W14" t="n">
        <v>0.16</v>
      </c>
      <c r="X14" t="n">
        <v>0.72</v>
      </c>
      <c r="Y14" t="n">
        <v>1</v>
      </c>
      <c r="Z14" t="n">
        <v>10</v>
      </c>
      <c r="AA14" t="n">
        <v>230.0029435440574</v>
      </c>
      <c r="AB14" t="n">
        <v>314.7001743705616</v>
      </c>
      <c r="AC14" t="n">
        <v>284.6656314131972</v>
      </c>
      <c r="AD14" t="n">
        <v>230002.9435440574</v>
      </c>
      <c r="AE14" t="n">
        <v>314700.1743705616</v>
      </c>
      <c r="AF14" t="n">
        <v>1.351054468060136e-05</v>
      </c>
      <c r="AG14" t="n">
        <v>12</v>
      </c>
      <c r="AH14" t="n">
        <v>284665.6314131972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3.612</v>
      </c>
      <c r="E15" t="n">
        <v>27.69</v>
      </c>
      <c r="F15" t="n">
        <v>24.59</v>
      </c>
      <c r="G15" t="n">
        <v>98.34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13</v>
      </c>
      <c r="N15" t="n">
        <v>47.03</v>
      </c>
      <c r="O15" t="n">
        <v>26801</v>
      </c>
      <c r="P15" t="n">
        <v>272.99</v>
      </c>
      <c r="Q15" t="n">
        <v>1206.9</v>
      </c>
      <c r="R15" t="n">
        <v>105.58</v>
      </c>
      <c r="S15" t="n">
        <v>79.25</v>
      </c>
      <c r="T15" t="n">
        <v>10719.72</v>
      </c>
      <c r="U15" t="n">
        <v>0.75</v>
      </c>
      <c r="V15" t="n">
        <v>0.91</v>
      </c>
      <c r="W15" t="n">
        <v>0.15</v>
      </c>
      <c r="X15" t="n">
        <v>0.6</v>
      </c>
      <c r="Y15" t="n">
        <v>1</v>
      </c>
      <c r="Z15" t="n">
        <v>10</v>
      </c>
      <c r="AA15" t="n">
        <v>226.7250812553978</v>
      </c>
      <c r="AB15" t="n">
        <v>310.2152585781416</v>
      </c>
      <c r="AC15" t="n">
        <v>280.6087496893855</v>
      </c>
      <c r="AD15" t="n">
        <v>226725.0812553978</v>
      </c>
      <c r="AE15" t="n">
        <v>310215.2585781416</v>
      </c>
      <c r="AF15" t="n">
        <v>1.360584587122763e-05</v>
      </c>
      <c r="AG15" t="n">
        <v>12</v>
      </c>
      <c r="AH15" t="n">
        <v>280608.7496893855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3.6175</v>
      </c>
      <c r="E16" t="n">
        <v>27.64</v>
      </c>
      <c r="F16" t="n">
        <v>24.58</v>
      </c>
      <c r="G16" t="n">
        <v>105.35</v>
      </c>
      <c r="H16" t="n">
        <v>1.23</v>
      </c>
      <c r="I16" t="n">
        <v>14</v>
      </c>
      <c r="J16" t="n">
        <v>217.04</v>
      </c>
      <c r="K16" t="n">
        <v>54.38</v>
      </c>
      <c r="L16" t="n">
        <v>15</v>
      </c>
      <c r="M16" t="n">
        <v>8</v>
      </c>
      <c r="N16" t="n">
        <v>47.66</v>
      </c>
      <c r="O16" t="n">
        <v>27002.55</v>
      </c>
      <c r="P16" t="n">
        <v>268.29</v>
      </c>
      <c r="Q16" t="n">
        <v>1206.81</v>
      </c>
      <c r="R16" t="n">
        <v>105.01</v>
      </c>
      <c r="S16" t="n">
        <v>79.25</v>
      </c>
      <c r="T16" t="n">
        <v>10441.06</v>
      </c>
      <c r="U16" t="n">
        <v>0.75</v>
      </c>
      <c r="V16" t="n">
        <v>0.91</v>
      </c>
      <c r="W16" t="n">
        <v>0.17</v>
      </c>
      <c r="X16" t="n">
        <v>0.6</v>
      </c>
      <c r="Y16" t="n">
        <v>1</v>
      </c>
      <c r="Z16" t="n">
        <v>10</v>
      </c>
      <c r="AA16" t="n">
        <v>225.4140472931518</v>
      </c>
      <c r="AB16" t="n">
        <v>308.4214440722611</v>
      </c>
      <c r="AC16" t="n">
        <v>278.9861343223113</v>
      </c>
      <c r="AD16" t="n">
        <v>225414.0472931518</v>
      </c>
      <c r="AE16" t="n">
        <v>308421.4440722611</v>
      </c>
      <c r="AF16" t="n">
        <v>1.362656352136377e-05</v>
      </c>
      <c r="AG16" t="n">
        <v>12</v>
      </c>
      <c r="AH16" t="n">
        <v>278986.1343223113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3.6144</v>
      </c>
      <c r="E17" t="n">
        <v>27.67</v>
      </c>
      <c r="F17" t="n">
        <v>24.61</v>
      </c>
      <c r="G17" t="n">
        <v>105.45</v>
      </c>
      <c r="H17" t="n">
        <v>1.3</v>
      </c>
      <c r="I17" t="n">
        <v>14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265.59</v>
      </c>
      <c r="Q17" t="n">
        <v>1206.85</v>
      </c>
      <c r="R17" t="n">
        <v>105.62</v>
      </c>
      <c r="S17" t="n">
        <v>79.25</v>
      </c>
      <c r="T17" t="n">
        <v>10746.39</v>
      </c>
      <c r="U17" t="n">
        <v>0.75</v>
      </c>
      <c r="V17" t="n">
        <v>0.9</v>
      </c>
      <c r="W17" t="n">
        <v>0.17</v>
      </c>
      <c r="X17" t="n">
        <v>0.62</v>
      </c>
      <c r="Y17" t="n">
        <v>1</v>
      </c>
      <c r="Z17" t="n">
        <v>10</v>
      </c>
      <c r="AA17" t="n">
        <v>224.9048723062746</v>
      </c>
      <c r="AB17" t="n">
        <v>307.724768392001</v>
      </c>
      <c r="AC17" t="n">
        <v>278.3559483911845</v>
      </c>
      <c r="AD17" t="n">
        <v>224904.8723062746</v>
      </c>
      <c r="AE17" t="n">
        <v>307724.768392001</v>
      </c>
      <c r="AF17" t="n">
        <v>1.361488630037794e-05</v>
      </c>
      <c r="AG17" t="n">
        <v>12</v>
      </c>
      <c r="AH17" t="n">
        <v>278355.9483911845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3.6128</v>
      </c>
      <c r="E18" t="n">
        <v>27.68</v>
      </c>
      <c r="F18" t="n">
        <v>24.62</v>
      </c>
      <c r="G18" t="n">
        <v>105.51</v>
      </c>
      <c r="H18" t="n">
        <v>1.37</v>
      </c>
      <c r="I18" t="n">
        <v>14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267.57</v>
      </c>
      <c r="Q18" t="n">
        <v>1206.85</v>
      </c>
      <c r="R18" t="n">
        <v>106.02</v>
      </c>
      <c r="S18" t="n">
        <v>79.25</v>
      </c>
      <c r="T18" t="n">
        <v>10947.16</v>
      </c>
      <c r="U18" t="n">
        <v>0.75</v>
      </c>
      <c r="V18" t="n">
        <v>0.9</v>
      </c>
      <c r="W18" t="n">
        <v>0.17</v>
      </c>
      <c r="X18" t="n">
        <v>0.63</v>
      </c>
      <c r="Y18" t="n">
        <v>1</v>
      </c>
      <c r="Z18" t="n">
        <v>10</v>
      </c>
      <c r="AA18" t="n">
        <v>225.445556078658</v>
      </c>
      <c r="AB18" t="n">
        <v>308.4645557826602</v>
      </c>
      <c r="AC18" t="n">
        <v>279.0251315115775</v>
      </c>
      <c r="AD18" t="n">
        <v>225445.556078658</v>
      </c>
      <c r="AE18" t="n">
        <v>308464.5557826602</v>
      </c>
      <c r="AF18" t="n">
        <v>1.360885934761107e-05</v>
      </c>
      <c r="AG18" t="n">
        <v>12</v>
      </c>
      <c r="AH18" t="n">
        <v>279025.1315115775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1.7158</v>
      </c>
      <c r="E2" t="n">
        <v>58.28</v>
      </c>
      <c r="F2" t="n">
        <v>43.42</v>
      </c>
      <c r="G2" t="n">
        <v>6.7</v>
      </c>
      <c r="H2" t="n">
        <v>0.11</v>
      </c>
      <c r="I2" t="n">
        <v>389</v>
      </c>
      <c r="J2" t="n">
        <v>159.12</v>
      </c>
      <c r="K2" t="n">
        <v>50.28</v>
      </c>
      <c r="L2" t="n">
        <v>1</v>
      </c>
      <c r="M2" t="n">
        <v>387</v>
      </c>
      <c r="N2" t="n">
        <v>27.84</v>
      </c>
      <c r="O2" t="n">
        <v>19859.16</v>
      </c>
      <c r="P2" t="n">
        <v>527.6799999999999</v>
      </c>
      <c r="Q2" t="n">
        <v>1207.37</v>
      </c>
      <c r="R2" t="n">
        <v>746.16</v>
      </c>
      <c r="S2" t="n">
        <v>79.25</v>
      </c>
      <c r="T2" t="n">
        <v>329139.19</v>
      </c>
      <c r="U2" t="n">
        <v>0.11</v>
      </c>
      <c r="V2" t="n">
        <v>0.51</v>
      </c>
      <c r="W2" t="n">
        <v>0.76</v>
      </c>
      <c r="X2" t="n">
        <v>19.43</v>
      </c>
      <c r="Y2" t="n">
        <v>1</v>
      </c>
      <c r="Z2" t="n">
        <v>10</v>
      </c>
      <c r="AA2" t="n">
        <v>653.7523157875046</v>
      </c>
      <c r="AB2" t="n">
        <v>894.4927599771048</v>
      </c>
      <c r="AC2" t="n">
        <v>809.1236263933627</v>
      </c>
      <c r="AD2" t="n">
        <v>653752.3157875045</v>
      </c>
      <c r="AE2" t="n">
        <v>894492.7599771048</v>
      </c>
      <c r="AF2" t="n">
        <v>7.071879759162214e-06</v>
      </c>
      <c r="AG2" t="n">
        <v>25</v>
      </c>
      <c r="AH2" t="n">
        <v>809123.6263933626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2.7304</v>
      </c>
      <c r="E3" t="n">
        <v>36.62</v>
      </c>
      <c r="F3" t="n">
        <v>30.08</v>
      </c>
      <c r="G3" t="n">
        <v>13.78</v>
      </c>
      <c r="H3" t="n">
        <v>0.22</v>
      </c>
      <c r="I3" t="n">
        <v>131</v>
      </c>
      <c r="J3" t="n">
        <v>160.54</v>
      </c>
      <c r="K3" t="n">
        <v>50.28</v>
      </c>
      <c r="L3" t="n">
        <v>2</v>
      </c>
      <c r="M3" t="n">
        <v>129</v>
      </c>
      <c r="N3" t="n">
        <v>28.26</v>
      </c>
      <c r="O3" t="n">
        <v>20034.4</v>
      </c>
      <c r="P3" t="n">
        <v>358.07</v>
      </c>
      <c r="Q3" t="n">
        <v>1207.08</v>
      </c>
      <c r="R3" t="n">
        <v>291.7</v>
      </c>
      <c r="S3" t="n">
        <v>79.25</v>
      </c>
      <c r="T3" t="n">
        <v>103198.34</v>
      </c>
      <c r="U3" t="n">
        <v>0.27</v>
      </c>
      <c r="V3" t="n">
        <v>0.74</v>
      </c>
      <c r="W3" t="n">
        <v>0.34</v>
      </c>
      <c r="X3" t="n">
        <v>6.09</v>
      </c>
      <c r="Y3" t="n">
        <v>1</v>
      </c>
      <c r="Z3" t="n">
        <v>10</v>
      </c>
      <c r="AA3" t="n">
        <v>332.7517270077027</v>
      </c>
      <c r="AB3" t="n">
        <v>455.2855928620751</v>
      </c>
      <c r="AC3" t="n">
        <v>411.8337748766608</v>
      </c>
      <c r="AD3" t="n">
        <v>332751.7270077027</v>
      </c>
      <c r="AE3" t="n">
        <v>455285.5928620751</v>
      </c>
      <c r="AF3" t="n">
        <v>1.125367787295519e-05</v>
      </c>
      <c r="AG3" t="n">
        <v>16</v>
      </c>
      <c r="AH3" t="n">
        <v>411833.7748766608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3.08</v>
      </c>
      <c r="E4" t="n">
        <v>32.47</v>
      </c>
      <c r="F4" t="n">
        <v>27.6</v>
      </c>
      <c r="G4" t="n">
        <v>20.96</v>
      </c>
      <c r="H4" t="n">
        <v>0.33</v>
      </c>
      <c r="I4" t="n">
        <v>79</v>
      </c>
      <c r="J4" t="n">
        <v>161.97</v>
      </c>
      <c r="K4" t="n">
        <v>50.28</v>
      </c>
      <c r="L4" t="n">
        <v>3</v>
      </c>
      <c r="M4" t="n">
        <v>77</v>
      </c>
      <c r="N4" t="n">
        <v>28.69</v>
      </c>
      <c r="O4" t="n">
        <v>20210.21</v>
      </c>
      <c r="P4" t="n">
        <v>321.85</v>
      </c>
      <c r="Q4" t="n">
        <v>1206.92</v>
      </c>
      <c r="R4" t="n">
        <v>207.48</v>
      </c>
      <c r="S4" t="n">
        <v>79.25</v>
      </c>
      <c r="T4" t="n">
        <v>61351.23</v>
      </c>
      <c r="U4" t="n">
        <v>0.38</v>
      </c>
      <c r="V4" t="n">
        <v>0.8100000000000001</v>
      </c>
      <c r="W4" t="n">
        <v>0.26</v>
      </c>
      <c r="X4" t="n">
        <v>3.61</v>
      </c>
      <c r="Y4" t="n">
        <v>1</v>
      </c>
      <c r="Z4" t="n">
        <v>10</v>
      </c>
      <c r="AA4" t="n">
        <v>278.5700216348391</v>
      </c>
      <c r="AB4" t="n">
        <v>381.1517932427832</v>
      </c>
      <c r="AC4" t="n">
        <v>344.7752010455928</v>
      </c>
      <c r="AD4" t="n">
        <v>278570.0216348391</v>
      </c>
      <c r="AE4" t="n">
        <v>381151.7932427832</v>
      </c>
      <c r="AF4" t="n">
        <v>1.269459707321344e-05</v>
      </c>
      <c r="AG4" t="n">
        <v>14</v>
      </c>
      <c r="AH4" t="n">
        <v>344775.2010455928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3.2681</v>
      </c>
      <c r="E5" t="n">
        <v>30.6</v>
      </c>
      <c r="F5" t="n">
        <v>26.47</v>
      </c>
      <c r="G5" t="n">
        <v>28.36</v>
      </c>
      <c r="H5" t="n">
        <v>0.43</v>
      </c>
      <c r="I5" t="n">
        <v>56</v>
      </c>
      <c r="J5" t="n">
        <v>163.4</v>
      </c>
      <c r="K5" t="n">
        <v>50.28</v>
      </c>
      <c r="L5" t="n">
        <v>4</v>
      </c>
      <c r="M5" t="n">
        <v>54</v>
      </c>
      <c r="N5" t="n">
        <v>29.12</v>
      </c>
      <c r="O5" t="n">
        <v>20386.62</v>
      </c>
      <c r="P5" t="n">
        <v>302.37</v>
      </c>
      <c r="Q5" t="n">
        <v>1206.88</v>
      </c>
      <c r="R5" t="n">
        <v>169.2</v>
      </c>
      <c r="S5" t="n">
        <v>79.25</v>
      </c>
      <c r="T5" t="n">
        <v>42323.44</v>
      </c>
      <c r="U5" t="n">
        <v>0.47</v>
      </c>
      <c r="V5" t="n">
        <v>0.84</v>
      </c>
      <c r="W5" t="n">
        <v>0.23</v>
      </c>
      <c r="X5" t="n">
        <v>2.48</v>
      </c>
      <c r="Y5" t="n">
        <v>1</v>
      </c>
      <c r="Z5" t="n">
        <v>10</v>
      </c>
      <c r="AA5" t="n">
        <v>253.5762556336317</v>
      </c>
      <c r="AB5" t="n">
        <v>346.9542199526322</v>
      </c>
      <c r="AC5" t="n">
        <v>313.8413961537626</v>
      </c>
      <c r="AD5" t="n">
        <v>253576.2556336317</v>
      </c>
      <c r="AE5" t="n">
        <v>346954.2199526322</v>
      </c>
      <c r="AF5" t="n">
        <v>1.346987425161326e-05</v>
      </c>
      <c r="AG5" t="n">
        <v>13</v>
      </c>
      <c r="AH5" t="n">
        <v>313841.3961537626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3.3591</v>
      </c>
      <c r="E6" t="n">
        <v>29.77</v>
      </c>
      <c r="F6" t="n">
        <v>26.06</v>
      </c>
      <c r="G6" t="n">
        <v>36.36</v>
      </c>
      <c r="H6" t="n">
        <v>0.54</v>
      </c>
      <c r="I6" t="n">
        <v>43</v>
      </c>
      <c r="J6" t="n">
        <v>164.83</v>
      </c>
      <c r="K6" t="n">
        <v>50.28</v>
      </c>
      <c r="L6" t="n">
        <v>5</v>
      </c>
      <c r="M6" t="n">
        <v>41</v>
      </c>
      <c r="N6" t="n">
        <v>29.55</v>
      </c>
      <c r="O6" t="n">
        <v>20563.61</v>
      </c>
      <c r="P6" t="n">
        <v>291.75</v>
      </c>
      <c r="Q6" t="n">
        <v>1206.85</v>
      </c>
      <c r="R6" t="n">
        <v>156.55</v>
      </c>
      <c r="S6" t="n">
        <v>79.25</v>
      </c>
      <c r="T6" t="n">
        <v>36062.55</v>
      </c>
      <c r="U6" t="n">
        <v>0.51</v>
      </c>
      <c r="V6" t="n">
        <v>0.85</v>
      </c>
      <c r="W6" t="n">
        <v>0.18</v>
      </c>
      <c r="X6" t="n">
        <v>2.08</v>
      </c>
      <c r="Y6" t="n">
        <v>1</v>
      </c>
      <c r="Z6" t="n">
        <v>10</v>
      </c>
      <c r="AA6" t="n">
        <v>246.7441040450993</v>
      </c>
      <c r="AB6" t="n">
        <v>337.6061687359515</v>
      </c>
      <c r="AC6" t="n">
        <v>305.3855098251266</v>
      </c>
      <c r="AD6" t="n">
        <v>246744.1040450993</v>
      </c>
      <c r="AE6" t="n">
        <v>337606.1687359515</v>
      </c>
      <c r="AF6" t="n">
        <v>1.384494189241275e-05</v>
      </c>
      <c r="AG6" t="n">
        <v>13</v>
      </c>
      <c r="AH6" t="n">
        <v>305385.5098251266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3.4433</v>
      </c>
      <c r="E7" t="n">
        <v>29.04</v>
      </c>
      <c r="F7" t="n">
        <v>25.59</v>
      </c>
      <c r="G7" t="n">
        <v>43.87</v>
      </c>
      <c r="H7" t="n">
        <v>0.64</v>
      </c>
      <c r="I7" t="n">
        <v>35</v>
      </c>
      <c r="J7" t="n">
        <v>166.27</v>
      </c>
      <c r="K7" t="n">
        <v>50.28</v>
      </c>
      <c r="L7" t="n">
        <v>6</v>
      </c>
      <c r="M7" t="n">
        <v>33</v>
      </c>
      <c r="N7" t="n">
        <v>29.99</v>
      </c>
      <c r="O7" t="n">
        <v>20741.2</v>
      </c>
      <c r="P7" t="n">
        <v>279.13</v>
      </c>
      <c r="Q7" t="n">
        <v>1206.86</v>
      </c>
      <c r="R7" t="n">
        <v>139.45</v>
      </c>
      <c r="S7" t="n">
        <v>79.25</v>
      </c>
      <c r="T7" t="n">
        <v>27552.9</v>
      </c>
      <c r="U7" t="n">
        <v>0.57</v>
      </c>
      <c r="V7" t="n">
        <v>0.87</v>
      </c>
      <c r="W7" t="n">
        <v>0.19</v>
      </c>
      <c r="X7" t="n">
        <v>1.6</v>
      </c>
      <c r="Y7" t="n">
        <v>1</v>
      </c>
      <c r="Z7" t="n">
        <v>10</v>
      </c>
      <c r="AA7" t="n">
        <v>239.8914967816939</v>
      </c>
      <c r="AB7" t="n">
        <v>328.2301291624688</v>
      </c>
      <c r="AC7" t="n">
        <v>296.9043063091799</v>
      </c>
      <c r="AD7" t="n">
        <v>239891.4967816939</v>
      </c>
      <c r="AE7" t="n">
        <v>328230.1291624688</v>
      </c>
      <c r="AF7" t="n">
        <v>1.419198250071293e-05</v>
      </c>
      <c r="AG7" t="n">
        <v>13</v>
      </c>
      <c r="AH7" t="n">
        <v>296904.3063091799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3.5039</v>
      </c>
      <c r="E8" t="n">
        <v>28.54</v>
      </c>
      <c r="F8" t="n">
        <v>25.28</v>
      </c>
      <c r="G8" t="n">
        <v>52.3</v>
      </c>
      <c r="H8" t="n">
        <v>0.74</v>
      </c>
      <c r="I8" t="n">
        <v>29</v>
      </c>
      <c r="J8" t="n">
        <v>167.72</v>
      </c>
      <c r="K8" t="n">
        <v>50.28</v>
      </c>
      <c r="L8" t="n">
        <v>7</v>
      </c>
      <c r="M8" t="n">
        <v>27</v>
      </c>
      <c r="N8" t="n">
        <v>30.44</v>
      </c>
      <c r="O8" t="n">
        <v>20919.39</v>
      </c>
      <c r="P8" t="n">
        <v>268.81</v>
      </c>
      <c r="Q8" t="n">
        <v>1206.81</v>
      </c>
      <c r="R8" t="n">
        <v>128.92</v>
      </c>
      <c r="S8" t="n">
        <v>79.25</v>
      </c>
      <c r="T8" t="n">
        <v>22321.35</v>
      </c>
      <c r="U8" t="n">
        <v>0.61</v>
      </c>
      <c r="V8" t="n">
        <v>0.88</v>
      </c>
      <c r="W8" t="n">
        <v>0.18</v>
      </c>
      <c r="X8" t="n">
        <v>1.3</v>
      </c>
      <c r="Y8" t="n">
        <v>1</v>
      </c>
      <c r="Z8" t="n">
        <v>10</v>
      </c>
      <c r="AA8" t="n">
        <v>225.1197344019703</v>
      </c>
      <c r="AB8" t="n">
        <v>308.0187521903784</v>
      </c>
      <c r="AC8" t="n">
        <v>278.6218747884537</v>
      </c>
      <c r="AD8" t="n">
        <v>225119.7344019703</v>
      </c>
      <c r="AE8" t="n">
        <v>308018.7521903784</v>
      </c>
      <c r="AF8" t="n">
        <v>1.444175281975083e-05</v>
      </c>
      <c r="AG8" t="n">
        <v>12</v>
      </c>
      <c r="AH8" t="n">
        <v>278621.8747884537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3.5471</v>
      </c>
      <c r="E9" t="n">
        <v>28.19</v>
      </c>
      <c r="F9" t="n">
        <v>25.06</v>
      </c>
      <c r="G9" t="n">
        <v>60.15</v>
      </c>
      <c r="H9" t="n">
        <v>0.84</v>
      </c>
      <c r="I9" t="n">
        <v>25</v>
      </c>
      <c r="J9" t="n">
        <v>169.17</v>
      </c>
      <c r="K9" t="n">
        <v>50.28</v>
      </c>
      <c r="L9" t="n">
        <v>8</v>
      </c>
      <c r="M9" t="n">
        <v>23</v>
      </c>
      <c r="N9" t="n">
        <v>30.89</v>
      </c>
      <c r="O9" t="n">
        <v>21098.19</v>
      </c>
      <c r="P9" t="n">
        <v>258.45</v>
      </c>
      <c r="Q9" t="n">
        <v>1206.85</v>
      </c>
      <c r="R9" t="n">
        <v>121.37</v>
      </c>
      <c r="S9" t="n">
        <v>79.25</v>
      </c>
      <c r="T9" t="n">
        <v>18566.43</v>
      </c>
      <c r="U9" t="n">
        <v>0.65</v>
      </c>
      <c r="V9" t="n">
        <v>0.89</v>
      </c>
      <c r="W9" t="n">
        <v>0.18</v>
      </c>
      <c r="X9" t="n">
        <v>1.08</v>
      </c>
      <c r="Y9" t="n">
        <v>1</v>
      </c>
      <c r="Z9" t="n">
        <v>10</v>
      </c>
      <c r="AA9" t="n">
        <v>220.9304487828498</v>
      </c>
      <c r="AB9" t="n">
        <v>302.2867867880628</v>
      </c>
      <c r="AC9" t="n">
        <v>273.4369601192693</v>
      </c>
      <c r="AD9" t="n">
        <v>220930.4487828498</v>
      </c>
      <c r="AE9" t="n">
        <v>302286.7867880628</v>
      </c>
      <c r="AF9" t="n">
        <v>1.461980690856993e-05</v>
      </c>
      <c r="AG9" t="n">
        <v>12</v>
      </c>
      <c r="AH9" t="n">
        <v>273436.9601192693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3.58</v>
      </c>
      <c r="E10" t="n">
        <v>27.93</v>
      </c>
      <c r="F10" t="n">
        <v>24.93</v>
      </c>
      <c r="G10" t="n">
        <v>71.23</v>
      </c>
      <c r="H10" t="n">
        <v>0.9399999999999999</v>
      </c>
      <c r="I10" t="n">
        <v>21</v>
      </c>
      <c r="J10" t="n">
        <v>170.62</v>
      </c>
      <c r="K10" t="n">
        <v>50.28</v>
      </c>
      <c r="L10" t="n">
        <v>9</v>
      </c>
      <c r="M10" t="n">
        <v>19</v>
      </c>
      <c r="N10" t="n">
        <v>31.34</v>
      </c>
      <c r="O10" t="n">
        <v>21277.6</v>
      </c>
      <c r="P10" t="n">
        <v>249.09</v>
      </c>
      <c r="Q10" t="n">
        <v>1206.81</v>
      </c>
      <c r="R10" t="n">
        <v>117.3</v>
      </c>
      <c r="S10" t="n">
        <v>79.25</v>
      </c>
      <c r="T10" t="n">
        <v>16551.08</v>
      </c>
      <c r="U10" t="n">
        <v>0.68</v>
      </c>
      <c r="V10" t="n">
        <v>0.89</v>
      </c>
      <c r="W10" t="n">
        <v>0.17</v>
      </c>
      <c r="X10" t="n">
        <v>0.95</v>
      </c>
      <c r="Y10" t="n">
        <v>1</v>
      </c>
      <c r="Z10" t="n">
        <v>10</v>
      </c>
      <c r="AA10" t="n">
        <v>217.5085270653485</v>
      </c>
      <c r="AB10" t="n">
        <v>297.6047625296484</v>
      </c>
      <c r="AC10" t="n">
        <v>269.2017816848141</v>
      </c>
      <c r="AD10" t="n">
        <v>217508.5270653485</v>
      </c>
      <c r="AE10" t="n">
        <v>297604.7625296484</v>
      </c>
      <c r="AF10" t="n">
        <v>1.475540828639744e-05</v>
      </c>
      <c r="AG10" t="n">
        <v>12</v>
      </c>
      <c r="AH10" t="n">
        <v>269201.7816848141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3.6028</v>
      </c>
      <c r="E11" t="n">
        <v>27.76</v>
      </c>
      <c r="F11" t="n">
        <v>24.82</v>
      </c>
      <c r="G11" t="n">
        <v>78.38</v>
      </c>
      <c r="H11" t="n">
        <v>1.03</v>
      </c>
      <c r="I11" t="n">
        <v>19</v>
      </c>
      <c r="J11" t="n">
        <v>172.08</v>
      </c>
      <c r="K11" t="n">
        <v>50.28</v>
      </c>
      <c r="L11" t="n">
        <v>10</v>
      </c>
      <c r="M11" t="n">
        <v>16</v>
      </c>
      <c r="N11" t="n">
        <v>31.8</v>
      </c>
      <c r="O11" t="n">
        <v>21457.64</v>
      </c>
      <c r="P11" t="n">
        <v>239.26</v>
      </c>
      <c r="Q11" t="n">
        <v>1206.82</v>
      </c>
      <c r="R11" t="n">
        <v>113.27</v>
      </c>
      <c r="S11" t="n">
        <v>79.25</v>
      </c>
      <c r="T11" t="n">
        <v>14545.27</v>
      </c>
      <c r="U11" t="n">
        <v>0.7</v>
      </c>
      <c r="V11" t="n">
        <v>0.9</v>
      </c>
      <c r="W11" t="n">
        <v>0.17</v>
      </c>
      <c r="X11" t="n">
        <v>0.83</v>
      </c>
      <c r="Y11" t="n">
        <v>1</v>
      </c>
      <c r="Z11" t="n">
        <v>10</v>
      </c>
      <c r="AA11" t="n">
        <v>214.3350391522313</v>
      </c>
      <c r="AB11" t="n">
        <v>293.2626563625178</v>
      </c>
      <c r="AC11" t="n">
        <v>265.2740800360888</v>
      </c>
      <c r="AD11" t="n">
        <v>214335.0391522313</v>
      </c>
      <c r="AE11" t="n">
        <v>293262.6563625178</v>
      </c>
      <c r="AF11" t="n">
        <v>1.484938127771863e-05</v>
      </c>
      <c r="AG11" t="n">
        <v>12</v>
      </c>
      <c r="AH11" t="n">
        <v>265274.0800360888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3.6241</v>
      </c>
      <c r="E12" t="n">
        <v>27.59</v>
      </c>
      <c r="F12" t="n">
        <v>24.72</v>
      </c>
      <c r="G12" t="n">
        <v>87.25</v>
      </c>
      <c r="H12" t="n">
        <v>1.12</v>
      </c>
      <c r="I12" t="n">
        <v>17</v>
      </c>
      <c r="J12" t="n">
        <v>173.55</v>
      </c>
      <c r="K12" t="n">
        <v>50.28</v>
      </c>
      <c r="L12" t="n">
        <v>11</v>
      </c>
      <c r="M12" t="n">
        <v>5</v>
      </c>
      <c r="N12" t="n">
        <v>32.27</v>
      </c>
      <c r="O12" t="n">
        <v>21638.31</v>
      </c>
      <c r="P12" t="n">
        <v>232.71</v>
      </c>
      <c r="Q12" t="n">
        <v>1206.81</v>
      </c>
      <c r="R12" t="n">
        <v>109.41</v>
      </c>
      <c r="S12" t="n">
        <v>79.25</v>
      </c>
      <c r="T12" t="n">
        <v>12626.58</v>
      </c>
      <c r="U12" t="n">
        <v>0.72</v>
      </c>
      <c r="V12" t="n">
        <v>0.9</v>
      </c>
      <c r="W12" t="n">
        <v>0.18</v>
      </c>
      <c r="X12" t="n">
        <v>0.74</v>
      </c>
      <c r="Y12" t="n">
        <v>1</v>
      </c>
      <c r="Z12" t="n">
        <v>10</v>
      </c>
      <c r="AA12" t="n">
        <v>212.0433096322303</v>
      </c>
      <c r="AB12" t="n">
        <v>290.1270109292832</v>
      </c>
      <c r="AC12" t="n">
        <v>262.4376962020952</v>
      </c>
      <c r="AD12" t="n">
        <v>212043.3096322303</v>
      </c>
      <c r="AE12" t="n">
        <v>290127.0109292832</v>
      </c>
      <c r="AF12" t="n">
        <v>1.493717183540027e-05</v>
      </c>
      <c r="AG12" t="n">
        <v>12</v>
      </c>
      <c r="AH12" t="n">
        <v>262437.6962020952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3.6231</v>
      </c>
      <c r="E13" t="n">
        <v>27.6</v>
      </c>
      <c r="F13" t="n">
        <v>24.73</v>
      </c>
      <c r="G13" t="n">
        <v>87.28</v>
      </c>
      <c r="H13" t="n">
        <v>1.22</v>
      </c>
      <c r="I13" t="n">
        <v>17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234.04</v>
      </c>
      <c r="Q13" t="n">
        <v>1206.81</v>
      </c>
      <c r="R13" t="n">
        <v>109.53</v>
      </c>
      <c r="S13" t="n">
        <v>79.25</v>
      </c>
      <c r="T13" t="n">
        <v>12682.66</v>
      </c>
      <c r="U13" t="n">
        <v>0.72</v>
      </c>
      <c r="V13" t="n">
        <v>0.9</v>
      </c>
      <c r="W13" t="n">
        <v>0.19</v>
      </c>
      <c r="X13" t="n">
        <v>0.74</v>
      </c>
      <c r="Y13" t="n">
        <v>1</v>
      </c>
      <c r="Z13" t="n">
        <v>10</v>
      </c>
      <c r="AA13" t="n">
        <v>212.4041609833668</v>
      </c>
      <c r="AB13" t="n">
        <v>290.6207436675461</v>
      </c>
      <c r="AC13" t="n">
        <v>262.8843077807766</v>
      </c>
      <c r="AD13" t="n">
        <v>212404.1609833668</v>
      </c>
      <c r="AE13" t="n">
        <v>290620.7436675461</v>
      </c>
      <c r="AF13" t="n">
        <v>1.49330502129739e-05</v>
      </c>
      <c r="AG13" t="n">
        <v>12</v>
      </c>
      <c r="AH13" t="n">
        <v>262884.3077807766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2.6735</v>
      </c>
      <c r="E2" t="n">
        <v>37.4</v>
      </c>
      <c r="F2" t="n">
        <v>32.45</v>
      </c>
      <c r="G2" t="n">
        <v>10.94</v>
      </c>
      <c r="H2" t="n">
        <v>0.22</v>
      </c>
      <c r="I2" t="n">
        <v>178</v>
      </c>
      <c r="J2" t="n">
        <v>80.84</v>
      </c>
      <c r="K2" t="n">
        <v>35.1</v>
      </c>
      <c r="L2" t="n">
        <v>1</v>
      </c>
      <c r="M2" t="n">
        <v>176</v>
      </c>
      <c r="N2" t="n">
        <v>9.74</v>
      </c>
      <c r="O2" t="n">
        <v>10204.21</v>
      </c>
      <c r="P2" t="n">
        <v>243.5</v>
      </c>
      <c r="Q2" t="n">
        <v>1207.06</v>
      </c>
      <c r="R2" t="n">
        <v>372.18</v>
      </c>
      <c r="S2" t="n">
        <v>79.25</v>
      </c>
      <c r="T2" t="n">
        <v>143206.62</v>
      </c>
      <c r="U2" t="n">
        <v>0.21</v>
      </c>
      <c r="V2" t="n">
        <v>0.6899999999999999</v>
      </c>
      <c r="W2" t="n">
        <v>0.42</v>
      </c>
      <c r="X2" t="n">
        <v>8.460000000000001</v>
      </c>
      <c r="Y2" t="n">
        <v>1</v>
      </c>
      <c r="Z2" t="n">
        <v>10</v>
      </c>
      <c r="AA2" t="n">
        <v>279.7754290629954</v>
      </c>
      <c r="AB2" t="n">
        <v>382.801084864809</v>
      </c>
      <c r="AC2" t="n">
        <v>346.2670865900078</v>
      </c>
      <c r="AD2" t="n">
        <v>279775.4290629954</v>
      </c>
      <c r="AE2" t="n">
        <v>382801.084864809</v>
      </c>
      <c r="AF2" t="n">
        <v>1.538035499557844e-05</v>
      </c>
      <c r="AG2" t="n">
        <v>16</v>
      </c>
      <c r="AH2" t="n">
        <v>346267.0865900078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3.3136</v>
      </c>
      <c r="E3" t="n">
        <v>30.18</v>
      </c>
      <c r="F3" t="n">
        <v>27.1</v>
      </c>
      <c r="G3" t="n">
        <v>23.56</v>
      </c>
      <c r="H3" t="n">
        <v>0.43</v>
      </c>
      <c r="I3" t="n">
        <v>69</v>
      </c>
      <c r="J3" t="n">
        <v>82.04000000000001</v>
      </c>
      <c r="K3" t="n">
        <v>35.1</v>
      </c>
      <c r="L3" t="n">
        <v>2</v>
      </c>
      <c r="M3" t="n">
        <v>67</v>
      </c>
      <c r="N3" t="n">
        <v>9.94</v>
      </c>
      <c r="O3" t="n">
        <v>10352.53</v>
      </c>
      <c r="P3" t="n">
        <v>188.7</v>
      </c>
      <c r="Q3" t="n">
        <v>1206.88</v>
      </c>
      <c r="R3" t="n">
        <v>190.43</v>
      </c>
      <c r="S3" t="n">
        <v>79.25</v>
      </c>
      <c r="T3" t="n">
        <v>52872.72</v>
      </c>
      <c r="U3" t="n">
        <v>0.42</v>
      </c>
      <c r="V3" t="n">
        <v>0.82</v>
      </c>
      <c r="W3" t="n">
        <v>0.25</v>
      </c>
      <c r="X3" t="n">
        <v>3.11</v>
      </c>
      <c r="Y3" t="n">
        <v>1</v>
      </c>
      <c r="Z3" t="n">
        <v>10</v>
      </c>
      <c r="AA3" t="n">
        <v>205.9310961079251</v>
      </c>
      <c r="AB3" t="n">
        <v>281.7640107335034</v>
      </c>
      <c r="AC3" t="n">
        <v>254.8728490074534</v>
      </c>
      <c r="AD3" t="n">
        <v>205931.0961079251</v>
      </c>
      <c r="AE3" t="n">
        <v>281764.0107335034</v>
      </c>
      <c r="AF3" t="n">
        <v>1.906278074185476e-05</v>
      </c>
      <c r="AG3" t="n">
        <v>13</v>
      </c>
      <c r="AH3" t="n">
        <v>254872.8490074534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3.4908</v>
      </c>
      <c r="E4" t="n">
        <v>28.65</v>
      </c>
      <c r="F4" t="n">
        <v>26.05</v>
      </c>
      <c r="G4" t="n">
        <v>38.12</v>
      </c>
      <c r="H4" t="n">
        <v>0.63</v>
      </c>
      <c r="I4" t="n">
        <v>41</v>
      </c>
      <c r="J4" t="n">
        <v>83.25</v>
      </c>
      <c r="K4" t="n">
        <v>35.1</v>
      </c>
      <c r="L4" t="n">
        <v>3</v>
      </c>
      <c r="M4" t="n">
        <v>34</v>
      </c>
      <c r="N4" t="n">
        <v>10.15</v>
      </c>
      <c r="O4" t="n">
        <v>10501.19</v>
      </c>
      <c r="P4" t="n">
        <v>165.15</v>
      </c>
      <c r="Q4" t="n">
        <v>1206.84</v>
      </c>
      <c r="R4" t="n">
        <v>155.53</v>
      </c>
      <c r="S4" t="n">
        <v>79.25</v>
      </c>
      <c r="T4" t="n">
        <v>35564.14</v>
      </c>
      <c r="U4" t="n">
        <v>0.51</v>
      </c>
      <c r="V4" t="n">
        <v>0.85</v>
      </c>
      <c r="W4" t="n">
        <v>0.2</v>
      </c>
      <c r="X4" t="n">
        <v>2.06</v>
      </c>
      <c r="Y4" t="n">
        <v>1</v>
      </c>
      <c r="Z4" t="n">
        <v>10</v>
      </c>
      <c r="AA4" t="n">
        <v>185.2346538701456</v>
      </c>
      <c r="AB4" t="n">
        <v>253.446225401197</v>
      </c>
      <c r="AC4" t="n">
        <v>229.2576733629919</v>
      </c>
      <c r="AD4" t="n">
        <v>185234.6538701456</v>
      </c>
      <c r="AE4" t="n">
        <v>253446.2254011969</v>
      </c>
      <c r="AF4" t="n">
        <v>2.008219308717606e-05</v>
      </c>
      <c r="AG4" t="n">
        <v>12</v>
      </c>
      <c r="AH4" t="n">
        <v>229257.6733629919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3.549</v>
      </c>
      <c r="E5" t="n">
        <v>28.18</v>
      </c>
      <c r="F5" t="n">
        <v>25.66</v>
      </c>
      <c r="G5" t="n">
        <v>42.77</v>
      </c>
      <c r="H5" t="n">
        <v>0.83</v>
      </c>
      <c r="I5" t="n">
        <v>36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159.19</v>
      </c>
      <c r="Q5" t="n">
        <v>1207</v>
      </c>
      <c r="R5" t="n">
        <v>140.35</v>
      </c>
      <c r="S5" t="n">
        <v>79.25</v>
      </c>
      <c r="T5" t="n">
        <v>27998.53</v>
      </c>
      <c r="U5" t="n">
        <v>0.5600000000000001</v>
      </c>
      <c r="V5" t="n">
        <v>0.87</v>
      </c>
      <c r="W5" t="n">
        <v>0.24</v>
      </c>
      <c r="X5" t="n">
        <v>1.68</v>
      </c>
      <c r="Y5" t="n">
        <v>1</v>
      </c>
      <c r="Z5" t="n">
        <v>10</v>
      </c>
      <c r="AA5" t="n">
        <v>182.1724960410078</v>
      </c>
      <c r="AB5" t="n">
        <v>249.2564459665037</v>
      </c>
      <c r="AC5" t="n">
        <v>225.4677605971521</v>
      </c>
      <c r="AD5" t="n">
        <v>182172.4960410078</v>
      </c>
      <c r="AE5" t="n">
        <v>249256.4459665037</v>
      </c>
      <c r="AF5" t="n">
        <v>2.041701136312245e-05</v>
      </c>
      <c r="AG5" t="n">
        <v>12</v>
      </c>
      <c r="AH5" t="n">
        <v>225467.7605971521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2.3166</v>
      </c>
      <c r="E2" t="n">
        <v>43.17</v>
      </c>
      <c r="F2" t="n">
        <v>35.73</v>
      </c>
      <c r="G2" t="n">
        <v>8.82</v>
      </c>
      <c r="H2" t="n">
        <v>0.16</v>
      </c>
      <c r="I2" t="n">
        <v>243</v>
      </c>
      <c r="J2" t="n">
        <v>107.41</v>
      </c>
      <c r="K2" t="n">
        <v>41.65</v>
      </c>
      <c r="L2" t="n">
        <v>1</v>
      </c>
      <c r="M2" t="n">
        <v>241</v>
      </c>
      <c r="N2" t="n">
        <v>14.77</v>
      </c>
      <c r="O2" t="n">
        <v>13481.73</v>
      </c>
      <c r="P2" t="n">
        <v>331.17</v>
      </c>
      <c r="Q2" t="n">
        <v>1207.13</v>
      </c>
      <c r="R2" t="n">
        <v>484.18</v>
      </c>
      <c r="S2" t="n">
        <v>79.25</v>
      </c>
      <c r="T2" t="n">
        <v>198882.24</v>
      </c>
      <c r="U2" t="n">
        <v>0.16</v>
      </c>
      <c r="V2" t="n">
        <v>0.62</v>
      </c>
      <c r="W2" t="n">
        <v>0.52</v>
      </c>
      <c r="X2" t="n">
        <v>11.74</v>
      </c>
      <c r="Y2" t="n">
        <v>1</v>
      </c>
      <c r="Z2" t="n">
        <v>10</v>
      </c>
      <c r="AA2" t="n">
        <v>368.7195409793512</v>
      </c>
      <c r="AB2" t="n">
        <v>504.4983427260472</v>
      </c>
      <c r="AC2" t="n">
        <v>456.3497289641435</v>
      </c>
      <c r="AD2" t="n">
        <v>368719.5409793511</v>
      </c>
      <c r="AE2" t="n">
        <v>504498.3427260472</v>
      </c>
      <c r="AF2" t="n">
        <v>1.154129993818739e-05</v>
      </c>
      <c r="AG2" t="n">
        <v>18</v>
      </c>
      <c r="AH2" t="n">
        <v>456349.7289641435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3.097</v>
      </c>
      <c r="E3" t="n">
        <v>32.29</v>
      </c>
      <c r="F3" t="n">
        <v>28.21</v>
      </c>
      <c r="G3" t="n">
        <v>18.4</v>
      </c>
      <c r="H3" t="n">
        <v>0.32</v>
      </c>
      <c r="I3" t="n">
        <v>92</v>
      </c>
      <c r="J3" t="n">
        <v>108.68</v>
      </c>
      <c r="K3" t="n">
        <v>41.65</v>
      </c>
      <c r="L3" t="n">
        <v>2</v>
      </c>
      <c r="M3" t="n">
        <v>90</v>
      </c>
      <c r="N3" t="n">
        <v>15.03</v>
      </c>
      <c r="O3" t="n">
        <v>13638.32</v>
      </c>
      <c r="P3" t="n">
        <v>250.72</v>
      </c>
      <c r="Q3" t="n">
        <v>1206.92</v>
      </c>
      <c r="R3" t="n">
        <v>227.89</v>
      </c>
      <c r="S3" t="n">
        <v>79.25</v>
      </c>
      <c r="T3" t="n">
        <v>71491.41</v>
      </c>
      <c r="U3" t="n">
        <v>0.35</v>
      </c>
      <c r="V3" t="n">
        <v>0.79</v>
      </c>
      <c r="W3" t="n">
        <v>0.29</v>
      </c>
      <c r="X3" t="n">
        <v>4.22</v>
      </c>
      <c r="Y3" t="n">
        <v>1</v>
      </c>
      <c r="Z3" t="n">
        <v>10</v>
      </c>
      <c r="AA3" t="n">
        <v>247.383289478543</v>
      </c>
      <c r="AB3" t="n">
        <v>338.4807304448598</v>
      </c>
      <c r="AC3" t="n">
        <v>306.176604591992</v>
      </c>
      <c r="AD3" t="n">
        <v>247383.289478543</v>
      </c>
      <c r="AE3" t="n">
        <v>338480.7304448598</v>
      </c>
      <c r="AF3" t="n">
        <v>1.542925231311678e-05</v>
      </c>
      <c r="AG3" t="n">
        <v>14</v>
      </c>
      <c r="AH3" t="n">
        <v>306176.604591992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3.3712</v>
      </c>
      <c r="E4" t="n">
        <v>29.66</v>
      </c>
      <c r="F4" t="n">
        <v>26.41</v>
      </c>
      <c r="G4" t="n">
        <v>28.81</v>
      </c>
      <c r="H4" t="n">
        <v>0.48</v>
      </c>
      <c r="I4" t="n">
        <v>55</v>
      </c>
      <c r="J4" t="n">
        <v>109.96</v>
      </c>
      <c r="K4" t="n">
        <v>41.65</v>
      </c>
      <c r="L4" t="n">
        <v>3</v>
      </c>
      <c r="M4" t="n">
        <v>53</v>
      </c>
      <c r="N4" t="n">
        <v>15.31</v>
      </c>
      <c r="O4" t="n">
        <v>13795.21</v>
      </c>
      <c r="P4" t="n">
        <v>224.07</v>
      </c>
      <c r="Q4" t="n">
        <v>1206.85</v>
      </c>
      <c r="R4" t="n">
        <v>166.79</v>
      </c>
      <c r="S4" t="n">
        <v>79.25</v>
      </c>
      <c r="T4" t="n">
        <v>41125.61</v>
      </c>
      <c r="U4" t="n">
        <v>0.48</v>
      </c>
      <c r="V4" t="n">
        <v>0.84</v>
      </c>
      <c r="W4" t="n">
        <v>0.23</v>
      </c>
      <c r="X4" t="n">
        <v>2.42</v>
      </c>
      <c r="Y4" t="n">
        <v>1</v>
      </c>
      <c r="Z4" t="n">
        <v>10</v>
      </c>
      <c r="AA4" t="n">
        <v>219.3251060763304</v>
      </c>
      <c r="AB4" t="n">
        <v>300.0902860742825</v>
      </c>
      <c r="AC4" t="n">
        <v>271.4500903508033</v>
      </c>
      <c r="AD4" t="n">
        <v>219325.1060763304</v>
      </c>
      <c r="AE4" t="n">
        <v>300090.2860742825</v>
      </c>
      <c r="AF4" t="n">
        <v>1.67953165637647e-05</v>
      </c>
      <c r="AG4" t="n">
        <v>13</v>
      </c>
      <c r="AH4" t="n">
        <v>271450.0903508033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3.4795</v>
      </c>
      <c r="E5" t="n">
        <v>28.74</v>
      </c>
      <c r="F5" t="n">
        <v>25.84</v>
      </c>
      <c r="G5" t="n">
        <v>39.75</v>
      </c>
      <c r="H5" t="n">
        <v>0.63</v>
      </c>
      <c r="I5" t="n">
        <v>39</v>
      </c>
      <c r="J5" t="n">
        <v>111.23</v>
      </c>
      <c r="K5" t="n">
        <v>41.65</v>
      </c>
      <c r="L5" t="n">
        <v>4</v>
      </c>
      <c r="M5" t="n">
        <v>37</v>
      </c>
      <c r="N5" t="n">
        <v>15.58</v>
      </c>
      <c r="O5" t="n">
        <v>13952.52</v>
      </c>
      <c r="P5" t="n">
        <v>207.51</v>
      </c>
      <c r="Q5" t="n">
        <v>1206.83</v>
      </c>
      <c r="R5" t="n">
        <v>147.91</v>
      </c>
      <c r="S5" t="n">
        <v>79.25</v>
      </c>
      <c r="T5" t="n">
        <v>31765.29</v>
      </c>
      <c r="U5" t="n">
        <v>0.54</v>
      </c>
      <c r="V5" t="n">
        <v>0.86</v>
      </c>
      <c r="W5" t="n">
        <v>0.2</v>
      </c>
      <c r="X5" t="n">
        <v>1.85</v>
      </c>
      <c r="Y5" t="n">
        <v>1</v>
      </c>
      <c r="Z5" t="n">
        <v>10</v>
      </c>
      <c r="AA5" t="n">
        <v>201.9233218974523</v>
      </c>
      <c r="AB5" t="n">
        <v>276.2803972482177</v>
      </c>
      <c r="AC5" t="n">
        <v>249.9125838969018</v>
      </c>
      <c r="AD5" t="n">
        <v>201923.3218974523</v>
      </c>
      <c r="AE5" t="n">
        <v>276280.3972482177</v>
      </c>
      <c r="AF5" t="n">
        <v>1.733486710477553e-05</v>
      </c>
      <c r="AG5" t="n">
        <v>12</v>
      </c>
      <c r="AH5" t="n">
        <v>249912.5838969018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3.5738</v>
      </c>
      <c r="E6" t="n">
        <v>27.98</v>
      </c>
      <c r="F6" t="n">
        <v>25.3</v>
      </c>
      <c r="G6" t="n">
        <v>52.35</v>
      </c>
      <c r="H6" t="n">
        <v>0.78</v>
      </c>
      <c r="I6" t="n">
        <v>29</v>
      </c>
      <c r="J6" t="n">
        <v>112.51</v>
      </c>
      <c r="K6" t="n">
        <v>41.65</v>
      </c>
      <c r="L6" t="n">
        <v>5</v>
      </c>
      <c r="M6" t="n">
        <v>24</v>
      </c>
      <c r="N6" t="n">
        <v>15.86</v>
      </c>
      <c r="O6" t="n">
        <v>14110.24</v>
      </c>
      <c r="P6" t="n">
        <v>191.2</v>
      </c>
      <c r="Q6" t="n">
        <v>1206.82</v>
      </c>
      <c r="R6" t="n">
        <v>129.52</v>
      </c>
      <c r="S6" t="n">
        <v>79.25</v>
      </c>
      <c r="T6" t="n">
        <v>22619.86</v>
      </c>
      <c r="U6" t="n">
        <v>0.61</v>
      </c>
      <c r="V6" t="n">
        <v>0.88</v>
      </c>
      <c r="W6" t="n">
        <v>0.19</v>
      </c>
      <c r="X6" t="n">
        <v>1.32</v>
      </c>
      <c r="Y6" t="n">
        <v>1</v>
      </c>
      <c r="Z6" t="n">
        <v>10</v>
      </c>
      <c r="AA6" t="n">
        <v>194.984436361096</v>
      </c>
      <c r="AB6" t="n">
        <v>266.7863079353551</v>
      </c>
      <c r="AC6" t="n">
        <v>241.3245971430177</v>
      </c>
      <c r="AD6" t="n">
        <v>194984.436361096</v>
      </c>
      <c r="AE6" t="n">
        <v>266786.3079353551</v>
      </c>
      <c r="AF6" t="n">
        <v>1.780466965341193e-05</v>
      </c>
      <c r="AG6" t="n">
        <v>12</v>
      </c>
      <c r="AH6" t="n">
        <v>241324.5971430177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3.5983</v>
      </c>
      <c r="E7" t="n">
        <v>27.79</v>
      </c>
      <c r="F7" t="n">
        <v>25.18</v>
      </c>
      <c r="G7" t="n">
        <v>58.1</v>
      </c>
      <c r="H7" t="n">
        <v>0.93</v>
      </c>
      <c r="I7" t="n">
        <v>26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185.79</v>
      </c>
      <c r="Q7" t="n">
        <v>1206.84</v>
      </c>
      <c r="R7" t="n">
        <v>124.42</v>
      </c>
      <c r="S7" t="n">
        <v>79.25</v>
      </c>
      <c r="T7" t="n">
        <v>20086.34</v>
      </c>
      <c r="U7" t="n">
        <v>0.64</v>
      </c>
      <c r="V7" t="n">
        <v>0.88</v>
      </c>
      <c r="W7" t="n">
        <v>0.21</v>
      </c>
      <c r="X7" t="n">
        <v>1.19</v>
      </c>
      <c r="Y7" t="n">
        <v>1</v>
      </c>
      <c r="Z7" t="n">
        <v>10</v>
      </c>
      <c r="AA7" t="n">
        <v>192.9833700085704</v>
      </c>
      <c r="AB7" t="n">
        <v>264.048360671014</v>
      </c>
      <c r="AC7" t="n">
        <v>238.8479557228513</v>
      </c>
      <c r="AD7" t="n">
        <v>192983.3700085704</v>
      </c>
      <c r="AE7" t="n">
        <v>264048.360671014</v>
      </c>
      <c r="AF7" t="n">
        <v>1.792672864006719e-05</v>
      </c>
      <c r="AG7" t="n">
        <v>12</v>
      </c>
      <c r="AH7" t="n">
        <v>238847.9557228513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2.9516</v>
      </c>
      <c r="E2" t="n">
        <v>33.88</v>
      </c>
      <c r="F2" t="n">
        <v>30.24</v>
      </c>
      <c r="G2" t="n">
        <v>13.64</v>
      </c>
      <c r="H2" t="n">
        <v>0.28</v>
      </c>
      <c r="I2" t="n">
        <v>133</v>
      </c>
      <c r="J2" t="n">
        <v>61.76</v>
      </c>
      <c r="K2" t="n">
        <v>28.92</v>
      </c>
      <c r="L2" t="n">
        <v>1</v>
      </c>
      <c r="M2" t="n">
        <v>131</v>
      </c>
      <c r="N2" t="n">
        <v>6.84</v>
      </c>
      <c r="O2" t="n">
        <v>7851.41</v>
      </c>
      <c r="P2" t="n">
        <v>182.09</v>
      </c>
      <c r="Q2" t="n">
        <v>1206.99</v>
      </c>
      <c r="R2" t="n">
        <v>297.29</v>
      </c>
      <c r="S2" t="n">
        <v>79.25</v>
      </c>
      <c r="T2" t="n">
        <v>105987.12</v>
      </c>
      <c r="U2" t="n">
        <v>0.27</v>
      </c>
      <c r="V2" t="n">
        <v>0.74</v>
      </c>
      <c r="W2" t="n">
        <v>0.34</v>
      </c>
      <c r="X2" t="n">
        <v>6.25</v>
      </c>
      <c r="Y2" t="n">
        <v>1</v>
      </c>
      <c r="Z2" t="n">
        <v>10</v>
      </c>
      <c r="AA2" t="n">
        <v>230.4617854730857</v>
      </c>
      <c r="AB2" t="n">
        <v>315.327982140535</v>
      </c>
      <c r="AC2" t="n">
        <v>285.2335220907383</v>
      </c>
      <c r="AD2" t="n">
        <v>230461.7854730856</v>
      </c>
      <c r="AE2" t="n">
        <v>315327.982140535</v>
      </c>
      <c r="AF2" t="n">
        <v>1.944854194365567e-05</v>
      </c>
      <c r="AG2" t="n">
        <v>15</v>
      </c>
      <c r="AH2" t="n">
        <v>285233.5220907383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3.4608</v>
      </c>
      <c r="E3" t="n">
        <v>28.89</v>
      </c>
      <c r="F3" t="n">
        <v>26.36</v>
      </c>
      <c r="G3" t="n">
        <v>29.84</v>
      </c>
      <c r="H3" t="n">
        <v>0.55</v>
      </c>
      <c r="I3" t="n">
        <v>53</v>
      </c>
      <c r="J3" t="n">
        <v>62.92</v>
      </c>
      <c r="K3" t="n">
        <v>28.92</v>
      </c>
      <c r="L3" t="n">
        <v>2</v>
      </c>
      <c r="M3" t="n">
        <v>24</v>
      </c>
      <c r="N3" t="n">
        <v>7</v>
      </c>
      <c r="O3" t="n">
        <v>7994.37</v>
      </c>
      <c r="P3" t="n">
        <v>138.72</v>
      </c>
      <c r="Q3" t="n">
        <v>1206.86</v>
      </c>
      <c r="R3" t="n">
        <v>164.26</v>
      </c>
      <c r="S3" t="n">
        <v>79.25</v>
      </c>
      <c r="T3" t="n">
        <v>39869.26</v>
      </c>
      <c r="U3" t="n">
        <v>0.48</v>
      </c>
      <c r="V3" t="n">
        <v>0.84</v>
      </c>
      <c r="W3" t="n">
        <v>0.26</v>
      </c>
      <c r="X3" t="n">
        <v>2.38</v>
      </c>
      <c r="Y3" t="n">
        <v>1</v>
      </c>
      <c r="Z3" t="n">
        <v>10</v>
      </c>
      <c r="AA3" t="n">
        <v>183.8096768490512</v>
      </c>
      <c r="AB3" t="n">
        <v>251.4965089753873</v>
      </c>
      <c r="AC3" t="n">
        <v>227.4940351364167</v>
      </c>
      <c r="AD3" t="n">
        <v>183809.6768490512</v>
      </c>
      <c r="AE3" t="n">
        <v>251496.5089753873</v>
      </c>
      <c r="AF3" t="n">
        <v>2.280373829739922e-05</v>
      </c>
      <c r="AG3" t="n">
        <v>13</v>
      </c>
      <c r="AH3" t="n">
        <v>227494.0351364167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3.4708</v>
      </c>
      <c r="E4" t="n">
        <v>28.81</v>
      </c>
      <c r="F4" t="n">
        <v>26.32</v>
      </c>
      <c r="G4" t="n">
        <v>31.59</v>
      </c>
      <c r="H4" t="n">
        <v>0.8100000000000001</v>
      </c>
      <c r="I4" t="n">
        <v>50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139.07</v>
      </c>
      <c r="Q4" t="n">
        <v>1206.96</v>
      </c>
      <c r="R4" t="n">
        <v>162</v>
      </c>
      <c r="S4" t="n">
        <v>79.25</v>
      </c>
      <c r="T4" t="n">
        <v>38756.56</v>
      </c>
      <c r="U4" t="n">
        <v>0.49</v>
      </c>
      <c r="V4" t="n">
        <v>0.85</v>
      </c>
      <c r="W4" t="n">
        <v>0.28</v>
      </c>
      <c r="X4" t="n">
        <v>2.33</v>
      </c>
      <c r="Y4" t="n">
        <v>1</v>
      </c>
      <c r="Z4" t="n">
        <v>10</v>
      </c>
      <c r="AA4" t="n">
        <v>183.6806240934229</v>
      </c>
      <c r="AB4" t="n">
        <v>251.319933301731</v>
      </c>
      <c r="AC4" t="n">
        <v>227.3343115972286</v>
      </c>
      <c r="AD4" t="n">
        <v>183680.624093423</v>
      </c>
      <c r="AE4" t="n">
        <v>251319.933301731</v>
      </c>
      <c r="AF4" t="n">
        <v>2.286962982044996e-05</v>
      </c>
      <c r="AG4" t="n">
        <v>13</v>
      </c>
      <c r="AH4" t="n">
        <v>227334.3115972286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1.6224</v>
      </c>
      <c r="E2" t="n">
        <v>61.64</v>
      </c>
      <c r="F2" t="n">
        <v>45.06</v>
      </c>
      <c r="G2" t="n">
        <v>6.45</v>
      </c>
      <c r="H2" t="n">
        <v>0.11</v>
      </c>
      <c r="I2" t="n">
        <v>419</v>
      </c>
      <c r="J2" t="n">
        <v>167.88</v>
      </c>
      <c r="K2" t="n">
        <v>51.39</v>
      </c>
      <c r="L2" t="n">
        <v>1</v>
      </c>
      <c r="M2" t="n">
        <v>417</v>
      </c>
      <c r="N2" t="n">
        <v>30.49</v>
      </c>
      <c r="O2" t="n">
        <v>20939.59</v>
      </c>
      <c r="P2" t="n">
        <v>567.63</v>
      </c>
      <c r="Q2" t="n">
        <v>1207.5</v>
      </c>
      <c r="R2" t="n">
        <v>802.3099999999999</v>
      </c>
      <c r="S2" t="n">
        <v>79.25</v>
      </c>
      <c r="T2" t="n">
        <v>357064.35</v>
      </c>
      <c r="U2" t="n">
        <v>0.1</v>
      </c>
      <c r="V2" t="n">
        <v>0.49</v>
      </c>
      <c r="W2" t="n">
        <v>0.8100000000000001</v>
      </c>
      <c r="X2" t="n">
        <v>21.07</v>
      </c>
      <c r="Y2" t="n">
        <v>1</v>
      </c>
      <c r="Z2" t="n">
        <v>10</v>
      </c>
      <c r="AA2" t="n">
        <v>718.6550807178974</v>
      </c>
      <c r="AB2" t="n">
        <v>983.2955862627749</v>
      </c>
      <c r="AC2" t="n">
        <v>889.451235573878</v>
      </c>
      <c r="AD2" t="n">
        <v>718655.0807178974</v>
      </c>
      <c r="AE2" t="n">
        <v>983295.5862627749</v>
      </c>
      <c r="AF2" t="n">
        <v>6.525381245809818e-06</v>
      </c>
      <c r="AG2" t="n">
        <v>26</v>
      </c>
      <c r="AH2" t="n">
        <v>889451.2355738779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2.6749</v>
      </c>
      <c r="E3" t="n">
        <v>37.38</v>
      </c>
      <c r="F3" t="n">
        <v>30.37</v>
      </c>
      <c r="G3" t="n">
        <v>13.3</v>
      </c>
      <c r="H3" t="n">
        <v>0.21</v>
      </c>
      <c r="I3" t="n">
        <v>137</v>
      </c>
      <c r="J3" t="n">
        <v>169.33</v>
      </c>
      <c r="K3" t="n">
        <v>51.39</v>
      </c>
      <c r="L3" t="n">
        <v>2</v>
      </c>
      <c r="M3" t="n">
        <v>135</v>
      </c>
      <c r="N3" t="n">
        <v>30.94</v>
      </c>
      <c r="O3" t="n">
        <v>21118.46</v>
      </c>
      <c r="P3" t="n">
        <v>375.23</v>
      </c>
      <c r="Q3" t="n">
        <v>1206.95</v>
      </c>
      <c r="R3" t="n">
        <v>301.75</v>
      </c>
      <c r="S3" t="n">
        <v>79.25</v>
      </c>
      <c r="T3" t="n">
        <v>108195.53</v>
      </c>
      <c r="U3" t="n">
        <v>0.26</v>
      </c>
      <c r="V3" t="n">
        <v>0.73</v>
      </c>
      <c r="W3" t="n">
        <v>0.35</v>
      </c>
      <c r="X3" t="n">
        <v>6.38</v>
      </c>
      <c r="Y3" t="n">
        <v>1</v>
      </c>
      <c r="Z3" t="n">
        <v>10</v>
      </c>
      <c r="AA3" t="n">
        <v>344.5941619562425</v>
      </c>
      <c r="AB3" t="n">
        <v>471.4889348100244</v>
      </c>
      <c r="AC3" t="n">
        <v>426.4906926106311</v>
      </c>
      <c r="AD3" t="n">
        <v>344594.1619562425</v>
      </c>
      <c r="AE3" t="n">
        <v>471488.9348100245</v>
      </c>
      <c r="AF3" t="n">
        <v>1.075859362328444e-05</v>
      </c>
      <c r="AG3" t="n">
        <v>16</v>
      </c>
      <c r="AH3" t="n">
        <v>426490.6926106311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3.0444</v>
      </c>
      <c r="E4" t="n">
        <v>32.85</v>
      </c>
      <c r="F4" t="n">
        <v>27.7</v>
      </c>
      <c r="G4" t="n">
        <v>20.27</v>
      </c>
      <c r="H4" t="n">
        <v>0.31</v>
      </c>
      <c r="I4" t="n">
        <v>82</v>
      </c>
      <c r="J4" t="n">
        <v>170.79</v>
      </c>
      <c r="K4" t="n">
        <v>51.39</v>
      </c>
      <c r="L4" t="n">
        <v>3</v>
      </c>
      <c r="M4" t="n">
        <v>80</v>
      </c>
      <c r="N4" t="n">
        <v>31.4</v>
      </c>
      <c r="O4" t="n">
        <v>21297.94</v>
      </c>
      <c r="P4" t="n">
        <v>336.13</v>
      </c>
      <c r="Q4" t="n">
        <v>1206.94</v>
      </c>
      <c r="R4" t="n">
        <v>210.54</v>
      </c>
      <c r="S4" t="n">
        <v>79.25</v>
      </c>
      <c r="T4" t="n">
        <v>62863.9</v>
      </c>
      <c r="U4" t="n">
        <v>0.38</v>
      </c>
      <c r="V4" t="n">
        <v>0.8</v>
      </c>
      <c r="W4" t="n">
        <v>0.27</v>
      </c>
      <c r="X4" t="n">
        <v>3.71</v>
      </c>
      <c r="Y4" t="n">
        <v>1</v>
      </c>
      <c r="Z4" t="n">
        <v>10</v>
      </c>
      <c r="AA4" t="n">
        <v>286.1312460294912</v>
      </c>
      <c r="AB4" t="n">
        <v>391.4973940372236</v>
      </c>
      <c r="AC4" t="n">
        <v>354.1334322203538</v>
      </c>
      <c r="AD4" t="n">
        <v>286131.2460294912</v>
      </c>
      <c r="AE4" t="n">
        <v>391497.3940372236</v>
      </c>
      <c r="AF4" t="n">
        <v>1.224474276673041e-05</v>
      </c>
      <c r="AG4" t="n">
        <v>14</v>
      </c>
      <c r="AH4" t="n">
        <v>354133.4322203537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3.2348</v>
      </c>
      <c r="E5" t="n">
        <v>30.91</v>
      </c>
      <c r="F5" t="n">
        <v>26.58</v>
      </c>
      <c r="G5" t="n">
        <v>27.49</v>
      </c>
      <c r="H5" t="n">
        <v>0.41</v>
      </c>
      <c r="I5" t="n">
        <v>58</v>
      </c>
      <c r="J5" t="n">
        <v>172.25</v>
      </c>
      <c r="K5" t="n">
        <v>51.39</v>
      </c>
      <c r="L5" t="n">
        <v>4</v>
      </c>
      <c r="M5" t="n">
        <v>56</v>
      </c>
      <c r="N5" t="n">
        <v>31.86</v>
      </c>
      <c r="O5" t="n">
        <v>21478.05</v>
      </c>
      <c r="P5" t="n">
        <v>316.29</v>
      </c>
      <c r="Q5" t="n">
        <v>1206.86</v>
      </c>
      <c r="R5" t="n">
        <v>172.73</v>
      </c>
      <c r="S5" t="n">
        <v>79.25</v>
      </c>
      <c r="T5" t="n">
        <v>44081.17</v>
      </c>
      <c r="U5" t="n">
        <v>0.46</v>
      </c>
      <c r="V5" t="n">
        <v>0.84</v>
      </c>
      <c r="W5" t="n">
        <v>0.23</v>
      </c>
      <c r="X5" t="n">
        <v>2.59</v>
      </c>
      <c r="Y5" t="n">
        <v>1</v>
      </c>
      <c r="Z5" t="n">
        <v>10</v>
      </c>
      <c r="AA5" t="n">
        <v>260.3033996921136</v>
      </c>
      <c r="AB5" t="n">
        <v>356.1585952342611</v>
      </c>
      <c r="AC5" t="n">
        <v>322.1673187768303</v>
      </c>
      <c r="AD5" t="n">
        <v>260303.3996921136</v>
      </c>
      <c r="AE5" t="n">
        <v>356158.5952342611</v>
      </c>
      <c r="AF5" t="n">
        <v>1.301054194646548e-05</v>
      </c>
      <c r="AG5" t="n">
        <v>13</v>
      </c>
      <c r="AH5" t="n">
        <v>322167.3187768303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3.3895</v>
      </c>
      <c r="E6" t="n">
        <v>29.5</v>
      </c>
      <c r="F6" t="n">
        <v>25.64</v>
      </c>
      <c r="G6" t="n">
        <v>34.96</v>
      </c>
      <c r="H6" t="n">
        <v>0.51</v>
      </c>
      <c r="I6" t="n">
        <v>44</v>
      </c>
      <c r="J6" t="n">
        <v>173.71</v>
      </c>
      <c r="K6" t="n">
        <v>51.39</v>
      </c>
      <c r="L6" t="n">
        <v>5</v>
      </c>
      <c r="M6" t="n">
        <v>42</v>
      </c>
      <c r="N6" t="n">
        <v>32.32</v>
      </c>
      <c r="O6" t="n">
        <v>21658.78</v>
      </c>
      <c r="P6" t="n">
        <v>298.89</v>
      </c>
      <c r="Q6" t="n">
        <v>1206.83</v>
      </c>
      <c r="R6" t="n">
        <v>140.93</v>
      </c>
      <c r="S6" t="n">
        <v>79.25</v>
      </c>
      <c r="T6" t="n">
        <v>28247.88</v>
      </c>
      <c r="U6" t="n">
        <v>0.5600000000000001</v>
      </c>
      <c r="V6" t="n">
        <v>0.87</v>
      </c>
      <c r="W6" t="n">
        <v>0.19</v>
      </c>
      <c r="X6" t="n">
        <v>1.65</v>
      </c>
      <c r="Y6" t="n">
        <v>1</v>
      </c>
      <c r="Z6" t="n">
        <v>10</v>
      </c>
      <c r="AA6" t="n">
        <v>248.2343300150688</v>
      </c>
      <c r="AB6" t="n">
        <v>339.6451616521925</v>
      </c>
      <c r="AC6" t="n">
        <v>307.2299041191868</v>
      </c>
      <c r="AD6" t="n">
        <v>248234.3300150688</v>
      </c>
      <c r="AE6" t="n">
        <v>339645.1616521925</v>
      </c>
      <c r="AF6" t="n">
        <v>1.363275378000023e-05</v>
      </c>
      <c r="AG6" t="n">
        <v>13</v>
      </c>
      <c r="AH6" t="n">
        <v>307229.9041191867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3.4097</v>
      </c>
      <c r="E7" t="n">
        <v>29.33</v>
      </c>
      <c r="F7" t="n">
        <v>25.7</v>
      </c>
      <c r="G7" t="n">
        <v>41.68</v>
      </c>
      <c r="H7" t="n">
        <v>0.61</v>
      </c>
      <c r="I7" t="n">
        <v>37</v>
      </c>
      <c r="J7" t="n">
        <v>175.18</v>
      </c>
      <c r="K7" t="n">
        <v>51.39</v>
      </c>
      <c r="L7" t="n">
        <v>6</v>
      </c>
      <c r="M7" t="n">
        <v>35</v>
      </c>
      <c r="N7" t="n">
        <v>32.79</v>
      </c>
      <c r="O7" t="n">
        <v>21840.16</v>
      </c>
      <c r="P7" t="n">
        <v>293.74</v>
      </c>
      <c r="Q7" t="n">
        <v>1206.87</v>
      </c>
      <c r="R7" t="n">
        <v>143.23</v>
      </c>
      <c r="S7" t="n">
        <v>79.25</v>
      </c>
      <c r="T7" t="n">
        <v>29433.54</v>
      </c>
      <c r="U7" t="n">
        <v>0.55</v>
      </c>
      <c r="V7" t="n">
        <v>0.87</v>
      </c>
      <c r="W7" t="n">
        <v>0.2</v>
      </c>
      <c r="X7" t="n">
        <v>1.72</v>
      </c>
      <c r="Y7" t="n">
        <v>1</v>
      </c>
      <c r="Z7" t="n">
        <v>10</v>
      </c>
      <c r="AA7" t="n">
        <v>246.3094005358978</v>
      </c>
      <c r="AB7" t="n">
        <v>337.0113882168969</v>
      </c>
      <c r="AC7" t="n">
        <v>304.8474943240307</v>
      </c>
      <c r="AD7" t="n">
        <v>246309.4005358978</v>
      </c>
      <c r="AE7" t="n">
        <v>337011.3882168969</v>
      </c>
      <c r="AF7" t="n">
        <v>1.371399928121162e-05</v>
      </c>
      <c r="AG7" t="n">
        <v>13</v>
      </c>
      <c r="AH7" t="n">
        <v>304847.4943240307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3.4839</v>
      </c>
      <c r="E8" t="n">
        <v>28.7</v>
      </c>
      <c r="F8" t="n">
        <v>25.31</v>
      </c>
      <c r="G8" t="n">
        <v>50.63</v>
      </c>
      <c r="H8" t="n">
        <v>0.7</v>
      </c>
      <c r="I8" t="n">
        <v>30</v>
      </c>
      <c r="J8" t="n">
        <v>176.66</v>
      </c>
      <c r="K8" t="n">
        <v>51.39</v>
      </c>
      <c r="L8" t="n">
        <v>7</v>
      </c>
      <c r="M8" t="n">
        <v>28</v>
      </c>
      <c r="N8" t="n">
        <v>33.27</v>
      </c>
      <c r="O8" t="n">
        <v>22022.17</v>
      </c>
      <c r="P8" t="n">
        <v>282.72</v>
      </c>
      <c r="Q8" t="n">
        <v>1206.85</v>
      </c>
      <c r="R8" t="n">
        <v>130.01</v>
      </c>
      <c r="S8" t="n">
        <v>79.25</v>
      </c>
      <c r="T8" t="n">
        <v>22859.96</v>
      </c>
      <c r="U8" t="n">
        <v>0.61</v>
      </c>
      <c r="V8" t="n">
        <v>0.88</v>
      </c>
      <c r="W8" t="n">
        <v>0.19</v>
      </c>
      <c r="X8" t="n">
        <v>1.33</v>
      </c>
      <c r="Y8" t="n">
        <v>1</v>
      </c>
      <c r="Z8" t="n">
        <v>10</v>
      </c>
      <c r="AA8" t="n">
        <v>230.5971791397468</v>
      </c>
      <c r="AB8" t="n">
        <v>315.5132337284077</v>
      </c>
      <c r="AC8" t="n">
        <v>285.4010935270667</v>
      </c>
      <c r="AD8" t="n">
        <v>230597.1791397468</v>
      </c>
      <c r="AE8" t="n">
        <v>315513.2337284076</v>
      </c>
      <c r="AF8" t="n">
        <v>1.401243572625544e-05</v>
      </c>
      <c r="AG8" t="n">
        <v>12</v>
      </c>
      <c r="AH8" t="n">
        <v>285401.0935270667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3.5236</v>
      </c>
      <c r="E9" t="n">
        <v>28.38</v>
      </c>
      <c r="F9" t="n">
        <v>25.13</v>
      </c>
      <c r="G9" t="n">
        <v>57.98</v>
      </c>
      <c r="H9" t="n">
        <v>0.8</v>
      </c>
      <c r="I9" t="n">
        <v>26</v>
      </c>
      <c r="J9" t="n">
        <v>178.14</v>
      </c>
      <c r="K9" t="n">
        <v>51.39</v>
      </c>
      <c r="L9" t="n">
        <v>8</v>
      </c>
      <c r="M9" t="n">
        <v>24</v>
      </c>
      <c r="N9" t="n">
        <v>33.75</v>
      </c>
      <c r="O9" t="n">
        <v>22204.83</v>
      </c>
      <c r="P9" t="n">
        <v>274.61</v>
      </c>
      <c r="Q9" t="n">
        <v>1206.96</v>
      </c>
      <c r="R9" t="n">
        <v>123.63</v>
      </c>
      <c r="S9" t="n">
        <v>79.25</v>
      </c>
      <c r="T9" t="n">
        <v>19690.39</v>
      </c>
      <c r="U9" t="n">
        <v>0.64</v>
      </c>
      <c r="V9" t="n">
        <v>0.89</v>
      </c>
      <c r="W9" t="n">
        <v>0.18</v>
      </c>
      <c r="X9" t="n">
        <v>1.14</v>
      </c>
      <c r="Y9" t="n">
        <v>1</v>
      </c>
      <c r="Z9" t="n">
        <v>10</v>
      </c>
      <c r="AA9" t="n">
        <v>227.0402703391032</v>
      </c>
      <c r="AB9" t="n">
        <v>310.646514187628</v>
      </c>
      <c r="AC9" t="n">
        <v>280.9988468687739</v>
      </c>
      <c r="AD9" t="n">
        <v>227040.2703391032</v>
      </c>
      <c r="AE9" t="n">
        <v>310646.5141876281</v>
      </c>
      <c r="AF9" t="n">
        <v>1.417211129051743e-05</v>
      </c>
      <c r="AG9" t="n">
        <v>12</v>
      </c>
      <c r="AH9" t="n">
        <v>280998.8468687739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3.5763</v>
      </c>
      <c r="E10" t="n">
        <v>27.96</v>
      </c>
      <c r="F10" t="n">
        <v>24.84</v>
      </c>
      <c r="G10" t="n">
        <v>67.76000000000001</v>
      </c>
      <c r="H10" t="n">
        <v>0.89</v>
      </c>
      <c r="I10" t="n">
        <v>22</v>
      </c>
      <c r="J10" t="n">
        <v>179.63</v>
      </c>
      <c r="K10" t="n">
        <v>51.39</v>
      </c>
      <c r="L10" t="n">
        <v>9</v>
      </c>
      <c r="M10" t="n">
        <v>20</v>
      </c>
      <c r="N10" t="n">
        <v>34.24</v>
      </c>
      <c r="O10" t="n">
        <v>22388.15</v>
      </c>
      <c r="P10" t="n">
        <v>263.7</v>
      </c>
      <c r="Q10" t="n">
        <v>1206.89</v>
      </c>
      <c r="R10" t="n">
        <v>114.37</v>
      </c>
      <c r="S10" t="n">
        <v>79.25</v>
      </c>
      <c r="T10" t="n">
        <v>15082.48</v>
      </c>
      <c r="U10" t="n">
        <v>0.6899999999999999</v>
      </c>
      <c r="V10" t="n">
        <v>0.9</v>
      </c>
      <c r="W10" t="n">
        <v>0.16</v>
      </c>
      <c r="X10" t="n">
        <v>0.86</v>
      </c>
      <c r="Y10" t="n">
        <v>1</v>
      </c>
      <c r="Z10" t="n">
        <v>10</v>
      </c>
      <c r="AA10" t="n">
        <v>222.3242107746534</v>
      </c>
      <c r="AB10" t="n">
        <v>304.1937934336871</v>
      </c>
      <c r="AC10" t="n">
        <v>275.1619647271364</v>
      </c>
      <c r="AD10" t="n">
        <v>222324.2107746534</v>
      </c>
      <c r="AE10" t="n">
        <v>304193.7934336871</v>
      </c>
      <c r="AF10" t="n">
        <v>1.438407356347981e-05</v>
      </c>
      <c r="AG10" t="n">
        <v>12</v>
      </c>
      <c r="AH10" t="n">
        <v>275161.9647271364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3.5809</v>
      </c>
      <c r="E11" t="n">
        <v>27.93</v>
      </c>
      <c r="F11" t="n">
        <v>24.88</v>
      </c>
      <c r="G11" t="n">
        <v>74.63</v>
      </c>
      <c r="H11" t="n">
        <v>0.98</v>
      </c>
      <c r="I11" t="n">
        <v>20</v>
      </c>
      <c r="J11" t="n">
        <v>181.12</v>
      </c>
      <c r="K11" t="n">
        <v>51.39</v>
      </c>
      <c r="L11" t="n">
        <v>10</v>
      </c>
      <c r="M11" t="n">
        <v>18</v>
      </c>
      <c r="N11" t="n">
        <v>34.73</v>
      </c>
      <c r="O11" t="n">
        <v>22572.13</v>
      </c>
      <c r="P11" t="n">
        <v>257.9</v>
      </c>
      <c r="Q11" t="n">
        <v>1206.82</v>
      </c>
      <c r="R11" t="n">
        <v>115.32</v>
      </c>
      <c r="S11" t="n">
        <v>79.25</v>
      </c>
      <c r="T11" t="n">
        <v>15566.39</v>
      </c>
      <c r="U11" t="n">
        <v>0.6899999999999999</v>
      </c>
      <c r="V11" t="n">
        <v>0.89</v>
      </c>
      <c r="W11" t="n">
        <v>0.17</v>
      </c>
      <c r="X11" t="n">
        <v>0.89</v>
      </c>
      <c r="Y11" t="n">
        <v>1</v>
      </c>
      <c r="Z11" t="n">
        <v>10</v>
      </c>
      <c r="AA11" t="n">
        <v>220.8442349667793</v>
      </c>
      <c r="AB11" t="n">
        <v>302.1688252414301</v>
      </c>
      <c r="AC11" t="n">
        <v>273.3302566570871</v>
      </c>
      <c r="AD11" t="n">
        <v>220844.2349667792</v>
      </c>
      <c r="AE11" t="n">
        <v>302168.8252414301</v>
      </c>
      <c r="AF11" t="n">
        <v>1.440257501425073e-05</v>
      </c>
      <c r="AG11" t="n">
        <v>12</v>
      </c>
      <c r="AH11" t="n">
        <v>273330.2566570871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3.6157</v>
      </c>
      <c r="E12" t="n">
        <v>27.66</v>
      </c>
      <c r="F12" t="n">
        <v>24.71</v>
      </c>
      <c r="G12" t="n">
        <v>87.20999999999999</v>
      </c>
      <c r="H12" t="n">
        <v>1.07</v>
      </c>
      <c r="I12" t="n">
        <v>17</v>
      </c>
      <c r="J12" t="n">
        <v>182.62</v>
      </c>
      <c r="K12" t="n">
        <v>51.39</v>
      </c>
      <c r="L12" t="n">
        <v>11</v>
      </c>
      <c r="M12" t="n">
        <v>15</v>
      </c>
      <c r="N12" t="n">
        <v>35.22</v>
      </c>
      <c r="O12" t="n">
        <v>22756.91</v>
      </c>
      <c r="P12" t="n">
        <v>245.85</v>
      </c>
      <c r="Q12" t="n">
        <v>1206.82</v>
      </c>
      <c r="R12" t="n">
        <v>109.53</v>
      </c>
      <c r="S12" t="n">
        <v>79.25</v>
      </c>
      <c r="T12" t="n">
        <v>12686.75</v>
      </c>
      <c r="U12" t="n">
        <v>0.72</v>
      </c>
      <c r="V12" t="n">
        <v>0.9</v>
      </c>
      <c r="W12" t="n">
        <v>0.16</v>
      </c>
      <c r="X12" t="n">
        <v>0.72</v>
      </c>
      <c r="Y12" t="n">
        <v>1</v>
      </c>
      <c r="Z12" t="n">
        <v>10</v>
      </c>
      <c r="AA12" t="n">
        <v>216.6905343300199</v>
      </c>
      <c r="AB12" t="n">
        <v>296.4855487818797</v>
      </c>
      <c r="AC12" t="n">
        <v>268.1893841263059</v>
      </c>
      <c r="AD12" t="n">
        <v>216690.5343300199</v>
      </c>
      <c r="AE12" t="n">
        <v>296485.5487818797</v>
      </c>
      <c r="AF12" t="n">
        <v>1.454254251138718e-05</v>
      </c>
      <c r="AG12" t="n">
        <v>12</v>
      </c>
      <c r="AH12" t="n">
        <v>268189.3841263059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3.6276</v>
      </c>
      <c r="E13" t="n">
        <v>27.57</v>
      </c>
      <c r="F13" t="n">
        <v>24.65</v>
      </c>
      <c r="G13" t="n">
        <v>92.44</v>
      </c>
      <c r="H13" t="n">
        <v>1.16</v>
      </c>
      <c r="I13" t="n">
        <v>16</v>
      </c>
      <c r="J13" t="n">
        <v>184.12</v>
      </c>
      <c r="K13" t="n">
        <v>51.39</v>
      </c>
      <c r="L13" t="n">
        <v>12</v>
      </c>
      <c r="M13" t="n">
        <v>5</v>
      </c>
      <c r="N13" t="n">
        <v>35.73</v>
      </c>
      <c r="O13" t="n">
        <v>22942.24</v>
      </c>
      <c r="P13" t="n">
        <v>241.38</v>
      </c>
      <c r="Q13" t="n">
        <v>1206.82</v>
      </c>
      <c r="R13" t="n">
        <v>107.05</v>
      </c>
      <c r="S13" t="n">
        <v>79.25</v>
      </c>
      <c r="T13" t="n">
        <v>11451.81</v>
      </c>
      <c r="U13" t="n">
        <v>0.74</v>
      </c>
      <c r="V13" t="n">
        <v>0.9</v>
      </c>
      <c r="W13" t="n">
        <v>0.18</v>
      </c>
      <c r="X13" t="n">
        <v>0.67</v>
      </c>
      <c r="Y13" t="n">
        <v>1</v>
      </c>
      <c r="Z13" t="n">
        <v>10</v>
      </c>
      <c r="AA13" t="n">
        <v>215.2016362880708</v>
      </c>
      <c r="AB13" t="n">
        <v>294.4483727953403</v>
      </c>
      <c r="AC13" t="n">
        <v>266.3466333567266</v>
      </c>
      <c r="AD13" t="n">
        <v>215201.6362880708</v>
      </c>
      <c r="AE13" t="n">
        <v>294448.3727953403</v>
      </c>
      <c r="AF13" t="n">
        <v>1.459040496012062e-05</v>
      </c>
      <c r="AG13" t="n">
        <v>12</v>
      </c>
      <c r="AH13" t="n">
        <v>266346.6333567266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3.6373</v>
      </c>
      <c r="E14" t="n">
        <v>27.49</v>
      </c>
      <c r="F14" t="n">
        <v>24.58</v>
      </c>
      <c r="G14" t="n">
        <v>92.17</v>
      </c>
      <c r="H14" t="n">
        <v>1.24</v>
      </c>
      <c r="I14" t="n">
        <v>16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241.16</v>
      </c>
      <c r="Q14" t="n">
        <v>1206.85</v>
      </c>
      <c r="R14" t="n">
        <v>104.27</v>
      </c>
      <c r="S14" t="n">
        <v>79.25</v>
      </c>
      <c r="T14" t="n">
        <v>10061.43</v>
      </c>
      <c r="U14" t="n">
        <v>0.76</v>
      </c>
      <c r="V14" t="n">
        <v>0.91</v>
      </c>
      <c r="W14" t="n">
        <v>0.18</v>
      </c>
      <c r="X14" t="n">
        <v>0.59</v>
      </c>
      <c r="Y14" t="n">
        <v>1</v>
      </c>
      <c r="Z14" t="n">
        <v>10</v>
      </c>
      <c r="AA14" t="n">
        <v>214.7817531451483</v>
      </c>
      <c r="AB14" t="n">
        <v>293.8738701552571</v>
      </c>
      <c r="AC14" t="n">
        <v>265.8269604422932</v>
      </c>
      <c r="AD14" t="n">
        <v>214781.7531451483</v>
      </c>
      <c r="AE14" t="n">
        <v>293873.8701552571</v>
      </c>
      <c r="AF14" t="n">
        <v>1.462941888892015e-05</v>
      </c>
      <c r="AG14" t="n">
        <v>12</v>
      </c>
      <c r="AH14" t="n">
        <v>265826.9604422932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3.1262</v>
      </c>
      <c r="E2" t="n">
        <v>31.99</v>
      </c>
      <c r="F2" t="n">
        <v>28.93</v>
      </c>
      <c r="G2" t="n">
        <v>16.22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105</v>
      </c>
      <c r="N2" t="n">
        <v>5.51</v>
      </c>
      <c r="O2" t="n">
        <v>6564.78</v>
      </c>
      <c r="P2" t="n">
        <v>146.66</v>
      </c>
      <c r="Q2" t="n">
        <v>1206.89</v>
      </c>
      <c r="R2" t="n">
        <v>252.82</v>
      </c>
      <c r="S2" t="n">
        <v>79.25</v>
      </c>
      <c r="T2" t="n">
        <v>83878.17999999999</v>
      </c>
      <c r="U2" t="n">
        <v>0.31</v>
      </c>
      <c r="V2" t="n">
        <v>0.77</v>
      </c>
      <c r="W2" t="n">
        <v>0.31</v>
      </c>
      <c r="X2" t="n">
        <v>4.95</v>
      </c>
      <c r="Y2" t="n">
        <v>1</v>
      </c>
      <c r="Z2" t="n">
        <v>10</v>
      </c>
      <c r="AA2" t="n">
        <v>201.16561137771</v>
      </c>
      <c r="AB2" t="n">
        <v>275.2436642872779</v>
      </c>
      <c r="AC2" t="n">
        <v>248.9747952746899</v>
      </c>
      <c r="AD2" t="n">
        <v>201165.61137771</v>
      </c>
      <c r="AE2" t="n">
        <v>275243.6642872779</v>
      </c>
      <c r="AF2" t="n">
        <v>2.253910693630394e-05</v>
      </c>
      <c r="AG2" t="n">
        <v>14</v>
      </c>
      <c r="AH2" t="n">
        <v>248974.7952746899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3.4073</v>
      </c>
      <c r="E3" t="n">
        <v>29.35</v>
      </c>
      <c r="F3" t="n">
        <v>26.84</v>
      </c>
      <c r="G3" t="n">
        <v>25.98</v>
      </c>
      <c r="H3" t="n">
        <v>0.66</v>
      </c>
      <c r="I3" t="n">
        <v>62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124.95</v>
      </c>
      <c r="Q3" t="n">
        <v>1207.02</v>
      </c>
      <c r="R3" t="n">
        <v>179.25</v>
      </c>
      <c r="S3" t="n">
        <v>79.25</v>
      </c>
      <c r="T3" t="n">
        <v>47318.02</v>
      </c>
      <c r="U3" t="n">
        <v>0.44</v>
      </c>
      <c r="V3" t="n">
        <v>0.83</v>
      </c>
      <c r="W3" t="n">
        <v>0.31</v>
      </c>
      <c r="X3" t="n">
        <v>2.86</v>
      </c>
      <c r="Y3" t="n">
        <v>1</v>
      </c>
      <c r="Z3" t="n">
        <v>10</v>
      </c>
      <c r="AA3" t="n">
        <v>178.5854310083919</v>
      </c>
      <c r="AB3" t="n">
        <v>244.3484653387405</v>
      </c>
      <c r="AC3" t="n">
        <v>221.028190752107</v>
      </c>
      <c r="AD3" t="n">
        <v>178585.4310083919</v>
      </c>
      <c r="AE3" t="n">
        <v>244348.4653387405</v>
      </c>
      <c r="AF3" t="n">
        <v>2.456576644618656e-05</v>
      </c>
      <c r="AG3" t="n">
        <v>13</v>
      </c>
      <c r="AH3" t="n">
        <v>221028.190752107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2.0044</v>
      </c>
      <c r="E2" t="n">
        <v>49.89</v>
      </c>
      <c r="F2" t="n">
        <v>39.24</v>
      </c>
      <c r="G2" t="n">
        <v>7.57</v>
      </c>
      <c r="H2" t="n">
        <v>0.13</v>
      </c>
      <c r="I2" t="n">
        <v>311</v>
      </c>
      <c r="J2" t="n">
        <v>133.21</v>
      </c>
      <c r="K2" t="n">
        <v>46.47</v>
      </c>
      <c r="L2" t="n">
        <v>1</v>
      </c>
      <c r="M2" t="n">
        <v>309</v>
      </c>
      <c r="N2" t="n">
        <v>20.75</v>
      </c>
      <c r="O2" t="n">
        <v>16663.42</v>
      </c>
      <c r="P2" t="n">
        <v>422.9</v>
      </c>
      <c r="Q2" t="n">
        <v>1207</v>
      </c>
      <c r="R2" t="n">
        <v>603.8099999999999</v>
      </c>
      <c r="S2" t="n">
        <v>79.25</v>
      </c>
      <c r="T2" t="n">
        <v>258354.55</v>
      </c>
      <c r="U2" t="n">
        <v>0.13</v>
      </c>
      <c r="V2" t="n">
        <v>0.57</v>
      </c>
      <c r="W2" t="n">
        <v>0.63</v>
      </c>
      <c r="X2" t="n">
        <v>15.25</v>
      </c>
      <c r="Y2" t="n">
        <v>1</v>
      </c>
      <c r="Z2" t="n">
        <v>10</v>
      </c>
      <c r="AA2" t="n">
        <v>488.0589033045958</v>
      </c>
      <c r="AB2" t="n">
        <v>667.7837231405359</v>
      </c>
      <c r="AC2" t="n">
        <v>604.0513818443442</v>
      </c>
      <c r="AD2" t="n">
        <v>488058.9033045958</v>
      </c>
      <c r="AE2" t="n">
        <v>667783.7231405359</v>
      </c>
      <c r="AF2" t="n">
        <v>8.983115144666771e-06</v>
      </c>
      <c r="AG2" t="n">
        <v>21</v>
      </c>
      <c r="AH2" t="n">
        <v>604051.3818443442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2.9064</v>
      </c>
      <c r="E3" t="n">
        <v>34.41</v>
      </c>
      <c r="F3" t="n">
        <v>29.18</v>
      </c>
      <c r="G3" t="n">
        <v>15.63</v>
      </c>
      <c r="H3" t="n">
        <v>0.26</v>
      </c>
      <c r="I3" t="n">
        <v>112</v>
      </c>
      <c r="J3" t="n">
        <v>134.55</v>
      </c>
      <c r="K3" t="n">
        <v>46.47</v>
      </c>
      <c r="L3" t="n">
        <v>2</v>
      </c>
      <c r="M3" t="n">
        <v>110</v>
      </c>
      <c r="N3" t="n">
        <v>21.09</v>
      </c>
      <c r="O3" t="n">
        <v>16828.84</v>
      </c>
      <c r="P3" t="n">
        <v>305.82</v>
      </c>
      <c r="Q3" t="n">
        <v>1207</v>
      </c>
      <c r="R3" t="n">
        <v>261.13</v>
      </c>
      <c r="S3" t="n">
        <v>79.25</v>
      </c>
      <c r="T3" t="n">
        <v>88009.97</v>
      </c>
      <c r="U3" t="n">
        <v>0.3</v>
      </c>
      <c r="V3" t="n">
        <v>0.76</v>
      </c>
      <c r="W3" t="n">
        <v>0.32</v>
      </c>
      <c r="X3" t="n">
        <v>5.19</v>
      </c>
      <c r="Y3" t="n">
        <v>1</v>
      </c>
      <c r="Z3" t="n">
        <v>10</v>
      </c>
      <c r="AA3" t="n">
        <v>289.1140385676072</v>
      </c>
      <c r="AB3" t="n">
        <v>395.5785823793933</v>
      </c>
      <c r="AC3" t="n">
        <v>357.8251176751306</v>
      </c>
      <c r="AD3" t="n">
        <v>289114.0385676072</v>
      </c>
      <c r="AE3" t="n">
        <v>395578.5823793933</v>
      </c>
      <c r="AF3" t="n">
        <v>1.302560659372356e-05</v>
      </c>
      <c r="AG3" t="n">
        <v>15</v>
      </c>
      <c r="AH3" t="n">
        <v>357825.1176751306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3.2269</v>
      </c>
      <c r="E4" t="n">
        <v>30.99</v>
      </c>
      <c r="F4" t="n">
        <v>26.99</v>
      </c>
      <c r="G4" t="n">
        <v>24.17</v>
      </c>
      <c r="H4" t="n">
        <v>0.39</v>
      </c>
      <c r="I4" t="n">
        <v>67</v>
      </c>
      <c r="J4" t="n">
        <v>135.9</v>
      </c>
      <c r="K4" t="n">
        <v>46.47</v>
      </c>
      <c r="L4" t="n">
        <v>3</v>
      </c>
      <c r="M4" t="n">
        <v>65</v>
      </c>
      <c r="N4" t="n">
        <v>21.43</v>
      </c>
      <c r="O4" t="n">
        <v>16994.64</v>
      </c>
      <c r="P4" t="n">
        <v>274.56</v>
      </c>
      <c r="Q4" t="n">
        <v>1206.91</v>
      </c>
      <c r="R4" t="n">
        <v>186.67</v>
      </c>
      <c r="S4" t="n">
        <v>79.25</v>
      </c>
      <c r="T4" t="n">
        <v>51005.05</v>
      </c>
      <c r="U4" t="n">
        <v>0.42</v>
      </c>
      <c r="V4" t="n">
        <v>0.82</v>
      </c>
      <c r="W4" t="n">
        <v>0.24</v>
      </c>
      <c r="X4" t="n">
        <v>3</v>
      </c>
      <c r="Y4" t="n">
        <v>1</v>
      </c>
      <c r="Z4" t="n">
        <v>10</v>
      </c>
      <c r="AA4" t="n">
        <v>243.6401241336805</v>
      </c>
      <c r="AB4" t="n">
        <v>333.3591664832212</v>
      </c>
      <c r="AC4" t="n">
        <v>301.5438355066905</v>
      </c>
      <c r="AD4" t="n">
        <v>243640.1241336805</v>
      </c>
      <c r="AE4" t="n">
        <v>333359.1664832212</v>
      </c>
      <c r="AF4" t="n">
        <v>1.446199075051148e-05</v>
      </c>
      <c r="AG4" t="n">
        <v>13</v>
      </c>
      <c r="AH4" t="n">
        <v>301543.8355066905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3.4081</v>
      </c>
      <c r="E5" t="n">
        <v>29.34</v>
      </c>
      <c r="F5" t="n">
        <v>25.88</v>
      </c>
      <c r="G5" t="n">
        <v>33.04</v>
      </c>
      <c r="H5" t="n">
        <v>0.52</v>
      </c>
      <c r="I5" t="n">
        <v>47</v>
      </c>
      <c r="J5" t="n">
        <v>137.25</v>
      </c>
      <c r="K5" t="n">
        <v>46.47</v>
      </c>
      <c r="L5" t="n">
        <v>4</v>
      </c>
      <c r="M5" t="n">
        <v>45</v>
      </c>
      <c r="N5" t="n">
        <v>21.78</v>
      </c>
      <c r="O5" t="n">
        <v>17160.92</v>
      </c>
      <c r="P5" t="n">
        <v>254.82</v>
      </c>
      <c r="Q5" t="n">
        <v>1206.83</v>
      </c>
      <c r="R5" t="n">
        <v>148.68</v>
      </c>
      <c r="S5" t="n">
        <v>79.25</v>
      </c>
      <c r="T5" t="n">
        <v>32112.33</v>
      </c>
      <c r="U5" t="n">
        <v>0.53</v>
      </c>
      <c r="V5" t="n">
        <v>0.86</v>
      </c>
      <c r="W5" t="n">
        <v>0.22</v>
      </c>
      <c r="X5" t="n">
        <v>1.9</v>
      </c>
      <c r="Y5" t="n">
        <v>1</v>
      </c>
      <c r="Z5" t="n">
        <v>10</v>
      </c>
      <c r="AA5" t="n">
        <v>230.7222683418933</v>
      </c>
      <c r="AB5" t="n">
        <v>315.6843862933305</v>
      </c>
      <c r="AC5" t="n">
        <v>285.5559115314074</v>
      </c>
      <c r="AD5" t="n">
        <v>230722.2683418932</v>
      </c>
      <c r="AE5" t="n">
        <v>315684.3862933305</v>
      </c>
      <c r="AF5" t="n">
        <v>1.527407439859251e-05</v>
      </c>
      <c r="AG5" t="n">
        <v>13</v>
      </c>
      <c r="AH5" t="n">
        <v>285555.9115314074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3.4729</v>
      </c>
      <c r="E6" t="n">
        <v>28.79</v>
      </c>
      <c r="F6" t="n">
        <v>25.63</v>
      </c>
      <c r="G6" t="n">
        <v>42.72</v>
      </c>
      <c r="H6" t="n">
        <v>0.64</v>
      </c>
      <c r="I6" t="n">
        <v>36</v>
      </c>
      <c r="J6" t="n">
        <v>138.6</v>
      </c>
      <c r="K6" t="n">
        <v>46.47</v>
      </c>
      <c r="L6" t="n">
        <v>5</v>
      </c>
      <c r="M6" t="n">
        <v>34</v>
      </c>
      <c r="N6" t="n">
        <v>22.13</v>
      </c>
      <c r="O6" t="n">
        <v>17327.69</v>
      </c>
      <c r="P6" t="n">
        <v>243.92</v>
      </c>
      <c r="Q6" t="n">
        <v>1206.83</v>
      </c>
      <c r="R6" t="n">
        <v>141</v>
      </c>
      <c r="S6" t="n">
        <v>79.25</v>
      </c>
      <c r="T6" t="n">
        <v>28323.6</v>
      </c>
      <c r="U6" t="n">
        <v>0.5600000000000001</v>
      </c>
      <c r="V6" t="n">
        <v>0.87</v>
      </c>
      <c r="W6" t="n">
        <v>0.19</v>
      </c>
      <c r="X6" t="n">
        <v>1.65</v>
      </c>
      <c r="Y6" t="n">
        <v>1</v>
      </c>
      <c r="Z6" t="n">
        <v>10</v>
      </c>
      <c r="AA6" t="n">
        <v>215.9942035544294</v>
      </c>
      <c r="AB6" t="n">
        <v>295.5327982947717</v>
      </c>
      <c r="AC6" t="n">
        <v>267.3275628084933</v>
      </c>
      <c r="AD6" t="n">
        <v>215994.2035544294</v>
      </c>
      <c r="AE6" t="n">
        <v>295532.7982947717</v>
      </c>
      <c r="AF6" t="n">
        <v>1.556448841843606e-05</v>
      </c>
      <c r="AG6" t="n">
        <v>12</v>
      </c>
      <c r="AH6" t="n">
        <v>267327.5628084933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3.5421</v>
      </c>
      <c r="E7" t="n">
        <v>28.23</v>
      </c>
      <c r="F7" t="n">
        <v>25.26</v>
      </c>
      <c r="G7" t="n">
        <v>52.27</v>
      </c>
      <c r="H7" t="n">
        <v>0.76</v>
      </c>
      <c r="I7" t="n">
        <v>29</v>
      </c>
      <c r="J7" t="n">
        <v>139.95</v>
      </c>
      <c r="K7" t="n">
        <v>46.47</v>
      </c>
      <c r="L7" t="n">
        <v>6</v>
      </c>
      <c r="M7" t="n">
        <v>27</v>
      </c>
      <c r="N7" t="n">
        <v>22.49</v>
      </c>
      <c r="O7" t="n">
        <v>17494.97</v>
      </c>
      <c r="P7" t="n">
        <v>231.79</v>
      </c>
      <c r="Q7" t="n">
        <v>1206.9</v>
      </c>
      <c r="R7" t="n">
        <v>128.24</v>
      </c>
      <c r="S7" t="n">
        <v>79.25</v>
      </c>
      <c r="T7" t="n">
        <v>21981.34</v>
      </c>
      <c r="U7" t="n">
        <v>0.62</v>
      </c>
      <c r="V7" t="n">
        <v>0.88</v>
      </c>
      <c r="W7" t="n">
        <v>0.18</v>
      </c>
      <c r="X7" t="n">
        <v>1.28</v>
      </c>
      <c r="Y7" t="n">
        <v>1</v>
      </c>
      <c r="Z7" t="n">
        <v>10</v>
      </c>
      <c r="AA7" t="n">
        <v>210.5474585748823</v>
      </c>
      <c r="AB7" t="n">
        <v>288.0803215203296</v>
      </c>
      <c r="AC7" t="n">
        <v>260.5863399577847</v>
      </c>
      <c r="AD7" t="n">
        <v>210547.4585748823</v>
      </c>
      <c r="AE7" t="n">
        <v>288080.3215203296</v>
      </c>
      <c r="AF7" t="n">
        <v>1.587462190876281e-05</v>
      </c>
      <c r="AG7" t="n">
        <v>12</v>
      </c>
      <c r="AH7" t="n">
        <v>260586.3399577847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3.5943</v>
      </c>
      <c r="E8" t="n">
        <v>27.82</v>
      </c>
      <c r="F8" t="n">
        <v>24.99</v>
      </c>
      <c r="G8" t="n">
        <v>62.47</v>
      </c>
      <c r="H8" t="n">
        <v>0.88</v>
      </c>
      <c r="I8" t="n">
        <v>24</v>
      </c>
      <c r="J8" t="n">
        <v>141.31</v>
      </c>
      <c r="K8" t="n">
        <v>46.47</v>
      </c>
      <c r="L8" t="n">
        <v>7</v>
      </c>
      <c r="M8" t="n">
        <v>22</v>
      </c>
      <c r="N8" t="n">
        <v>22.85</v>
      </c>
      <c r="O8" t="n">
        <v>17662.75</v>
      </c>
      <c r="P8" t="n">
        <v>218.86</v>
      </c>
      <c r="Q8" t="n">
        <v>1206.82</v>
      </c>
      <c r="R8" t="n">
        <v>118.81</v>
      </c>
      <c r="S8" t="n">
        <v>79.25</v>
      </c>
      <c r="T8" t="n">
        <v>17292.21</v>
      </c>
      <c r="U8" t="n">
        <v>0.67</v>
      </c>
      <c r="V8" t="n">
        <v>0.89</v>
      </c>
      <c r="W8" t="n">
        <v>0.18</v>
      </c>
      <c r="X8" t="n">
        <v>1</v>
      </c>
      <c r="Y8" t="n">
        <v>1</v>
      </c>
      <c r="Z8" t="n">
        <v>10</v>
      </c>
      <c r="AA8" t="n">
        <v>205.6748221649722</v>
      </c>
      <c r="AB8" t="n">
        <v>281.4133654187469</v>
      </c>
      <c r="AC8" t="n">
        <v>254.5556687894034</v>
      </c>
      <c r="AD8" t="n">
        <v>205674.8221649722</v>
      </c>
      <c r="AE8" t="n">
        <v>281413.365418747</v>
      </c>
      <c r="AF8" t="n">
        <v>1.6108566535859e-05</v>
      </c>
      <c r="AG8" t="n">
        <v>12</v>
      </c>
      <c r="AH8" t="n">
        <v>254555.6687894034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3.6101</v>
      </c>
      <c r="E9" t="n">
        <v>27.7</v>
      </c>
      <c r="F9" t="n">
        <v>24.95</v>
      </c>
      <c r="G9" t="n">
        <v>71.28</v>
      </c>
      <c r="H9" t="n">
        <v>0.99</v>
      </c>
      <c r="I9" t="n">
        <v>21</v>
      </c>
      <c r="J9" t="n">
        <v>142.68</v>
      </c>
      <c r="K9" t="n">
        <v>46.47</v>
      </c>
      <c r="L9" t="n">
        <v>8</v>
      </c>
      <c r="M9" t="n">
        <v>11</v>
      </c>
      <c r="N9" t="n">
        <v>23.21</v>
      </c>
      <c r="O9" t="n">
        <v>17831.04</v>
      </c>
      <c r="P9" t="n">
        <v>209.71</v>
      </c>
      <c r="Q9" t="n">
        <v>1206.82</v>
      </c>
      <c r="R9" t="n">
        <v>117.41</v>
      </c>
      <c r="S9" t="n">
        <v>79.25</v>
      </c>
      <c r="T9" t="n">
        <v>16605.38</v>
      </c>
      <c r="U9" t="n">
        <v>0.67</v>
      </c>
      <c r="V9" t="n">
        <v>0.89</v>
      </c>
      <c r="W9" t="n">
        <v>0.18</v>
      </c>
      <c r="X9" t="n">
        <v>0.96</v>
      </c>
      <c r="Y9" t="n">
        <v>1</v>
      </c>
      <c r="Z9" t="n">
        <v>10</v>
      </c>
      <c r="AA9" t="n">
        <v>203.0238494697859</v>
      </c>
      <c r="AB9" t="n">
        <v>277.7861876245338</v>
      </c>
      <c r="AC9" t="n">
        <v>251.2746637530928</v>
      </c>
      <c r="AD9" t="n">
        <v>203023.8494697859</v>
      </c>
      <c r="AE9" t="n">
        <v>277786.1876245338</v>
      </c>
      <c r="AF9" t="n">
        <v>1.617937736168505e-05</v>
      </c>
      <c r="AG9" t="n">
        <v>12</v>
      </c>
      <c r="AH9" t="n">
        <v>251274.6637530928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3.6264</v>
      </c>
      <c r="E10" t="n">
        <v>27.58</v>
      </c>
      <c r="F10" t="n">
        <v>24.85</v>
      </c>
      <c r="G10" t="n">
        <v>74.55</v>
      </c>
      <c r="H10" t="n">
        <v>1.11</v>
      </c>
      <c r="I10" t="n">
        <v>20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210.04</v>
      </c>
      <c r="Q10" t="n">
        <v>1206.83</v>
      </c>
      <c r="R10" t="n">
        <v>113.5</v>
      </c>
      <c r="S10" t="n">
        <v>79.25</v>
      </c>
      <c r="T10" t="n">
        <v>14654.2</v>
      </c>
      <c r="U10" t="n">
        <v>0.7</v>
      </c>
      <c r="V10" t="n">
        <v>0.9</v>
      </c>
      <c r="W10" t="n">
        <v>0.19</v>
      </c>
      <c r="X10" t="n">
        <v>0.87</v>
      </c>
      <c r="Y10" t="n">
        <v>1</v>
      </c>
      <c r="Z10" t="n">
        <v>10</v>
      </c>
      <c r="AA10" t="n">
        <v>202.576161225648</v>
      </c>
      <c r="AB10" t="n">
        <v>277.1736408182932</v>
      </c>
      <c r="AC10" t="n">
        <v>250.7205775543248</v>
      </c>
      <c r="AD10" t="n">
        <v>202576.161225648</v>
      </c>
      <c r="AE10" t="n">
        <v>277173.6408182932</v>
      </c>
      <c r="AF10" t="n">
        <v>1.625242903642964e-05</v>
      </c>
      <c r="AG10" t="n">
        <v>12</v>
      </c>
      <c r="AH10" t="n">
        <v>250720.5775543248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1.8116</v>
      </c>
      <c r="E2" t="n">
        <v>55.2</v>
      </c>
      <c r="F2" t="n">
        <v>41.89</v>
      </c>
      <c r="G2" t="n">
        <v>6.96</v>
      </c>
      <c r="H2" t="n">
        <v>0.12</v>
      </c>
      <c r="I2" t="n">
        <v>361</v>
      </c>
      <c r="J2" t="n">
        <v>150.44</v>
      </c>
      <c r="K2" t="n">
        <v>49.1</v>
      </c>
      <c r="L2" t="n">
        <v>1</v>
      </c>
      <c r="M2" t="n">
        <v>359</v>
      </c>
      <c r="N2" t="n">
        <v>25.34</v>
      </c>
      <c r="O2" t="n">
        <v>18787.76</v>
      </c>
      <c r="P2" t="n">
        <v>490.32</v>
      </c>
      <c r="Q2" t="n">
        <v>1207.32</v>
      </c>
      <c r="R2" t="n">
        <v>694.26</v>
      </c>
      <c r="S2" t="n">
        <v>79.25</v>
      </c>
      <c r="T2" t="n">
        <v>303328.7</v>
      </c>
      <c r="U2" t="n">
        <v>0.11</v>
      </c>
      <c r="V2" t="n">
        <v>0.53</v>
      </c>
      <c r="W2" t="n">
        <v>0.71</v>
      </c>
      <c r="X2" t="n">
        <v>17.9</v>
      </c>
      <c r="Y2" t="n">
        <v>1</v>
      </c>
      <c r="Z2" t="n">
        <v>10</v>
      </c>
      <c r="AA2" t="n">
        <v>585.969457848245</v>
      </c>
      <c r="AB2" t="n">
        <v>801.7492633759675</v>
      </c>
      <c r="AC2" t="n">
        <v>725.2314389415228</v>
      </c>
      <c r="AD2" t="n">
        <v>585969.457848245</v>
      </c>
      <c r="AE2" t="n">
        <v>801749.2633759675</v>
      </c>
      <c r="AF2" t="n">
        <v>7.663663140547541e-06</v>
      </c>
      <c r="AG2" t="n">
        <v>23</v>
      </c>
      <c r="AH2" t="n">
        <v>725231.4389415229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2.786</v>
      </c>
      <c r="E3" t="n">
        <v>35.89</v>
      </c>
      <c r="F3" t="n">
        <v>29.8</v>
      </c>
      <c r="G3" t="n">
        <v>14.3</v>
      </c>
      <c r="H3" t="n">
        <v>0.23</v>
      </c>
      <c r="I3" t="n">
        <v>125</v>
      </c>
      <c r="J3" t="n">
        <v>151.83</v>
      </c>
      <c r="K3" t="n">
        <v>49.1</v>
      </c>
      <c r="L3" t="n">
        <v>2</v>
      </c>
      <c r="M3" t="n">
        <v>123</v>
      </c>
      <c r="N3" t="n">
        <v>25.73</v>
      </c>
      <c r="O3" t="n">
        <v>18959.54</v>
      </c>
      <c r="P3" t="n">
        <v>340.94</v>
      </c>
      <c r="Q3" t="n">
        <v>1206.84</v>
      </c>
      <c r="R3" t="n">
        <v>282.43</v>
      </c>
      <c r="S3" t="n">
        <v>79.25</v>
      </c>
      <c r="T3" t="n">
        <v>98596.88</v>
      </c>
      <c r="U3" t="n">
        <v>0.28</v>
      </c>
      <c r="V3" t="n">
        <v>0.75</v>
      </c>
      <c r="W3" t="n">
        <v>0.33</v>
      </c>
      <c r="X3" t="n">
        <v>5.81</v>
      </c>
      <c r="Y3" t="n">
        <v>1</v>
      </c>
      <c r="Z3" t="n">
        <v>10</v>
      </c>
      <c r="AA3" t="n">
        <v>311.5898263771588</v>
      </c>
      <c r="AB3" t="n">
        <v>426.3309468221992</v>
      </c>
      <c r="AC3" t="n">
        <v>385.6425196167296</v>
      </c>
      <c r="AD3" t="n">
        <v>311589.8263771588</v>
      </c>
      <c r="AE3" t="n">
        <v>426330.9468221992</v>
      </c>
      <c r="AF3" t="n">
        <v>1.178569524705534e-05</v>
      </c>
      <c r="AG3" t="n">
        <v>15</v>
      </c>
      <c r="AH3" t="n">
        <v>385642.5196167296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3.1296</v>
      </c>
      <c r="E4" t="n">
        <v>31.95</v>
      </c>
      <c r="F4" t="n">
        <v>27.38</v>
      </c>
      <c r="G4" t="n">
        <v>21.91</v>
      </c>
      <c r="H4" t="n">
        <v>0.35</v>
      </c>
      <c r="I4" t="n">
        <v>75</v>
      </c>
      <c r="J4" t="n">
        <v>153.23</v>
      </c>
      <c r="K4" t="n">
        <v>49.1</v>
      </c>
      <c r="L4" t="n">
        <v>3</v>
      </c>
      <c r="M4" t="n">
        <v>73</v>
      </c>
      <c r="N4" t="n">
        <v>26.13</v>
      </c>
      <c r="O4" t="n">
        <v>19131.85</v>
      </c>
      <c r="P4" t="n">
        <v>306.17</v>
      </c>
      <c r="Q4" t="n">
        <v>1206.96</v>
      </c>
      <c r="R4" t="n">
        <v>200.29</v>
      </c>
      <c r="S4" t="n">
        <v>79.25</v>
      </c>
      <c r="T4" t="n">
        <v>57773.11</v>
      </c>
      <c r="U4" t="n">
        <v>0.4</v>
      </c>
      <c r="V4" t="n">
        <v>0.8100000000000001</v>
      </c>
      <c r="W4" t="n">
        <v>0.25</v>
      </c>
      <c r="X4" t="n">
        <v>3.4</v>
      </c>
      <c r="Y4" t="n">
        <v>1</v>
      </c>
      <c r="Z4" t="n">
        <v>10</v>
      </c>
      <c r="AA4" t="n">
        <v>269.9248192002755</v>
      </c>
      <c r="AB4" t="n">
        <v>369.3230458723995</v>
      </c>
      <c r="AC4" t="n">
        <v>334.0753727224873</v>
      </c>
      <c r="AD4" t="n">
        <v>269924.8192002755</v>
      </c>
      <c r="AE4" t="n">
        <v>369323.0458723995</v>
      </c>
      <c r="AF4" t="n">
        <v>1.323923612533539e-05</v>
      </c>
      <c r="AG4" t="n">
        <v>14</v>
      </c>
      <c r="AH4" t="n">
        <v>334075.3727224873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3.3104</v>
      </c>
      <c r="E5" t="n">
        <v>30.21</v>
      </c>
      <c r="F5" t="n">
        <v>26.31</v>
      </c>
      <c r="G5" t="n">
        <v>29.79</v>
      </c>
      <c r="H5" t="n">
        <v>0.46</v>
      </c>
      <c r="I5" t="n">
        <v>53</v>
      </c>
      <c r="J5" t="n">
        <v>154.63</v>
      </c>
      <c r="K5" t="n">
        <v>49.1</v>
      </c>
      <c r="L5" t="n">
        <v>4</v>
      </c>
      <c r="M5" t="n">
        <v>51</v>
      </c>
      <c r="N5" t="n">
        <v>26.53</v>
      </c>
      <c r="O5" t="n">
        <v>19304.72</v>
      </c>
      <c r="P5" t="n">
        <v>287.48</v>
      </c>
      <c r="Q5" t="n">
        <v>1206.95</v>
      </c>
      <c r="R5" t="n">
        <v>163.68</v>
      </c>
      <c r="S5" t="n">
        <v>79.25</v>
      </c>
      <c r="T5" t="n">
        <v>39580.93</v>
      </c>
      <c r="U5" t="n">
        <v>0.48</v>
      </c>
      <c r="V5" t="n">
        <v>0.85</v>
      </c>
      <c r="W5" t="n">
        <v>0.22</v>
      </c>
      <c r="X5" t="n">
        <v>2.33</v>
      </c>
      <c r="Y5" t="n">
        <v>1</v>
      </c>
      <c r="Z5" t="n">
        <v>10</v>
      </c>
      <c r="AA5" t="n">
        <v>246.2695631258632</v>
      </c>
      <c r="AB5" t="n">
        <v>336.956880914985</v>
      </c>
      <c r="AC5" t="n">
        <v>304.7981891225118</v>
      </c>
      <c r="AD5" t="n">
        <v>246269.5631258631</v>
      </c>
      <c r="AE5" t="n">
        <v>336956.880914985</v>
      </c>
      <c r="AF5" t="n">
        <v>1.400407952112419e-05</v>
      </c>
      <c r="AG5" t="n">
        <v>13</v>
      </c>
      <c r="AH5" t="n">
        <v>304798.1891225118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3.3932</v>
      </c>
      <c r="E6" t="n">
        <v>29.47</v>
      </c>
      <c r="F6" t="n">
        <v>25.94</v>
      </c>
      <c r="G6" t="n">
        <v>37.96</v>
      </c>
      <c r="H6" t="n">
        <v>0.57</v>
      </c>
      <c r="I6" t="n">
        <v>41</v>
      </c>
      <c r="J6" t="n">
        <v>156.03</v>
      </c>
      <c r="K6" t="n">
        <v>49.1</v>
      </c>
      <c r="L6" t="n">
        <v>5</v>
      </c>
      <c r="M6" t="n">
        <v>39</v>
      </c>
      <c r="N6" t="n">
        <v>26.94</v>
      </c>
      <c r="O6" t="n">
        <v>19478.15</v>
      </c>
      <c r="P6" t="n">
        <v>276.27</v>
      </c>
      <c r="Q6" t="n">
        <v>1206.85</v>
      </c>
      <c r="R6" t="n">
        <v>151.81</v>
      </c>
      <c r="S6" t="n">
        <v>79.25</v>
      </c>
      <c r="T6" t="n">
        <v>33707.46</v>
      </c>
      <c r="U6" t="n">
        <v>0.52</v>
      </c>
      <c r="V6" t="n">
        <v>0.86</v>
      </c>
      <c r="W6" t="n">
        <v>0.19</v>
      </c>
      <c r="X6" t="n">
        <v>1.96</v>
      </c>
      <c r="Y6" t="n">
        <v>1</v>
      </c>
      <c r="Z6" t="n">
        <v>10</v>
      </c>
      <c r="AA6" t="n">
        <v>239.9080865453971</v>
      </c>
      <c r="AB6" t="n">
        <v>328.2528280090561</v>
      </c>
      <c r="AC6" t="n">
        <v>296.924838809707</v>
      </c>
      <c r="AD6" t="n">
        <v>239908.0865453971</v>
      </c>
      <c r="AE6" t="n">
        <v>328252.8280090562</v>
      </c>
      <c r="AF6" t="n">
        <v>1.435435072229296e-05</v>
      </c>
      <c r="AG6" t="n">
        <v>13</v>
      </c>
      <c r="AH6" t="n">
        <v>296924.838809707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3.4774</v>
      </c>
      <c r="E7" t="n">
        <v>28.76</v>
      </c>
      <c r="F7" t="n">
        <v>25.47</v>
      </c>
      <c r="G7" t="n">
        <v>46.31</v>
      </c>
      <c r="H7" t="n">
        <v>0.67</v>
      </c>
      <c r="I7" t="n">
        <v>33</v>
      </c>
      <c r="J7" t="n">
        <v>157.44</v>
      </c>
      <c r="K7" t="n">
        <v>49.1</v>
      </c>
      <c r="L7" t="n">
        <v>6</v>
      </c>
      <c r="M7" t="n">
        <v>31</v>
      </c>
      <c r="N7" t="n">
        <v>27.35</v>
      </c>
      <c r="O7" t="n">
        <v>19652.13</v>
      </c>
      <c r="P7" t="n">
        <v>263.85</v>
      </c>
      <c r="Q7" t="n">
        <v>1206.85</v>
      </c>
      <c r="R7" t="n">
        <v>135.42</v>
      </c>
      <c r="S7" t="n">
        <v>79.25</v>
      </c>
      <c r="T7" t="n">
        <v>25550.16</v>
      </c>
      <c r="U7" t="n">
        <v>0.59</v>
      </c>
      <c r="V7" t="n">
        <v>0.87</v>
      </c>
      <c r="W7" t="n">
        <v>0.19</v>
      </c>
      <c r="X7" t="n">
        <v>1.49</v>
      </c>
      <c r="Y7" t="n">
        <v>1</v>
      </c>
      <c r="Z7" t="n">
        <v>10</v>
      </c>
      <c r="AA7" t="n">
        <v>223.5967354554188</v>
      </c>
      <c r="AB7" t="n">
        <v>305.9349178417363</v>
      </c>
      <c r="AC7" t="n">
        <v>276.7369186653653</v>
      </c>
      <c r="AD7" t="n">
        <v>223596.7354554188</v>
      </c>
      <c r="AE7" t="n">
        <v>305934.9178417362</v>
      </c>
      <c r="AF7" t="n">
        <v>1.471054438338486e-05</v>
      </c>
      <c r="AG7" t="n">
        <v>12</v>
      </c>
      <c r="AH7" t="n">
        <v>276736.9186653653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3.5396</v>
      </c>
      <c r="E8" t="n">
        <v>28.25</v>
      </c>
      <c r="F8" t="n">
        <v>25.15</v>
      </c>
      <c r="G8" t="n">
        <v>55.89</v>
      </c>
      <c r="H8" t="n">
        <v>0.78</v>
      </c>
      <c r="I8" t="n">
        <v>27</v>
      </c>
      <c r="J8" t="n">
        <v>158.86</v>
      </c>
      <c r="K8" t="n">
        <v>49.1</v>
      </c>
      <c r="L8" t="n">
        <v>7</v>
      </c>
      <c r="M8" t="n">
        <v>25</v>
      </c>
      <c r="N8" t="n">
        <v>27.77</v>
      </c>
      <c r="O8" t="n">
        <v>19826.68</v>
      </c>
      <c r="P8" t="n">
        <v>252.25</v>
      </c>
      <c r="Q8" t="n">
        <v>1206.83</v>
      </c>
      <c r="R8" t="n">
        <v>124.43</v>
      </c>
      <c r="S8" t="n">
        <v>79.25</v>
      </c>
      <c r="T8" t="n">
        <v>20086.35</v>
      </c>
      <c r="U8" t="n">
        <v>0.64</v>
      </c>
      <c r="V8" t="n">
        <v>0.88</v>
      </c>
      <c r="W8" t="n">
        <v>0.18</v>
      </c>
      <c r="X8" t="n">
        <v>1.17</v>
      </c>
      <c r="Y8" t="n">
        <v>1</v>
      </c>
      <c r="Z8" t="n">
        <v>10</v>
      </c>
      <c r="AA8" t="n">
        <v>218.396357502047</v>
      </c>
      <c r="AB8" t="n">
        <v>298.8195313014532</v>
      </c>
      <c r="AC8" t="n">
        <v>270.300614629977</v>
      </c>
      <c r="AD8" t="n">
        <v>218396.357502047</v>
      </c>
      <c r="AE8" t="n">
        <v>298819.5313014532</v>
      </c>
      <c r="AF8" t="n">
        <v>1.497367081711309e-05</v>
      </c>
      <c r="AG8" t="n">
        <v>12</v>
      </c>
      <c r="AH8" t="n">
        <v>270300.614629977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3.6023</v>
      </c>
      <c r="E9" t="n">
        <v>27.76</v>
      </c>
      <c r="F9" t="n">
        <v>24.78</v>
      </c>
      <c r="G9" t="n">
        <v>64.64</v>
      </c>
      <c r="H9" t="n">
        <v>0.88</v>
      </c>
      <c r="I9" t="n">
        <v>23</v>
      </c>
      <c r="J9" t="n">
        <v>160.28</v>
      </c>
      <c r="K9" t="n">
        <v>49.1</v>
      </c>
      <c r="L9" t="n">
        <v>8</v>
      </c>
      <c r="M9" t="n">
        <v>21</v>
      </c>
      <c r="N9" t="n">
        <v>28.19</v>
      </c>
      <c r="O9" t="n">
        <v>20001.93</v>
      </c>
      <c r="P9" t="n">
        <v>240.57</v>
      </c>
      <c r="Q9" t="n">
        <v>1206.96</v>
      </c>
      <c r="R9" t="n">
        <v>111.4</v>
      </c>
      <c r="S9" t="n">
        <v>79.25</v>
      </c>
      <c r="T9" t="n">
        <v>13587.78</v>
      </c>
      <c r="U9" t="n">
        <v>0.71</v>
      </c>
      <c r="V9" t="n">
        <v>0.9</v>
      </c>
      <c r="W9" t="n">
        <v>0.18</v>
      </c>
      <c r="X9" t="n">
        <v>0.79</v>
      </c>
      <c r="Y9" t="n">
        <v>1</v>
      </c>
      <c r="Z9" t="n">
        <v>10</v>
      </c>
      <c r="AA9" t="n">
        <v>213.267878252539</v>
      </c>
      <c r="AB9" t="n">
        <v>291.8025197397434</v>
      </c>
      <c r="AC9" t="n">
        <v>263.9532968032769</v>
      </c>
      <c r="AD9" t="n">
        <v>213267.878252539</v>
      </c>
      <c r="AE9" t="n">
        <v>291802.5197397434</v>
      </c>
      <c r="AF9" t="n">
        <v>1.523891241509959e-05</v>
      </c>
      <c r="AG9" t="n">
        <v>12</v>
      </c>
      <c r="AH9" t="n">
        <v>263953.2968032769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3.6004</v>
      </c>
      <c r="E10" t="n">
        <v>27.77</v>
      </c>
      <c r="F10" t="n">
        <v>24.89</v>
      </c>
      <c r="G10" t="n">
        <v>74.66</v>
      </c>
      <c r="H10" t="n">
        <v>0.99</v>
      </c>
      <c r="I10" t="n">
        <v>20</v>
      </c>
      <c r="J10" t="n">
        <v>161.71</v>
      </c>
      <c r="K10" t="n">
        <v>49.1</v>
      </c>
      <c r="L10" t="n">
        <v>9</v>
      </c>
      <c r="M10" t="n">
        <v>18</v>
      </c>
      <c r="N10" t="n">
        <v>28.61</v>
      </c>
      <c r="O10" t="n">
        <v>20177.64</v>
      </c>
      <c r="P10" t="n">
        <v>233.28</v>
      </c>
      <c r="Q10" t="n">
        <v>1206.83</v>
      </c>
      <c r="R10" t="n">
        <v>115.54</v>
      </c>
      <c r="S10" t="n">
        <v>79.25</v>
      </c>
      <c r="T10" t="n">
        <v>15677.17</v>
      </c>
      <c r="U10" t="n">
        <v>0.6899999999999999</v>
      </c>
      <c r="V10" t="n">
        <v>0.89</v>
      </c>
      <c r="W10" t="n">
        <v>0.17</v>
      </c>
      <c r="X10" t="n">
        <v>0.9</v>
      </c>
      <c r="Y10" t="n">
        <v>1</v>
      </c>
      <c r="Z10" t="n">
        <v>10</v>
      </c>
      <c r="AA10" t="n">
        <v>211.7205708262872</v>
      </c>
      <c r="AB10" t="n">
        <v>289.6854254567608</v>
      </c>
      <c r="AC10" t="n">
        <v>262.038255027301</v>
      </c>
      <c r="AD10" t="n">
        <v>211720.5708262872</v>
      </c>
      <c r="AE10" t="n">
        <v>289685.4254567608</v>
      </c>
      <c r="AF10" t="n">
        <v>1.523087479091818e-05</v>
      </c>
      <c r="AG10" t="n">
        <v>12</v>
      </c>
      <c r="AH10" t="n">
        <v>262038.255027301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3.6229</v>
      </c>
      <c r="E11" t="n">
        <v>27.6</v>
      </c>
      <c r="F11" t="n">
        <v>24.78</v>
      </c>
      <c r="G11" t="n">
        <v>82.59</v>
      </c>
      <c r="H11" t="n">
        <v>1.09</v>
      </c>
      <c r="I11" t="n">
        <v>18</v>
      </c>
      <c r="J11" t="n">
        <v>163.13</v>
      </c>
      <c r="K11" t="n">
        <v>49.1</v>
      </c>
      <c r="L11" t="n">
        <v>10</v>
      </c>
      <c r="M11" t="n">
        <v>5</v>
      </c>
      <c r="N11" t="n">
        <v>29.04</v>
      </c>
      <c r="O11" t="n">
        <v>20353.94</v>
      </c>
      <c r="P11" t="n">
        <v>225.05</v>
      </c>
      <c r="Q11" t="n">
        <v>1206.86</v>
      </c>
      <c r="R11" t="n">
        <v>111.31</v>
      </c>
      <c r="S11" t="n">
        <v>79.25</v>
      </c>
      <c r="T11" t="n">
        <v>13568.25</v>
      </c>
      <c r="U11" t="n">
        <v>0.71</v>
      </c>
      <c r="V11" t="n">
        <v>0.9</v>
      </c>
      <c r="W11" t="n">
        <v>0.18</v>
      </c>
      <c r="X11" t="n">
        <v>0.79</v>
      </c>
      <c r="Y11" t="n">
        <v>1</v>
      </c>
      <c r="Z11" t="n">
        <v>10</v>
      </c>
      <c r="AA11" t="n">
        <v>208.9955318898174</v>
      </c>
      <c r="AB11" t="n">
        <v>285.9569069636516</v>
      </c>
      <c r="AC11" t="n">
        <v>258.6655811061644</v>
      </c>
      <c r="AD11" t="n">
        <v>208995.5318898174</v>
      </c>
      <c r="AE11" t="n">
        <v>285956.9069636516</v>
      </c>
      <c r="AF11" t="n">
        <v>1.532605718254012e-05</v>
      </c>
      <c r="AG11" t="n">
        <v>12</v>
      </c>
      <c r="AH11" t="n">
        <v>258665.5811061644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3.6193</v>
      </c>
      <c r="E12" t="n">
        <v>27.63</v>
      </c>
      <c r="F12" t="n">
        <v>24.8</v>
      </c>
      <c r="G12" t="n">
        <v>82.68000000000001</v>
      </c>
      <c r="H12" t="n">
        <v>1.18</v>
      </c>
      <c r="I12" t="n">
        <v>18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226.77</v>
      </c>
      <c r="Q12" t="n">
        <v>1206.83</v>
      </c>
      <c r="R12" t="n">
        <v>112.07</v>
      </c>
      <c r="S12" t="n">
        <v>79.25</v>
      </c>
      <c r="T12" t="n">
        <v>13948.09</v>
      </c>
      <c r="U12" t="n">
        <v>0.71</v>
      </c>
      <c r="V12" t="n">
        <v>0.9</v>
      </c>
      <c r="W12" t="n">
        <v>0.19</v>
      </c>
      <c r="X12" t="n">
        <v>0.82</v>
      </c>
      <c r="Y12" t="n">
        <v>1</v>
      </c>
      <c r="Z12" t="n">
        <v>10</v>
      </c>
      <c r="AA12" t="n">
        <v>209.529850130605</v>
      </c>
      <c r="AB12" t="n">
        <v>286.6879847531538</v>
      </c>
      <c r="AC12" t="n">
        <v>259.3268858575109</v>
      </c>
      <c r="AD12" t="n">
        <v>209529.850130605</v>
      </c>
      <c r="AE12" t="n">
        <v>286687.9847531539</v>
      </c>
      <c r="AF12" t="n">
        <v>1.531082799988061e-05</v>
      </c>
      <c r="AG12" t="n">
        <v>12</v>
      </c>
      <c r="AH12" t="n">
        <v>259326.885857511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1.4416</v>
      </c>
      <c r="E2" t="n">
        <v>69.37</v>
      </c>
      <c r="F2" t="n">
        <v>48.81</v>
      </c>
      <c r="G2" t="n">
        <v>6.03</v>
      </c>
      <c r="H2" t="n">
        <v>0.1</v>
      </c>
      <c r="I2" t="n">
        <v>486</v>
      </c>
      <c r="J2" t="n">
        <v>185.69</v>
      </c>
      <c r="K2" t="n">
        <v>53.44</v>
      </c>
      <c r="L2" t="n">
        <v>1</v>
      </c>
      <c r="M2" t="n">
        <v>484</v>
      </c>
      <c r="N2" t="n">
        <v>36.26</v>
      </c>
      <c r="O2" t="n">
        <v>23136.14</v>
      </c>
      <c r="P2" t="n">
        <v>657.17</v>
      </c>
      <c r="Q2" t="n">
        <v>1207.47</v>
      </c>
      <c r="R2" t="n">
        <v>930.58</v>
      </c>
      <c r="S2" t="n">
        <v>79.25</v>
      </c>
      <c r="T2" t="n">
        <v>420866.67</v>
      </c>
      <c r="U2" t="n">
        <v>0.09</v>
      </c>
      <c r="V2" t="n">
        <v>0.46</v>
      </c>
      <c r="W2" t="n">
        <v>0.92</v>
      </c>
      <c r="X2" t="n">
        <v>24.81</v>
      </c>
      <c r="Y2" t="n">
        <v>1</v>
      </c>
      <c r="Z2" t="n">
        <v>10</v>
      </c>
      <c r="AA2" t="n">
        <v>885.4152642552808</v>
      </c>
      <c r="AB2" t="n">
        <v>1211.464226318694</v>
      </c>
      <c r="AC2" t="n">
        <v>1095.843780859557</v>
      </c>
      <c r="AD2" t="n">
        <v>885415.2642552808</v>
      </c>
      <c r="AE2" t="n">
        <v>1211464.226318694</v>
      </c>
      <c r="AF2" t="n">
        <v>5.543807783965637e-06</v>
      </c>
      <c r="AG2" t="n">
        <v>29</v>
      </c>
      <c r="AH2" t="n">
        <v>1095843.780859557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2.5602</v>
      </c>
      <c r="E3" t="n">
        <v>39.06</v>
      </c>
      <c r="F3" t="n">
        <v>31.01</v>
      </c>
      <c r="G3" t="n">
        <v>12.4</v>
      </c>
      <c r="H3" t="n">
        <v>0.19</v>
      </c>
      <c r="I3" t="n">
        <v>150</v>
      </c>
      <c r="J3" t="n">
        <v>187.21</v>
      </c>
      <c r="K3" t="n">
        <v>53.44</v>
      </c>
      <c r="L3" t="n">
        <v>2</v>
      </c>
      <c r="M3" t="n">
        <v>148</v>
      </c>
      <c r="N3" t="n">
        <v>36.77</v>
      </c>
      <c r="O3" t="n">
        <v>23322.88</v>
      </c>
      <c r="P3" t="n">
        <v>410.9</v>
      </c>
      <c r="Q3" t="n">
        <v>1207.09</v>
      </c>
      <c r="R3" t="n">
        <v>323.03</v>
      </c>
      <c r="S3" t="n">
        <v>79.25</v>
      </c>
      <c r="T3" t="n">
        <v>118768.92</v>
      </c>
      <c r="U3" t="n">
        <v>0.25</v>
      </c>
      <c r="V3" t="n">
        <v>0.72</v>
      </c>
      <c r="W3" t="n">
        <v>0.38</v>
      </c>
      <c r="X3" t="n">
        <v>7.02</v>
      </c>
      <c r="Y3" t="n">
        <v>1</v>
      </c>
      <c r="Z3" t="n">
        <v>10</v>
      </c>
      <c r="AA3" t="n">
        <v>380.4058068031654</v>
      </c>
      <c r="AB3" t="n">
        <v>520.4880071878514</v>
      </c>
      <c r="AC3" t="n">
        <v>470.8133622913483</v>
      </c>
      <c r="AD3" t="n">
        <v>380405.8068031654</v>
      </c>
      <c r="AE3" t="n">
        <v>520488.0071878514</v>
      </c>
      <c r="AF3" t="n">
        <v>9.845488823882369e-06</v>
      </c>
      <c r="AG3" t="n">
        <v>17</v>
      </c>
      <c r="AH3" t="n">
        <v>470813.3622913483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2.9447</v>
      </c>
      <c r="E4" t="n">
        <v>33.96</v>
      </c>
      <c r="F4" t="n">
        <v>28.14</v>
      </c>
      <c r="G4" t="n">
        <v>18.76</v>
      </c>
      <c r="H4" t="n">
        <v>0.28</v>
      </c>
      <c r="I4" t="n">
        <v>90</v>
      </c>
      <c r="J4" t="n">
        <v>188.73</v>
      </c>
      <c r="K4" t="n">
        <v>53.44</v>
      </c>
      <c r="L4" t="n">
        <v>3</v>
      </c>
      <c r="M4" t="n">
        <v>88</v>
      </c>
      <c r="N4" t="n">
        <v>37.29</v>
      </c>
      <c r="O4" t="n">
        <v>23510.33</v>
      </c>
      <c r="P4" t="n">
        <v>367.51</v>
      </c>
      <c r="Q4" t="n">
        <v>1207.05</v>
      </c>
      <c r="R4" t="n">
        <v>225.74</v>
      </c>
      <c r="S4" t="n">
        <v>79.25</v>
      </c>
      <c r="T4" t="n">
        <v>70426.35000000001</v>
      </c>
      <c r="U4" t="n">
        <v>0.35</v>
      </c>
      <c r="V4" t="n">
        <v>0.79</v>
      </c>
      <c r="W4" t="n">
        <v>0.29</v>
      </c>
      <c r="X4" t="n">
        <v>4.15</v>
      </c>
      <c r="Y4" t="n">
        <v>1</v>
      </c>
      <c r="Z4" t="n">
        <v>10</v>
      </c>
      <c r="AA4" t="n">
        <v>314.3832411858203</v>
      </c>
      <c r="AB4" t="n">
        <v>430.1530202001736</v>
      </c>
      <c r="AC4" t="n">
        <v>389.0998196758239</v>
      </c>
      <c r="AD4" t="n">
        <v>314383.2411858203</v>
      </c>
      <c r="AE4" t="n">
        <v>430153.0202001736</v>
      </c>
      <c r="AF4" t="n">
        <v>1.132411957647309e-05</v>
      </c>
      <c r="AG4" t="n">
        <v>15</v>
      </c>
      <c r="AH4" t="n">
        <v>389099.8196758239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3.163</v>
      </c>
      <c r="E5" t="n">
        <v>31.62</v>
      </c>
      <c r="F5" t="n">
        <v>26.8</v>
      </c>
      <c r="G5" t="n">
        <v>25.53</v>
      </c>
      <c r="H5" t="n">
        <v>0.37</v>
      </c>
      <c r="I5" t="n">
        <v>63</v>
      </c>
      <c r="J5" t="n">
        <v>190.25</v>
      </c>
      <c r="K5" t="n">
        <v>53.44</v>
      </c>
      <c r="L5" t="n">
        <v>4</v>
      </c>
      <c r="M5" t="n">
        <v>61</v>
      </c>
      <c r="N5" t="n">
        <v>37.82</v>
      </c>
      <c r="O5" t="n">
        <v>23698.48</v>
      </c>
      <c r="P5" t="n">
        <v>344.44</v>
      </c>
      <c r="Q5" t="n">
        <v>1207.01</v>
      </c>
      <c r="R5" t="n">
        <v>180.38</v>
      </c>
      <c r="S5" t="n">
        <v>79.25</v>
      </c>
      <c r="T5" t="n">
        <v>47877.73</v>
      </c>
      <c r="U5" t="n">
        <v>0.44</v>
      </c>
      <c r="V5" t="n">
        <v>0.83</v>
      </c>
      <c r="W5" t="n">
        <v>0.24</v>
      </c>
      <c r="X5" t="n">
        <v>2.82</v>
      </c>
      <c r="Y5" t="n">
        <v>1</v>
      </c>
      <c r="Z5" t="n">
        <v>10</v>
      </c>
      <c r="AA5" t="n">
        <v>284.2202171451755</v>
      </c>
      <c r="AB5" t="n">
        <v>388.8826400090587</v>
      </c>
      <c r="AC5" t="n">
        <v>351.7682266468065</v>
      </c>
      <c r="AD5" t="n">
        <v>284220.2171451754</v>
      </c>
      <c r="AE5" t="n">
        <v>388882.6400090586</v>
      </c>
      <c r="AF5" t="n">
        <v>1.216361266695568e-05</v>
      </c>
      <c r="AG5" t="n">
        <v>14</v>
      </c>
      <c r="AH5" t="n">
        <v>351768.2266468065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3.2929</v>
      </c>
      <c r="E6" t="n">
        <v>30.37</v>
      </c>
      <c r="F6" t="n">
        <v>26.08</v>
      </c>
      <c r="G6" t="n">
        <v>31.93</v>
      </c>
      <c r="H6" t="n">
        <v>0.46</v>
      </c>
      <c r="I6" t="n">
        <v>49</v>
      </c>
      <c r="J6" t="n">
        <v>191.78</v>
      </c>
      <c r="K6" t="n">
        <v>53.44</v>
      </c>
      <c r="L6" t="n">
        <v>5</v>
      </c>
      <c r="M6" t="n">
        <v>47</v>
      </c>
      <c r="N6" t="n">
        <v>38.35</v>
      </c>
      <c r="O6" t="n">
        <v>23887.36</v>
      </c>
      <c r="P6" t="n">
        <v>329.8</v>
      </c>
      <c r="Q6" t="n">
        <v>1206.87</v>
      </c>
      <c r="R6" t="n">
        <v>155.45</v>
      </c>
      <c r="S6" t="n">
        <v>79.25</v>
      </c>
      <c r="T6" t="n">
        <v>35482.96</v>
      </c>
      <c r="U6" t="n">
        <v>0.51</v>
      </c>
      <c r="V6" t="n">
        <v>0.85</v>
      </c>
      <c r="W6" t="n">
        <v>0.22</v>
      </c>
      <c r="X6" t="n">
        <v>2.09</v>
      </c>
      <c r="Y6" t="n">
        <v>1</v>
      </c>
      <c r="Z6" t="n">
        <v>10</v>
      </c>
      <c r="AA6" t="n">
        <v>263.4535194661291</v>
      </c>
      <c r="AB6" t="n">
        <v>360.4687280825453</v>
      </c>
      <c r="AC6" t="n">
        <v>326.0660985953838</v>
      </c>
      <c r="AD6" t="n">
        <v>263453.5194661291</v>
      </c>
      <c r="AE6" t="n">
        <v>360468.7280825453</v>
      </c>
      <c r="AF6" t="n">
        <v>1.266315528011962e-05</v>
      </c>
      <c r="AG6" t="n">
        <v>13</v>
      </c>
      <c r="AH6" t="n">
        <v>326066.0985953838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3.3511</v>
      </c>
      <c r="E7" t="n">
        <v>29.84</v>
      </c>
      <c r="F7" t="n">
        <v>25.88</v>
      </c>
      <c r="G7" t="n">
        <v>38.83</v>
      </c>
      <c r="H7" t="n">
        <v>0.55</v>
      </c>
      <c r="I7" t="n">
        <v>40</v>
      </c>
      <c r="J7" t="n">
        <v>193.32</v>
      </c>
      <c r="K7" t="n">
        <v>53.44</v>
      </c>
      <c r="L7" t="n">
        <v>6</v>
      </c>
      <c r="M7" t="n">
        <v>38</v>
      </c>
      <c r="N7" t="n">
        <v>38.89</v>
      </c>
      <c r="O7" t="n">
        <v>24076.95</v>
      </c>
      <c r="P7" t="n">
        <v>322.61</v>
      </c>
      <c r="Q7" t="n">
        <v>1206.86</v>
      </c>
      <c r="R7" t="n">
        <v>149.71</v>
      </c>
      <c r="S7" t="n">
        <v>79.25</v>
      </c>
      <c r="T7" t="n">
        <v>32658.09</v>
      </c>
      <c r="U7" t="n">
        <v>0.53</v>
      </c>
      <c r="V7" t="n">
        <v>0.86</v>
      </c>
      <c r="W7" t="n">
        <v>0.2</v>
      </c>
      <c r="X7" t="n">
        <v>1.9</v>
      </c>
      <c r="Y7" t="n">
        <v>1</v>
      </c>
      <c r="Z7" t="n">
        <v>10</v>
      </c>
      <c r="AA7" t="n">
        <v>258.8965156222149</v>
      </c>
      <c r="AB7" t="n">
        <v>354.2336343824811</v>
      </c>
      <c r="AC7" t="n">
        <v>320.4260734870447</v>
      </c>
      <c r="AD7" t="n">
        <v>258896.5156222149</v>
      </c>
      <c r="AE7" t="n">
        <v>354233.634382481</v>
      </c>
      <c r="AF7" t="n">
        <v>1.288696882966651e-05</v>
      </c>
      <c r="AG7" t="n">
        <v>13</v>
      </c>
      <c r="AH7" t="n">
        <v>320426.0734870447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3.4301</v>
      </c>
      <c r="E8" t="n">
        <v>29.15</v>
      </c>
      <c r="F8" t="n">
        <v>25.46</v>
      </c>
      <c r="G8" t="n">
        <v>46.28</v>
      </c>
      <c r="H8" t="n">
        <v>0.64</v>
      </c>
      <c r="I8" t="n">
        <v>33</v>
      </c>
      <c r="J8" t="n">
        <v>194.86</v>
      </c>
      <c r="K8" t="n">
        <v>53.44</v>
      </c>
      <c r="L8" t="n">
        <v>7</v>
      </c>
      <c r="M8" t="n">
        <v>31</v>
      </c>
      <c r="N8" t="n">
        <v>39.43</v>
      </c>
      <c r="O8" t="n">
        <v>24267.28</v>
      </c>
      <c r="P8" t="n">
        <v>311.31</v>
      </c>
      <c r="Q8" t="n">
        <v>1206.83</v>
      </c>
      <c r="R8" t="n">
        <v>134.92</v>
      </c>
      <c r="S8" t="n">
        <v>79.25</v>
      </c>
      <c r="T8" t="n">
        <v>25300.2</v>
      </c>
      <c r="U8" t="n">
        <v>0.59</v>
      </c>
      <c r="V8" t="n">
        <v>0.87</v>
      </c>
      <c r="W8" t="n">
        <v>0.19</v>
      </c>
      <c r="X8" t="n">
        <v>1.47</v>
      </c>
      <c r="Y8" t="n">
        <v>1</v>
      </c>
      <c r="Z8" t="n">
        <v>10</v>
      </c>
      <c r="AA8" t="n">
        <v>252.3094951185259</v>
      </c>
      <c r="AB8" t="n">
        <v>345.2209823303355</v>
      </c>
      <c r="AC8" t="n">
        <v>312.2735762975231</v>
      </c>
      <c r="AD8" t="n">
        <v>252309.4951185259</v>
      </c>
      <c r="AE8" t="n">
        <v>345220.9823303355</v>
      </c>
      <c r="AF8" t="n">
        <v>1.319077072681779e-05</v>
      </c>
      <c r="AG8" t="n">
        <v>13</v>
      </c>
      <c r="AH8" t="n">
        <v>312273.5762975231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3.4707</v>
      </c>
      <c r="E9" t="n">
        <v>28.81</v>
      </c>
      <c r="F9" t="n">
        <v>25.26</v>
      </c>
      <c r="G9" t="n">
        <v>52.27</v>
      </c>
      <c r="H9" t="n">
        <v>0.72</v>
      </c>
      <c r="I9" t="n">
        <v>29</v>
      </c>
      <c r="J9" t="n">
        <v>196.41</v>
      </c>
      <c r="K9" t="n">
        <v>53.44</v>
      </c>
      <c r="L9" t="n">
        <v>8</v>
      </c>
      <c r="M9" t="n">
        <v>27</v>
      </c>
      <c r="N9" t="n">
        <v>39.98</v>
      </c>
      <c r="O9" t="n">
        <v>24458.36</v>
      </c>
      <c r="P9" t="n">
        <v>303.82</v>
      </c>
      <c r="Q9" t="n">
        <v>1206.82</v>
      </c>
      <c r="R9" t="n">
        <v>128.32</v>
      </c>
      <c r="S9" t="n">
        <v>79.25</v>
      </c>
      <c r="T9" t="n">
        <v>22021.07</v>
      </c>
      <c r="U9" t="n">
        <v>0.62</v>
      </c>
      <c r="V9" t="n">
        <v>0.88</v>
      </c>
      <c r="W9" t="n">
        <v>0.18</v>
      </c>
      <c r="X9" t="n">
        <v>1.28</v>
      </c>
      <c r="Y9" t="n">
        <v>1</v>
      </c>
      <c r="Z9" t="n">
        <v>10</v>
      </c>
      <c r="AA9" t="n">
        <v>248.6459704198709</v>
      </c>
      <c r="AB9" t="n">
        <v>340.2083862143353</v>
      </c>
      <c r="AC9" t="n">
        <v>307.7393753196095</v>
      </c>
      <c r="AD9" t="n">
        <v>248645.9704198709</v>
      </c>
      <c r="AE9" t="n">
        <v>340208.3862143353</v>
      </c>
      <c r="AF9" t="n">
        <v>1.334690182839174e-05</v>
      </c>
      <c r="AG9" t="n">
        <v>13</v>
      </c>
      <c r="AH9" t="n">
        <v>307739.3753196095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3.5136</v>
      </c>
      <c r="E10" t="n">
        <v>28.46</v>
      </c>
      <c r="F10" t="n">
        <v>25.06</v>
      </c>
      <c r="G10" t="n">
        <v>60.15</v>
      </c>
      <c r="H10" t="n">
        <v>0.8100000000000001</v>
      </c>
      <c r="I10" t="n">
        <v>25</v>
      </c>
      <c r="J10" t="n">
        <v>197.97</v>
      </c>
      <c r="K10" t="n">
        <v>53.44</v>
      </c>
      <c r="L10" t="n">
        <v>9</v>
      </c>
      <c r="M10" t="n">
        <v>23</v>
      </c>
      <c r="N10" t="n">
        <v>40.53</v>
      </c>
      <c r="O10" t="n">
        <v>24650.18</v>
      </c>
      <c r="P10" t="n">
        <v>295.95</v>
      </c>
      <c r="Q10" t="n">
        <v>1206.88</v>
      </c>
      <c r="R10" t="n">
        <v>121.41</v>
      </c>
      <c r="S10" t="n">
        <v>79.25</v>
      </c>
      <c r="T10" t="n">
        <v>18585.21</v>
      </c>
      <c r="U10" t="n">
        <v>0.65</v>
      </c>
      <c r="V10" t="n">
        <v>0.89</v>
      </c>
      <c r="W10" t="n">
        <v>0.18</v>
      </c>
      <c r="X10" t="n">
        <v>1.08</v>
      </c>
      <c r="Y10" t="n">
        <v>1</v>
      </c>
      <c r="Z10" t="n">
        <v>10</v>
      </c>
      <c r="AA10" t="n">
        <v>235.0337714386797</v>
      </c>
      <c r="AB10" t="n">
        <v>321.5835750404431</v>
      </c>
      <c r="AC10" t="n">
        <v>290.892089984061</v>
      </c>
      <c r="AD10" t="n">
        <v>235033.7714386797</v>
      </c>
      <c r="AE10" t="n">
        <v>321583.5750404431</v>
      </c>
      <c r="AF10" t="n">
        <v>1.351187779532579e-05</v>
      </c>
      <c r="AG10" t="n">
        <v>12</v>
      </c>
      <c r="AH10" t="n">
        <v>290892.089984061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3.5158</v>
      </c>
      <c r="E11" t="n">
        <v>28.44</v>
      </c>
      <c r="F11" t="n">
        <v>25.16</v>
      </c>
      <c r="G11" t="n">
        <v>68.61</v>
      </c>
      <c r="H11" t="n">
        <v>0.89</v>
      </c>
      <c r="I11" t="n">
        <v>22</v>
      </c>
      <c r="J11" t="n">
        <v>199.53</v>
      </c>
      <c r="K11" t="n">
        <v>53.44</v>
      </c>
      <c r="L11" t="n">
        <v>10</v>
      </c>
      <c r="M11" t="n">
        <v>20</v>
      </c>
      <c r="N11" t="n">
        <v>41.1</v>
      </c>
      <c r="O11" t="n">
        <v>24842.77</v>
      </c>
      <c r="P11" t="n">
        <v>290.9</v>
      </c>
      <c r="Q11" t="n">
        <v>1206.83</v>
      </c>
      <c r="R11" t="n">
        <v>125.27</v>
      </c>
      <c r="S11" t="n">
        <v>79.25</v>
      </c>
      <c r="T11" t="n">
        <v>20531.63</v>
      </c>
      <c r="U11" t="n">
        <v>0.63</v>
      </c>
      <c r="V11" t="n">
        <v>0.88</v>
      </c>
      <c r="W11" t="n">
        <v>0.17</v>
      </c>
      <c r="X11" t="n">
        <v>1.17</v>
      </c>
      <c r="Y11" t="n">
        <v>1</v>
      </c>
      <c r="Z11" t="n">
        <v>10</v>
      </c>
      <c r="AA11" t="n">
        <v>233.8799820439974</v>
      </c>
      <c r="AB11" t="n">
        <v>320.0049094890438</v>
      </c>
      <c r="AC11" t="n">
        <v>289.4640900572157</v>
      </c>
      <c r="AD11" t="n">
        <v>233879.9820439974</v>
      </c>
      <c r="AE11" t="n">
        <v>320004.9094890438</v>
      </c>
      <c r="AF11" t="n">
        <v>1.352033810132241e-05</v>
      </c>
      <c r="AG11" t="n">
        <v>12</v>
      </c>
      <c r="AH11" t="n">
        <v>289464.0900572157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3.5582</v>
      </c>
      <c r="E12" t="n">
        <v>28.1</v>
      </c>
      <c r="F12" t="n">
        <v>24.89</v>
      </c>
      <c r="G12" t="n">
        <v>74.67</v>
      </c>
      <c r="H12" t="n">
        <v>0.97</v>
      </c>
      <c r="I12" t="n">
        <v>20</v>
      </c>
      <c r="J12" t="n">
        <v>201.1</v>
      </c>
      <c r="K12" t="n">
        <v>53.44</v>
      </c>
      <c r="L12" t="n">
        <v>11</v>
      </c>
      <c r="M12" t="n">
        <v>18</v>
      </c>
      <c r="N12" t="n">
        <v>41.66</v>
      </c>
      <c r="O12" t="n">
        <v>25036.12</v>
      </c>
      <c r="P12" t="n">
        <v>281.69</v>
      </c>
      <c r="Q12" t="n">
        <v>1206.82</v>
      </c>
      <c r="R12" t="n">
        <v>115.8</v>
      </c>
      <c r="S12" t="n">
        <v>79.25</v>
      </c>
      <c r="T12" t="n">
        <v>15803.9</v>
      </c>
      <c r="U12" t="n">
        <v>0.68</v>
      </c>
      <c r="V12" t="n">
        <v>0.89</v>
      </c>
      <c r="W12" t="n">
        <v>0.17</v>
      </c>
      <c r="X12" t="n">
        <v>0.91</v>
      </c>
      <c r="Y12" t="n">
        <v>1</v>
      </c>
      <c r="Z12" t="n">
        <v>10</v>
      </c>
      <c r="AA12" t="n">
        <v>229.8082687351257</v>
      </c>
      <c r="AB12" t="n">
        <v>314.4338117085348</v>
      </c>
      <c r="AC12" t="n">
        <v>284.4246900297919</v>
      </c>
      <c r="AD12" t="n">
        <v>229808.2687351257</v>
      </c>
      <c r="AE12" t="n">
        <v>314433.8117085348</v>
      </c>
      <c r="AF12" t="n">
        <v>1.368339127143905e-05</v>
      </c>
      <c r="AG12" t="n">
        <v>12</v>
      </c>
      <c r="AH12" t="n">
        <v>284424.6900297919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3.5835</v>
      </c>
      <c r="E13" t="n">
        <v>27.91</v>
      </c>
      <c r="F13" t="n">
        <v>24.77</v>
      </c>
      <c r="G13" t="n">
        <v>82.56</v>
      </c>
      <c r="H13" t="n">
        <v>1.05</v>
      </c>
      <c r="I13" t="n">
        <v>18</v>
      </c>
      <c r="J13" t="n">
        <v>202.67</v>
      </c>
      <c r="K13" t="n">
        <v>53.44</v>
      </c>
      <c r="L13" t="n">
        <v>12</v>
      </c>
      <c r="M13" t="n">
        <v>16</v>
      </c>
      <c r="N13" t="n">
        <v>42.24</v>
      </c>
      <c r="O13" t="n">
        <v>25230.25</v>
      </c>
      <c r="P13" t="n">
        <v>273.35</v>
      </c>
      <c r="Q13" t="n">
        <v>1206.81</v>
      </c>
      <c r="R13" t="n">
        <v>111.48</v>
      </c>
      <c r="S13" t="n">
        <v>79.25</v>
      </c>
      <c r="T13" t="n">
        <v>13653.48</v>
      </c>
      <c r="U13" t="n">
        <v>0.71</v>
      </c>
      <c r="V13" t="n">
        <v>0.9</v>
      </c>
      <c r="W13" t="n">
        <v>0.17</v>
      </c>
      <c r="X13" t="n">
        <v>0.78</v>
      </c>
      <c r="Y13" t="n">
        <v>1</v>
      </c>
      <c r="Z13" t="n">
        <v>10</v>
      </c>
      <c r="AA13" t="n">
        <v>226.8017541466874</v>
      </c>
      <c r="AB13" t="n">
        <v>310.3201658105731</v>
      </c>
      <c r="AC13" t="n">
        <v>280.7036447227921</v>
      </c>
      <c r="AD13" t="n">
        <v>226801.7541466874</v>
      </c>
      <c r="AE13" t="n">
        <v>310320.1658105731</v>
      </c>
      <c r="AF13" t="n">
        <v>1.378068479040015e-05</v>
      </c>
      <c r="AG13" t="n">
        <v>12</v>
      </c>
      <c r="AH13" t="n">
        <v>280703.6447227921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3.6145</v>
      </c>
      <c r="E14" t="n">
        <v>27.67</v>
      </c>
      <c r="F14" t="n">
        <v>24.6</v>
      </c>
      <c r="G14" t="n">
        <v>92.26000000000001</v>
      </c>
      <c r="H14" t="n">
        <v>1.13</v>
      </c>
      <c r="I14" t="n">
        <v>16</v>
      </c>
      <c r="J14" t="n">
        <v>204.25</v>
      </c>
      <c r="K14" t="n">
        <v>53.44</v>
      </c>
      <c r="L14" t="n">
        <v>13</v>
      </c>
      <c r="M14" t="n">
        <v>14</v>
      </c>
      <c r="N14" t="n">
        <v>42.82</v>
      </c>
      <c r="O14" t="n">
        <v>25425.3</v>
      </c>
      <c r="P14" t="n">
        <v>264.46</v>
      </c>
      <c r="Q14" t="n">
        <v>1206.82</v>
      </c>
      <c r="R14" t="n">
        <v>105.67</v>
      </c>
      <c r="S14" t="n">
        <v>79.25</v>
      </c>
      <c r="T14" t="n">
        <v>10760.33</v>
      </c>
      <c r="U14" t="n">
        <v>0.75</v>
      </c>
      <c r="V14" t="n">
        <v>0.9</v>
      </c>
      <c r="W14" t="n">
        <v>0.17</v>
      </c>
      <c r="X14" t="n">
        <v>0.62</v>
      </c>
      <c r="Y14" t="n">
        <v>1</v>
      </c>
      <c r="Z14" t="n">
        <v>10</v>
      </c>
      <c r="AA14" t="n">
        <v>223.4575783474436</v>
      </c>
      <c r="AB14" t="n">
        <v>305.7445169474262</v>
      </c>
      <c r="AC14" t="n">
        <v>276.5646893651789</v>
      </c>
      <c r="AD14" t="n">
        <v>223457.5783474435</v>
      </c>
      <c r="AE14" t="n">
        <v>305744.5169474263</v>
      </c>
      <c r="AF14" t="n">
        <v>1.389989819307977e-05</v>
      </c>
      <c r="AG14" t="n">
        <v>12</v>
      </c>
      <c r="AH14" t="n">
        <v>276564.6893651789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3.6092</v>
      </c>
      <c r="E15" t="n">
        <v>27.71</v>
      </c>
      <c r="F15" t="n">
        <v>24.68</v>
      </c>
      <c r="G15" t="n">
        <v>98.72</v>
      </c>
      <c r="H15" t="n">
        <v>1.21</v>
      </c>
      <c r="I15" t="n">
        <v>15</v>
      </c>
      <c r="J15" t="n">
        <v>205.84</v>
      </c>
      <c r="K15" t="n">
        <v>53.44</v>
      </c>
      <c r="L15" t="n">
        <v>14</v>
      </c>
      <c r="M15" t="n">
        <v>9</v>
      </c>
      <c r="N15" t="n">
        <v>43.4</v>
      </c>
      <c r="O15" t="n">
        <v>25621.03</v>
      </c>
      <c r="P15" t="n">
        <v>259.09</v>
      </c>
      <c r="Q15" t="n">
        <v>1206.88</v>
      </c>
      <c r="R15" t="n">
        <v>108.56</v>
      </c>
      <c r="S15" t="n">
        <v>79.25</v>
      </c>
      <c r="T15" t="n">
        <v>12208.32</v>
      </c>
      <c r="U15" t="n">
        <v>0.73</v>
      </c>
      <c r="V15" t="n">
        <v>0.9</v>
      </c>
      <c r="W15" t="n">
        <v>0.17</v>
      </c>
      <c r="X15" t="n">
        <v>0.6899999999999999</v>
      </c>
      <c r="Y15" t="n">
        <v>1</v>
      </c>
      <c r="Z15" t="n">
        <v>10</v>
      </c>
      <c r="AA15" t="n">
        <v>222.4470997809201</v>
      </c>
      <c r="AB15" t="n">
        <v>304.3619355935415</v>
      </c>
      <c r="AC15" t="n">
        <v>275.3140596352434</v>
      </c>
      <c r="AD15" t="n">
        <v>222447.0997809201</v>
      </c>
      <c r="AE15" t="n">
        <v>304361.9355935415</v>
      </c>
      <c r="AF15" t="n">
        <v>1.387951654681519e-05</v>
      </c>
      <c r="AG15" t="n">
        <v>12</v>
      </c>
      <c r="AH15" t="n">
        <v>275314.0596352434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3.6279</v>
      </c>
      <c r="E16" t="n">
        <v>27.56</v>
      </c>
      <c r="F16" t="n">
        <v>24.57</v>
      </c>
      <c r="G16" t="n">
        <v>105.32</v>
      </c>
      <c r="H16" t="n">
        <v>1.28</v>
      </c>
      <c r="I16" t="n">
        <v>14</v>
      </c>
      <c r="J16" t="n">
        <v>207.43</v>
      </c>
      <c r="K16" t="n">
        <v>53.44</v>
      </c>
      <c r="L16" t="n">
        <v>15</v>
      </c>
      <c r="M16" t="n">
        <v>2</v>
      </c>
      <c r="N16" t="n">
        <v>44</v>
      </c>
      <c r="O16" t="n">
        <v>25817.56</v>
      </c>
      <c r="P16" t="n">
        <v>256.97</v>
      </c>
      <c r="Q16" t="n">
        <v>1206.82</v>
      </c>
      <c r="R16" t="n">
        <v>104.46</v>
      </c>
      <c r="S16" t="n">
        <v>79.25</v>
      </c>
      <c r="T16" t="n">
        <v>10164.09</v>
      </c>
      <c r="U16" t="n">
        <v>0.76</v>
      </c>
      <c r="V16" t="n">
        <v>0.91</v>
      </c>
      <c r="W16" t="n">
        <v>0.17</v>
      </c>
      <c r="X16" t="n">
        <v>0.59</v>
      </c>
      <c r="Y16" t="n">
        <v>1</v>
      </c>
      <c r="Z16" t="n">
        <v>10</v>
      </c>
      <c r="AA16" t="n">
        <v>221.2257329347212</v>
      </c>
      <c r="AB16" t="n">
        <v>302.6908075916705</v>
      </c>
      <c r="AC16" t="n">
        <v>273.8024217444276</v>
      </c>
      <c r="AD16" t="n">
        <v>221225.7329347212</v>
      </c>
      <c r="AE16" t="n">
        <v>302690.8075916705</v>
      </c>
      <c r="AF16" t="n">
        <v>1.395142914778644e-05</v>
      </c>
      <c r="AG16" t="n">
        <v>12</v>
      </c>
      <c r="AH16" t="n">
        <v>273802.4217444276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3.6279</v>
      </c>
      <c r="E17" t="n">
        <v>27.56</v>
      </c>
      <c r="F17" t="n">
        <v>24.57</v>
      </c>
      <c r="G17" t="n">
        <v>105.32</v>
      </c>
      <c r="H17" t="n">
        <v>1.36</v>
      </c>
      <c r="I17" t="n">
        <v>14</v>
      </c>
      <c r="J17" t="n">
        <v>209.03</v>
      </c>
      <c r="K17" t="n">
        <v>53.44</v>
      </c>
      <c r="L17" t="n">
        <v>16</v>
      </c>
      <c r="M17" t="n">
        <v>0</v>
      </c>
      <c r="N17" t="n">
        <v>44.6</v>
      </c>
      <c r="O17" t="n">
        <v>26014.91</v>
      </c>
      <c r="P17" t="n">
        <v>258.9</v>
      </c>
      <c r="Q17" t="n">
        <v>1206.88</v>
      </c>
      <c r="R17" t="n">
        <v>104.39</v>
      </c>
      <c r="S17" t="n">
        <v>79.25</v>
      </c>
      <c r="T17" t="n">
        <v>10129.23</v>
      </c>
      <c r="U17" t="n">
        <v>0.76</v>
      </c>
      <c r="V17" t="n">
        <v>0.91</v>
      </c>
      <c r="W17" t="n">
        <v>0.18</v>
      </c>
      <c r="X17" t="n">
        <v>0.59</v>
      </c>
      <c r="Y17" t="n">
        <v>1</v>
      </c>
      <c r="Z17" t="n">
        <v>10</v>
      </c>
      <c r="AA17" t="n">
        <v>221.6889421757358</v>
      </c>
      <c r="AB17" t="n">
        <v>303.3245909105758</v>
      </c>
      <c r="AC17" t="n">
        <v>274.3757176728973</v>
      </c>
      <c r="AD17" t="n">
        <v>221688.9421757358</v>
      </c>
      <c r="AE17" t="n">
        <v>303324.5909105758</v>
      </c>
      <c r="AF17" t="n">
        <v>1.395142914778644e-05</v>
      </c>
      <c r="AG17" t="n">
        <v>12</v>
      </c>
      <c r="AH17" t="n">
        <v>274375.7176728973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2.2136</v>
      </c>
      <c r="E2" t="n">
        <v>45.18</v>
      </c>
      <c r="F2" t="n">
        <v>36.78</v>
      </c>
      <c r="G2" t="n">
        <v>8.359999999999999</v>
      </c>
      <c r="H2" t="n">
        <v>0.15</v>
      </c>
      <c r="I2" t="n">
        <v>264</v>
      </c>
      <c r="J2" t="n">
        <v>116.05</v>
      </c>
      <c r="K2" t="n">
        <v>43.4</v>
      </c>
      <c r="L2" t="n">
        <v>1</v>
      </c>
      <c r="M2" t="n">
        <v>262</v>
      </c>
      <c r="N2" t="n">
        <v>16.65</v>
      </c>
      <c r="O2" t="n">
        <v>14546.17</v>
      </c>
      <c r="P2" t="n">
        <v>360.1</v>
      </c>
      <c r="Q2" t="n">
        <v>1207.27</v>
      </c>
      <c r="R2" t="n">
        <v>519.7</v>
      </c>
      <c r="S2" t="n">
        <v>79.25</v>
      </c>
      <c r="T2" t="n">
        <v>216534.61</v>
      </c>
      <c r="U2" t="n">
        <v>0.15</v>
      </c>
      <c r="V2" t="n">
        <v>0.61</v>
      </c>
      <c r="W2" t="n">
        <v>0.5600000000000001</v>
      </c>
      <c r="X2" t="n">
        <v>12.79</v>
      </c>
      <c r="Y2" t="n">
        <v>1</v>
      </c>
      <c r="Z2" t="n">
        <v>10</v>
      </c>
      <c r="AA2" t="n">
        <v>404.6511130367485</v>
      </c>
      <c r="AB2" t="n">
        <v>553.6615048040602</v>
      </c>
      <c r="AC2" t="n">
        <v>500.8208278543624</v>
      </c>
      <c r="AD2" t="n">
        <v>404651.1130367485</v>
      </c>
      <c r="AE2" t="n">
        <v>553661.5048040602</v>
      </c>
      <c r="AF2" t="n">
        <v>1.061222225068293e-05</v>
      </c>
      <c r="AG2" t="n">
        <v>19</v>
      </c>
      <c r="AH2" t="n">
        <v>500820.8278543624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3.0311</v>
      </c>
      <c r="E3" t="n">
        <v>32.99</v>
      </c>
      <c r="F3" t="n">
        <v>28.54</v>
      </c>
      <c r="G3" t="n">
        <v>17.3</v>
      </c>
      <c r="H3" t="n">
        <v>0.3</v>
      </c>
      <c r="I3" t="n">
        <v>99</v>
      </c>
      <c r="J3" t="n">
        <v>117.34</v>
      </c>
      <c r="K3" t="n">
        <v>43.4</v>
      </c>
      <c r="L3" t="n">
        <v>2</v>
      </c>
      <c r="M3" t="n">
        <v>97</v>
      </c>
      <c r="N3" t="n">
        <v>16.94</v>
      </c>
      <c r="O3" t="n">
        <v>14705.49</v>
      </c>
      <c r="P3" t="n">
        <v>269.64</v>
      </c>
      <c r="Q3" t="n">
        <v>1206.87</v>
      </c>
      <c r="R3" t="n">
        <v>239.53</v>
      </c>
      <c r="S3" t="n">
        <v>79.25</v>
      </c>
      <c r="T3" t="n">
        <v>77274.41</v>
      </c>
      <c r="U3" t="n">
        <v>0.33</v>
      </c>
      <c r="V3" t="n">
        <v>0.78</v>
      </c>
      <c r="W3" t="n">
        <v>0.29</v>
      </c>
      <c r="X3" t="n">
        <v>4.56</v>
      </c>
      <c r="Y3" t="n">
        <v>1</v>
      </c>
      <c r="Z3" t="n">
        <v>10</v>
      </c>
      <c r="AA3" t="n">
        <v>257.9776318910554</v>
      </c>
      <c r="AB3" t="n">
        <v>352.9763771230525</v>
      </c>
      <c r="AC3" t="n">
        <v>319.2888070959905</v>
      </c>
      <c r="AD3" t="n">
        <v>257977.6318910554</v>
      </c>
      <c r="AE3" t="n">
        <v>352976.3771230525</v>
      </c>
      <c r="AF3" t="n">
        <v>1.453139992051185e-05</v>
      </c>
      <c r="AG3" t="n">
        <v>14</v>
      </c>
      <c r="AH3" t="n">
        <v>319288.8070959905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3.3209</v>
      </c>
      <c r="E4" t="n">
        <v>30.11</v>
      </c>
      <c r="F4" t="n">
        <v>26.62</v>
      </c>
      <c r="G4" t="n">
        <v>27.07</v>
      </c>
      <c r="H4" t="n">
        <v>0.45</v>
      </c>
      <c r="I4" t="n">
        <v>59</v>
      </c>
      <c r="J4" t="n">
        <v>118.63</v>
      </c>
      <c r="K4" t="n">
        <v>43.4</v>
      </c>
      <c r="L4" t="n">
        <v>3</v>
      </c>
      <c r="M4" t="n">
        <v>57</v>
      </c>
      <c r="N4" t="n">
        <v>17.23</v>
      </c>
      <c r="O4" t="n">
        <v>14865.24</v>
      </c>
      <c r="P4" t="n">
        <v>241.89</v>
      </c>
      <c r="Q4" t="n">
        <v>1206.86</v>
      </c>
      <c r="R4" t="n">
        <v>174.07</v>
      </c>
      <c r="S4" t="n">
        <v>79.25</v>
      </c>
      <c r="T4" t="n">
        <v>44743.89</v>
      </c>
      <c r="U4" t="n">
        <v>0.46</v>
      </c>
      <c r="V4" t="n">
        <v>0.84</v>
      </c>
      <c r="W4" t="n">
        <v>0.23</v>
      </c>
      <c r="X4" t="n">
        <v>2.63</v>
      </c>
      <c r="Y4" t="n">
        <v>1</v>
      </c>
      <c r="Z4" t="n">
        <v>10</v>
      </c>
      <c r="AA4" t="n">
        <v>227.6369499669063</v>
      </c>
      <c r="AB4" t="n">
        <v>311.4629175780353</v>
      </c>
      <c r="AC4" t="n">
        <v>281.7373338654302</v>
      </c>
      <c r="AD4" t="n">
        <v>227636.9499669063</v>
      </c>
      <c r="AE4" t="n">
        <v>311462.9175780353</v>
      </c>
      <c r="AF4" t="n">
        <v>1.592073042658699e-05</v>
      </c>
      <c r="AG4" t="n">
        <v>13</v>
      </c>
      <c r="AH4" t="n">
        <v>281737.3338654301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3.4289</v>
      </c>
      <c r="E5" t="n">
        <v>29.16</v>
      </c>
      <c r="F5" t="n">
        <v>26.08</v>
      </c>
      <c r="G5" t="n">
        <v>37.25</v>
      </c>
      <c r="H5" t="n">
        <v>0.59</v>
      </c>
      <c r="I5" t="n">
        <v>42</v>
      </c>
      <c r="J5" t="n">
        <v>119.93</v>
      </c>
      <c r="K5" t="n">
        <v>43.4</v>
      </c>
      <c r="L5" t="n">
        <v>4</v>
      </c>
      <c r="M5" t="n">
        <v>40</v>
      </c>
      <c r="N5" t="n">
        <v>17.53</v>
      </c>
      <c r="O5" t="n">
        <v>15025.44</v>
      </c>
      <c r="P5" t="n">
        <v>227.14</v>
      </c>
      <c r="Q5" t="n">
        <v>1206.85</v>
      </c>
      <c r="R5" t="n">
        <v>156.52</v>
      </c>
      <c r="S5" t="n">
        <v>79.25</v>
      </c>
      <c r="T5" t="n">
        <v>36055.72</v>
      </c>
      <c r="U5" t="n">
        <v>0.51</v>
      </c>
      <c r="V5" t="n">
        <v>0.85</v>
      </c>
      <c r="W5" t="n">
        <v>0.2</v>
      </c>
      <c r="X5" t="n">
        <v>2.09</v>
      </c>
      <c r="Y5" t="n">
        <v>1</v>
      </c>
      <c r="Z5" t="n">
        <v>10</v>
      </c>
      <c r="AA5" t="n">
        <v>219.9359274377779</v>
      </c>
      <c r="AB5" t="n">
        <v>300.926038808551</v>
      </c>
      <c r="AC5" t="n">
        <v>272.2060800170999</v>
      </c>
      <c r="AD5" t="n">
        <v>219935.9274377779</v>
      </c>
      <c r="AE5" t="n">
        <v>300926.038808551</v>
      </c>
      <c r="AF5" t="n">
        <v>1.643849334810567e-05</v>
      </c>
      <c r="AG5" t="n">
        <v>13</v>
      </c>
      <c r="AH5" t="n">
        <v>272206.0800170999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3.5362</v>
      </c>
      <c r="E6" t="n">
        <v>28.28</v>
      </c>
      <c r="F6" t="n">
        <v>25.43</v>
      </c>
      <c r="G6" t="n">
        <v>47.68</v>
      </c>
      <c r="H6" t="n">
        <v>0.73</v>
      </c>
      <c r="I6" t="n">
        <v>32</v>
      </c>
      <c r="J6" t="n">
        <v>121.23</v>
      </c>
      <c r="K6" t="n">
        <v>43.4</v>
      </c>
      <c r="L6" t="n">
        <v>5</v>
      </c>
      <c r="M6" t="n">
        <v>30</v>
      </c>
      <c r="N6" t="n">
        <v>17.83</v>
      </c>
      <c r="O6" t="n">
        <v>15186.08</v>
      </c>
      <c r="P6" t="n">
        <v>210.25</v>
      </c>
      <c r="Q6" t="n">
        <v>1206.82</v>
      </c>
      <c r="R6" t="n">
        <v>133.94</v>
      </c>
      <c r="S6" t="n">
        <v>79.25</v>
      </c>
      <c r="T6" t="n">
        <v>24816.34</v>
      </c>
      <c r="U6" t="n">
        <v>0.59</v>
      </c>
      <c r="V6" t="n">
        <v>0.88</v>
      </c>
      <c r="W6" t="n">
        <v>0.19</v>
      </c>
      <c r="X6" t="n">
        <v>1.44</v>
      </c>
      <c r="Y6" t="n">
        <v>1</v>
      </c>
      <c r="Z6" t="n">
        <v>10</v>
      </c>
      <c r="AA6" t="n">
        <v>202.4266799824677</v>
      </c>
      <c r="AB6" t="n">
        <v>276.9691139867269</v>
      </c>
      <c r="AC6" t="n">
        <v>250.5355704765079</v>
      </c>
      <c r="AD6" t="n">
        <v>202426.6799824677</v>
      </c>
      <c r="AE6" t="n">
        <v>276969.113986727</v>
      </c>
      <c r="AF6" t="n">
        <v>1.695290039883673e-05</v>
      </c>
      <c r="AG6" t="n">
        <v>12</v>
      </c>
      <c r="AH6" t="n">
        <v>250535.5704765079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3.6026</v>
      </c>
      <c r="E7" t="n">
        <v>27.76</v>
      </c>
      <c r="F7" t="n">
        <v>25.08</v>
      </c>
      <c r="G7" t="n">
        <v>60.18</v>
      </c>
      <c r="H7" t="n">
        <v>0.86</v>
      </c>
      <c r="I7" t="n">
        <v>25</v>
      </c>
      <c r="J7" t="n">
        <v>122.54</v>
      </c>
      <c r="K7" t="n">
        <v>43.4</v>
      </c>
      <c r="L7" t="n">
        <v>6</v>
      </c>
      <c r="M7" t="n">
        <v>16</v>
      </c>
      <c r="N7" t="n">
        <v>18.14</v>
      </c>
      <c r="O7" t="n">
        <v>15347.16</v>
      </c>
      <c r="P7" t="n">
        <v>196.22</v>
      </c>
      <c r="Q7" t="n">
        <v>1206.84</v>
      </c>
      <c r="R7" t="n">
        <v>121.78</v>
      </c>
      <c r="S7" t="n">
        <v>79.25</v>
      </c>
      <c r="T7" t="n">
        <v>18769.73</v>
      </c>
      <c r="U7" t="n">
        <v>0.65</v>
      </c>
      <c r="V7" t="n">
        <v>0.89</v>
      </c>
      <c r="W7" t="n">
        <v>0.18</v>
      </c>
      <c r="X7" t="n">
        <v>1.09</v>
      </c>
      <c r="Y7" t="n">
        <v>1</v>
      </c>
      <c r="Z7" t="n">
        <v>10</v>
      </c>
      <c r="AA7" t="n">
        <v>196.984600366626</v>
      </c>
      <c r="AB7" t="n">
        <v>269.5230205687279</v>
      </c>
      <c r="AC7" t="n">
        <v>243.8001217636626</v>
      </c>
      <c r="AD7" t="n">
        <v>196984.600366626</v>
      </c>
      <c r="AE7" t="n">
        <v>269523.0205687279</v>
      </c>
      <c r="AF7" t="n">
        <v>1.727122871354822e-05</v>
      </c>
      <c r="AG7" t="n">
        <v>12</v>
      </c>
      <c r="AH7" t="n">
        <v>243800.1217636626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3.6205</v>
      </c>
      <c r="E8" t="n">
        <v>27.62</v>
      </c>
      <c r="F8" t="n">
        <v>24.99</v>
      </c>
      <c r="G8" t="n">
        <v>65.18000000000001</v>
      </c>
      <c r="H8" t="n">
        <v>1</v>
      </c>
      <c r="I8" t="n">
        <v>23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192.94</v>
      </c>
      <c r="Q8" t="n">
        <v>1206.89</v>
      </c>
      <c r="R8" t="n">
        <v>117.83</v>
      </c>
      <c r="S8" t="n">
        <v>79.25</v>
      </c>
      <c r="T8" t="n">
        <v>16806.66</v>
      </c>
      <c r="U8" t="n">
        <v>0.67</v>
      </c>
      <c r="V8" t="n">
        <v>0.89</v>
      </c>
      <c r="W8" t="n">
        <v>0.21</v>
      </c>
      <c r="X8" t="n">
        <v>1</v>
      </c>
      <c r="Y8" t="n">
        <v>1</v>
      </c>
      <c r="Z8" t="n">
        <v>10</v>
      </c>
      <c r="AA8" t="n">
        <v>195.6782071714262</v>
      </c>
      <c r="AB8" t="n">
        <v>267.7355557650563</v>
      </c>
      <c r="AC8" t="n">
        <v>242.1832500921302</v>
      </c>
      <c r="AD8" t="n">
        <v>195678.2071714262</v>
      </c>
      <c r="AE8" t="n">
        <v>267735.5557650563</v>
      </c>
      <c r="AF8" t="n">
        <v>1.735704312368881e-05</v>
      </c>
      <c r="AG8" t="n">
        <v>12</v>
      </c>
      <c r="AH8" t="n">
        <v>242183.2500921302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2.5525</v>
      </c>
      <c r="E2" t="n">
        <v>39.18</v>
      </c>
      <c r="F2" t="n">
        <v>33.48</v>
      </c>
      <c r="G2" t="n">
        <v>10.09</v>
      </c>
      <c r="H2" t="n">
        <v>0.2</v>
      </c>
      <c r="I2" t="n">
        <v>199</v>
      </c>
      <c r="J2" t="n">
        <v>89.87</v>
      </c>
      <c r="K2" t="n">
        <v>37.55</v>
      </c>
      <c r="L2" t="n">
        <v>1</v>
      </c>
      <c r="M2" t="n">
        <v>197</v>
      </c>
      <c r="N2" t="n">
        <v>11.32</v>
      </c>
      <c r="O2" t="n">
        <v>11317.98</v>
      </c>
      <c r="P2" t="n">
        <v>272.3</v>
      </c>
      <c r="Q2" t="n">
        <v>1207.07</v>
      </c>
      <c r="R2" t="n">
        <v>406.89</v>
      </c>
      <c r="S2" t="n">
        <v>79.25</v>
      </c>
      <c r="T2" t="n">
        <v>160456.5</v>
      </c>
      <c r="U2" t="n">
        <v>0.19</v>
      </c>
      <c r="V2" t="n">
        <v>0.66</v>
      </c>
      <c r="W2" t="n">
        <v>0.46</v>
      </c>
      <c r="X2" t="n">
        <v>9.49</v>
      </c>
      <c r="Y2" t="n">
        <v>1</v>
      </c>
      <c r="Z2" t="n">
        <v>10</v>
      </c>
      <c r="AA2" t="n">
        <v>310.3725011938644</v>
      </c>
      <c r="AB2" t="n">
        <v>424.6653488018189</v>
      </c>
      <c r="AC2" t="n">
        <v>384.1358839337329</v>
      </c>
      <c r="AD2" t="n">
        <v>310372.5011938644</v>
      </c>
      <c r="AE2" t="n">
        <v>424665.3488018189</v>
      </c>
      <c r="AF2" t="n">
        <v>1.391425075222146e-05</v>
      </c>
      <c r="AG2" t="n">
        <v>17</v>
      </c>
      <c r="AH2" t="n">
        <v>384135.8839337329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3.2348</v>
      </c>
      <c r="E3" t="n">
        <v>30.91</v>
      </c>
      <c r="F3" t="n">
        <v>27.52</v>
      </c>
      <c r="G3" t="n">
        <v>21.44</v>
      </c>
      <c r="H3" t="n">
        <v>0.39</v>
      </c>
      <c r="I3" t="n">
        <v>77</v>
      </c>
      <c r="J3" t="n">
        <v>91.09999999999999</v>
      </c>
      <c r="K3" t="n">
        <v>37.55</v>
      </c>
      <c r="L3" t="n">
        <v>2</v>
      </c>
      <c r="M3" t="n">
        <v>75</v>
      </c>
      <c r="N3" t="n">
        <v>11.54</v>
      </c>
      <c r="O3" t="n">
        <v>11468.97</v>
      </c>
      <c r="P3" t="n">
        <v>210.98</v>
      </c>
      <c r="Q3" t="n">
        <v>1206.85</v>
      </c>
      <c r="R3" t="n">
        <v>204.73</v>
      </c>
      <c r="S3" t="n">
        <v>79.25</v>
      </c>
      <c r="T3" t="n">
        <v>59987.17</v>
      </c>
      <c r="U3" t="n">
        <v>0.39</v>
      </c>
      <c r="V3" t="n">
        <v>0.8100000000000001</v>
      </c>
      <c r="W3" t="n">
        <v>0.26</v>
      </c>
      <c r="X3" t="n">
        <v>3.53</v>
      </c>
      <c r="Y3" t="n">
        <v>1</v>
      </c>
      <c r="Z3" t="n">
        <v>10</v>
      </c>
      <c r="AA3" t="n">
        <v>216.9103388802733</v>
      </c>
      <c r="AB3" t="n">
        <v>296.7862950646286</v>
      </c>
      <c r="AC3" t="n">
        <v>268.4614276059293</v>
      </c>
      <c r="AD3" t="n">
        <v>216910.3388802733</v>
      </c>
      <c r="AE3" t="n">
        <v>296786.2950646286</v>
      </c>
      <c r="AF3" t="n">
        <v>1.763362128630204e-05</v>
      </c>
      <c r="AG3" t="n">
        <v>13</v>
      </c>
      <c r="AH3" t="n">
        <v>268461.4276059293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3.5179</v>
      </c>
      <c r="E4" t="n">
        <v>28.43</v>
      </c>
      <c r="F4" t="n">
        <v>25.64</v>
      </c>
      <c r="G4" t="n">
        <v>34.18</v>
      </c>
      <c r="H4" t="n">
        <v>0.57</v>
      </c>
      <c r="I4" t="n">
        <v>45</v>
      </c>
      <c r="J4" t="n">
        <v>92.31999999999999</v>
      </c>
      <c r="K4" t="n">
        <v>37.55</v>
      </c>
      <c r="L4" t="n">
        <v>3</v>
      </c>
      <c r="M4" t="n">
        <v>43</v>
      </c>
      <c r="N4" t="n">
        <v>11.77</v>
      </c>
      <c r="O4" t="n">
        <v>11620.34</v>
      </c>
      <c r="P4" t="n">
        <v>182.07</v>
      </c>
      <c r="Q4" t="n">
        <v>1206.91</v>
      </c>
      <c r="R4" t="n">
        <v>140.52</v>
      </c>
      <c r="S4" t="n">
        <v>79.25</v>
      </c>
      <c r="T4" t="n">
        <v>28042.41</v>
      </c>
      <c r="U4" t="n">
        <v>0.5600000000000001</v>
      </c>
      <c r="V4" t="n">
        <v>0.87</v>
      </c>
      <c r="W4" t="n">
        <v>0.2</v>
      </c>
      <c r="X4" t="n">
        <v>1.65</v>
      </c>
      <c r="Y4" t="n">
        <v>1</v>
      </c>
      <c r="Z4" t="n">
        <v>10</v>
      </c>
      <c r="AA4" t="n">
        <v>190.5632009193507</v>
      </c>
      <c r="AB4" t="n">
        <v>260.7369785528203</v>
      </c>
      <c r="AC4" t="n">
        <v>235.8526072664631</v>
      </c>
      <c r="AD4" t="n">
        <v>190563.2009193507</v>
      </c>
      <c r="AE4" t="n">
        <v>260736.9785528204</v>
      </c>
      <c r="AF4" t="n">
        <v>1.917686296620563e-05</v>
      </c>
      <c r="AG4" t="n">
        <v>12</v>
      </c>
      <c r="AH4" t="n">
        <v>235852.607266463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3.5726</v>
      </c>
      <c r="E5" t="n">
        <v>27.99</v>
      </c>
      <c r="F5" t="n">
        <v>25.45</v>
      </c>
      <c r="G5" t="n">
        <v>47.71</v>
      </c>
      <c r="H5" t="n">
        <v>0.75</v>
      </c>
      <c r="I5" t="n">
        <v>32</v>
      </c>
      <c r="J5" t="n">
        <v>93.55</v>
      </c>
      <c r="K5" t="n">
        <v>37.55</v>
      </c>
      <c r="L5" t="n">
        <v>4</v>
      </c>
      <c r="M5" t="n">
        <v>8</v>
      </c>
      <c r="N5" t="n">
        <v>12</v>
      </c>
      <c r="O5" t="n">
        <v>11772.07</v>
      </c>
      <c r="P5" t="n">
        <v>167.48</v>
      </c>
      <c r="Q5" t="n">
        <v>1206.84</v>
      </c>
      <c r="R5" t="n">
        <v>133.47</v>
      </c>
      <c r="S5" t="n">
        <v>79.25</v>
      </c>
      <c r="T5" t="n">
        <v>24578.3</v>
      </c>
      <c r="U5" t="n">
        <v>0.59</v>
      </c>
      <c r="V5" t="n">
        <v>0.87</v>
      </c>
      <c r="W5" t="n">
        <v>0.22</v>
      </c>
      <c r="X5" t="n">
        <v>1.46</v>
      </c>
      <c r="Y5" t="n">
        <v>1</v>
      </c>
      <c r="Z5" t="n">
        <v>10</v>
      </c>
      <c r="AA5" t="n">
        <v>185.6252750333846</v>
      </c>
      <c r="AB5" t="n">
        <v>253.9806905097297</v>
      </c>
      <c r="AC5" t="n">
        <v>229.741129871693</v>
      </c>
      <c r="AD5" t="n">
        <v>185625.2750333846</v>
      </c>
      <c r="AE5" t="n">
        <v>253980.6905097297</v>
      </c>
      <c r="AF5" t="n">
        <v>1.947504495098389e-05</v>
      </c>
      <c r="AG5" t="n">
        <v>12</v>
      </c>
      <c r="AH5" t="n">
        <v>229741.129871693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3.5736</v>
      </c>
      <c r="E6" t="n">
        <v>27.98</v>
      </c>
      <c r="F6" t="n">
        <v>25.44</v>
      </c>
      <c r="G6" t="n">
        <v>47.7</v>
      </c>
      <c r="H6" t="n">
        <v>0.93</v>
      </c>
      <c r="I6" t="n">
        <v>32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169.26</v>
      </c>
      <c r="Q6" t="n">
        <v>1206.86</v>
      </c>
      <c r="R6" t="n">
        <v>132.91</v>
      </c>
      <c r="S6" t="n">
        <v>79.25</v>
      </c>
      <c r="T6" t="n">
        <v>24301.22</v>
      </c>
      <c r="U6" t="n">
        <v>0.6</v>
      </c>
      <c r="V6" t="n">
        <v>0.87</v>
      </c>
      <c r="W6" t="n">
        <v>0.23</v>
      </c>
      <c r="X6" t="n">
        <v>1.45</v>
      </c>
      <c r="Y6" t="n">
        <v>1</v>
      </c>
      <c r="Z6" t="n">
        <v>10</v>
      </c>
      <c r="AA6" t="n">
        <v>186.0274269197386</v>
      </c>
      <c r="AB6" t="n">
        <v>254.5309324623281</v>
      </c>
      <c r="AC6" t="n">
        <v>230.2388575046049</v>
      </c>
      <c r="AD6" t="n">
        <v>186027.4269197386</v>
      </c>
      <c r="AE6" t="n">
        <v>254530.9324623281</v>
      </c>
      <c r="AF6" t="n">
        <v>1.94804961755685e-05</v>
      </c>
      <c r="AG6" t="n">
        <v>12</v>
      </c>
      <c r="AH6" t="n">
        <v>230238.8575046049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1.3519</v>
      </c>
      <c r="E2" t="n">
        <v>73.97</v>
      </c>
      <c r="F2" t="n">
        <v>51.04</v>
      </c>
      <c r="G2" t="n">
        <v>5.83</v>
      </c>
      <c r="H2" t="n">
        <v>0.09</v>
      </c>
      <c r="I2" t="n">
        <v>525</v>
      </c>
      <c r="J2" t="n">
        <v>194.77</v>
      </c>
      <c r="K2" t="n">
        <v>54.38</v>
      </c>
      <c r="L2" t="n">
        <v>1</v>
      </c>
      <c r="M2" t="n">
        <v>523</v>
      </c>
      <c r="N2" t="n">
        <v>39.4</v>
      </c>
      <c r="O2" t="n">
        <v>24256.19</v>
      </c>
      <c r="P2" t="n">
        <v>709</v>
      </c>
      <c r="Q2" t="n">
        <v>1207.55</v>
      </c>
      <c r="R2" t="n">
        <v>1007.03</v>
      </c>
      <c r="S2" t="n">
        <v>79.25</v>
      </c>
      <c r="T2" t="n">
        <v>458893.07</v>
      </c>
      <c r="U2" t="n">
        <v>0.08</v>
      </c>
      <c r="V2" t="n">
        <v>0.44</v>
      </c>
      <c r="W2" t="n">
        <v>0.98</v>
      </c>
      <c r="X2" t="n">
        <v>27.04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2.4998</v>
      </c>
      <c r="E3" t="n">
        <v>40</v>
      </c>
      <c r="F3" t="n">
        <v>31.38</v>
      </c>
      <c r="G3" t="n">
        <v>11.99</v>
      </c>
      <c r="H3" t="n">
        <v>0.18</v>
      </c>
      <c r="I3" t="n">
        <v>157</v>
      </c>
      <c r="J3" t="n">
        <v>196.32</v>
      </c>
      <c r="K3" t="n">
        <v>54.38</v>
      </c>
      <c r="L3" t="n">
        <v>2</v>
      </c>
      <c r="M3" t="n">
        <v>155</v>
      </c>
      <c r="N3" t="n">
        <v>39.95</v>
      </c>
      <c r="O3" t="n">
        <v>24447.22</v>
      </c>
      <c r="P3" t="n">
        <v>429.42</v>
      </c>
      <c r="Q3" t="n">
        <v>1207.1</v>
      </c>
      <c r="R3" t="n">
        <v>335.98</v>
      </c>
      <c r="S3" t="n">
        <v>79.25</v>
      </c>
      <c r="T3" t="n">
        <v>125209.5</v>
      </c>
      <c r="U3" t="n">
        <v>0.24</v>
      </c>
      <c r="V3" t="n">
        <v>0.71</v>
      </c>
      <c r="W3" t="n">
        <v>0.38</v>
      </c>
      <c r="X3" t="n">
        <v>7.39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2.9095</v>
      </c>
      <c r="E4" t="n">
        <v>34.37</v>
      </c>
      <c r="F4" t="n">
        <v>28.24</v>
      </c>
      <c r="G4" t="n">
        <v>18.22</v>
      </c>
      <c r="H4" t="n">
        <v>0.27</v>
      </c>
      <c r="I4" t="n">
        <v>93</v>
      </c>
      <c r="J4" t="n">
        <v>197.88</v>
      </c>
      <c r="K4" t="n">
        <v>54.38</v>
      </c>
      <c r="L4" t="n">
        <v>3</v>
      </c>
      <c r="M4" t="n">
        <v>91</v>
      </c>
      <c r="N4" t="n">
        <v>40.5</v>
      </c>
      <c r="O4" t="n">
        <v>24639</v>
      </c>
      <c r="P4" t="n">
        <v>381.17</v>
      </c>
      <c r="Q4" t="n">
        <v>1206.85</v>
      </c>
      <c r="R4" t="n">
        <v>229.2</v>
      </c>
      <c r="S4" t="n">
        <v>79.25</v>
      </c>
      <c r="T4" t="n">
        <v>72138.92999999999</v>
      </c>
      <c r="U4" t="n">
        <v>0.35</v>
      </c>
      <c r="V4" t="n">
        <v>0.79</v>
      </c>
      <c r="W4" t="n">
        <v>0.28</v>
      </c>
      <c r="X4" t="n">
        <v>4.25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3.1184</v>
      </c>
      <c r="E5" t="n">
        <v>32.07</v>
      </c>
      <c r="F5" t="n">
        <v>26.98</v>
      </c>
      <c r="G5" t="n">
        <v>24.53</v>
      </c>
      <c r="H5" t="n">
        <v>0.36</v>
      </c>
      <c r="I5" t="n">
        <v>66</v>
      </c>
      <c r="J5" t="n">
        <v>199.44</v>
      </c>
      <c r="K5" t="n">
        <v>54.38</v>
      </c>
      <c r="L5" t="n">
        <v>4</v>
      </c>
      <c r="M5" t="n">
        <v>64</v>
      </c>
      <c r="N5" t="n">
        <v>41.06</v>
      </c>
      <c r="O5" t="n">
        <v>24831.54</v>
      </c>
      <c r="P5" t="n">
        <v>359.31</v>
      </c>
      <c r="Q5" t="n">
        <v>1206.91</v>
      </c>
      <c r="R5" t="n">
        <v>186.72</v>
      </c>
      <c r="S5" t="n">
        <v>79.25</v>
      </c>
      <c r="T5" t="n">
        <v>51033.64</v>
      </c>
      <c r="U5" t="n">
        <v>0.42</v>
      </c>
      <c r="V5" t="n">
        <v>0.82</v>
      </c>
      <c r="W5" t="n">
        <v>0.24</v>
      </c>
      <c r="X5" t="n">
        <v>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3.2582</v>
      </c>
      <c r="E6" t="n">
        <v>30.69</v>
      </c>
      <c r="F6" t="n">
        <v>26.19</v>
      </c>
      <c r="G6" t="n">
        <v>30.81</v>
      </c>
      <c r="H6" t="n">
        <v>0.44</v>
      </c>
      <c r="I6" t="n">
        <v>51</v>
      </c>
      <c r="J6" t="n">
        <v>201.01</v>
      </c>
      <c r="K6" t="n">
        <v>54.38</v>
      </c>
      <c r="L6" t="n">
        <v>5</v>
      </c>
      <c r="M6" t="n">
        <v>49</v>
      </c>
      <c r="N6" t="n">
        <v>41.63</v>
      </c>
      <c r="O6" t="n">
        <v>25024.84</v>
      </c>
      <c r="P6" t="n">
        <v>343.73</v>
      </c>
      <c r="Q6" t="n">
        <v>1206.89</v>
      </c>
      <c r="R6" t="n">
        <v>159.56</v>
      </c>
      <c r="S6" t="n">
        <v>79.25</v>
      </c>
      <c r="T6" t="n">
        <v>37527.93</v>
      </c>
      <c r="U6" t="n">
        <v>0.5</v>
      </c>
      <c r="V6" t="n">
        <v>0.85</v>
      </c>
      <c r="W6" t="n">
        <v>0.22</v>
      </c>
      <c r="X6" t="n">
        <v>2.21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3.2966</v>
      </c>
      <c r="E7" t="n">
        <v>30.33</v>
      </c>
      <c r="F7" t="n">
        <v>26.18</v>
      </c>
      <c r="G7" t="n">
        <v>37.41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40</v>
      </c>
      <c r="N7" t="n">
        <v>42.2</v>
      </c>
      <c r="O7" t="n">
        <v>25218.93</v>
      </c>
      <c r="P7" t="n">
        <v>339.53</v>
      </c>
      <c r="Q7" t="n">
        <v>1206.92</v>
      </c>
      <c r="R7" t="n">
        <v>160.6</v>
      </c>
      <c r="S7" t="n">
        <v>79.25</v>
      </c>
      <c r="T7" t="n">
        <v>38095.51</v>
      </c>
      <c r="U7" t="n">
        <v>0.49</v>
      </c>
      <c r="V7" t="n">
        <v>0.85</v>
      </c>
      <c r="W7" t="n">
        <v>0.19</v>
      </c>
      <c r="X7" t="n">
        <v>2.2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3.3937</v>
      </c>
      <c r="E8" t="n">
        <v>29.47</v>
      </c>
      <c r="F8" t="n">
        <v>25.59</v>
      </c>
      <c r="G8" t="n">
        <v>43.87</v>
      </c>
      <c r="H8" t="n">
        <v>0.61</v>
      </c>
      <c r="I8" t="n">
        <v>35</v>
      </c>
      <c r="J8" t="n">
        <v>204.16</v>
      </c>
      <c r="K8" t="n">
        <v>54.38</v>
      </c>
      <c r="L8" t="n">
        <v>7</v>
      </c>
      <c r="M8" t="n">
        <v>33</v>
      </c>
      <c r="N8" t="n">
        <v>42.78</v>
      </c>
      <c r="O8" t="n">
        <v>25413.94</v>
      </c>
      <c r="P8" t="n">
        <v>326.27</v>
      </c>
      <c r="Q8" t="n">
        <v>1206.87</v>
      </c>
      <c r="R8" t="n">
        <v>139.39</v>
      </c>
      <c r="S8" t="n">
        <v>79.25</v>
      </c>
      <c r="T8" t="n">
        <v>27523.59</v>
      </c>
      <c r="U8" t="n">
        <v>0.57</v>
      </c>
      <c r="V8" t="n">
        <v>0.87</v>
      </c>
      <c r="W8" t="n">
        <v>0.19</v>
      </c>
      <c r="X8" t="n">
        <v>1.6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3.4443</v>
      </c>
      <c r="E9" t="n">
        <v>29.03</v>
      </c>
      <c r="F9" t="n">
        <v>25.35</v>
      </c>
      <c r="G9" t="n">
        <v>50.7</v>
      </c>
      <c r="H9" t="n">
        <v>0.6899999999999999</v>
      </c>
      <c r="I9" t="n">
        <v>30</v>
      </c>
      <c r="J9" t="n">
        <v>205.75</v>
      </c>
      <c r="K9" t="n">
        <v>54.38</v>
      </c>
      <c r="L9" t="n">
        <v>8</v>
      </c>
      <c r="M9" t="n">
        <v>28</v>
      </c>
      <c r="N9" t="n">
        <v>43.37</v>
      </c>
      <c r="O9" t="n">
        <v>25609.61</v>
      </c>
      <c r="P9" t="n">
        <v>318.36</v>
      </c>
      <c r="Q9" t="n">
        <v>1206.82</v>
      </c>
      <c r="R9" t="n">
        <v>131.38</v>
      </c>
      <c r="S9" t="n">
        <v>79.25</v>
      </c>
      <c r="T9" t="n">
        <v>23545.08</v>
      </c>
      <c r="U9" t="n">
        <v>0.6</v>
      </c>
      <c r="V9" t="n">
        <v>0.88</v>
      </c>
      <c r="W9" t="n">
        <v>0.18</v>
      </c>
      <c r="X9" t="n">
        <v>1.36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3.4914</v>
      </c>
      <c r="E10" t="n">
        <v>28.64</v>
      </c>
      <c r="F10" t="n">
        <v>25.11</v>
      </c>
      <c r="G10" t="n">
        <v>57.96</v>
      </c>
      <c r="H10" t="n">
        <v>0.77</v>
      </c>
      <c r="I10" t="n">
        <v>26</v>
      </c>
      <c r="J10" t="n">
        <v>207.34</v>
      </c>
      <c r="K10" t="n">
        <v>54.38</v>
      </c>
      <c r="L10" t="n">
        <v>9</v>
      </c>
      <c r="M10" t="n">
        <v>24</v>
      </c>
      <c r="N10" t="n">
        <v>43.96</v>
      </c>
      <c r="O10" t="n">
        <v>25806.1</v>
      </c>
      <c r="P10" t="n">
        <v>309.89</v>
      </c>
      <c r="Q10" t="n">
        <v>1206.87</v>
      </c>
      <c r="R10" t="n">
        <v>123.22</v>
      </c>
      <c r="S10" t="n">
        <v>79.25</v>
      </c>
      <c r="T10" t="n">
        <v>19482.82</v>
      </c>
      <c r="U10" t="n">
        <v>0.64</v>
      </c>
      <c r="V10" t="n">
        <v>0.89</v>
      </c>
      <c r="W10" t="n">
        <v>0.18</v>
      </c>
      <c r="X10" t="n">
        <v>1.13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3.5469</v>
      </c>
      <c r="E11" t="n">
        <v>28.19</v>
      </c>
      <c r="F11" t="n">
        <v>24.78</v>
      </c>
      <c r="G11" t="n">
        <v>64.65000000000001</v>
      </c>
      <c r="H11" t="n">
        <v>0.85</v>
      </c>
      <c r="I11" t="n">
        <v>23</v>
      </c>
      <c r="J11" t="n">
        <v>208.94</v>
      </c>
      <c r="K11" t="n">
        <v>54.38</v>
      </c>
      <c r="L11" t="n">
        <v>10</v>
      </c>
      <c r="M11" t="n">
        <v>21</v>
      </c>
      <c r="N11" t="n">
        <v>44.56</v>
      </c>
      <c r="O11" t="n">
        <v>26003.41</v>
      </c>
      <c r="P11" t="n">
        <v>300.34</v>
      </c>
      <c r="Q11" t="n">
        <v>1206.82</v>
      </c>
      <c r="R11" t="n">
        <v>111.51</v>
      </c>
      <c r="S11" t="n">
        <v>79.25</v>
      </c>
      <c r="T11" t="n">
        <v>13645.69</v>
      </c>
      <c r="U11" t="n">
        <v>0.71</v>
      </c>
      <c r="V11" t="n">
        <v>0.9</v>
      </c>
      <c r="W11" t="n">
        <v>0.18</v>
      </c>
      <c r="X11" t="n">
        <v>0.8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3.5367</v>
      </c>
      <c r="E12" t="n">
        <v>28.28</v>
      </c>
      <c r="F12" t="n">
        <v>24.94</v>
      </c>
      <c r="G12" t="n">
        <v>71.26000000000001</v>
      </c>
      <c r="H12" t="n">
        <v>0.93</v>
      </c>
      <c r="I12" t="n">
        <v>21</v>
      </c>
      <c r="J12" t="n">
        <v>210.55</v>
      </c>
      <c r="K12" t="n">
        <v>54.38</v>
      </c>
      <c r="L12" t="n">
        <v>11</v>
      </c>
      <c r="M12" t="n">
        <v>19</v>
      </c>
      <c r="N12" t="n">
        <v>45.17</v>
      </c>
      <c r="O12" t="n">
        <v>26201.54</v>
      </c>
      <c r="P12" t="n">
        <v>296.9</v>
      </c>
      <c r="Q12" t="n">
        <v>1206.88</v>
      </c>
      <c r="R12" t="n">
        <v>117.55</v>
      </c>
      <c r="S12" t="n">
        <v>79.25</v>
      </c>
      <c r="T12" t="n">
        <v>16676.62</v>
      </c>
      <c r="U12" t="n">
        <v>0.67</v>
      </c>
      <c r="V12" t="n">
        <v>0.89</v>
      </c>
      <c r="W12" t="n">
        <v>0.17</v>
      </c>
      <c r="X12" t="n">
        <v>0.96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3.5589</v>
      </c>
      <c r="E13" t="n">
        <v>28.1</v>
      </c>
      <c r="F13" t="n">
        <v>24.84</v>
      </c>
      <c r="G13" t="n">
        <v>78.45</v>
      </c>
      <c r="H13" t="n">
        <v>1</v>
      </c>
      <c r="I13" t="n">
        <v>19</v>
      </c>
      <c r="J13" t="n">
        <v>212.16</v>
      </c>
      <c r="K13" t="n">
        <v>54.38</v>
      </c>
      <c r="L13" t="n">
        <v>12</v>
      </c>
      <c r="M13" t="n">
        <v>17</v>
      </c>
      <c r="N13" t="n">
        <v>45.78</v>
      </c>
      <c r="O13" t="n">
        <v>26400.51</v>
      </c>
      <c r="P13" t="n">
        <v>289.97</v>
      </c>
      <c r="Q13" t="n">
        <v>1206.85</v>
      </c>
      <c r="R13" t="n">
        <v>114.11</v>
      </c>
      <c r="S13" t="n">
        <v>79.25</v>
      </c>
      <c r="T13" t="n">
        <v>14962.62</v>
      </c>
      <c r="U13" t="n">
        <v>0.6899999999999999</v>
      </c>
      <c r="V13" t="n">
        <v>0.9</v>
      </c>
      <c r="W13" t="n">
        <v>0.17</v>
      </c>
      <c r="X13" t="n">
        <v>0.86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3.5867</v>
      </c>
      <c r="E14" t="n">
        <v>27.88</v>
      </c>
      <c r="F14" t="n">
        <v>24.7</v>
      </c>
      <c r="G14" t="n">
        <v>87.19</v>
      </c>
      <c r="H14" t="n">
        <v>1.08</v>
      </c>
      <c r="I14" t="n">
        <v>17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282.61</v>
      </c>
      <c r="Q14" t="n">
        <v>1206.83</v>
      </c>
      <c r="R14" t="n">
        <v>109.34</v>
      </c>
      <c r="S14" t="n">
        <v>79.25</v>
      </c>
      <c r="T14" t="n">
        <v>12590.5</v>
      </c>
      <c r="U14" t="n">
        <v>0.72</v>
      </c>
      <c r="V14" t="n">
        <v>0.9</v>
      </c>
      <c r="W14" t="n">
        <v>0.16</v>
      </c>
      <c r="X14" t="n">
        <v>0.72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3.612</v>
      </c>
      <c r="E15" t="n">
        <v>27.69</v>
      </c>
      <c r="F15" t="n">
        <v>24.59</v>
      </c>
      <c r="G15" t="n">
        <v>98.34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13</v>
      </c>
      <c r="N15" t="n">
        <v>47.03</v>
      </c>
      <c r="O15" t="n">
        <v>26801</v>
      </c>
      <c r="P15" t="n">
        <v>272.99</v>
      </c>
      <c r="Q15" t="n">
        <v>1206.9</v>
      </c>
      <c r="R15" t="n">
        <v>105.58</v>
      </c>
      <c r="S15" t="n">
        <v>79.25</v>
      </c>
      <c r="T15" t="n">
        <v>10719.72</v>
      </c>
      <c r="U15" t="n">
        <v>0.75</v>
      </c>
      <c r="V15" t="n">
        <v>0.91</v>
      </c>
      <c r="W15" t="n">
        <v>0.15</v>
      </c>
      <c r="X15" t="n">
        <v>0.6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3.6175</v>
      </c>
      <c r="E16" t="n">
        <v>27.64</v>
      </c>
      <c r="F16" t="n">
        <v>24.58</v>
      </c>
      <c r="G16" t="n">
        <v>105.35</v>
      </c>
      <c r="H16" t="n">
        <v>1.23</v>
      </c>
      <c r="I16" t="n">
        <v>14</v>
      </c>
      <c r="J16" t="n">
        <v>217.04</v>
      </c>
      <c r="K16" t="n">
        <v>54.38</v>
      </c>
      <c r="L16" t="n">
        <v>15</v>
      </c>
      <c r="M16" t="n">
        <v>8</v>
      </c>
      <c r="N16" t="n">
        <v>47.66</v>
      </c>
      <c r="O16" t="n">
        <v>27002.55</v>
      </c>
      <c r="P16" t="n">
        <v>268.29</v>
      </c>
      <c r="Q16" t="n">
        <v>1206.81</v>
      </c>
      <c r="R16" t="n">
        <v>105.01</v>
      </c>
      <c r="S16" t="n">
        <v>79.25</v>
      </c>
      <c r="T16" t="n">
        <v>10441.06</v>
      </c>
      <c r="U16" t="n">
        <v>0.75</v>
      </c>
      <c r="V16" t="n">
        <v>0.91</v>
      </c>
      <c r="W16" t="n">
        <v>0.17</v>
      </c>
      <c r="X16" t="n">
        <v>0.6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3.6144</v>
      </c>
      <c r="E17" t="n">
        <v>27.67</v>
      </c>
      <c r="F17" t="n">
        <v>24.61</v>
      </c>
      <c r="G17" t="n">
        <v>105.45</v>
      </c>
      <c r="H17" t="n">
        <v>1.3</v>
      </c>
      <c r="I17" t="n">
        <v>14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265.59</v>
      </c>
      <c r="Q17" t="n">
        <v>1206.85</v>
      </c>
      <c r="R17" t="n">
        <v>105.62</v>
      </c>
      <c r="S17" t="n">
        <v>79.25</v>
      </c>
      <c r="T17" t="n">
        <v>10746.39</v>
      </c>
      <c r="U17" t="n">
        <v>0.75</v>
      </c>
      <c r="V17" t="n">
        <v>0.9</v>
      </c>
      <c r="W17" t="n">
        <v>0.17</v>
      </c>
      <c r="X17" t="n">
        <v>0.62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3.6128</v>
      </c>
      <c r="E18" t="n">
        <v>27.68</v>
      </c>
      <c r="F18" t="n">
        <v>24.62</v>
      </c>
      <c r="G18" t="n">
        <v>105.51</v>
      </c>
      <c r="H18" t="n">
        <v>1.37</v>
      </c>
      <c r="I18" t="n">
        <v>14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267.57</v>
      </c>
      <c r="Q18" t="n">
        <v>1206.85</v>
      </c>
      <c r="R18" t="n">
        <v>106.02</v>
      </c>
      <c r="S18" t="n">
        <v>79.25</v>
      </c>
      <c r="T18" t="n">
        <v>10947.16</v>
      </c>
      <c r="U18" t="n">
        <v>0.75</v>
      </c>
      <c r="V18" t="n">
        <v>0.9</v>
      </c>
      <c r="W18" t="n">
        <v>0.17</v>
      </c>
      <c r="X18" t="n">
        <v>0.63</v>
      </c>
      <c r="Y18" t="n">
        <v>1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2.5525</v>
      </c>
      <c r="E19" t="n">
        <v>39.18</v>
      </c>
      <c r="F19" t="n">
        <v>33.48</v>
      </c>
      <c r="G19" t="n">
        <v>10.09</v>
      </c>
      <c r="H19" t="n">
        <v>0.2</v>
      </c>
      <c r="I19" t="n">
        <v>199</v>
      </c>
      <c r="J19" t="n">
        <v>89.87</v>
      </c>
      <c r="K19" t="n">
        <v>37.55</v>
      </c>
      <c r="L19" t="n">
        <v>1</v>
      </c>
      <c r="M19" t="n">
        <v>197</v>
      </c>
      <c r="N19" t="n">
        <v>11.32</v>
      </c>
      <c r="O19" t="n">
        <v>11317.98</v>
      </c>
      <c r="P19" t="n">
        <v>272.3</v>
      </c>
      <c r="Q19" t="n">
        <v>1207.07</v>
      </c>
      <c r="R19" t="n">
        <v>406.89</v>
      </c>
      <c r="S19" t="n">
        <v>79.25</v>
      </c>
      <c r="T19" t="n">
        <v>160456.5</v>
      </c>
      <c r="U19" t="n">
        <v>0.19</v>
      </c>
      <c r="V19" t="n">
        <v>0.66</v>
      </c>
      <c r="W19" t="n">
        <v>0.46</v>
      </c>
      <c r="X19" t="n">
        <v>9.49</v>
      </c>
      <c r="Y19" t="n">
        <v>1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3.2348</v>
      </c>
      <c r="E20" t="n">
        <v>30.91</v>
      </c>
      <c r="F20" t="n">
        <v>27.52</v>
      </c>
      <c r="G20" t="n">
        <v>21.44</v>
      </c>
      <c r="H20" t="n">
        <v>0.39</v>
      </c>
      <c r="I20" t="n">
        <v>77</v>
      </c>
      <c r="J20" t="n">
        <v>91.09999999999999</v>
      </c>
      <c r="K20" t="n">
        <v>37.55</v>
      </c>
      <c r="L20" t="n">
        <v>2</v>
      </c>
      <c r="M20" t="n">
        <v>75</v>
      </c>
      <c r="N20" t="n">
        <v>11.54</v>
      </c>
      <c r="O20" t="n">
        <v>11468.97</v>
      </c>
      <c r="P20" t="n">
        <v>210.98</v>
      </c>
      <c r="Q20" t="n">
        <v>1206.85</v>
      </c>
      <c r="R20" t="n">
        <v>204.73</v>
      </c>
      <c r="S20" t="n">
        <v>79.25</v>
      </c>
      <c r="T20" t="n">
        <v>59987.17</v>
      </c>
      <c r="U20" t="n">
        <v>0.39</v>
      </c>
      <c r="V20" t="n">
        <v>0.8100000000000001</v>
      </c>
      <c r="W20" t="n">
        <v>0.26</v>
      </c>
      <c r="X20" t="n">
        <v>3.53</v>
      </c>
      <c r="Y20" t="n">
        <v>1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3.5179</v>
      </c>
      <c r="E21" t="n">
        <v>28.43</v>
      </c>
      <c r="F21" t="n">
        <v>25.64</v>
      </c>
      <c r="G21" t="n">
        <v>34.18</v>
      </c>
      <c r="H21" t="n">
        <v>0.57</v>
      </c>
      <c r="I21" t="n">
        <v>45</v>
      </c>
      <c r="J21" t="n">
        <v>92.31999999999999</v>
      </c>
      <c r="K21" t="n">
        <v>37.55</v>
      </c>
      <c r="L21" t="n">
        <v>3</v>
      </c>
      <c r="M21" t="n">
        <v>43</v>
      </c>
      <c r="N21" t="n">
        <v>11.77</v>
      </c>
      <c r="O21" t="n">
        <v>11620.34</v>
      </c>
      <c r="P21" t="n">
        <v>182.07</v>
      </c>
      <c r="Q21" t="n">
        <v>1206.91</v>
      </c>
      <c r="R21" t="n">
        <v>140.52</v>
      </c>
      <c r="S21" t="n">
        <v>79.25</v>
      </c>
      <c r="T21" t="n">
        <v>28042.41</v>
      </c>
      <c r="U21" t="n">
        <v>0.5600000000000001</v>
      </c>
      <c r="V21" t="n">
        <v>0.87</v>
      </c>
      <c r="W21" t="n">
        <v>0.2</v>
      </c>
      <c r="X21" t="n">
        <v>1.65</v>
      </c>
      <c r="Y21" t="n">
        <v>1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3.5726</v>
      </c>
      <c r="E22" t="n">
        <v>27.99</v>
      </c>
      <c r="F22" t="n">
        <v>25.45</v>
      </c>
      <c r="G22" t="n">
        <v>47.71</v>
      </c>
      <c r="H22" t="n">
        <v>0.75</v>
      </c>
      <c r="I22" t="n">
        <v>32</v>
      </c>
      <c r="J22" t="n">
        <v>93.55</v>
      </c>
      <c r="K22" t="n">
        <v>37.55</v>
      </c>
      <c r="L22" t="n">
        <v>4</v>
      </c>
      <c r="M22" t="n">
        <v>8</v>
      </c>
      <c r="N22" t="n">
        <v>12</v>
      </c>
      <c r="O22" t="n">
        <v>11772.07</v>
      </c>
      <c r="P22" t="n">
        <v>167.48</v>
      </c>
      <c r="Q22" t="n">
        <v>1206.84</v>
      </c>
      <c r="R22" t="n">
        <v>133.47</v>
      </c>
      <c r="S22" t="n">
        <v>79.25</v>
      </c>
      <c r="T22" t="n">
        <v>24578.3</v>
      </c>
      <c r="U22" t="n">
        <v>0.59</v>
      </c>
      <c r="V22" t="n">
        <v>0.87</v>
      </c>
      <c r="W22" t="n">
        <v>0.22</v>
      </c>
      <c r="X22" t="n">
        <v>1.46</v>
      </c>
      <c r="Y22" t="n">
        <v>1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3.5736</v>
      </c>
      <c r="E23" t="n">
        <v>27.98</v>
      </c>
      <c r="F23" t="n">
        <v>25.44</v>
      </c>
      <c r="G23" t="n">
        <v>47.7</v>
      </c>
      <c r="H23" t="n">
        <v>0.93</v>
      </c>
      <c r="I23" t="n">
        <v>32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169.26</v>
      </c>
      <c r="Q23" t="n">
        <v>1206.86</v>
      </c>
      <c r="R23" t="n">
        <v>132.91</v>
      </c>
      <c r="S23" t="n">
        <v>79.25</v>
      </c>
      <c r="T23" t="n">
        <v>24301.22</v>
      </c>
      <c r="U23" t="n">
        <v>0.6</v>
      </c>
      <c r="V23" t="n">
        <v>0.87</v>
      </c>
      <c r="W23" t="n">
        <v>0.23</v>
      </c>
      <c r="X23" t="n">
        <v>1.45</v>
      </c>
      <c r="Y23" t="n">
        <v>1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2.8084</v>
      </c>
      <c r="E24" t="n">
        <v>35.61</v>
      </c>
      <c r="F24" t="n">
        <v>31.34</v>
      </c>
      <c r="G24" t="n">
        <v>12.05</v>
      </c>
      <c r="H24" t="n">
        <v>0.24</v>
      </c>
      <c r="I24" t="n">
        <v>156</v>
      </c>
      <c r="J24" t="n">
        <v>71.52</v>
      </c>
      <c r="K24" t="n">
        <v>32.27</v>
      </c>
      <c r="L24" t="n">
        <v>1</v>
      </c>
      <c r="M24" t="n">
        <v>154</v>
      </c>
      <c r="N24" t="n">
        <v>8.25</v>
      </c>
      <c r="O24" t="n">
        <v>9054.6</v>
      </c>
      <c r="P24" t="n">
        <v>213.41</v>
      </c>
      <c r="Q24" t="n">
        <v>1207.08</v>
      </c>
      <c r="R24" t="n">
        <v>334.65</v>
      </c>
      <c r="S24" t="n">
        <v>79.25</v>
      </c>
      <c r="T24" t="n">
        <v>124550.39</v>
      </c>
      <c r="U24" t="n">
        <v>0.24</v>
      </c>
      <c r="V24" t="n">
        <v>0.71</v>
      </c>
      <c r="W24" t="n">
        <v>0.38</v>
      </c>
      <c r="X24" t="n">
        <v>7.35</v>
      </c>
      <c r="Y24" t="n">
        <v>1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3.395</v>
      </c>
      <c r="E25" t="n">
        <v>29.46</v>
      </c>
      <c r="F25" t="n">
        <v>26.68</v>
      </c>
      <c r="G25" t="n">
        <v>26.68</v>
      </c>
      <c r="H25" t="n">
        <v>0.48</v>
      </c>
      <c r="I25" t="n">
        <v>60</v>
      </c>
      <c r="J25" t="n">
        <v>72.7</v>
      </c>
      <c r="K25" t="n">
        <v>32.27</v>
      </c>
      <c r="L25" t="n">
        <v>2</v>
      </c>
      <c r="M25" t="n">
        <v>58</v>
      </c>
      <c r="N25" t="n">
        <v>8.43</v>
      </c>
      <c r="O25" t="n">
        <v>9200.25</v>
      </c>
      <c r="P25" t="n">
        <v>163.99</v>
      </c>
      <c r="Q25" t="n">
        <v>1206.92</v>
      </c>
      <c r="R25" t="n">
        <v>176.26</v>
      </c>
      <c r="S25" t="n">
        <v>79.25</v>
      </c>
      <c r="T25" t="n">
        <v>45833.96</v>
      </c>
      <c r="U25" t="n">
        <v>0.45</v>
      </c>
      <c r="V25" t="n">
        <v>0.83</v>
      </c>
      <c r="W25" t="n">
        <v>0.23</v>
      </c>
      <c r="X25" t="n">
        <v>2.69</v>
      </c>
      <c r="Y25" t="n">
        <v>1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3.5325</v>
      </c>
      <c r="E26" t="n">
        <v>28.31</v>
      </c>
      <c r="F26" t="n">
        <v>25.81</v>
      </c>
      <c r="G26" t="n">
        <v>36.87</v>
      </c>
      <c r="H26" t="n">
        <v>0.71</v>
      </c>
      <c r="I26" t="n">
        <v>42</v>
      </c>
      <c r="J26" t="n">
        <v>73.88</v>
      </c>
      <c r="K26" t="n">
        <v>32.27</v>
      </c>
      <c r="L26" t="n">
        <v>3</v>
      </c>
      <c r="M26" t="n">
        <v>1</v>
      </c>
      <c r="N26" t="n">
        <v>8.609999999999999</v>
      </c>
      <c r="O26" t="n">
        <v>9346.23</v>
      </c>
      <c r="P26" t="n">
        <v>148.51</v>
      </c>
      <c r="Q26" t="n">
        <v>1206.89</v>
      </c>
      <c r="R26" t="n">
        <v>145.01</v>
      </c>
      <c r="S26" t="n">
        <v>79.25</v>
      </c>
      <c r="T26" t="n">
        <v>30301.9</v>
      </c>
      <c r="U26" t="n">
        <v>0.55</v>
      </c>
      <c r="V26" t="n">
        <v>0.86</v>
      </c>
      <c r="W26" t="n">
        <v>0.25</v>
      </c>
      <c r="X26" t="n">
        <v>1.83</v>
      </c>
      <c r="Y26" t="n">
        <v>1</v>
      </c>
      <c r="Z26" t="n">
        <v>10</v>
      </c>
    </row>
    <row r="27">
      <c r="A27" t="n">
        <v>3</v>
      </c>
      <c r="B27" t="n">
        <v>30</v>
      </c>
      <c r="C27" t="inlineStr">
        <is>
          <t xml:space="preserve">CONCLUIDO	</t>
        </is>
      </c>
      <c r="D27" t="n">
        <v>3.5338</v>
      </c>
      <c r="E27" t="n">
        <v>28.3</v>
      </c>
      <c r="F27" t="n">
        <v>25.8</v>
      </c>
      <c r="G27" t="n">
        <v>36.86</v>
      </c>
      <c r="H27" t="n">
        <v>0.93</v>
      </c>
      <c r="I27" t="n">
        <v>42</v>
      </c>
      <c r="J27" t="n">
        <v>75.06999999999999</v>
      </c>
      <c r="K27" t="n">
        <v>32.27</v>
      </c>
      <c r="L27" t="n">
        <v>4</v>
      </c>
      <c r="M27" t="n">
        <v>0</v>
      </c>
      <c r="N27" t="n">
        <v>8.800000000000001</v>
      </c>
      <c r="O27" t="n">
        <v>9492.549999999999</v>
      </c>
      <c r="P27" t="n">
        <v>150.53</v>
      </c>
      <c r="Q27" t="n">
        <v>1206.94</v>
      </c>
      <c r="R27" t="n">
        <v>144.56</v>
      </c>
      <c r="S27" t="n">
        <v>79.25</v>
      </c>
      <c r="T27" t="n">
        <v>30074.05</v>
      </c>
      <c r="U27" t="n">
        <v>0.55</v>
      </c>
      <c r="V27" t="n">
        <v>0.86</v>
      </c>
      <c r="W27" t="n">
        <v>0.26</v>
      </c>
      <c r="X27" t="n">
        <v>1.81</v>
      </c>
      <c r="Y27" t="n">
        <v>1</v>
      </c>
      <c r="Z27" t="n">
        <v>10</v>
      </c>
    </row>
    <row r="28">
      <c r="A28" t="n">
        <v>0</v>
      </c>
      <c r="B28" t="n">
        <v>15</v>
      </c>
      <c r="C28" t="inlineStr">
        <is>
          <t xml:space="preserve">CONCLUIDO	</t>
        </is>
      </c>
      <c r="D28" t="n">
        <v>3.27</v>
      </c>
      <c r="E28" t="n">
        <v>30.58</v>
      </c>
      <c r="F28" t="n">
        <v>27.94</v>
      </c>
      <c r="G28" t="n">
        <v>19.72</v>
      </c>
      <c r="H28" t="n">
        <v>0.43</v>
      </c>
      <c r="I28" t="n">
        <v>85</v>
      </c>
      <c r="J28" t="n">
        <v>39.78</v>
      </c>
      <c r="K28" t="n">
        <v>19.54</v>
      </c>
      <c r="L28" t="n">
        <v>1</v>
      </c>
      <c r="M28" t="n">
        <v>30</v>
      </c>
      <c r="N28" t="n">
        <v>4.24</v>
      </c>
      <c r="O28" t="n">
        <v>5140</v>
      </c>
      <c r="P28" t="n">
        <v>109.14</v>
      </c>
      <c r="Q28" t="n">
        <v>1206.87</v>
      </c>
      <c r="R28" t="n">
        <v>216.6</v>
      </c>
      <c r="S28" t="n">
        <v>79.25</v>
      </c>
      <c r="T28" t="n">
        <v>65878.3</v>
      </c>
      <c r="U28" t="n">
        <v>0.37</v>
      </c>
      <c r="V28" t="n">
        <v>0.8</v>
      </c>
      <c r="W28" t="n">
        <v>0.34</v>
      </c>
      <c r="X28" t="n">
        <v>3.95</v>
      </c>
      <c r="Y28" t="n">
        <v>1</v>
      </c>
      <c r="Z28" t="n">
        <v>10</v>
      </c>
    </row>
    <row r="29">
      <c r="A29" t="n">
        <v>1</v>
      </c>
      <c r="B29" t="n">
        <v>15</v>
      </c>
      <c r="C29" t="inlineStr">
        <is>
          <t xml:space="preserve">CONCLUIDO	</t>
        </is>
      </c>
      <c r="D29" t="n">
        <v>3.2914</v>
      </c>
      <c r="E29" t="n">
        <v>30.38</v>
      </c>
      <c r="F29" t="n">
        <v>27.77</v>
      </c>
      <c r="G29" t="n">
        <v>20.32</v>
      </c>
      <c r="H29" t="n">
        <v>0.84</v>
      </c>
      <c r="I29" t="n">
        <v>82</v>
      </c>
      <c r="J29" t="n">
        <v>40.89</v>
      </c>
      <c r="K29" t="n">
        <v>19.54</v>
      </c>
      <c r="L29" t="n">
        <v>2</v>
      </c>
      <c r="M29" t="n">
        <v>0</v>
      </c>
      <c r="N29" t="n">
        <v>4.35</v>
      </c>
      <c r="O29" t="n">
        <v>5277.26</v>
      </c>
      <c r="P29" t="n">
        <v>110.56</v>
      </c>
      <c r="Q29" t="n">
        <v>1207.17</v>
      </c>
      <c r="R29" t="n">
        <v>209.61</v>
      </c>
      <c r="S29" t="n">
        <v>79.25</v>
      </c>
      <c r="T29" t="n">
        <v>62400.71</v>
      </c>
      <c r="U29" t="n">
        <v>0.38</v>
      </c>
      <c r="V29" t="n">
        <v>0.8</v>
      </c>
      <c r="W29" t="n">
        <v>0.37</v>
      </c>
      <c r="X29" t="n">
        <v>3.79</v>
      </c>
      <c r="Y29" t="n">
        <v>1</v>
      </c>
      <c r="Z29" t="n">
        <v>10</v>
      </c>
    </row>
    <row r="30">
      <c r="A30" t="n">
        <v>0</v>
      </c>
      <c r="B30" t="n">
        <v>70</v>
      </c>
      <c r="C30" t="inlineStr">
        <is>
          <t xml:space="preserve">CONCLUIDO	</t>
        </is>
      </c>
      <c r="D30" t="n">
        <v>1.9081</v>
      </c>
      <c r="E30" t="n">
        <v>52.41</v>
      </c>
      <c r="F30" t="n">
        <v>40.5</v>
      </c>
      <c r="G30" t="n">
        <v>7.25</v>
      </c>
      <c r="H30" t="n">
        <v>0.12</v>
      </c>
      <c r="I30" t="n">
        <v>335</v>
      </c>
      <c r="J30" t="n">
        <v>141.81</v>
      </c>
      <c r="K30" t="n">
        <v>47.83</v>
      </c>
      <c r="L30" t="n">
        <v>1</v>
      </c>
      <c r="M30" t="n">
        <v>333</v>
      </c>
      <c r="N30" t="n">
        <v>22.98</v>
      </c>
      <c r="O30" t="n">
        <v>17723.39</v>
      </c>
      <c r="P30" t="n">
        <v>455.48</v>
      </c>
      <c r="Q30" t="n">
        <v>1207.17</v>
      </c>
      <c r="R30" t="n">
        <v>646.49</v>
      </c>
      <c r="S30" t="n">
        <v>79.25</v>
      </c>
      <c r="T30" t="n">
        <v>279574.26</v>
      </c>
      <c r="U30" t="n">
        <v>0.12</v>
      </c>
      <c r="V30" t="n">
        <v>0.55</v>
      </c>
      <c r="W30" t="n">
        <v>0.68</v>
      </c>
      <c r="X30" t="n">
        <v>16.51</v>
      </c>
      <c r="Y30" t="n">
        <v>1</v>
      </c>
      <c r="Z30" t="n">
        <v>10</v>
      </c>
    </row>
    <row r="31">
      <c r="A31" t="n">
        <v>1</v>
      </c>
      <c r="B31" t="n">
        <v>70</v>
      </c>
      <c r="C31" t="inlineStr">
        <is>
          <t xml:space="preserve">CONCLUIDO	</t>
        </is>
      </c>
      <c r="D31" t="n">
        <v>2.8473</v>
      </c>
      <c r="E31" t="n">
        <v>35.12</v>
      </c>
      <c r="F31" t="n">
        <v>29.48</v>
      </c>
      <c r="G31" t="n">
        <v>14.99</v>
      </c>
      <c r="H31" t="n">
        <v>0.25</v>
      </c>
      <c r="I31" t="n">
        <v>118</v>
      </c>
      <c r="J31" t="n">
        <v>143.17</v>
      </c>
      <c r="K31" t="n">
        <v>47.83</v>
      </c>
      <c r="L31" t="n">
        <v>2</v>
      </c>
      <c r="M31" t="n">
        <v>116</v>
      </c>
      <c r="N31" t="n">
        <v>23.34</v>
      </c>
      <c r="O31" t="n">
        <v>17891.86</v>
      </c>
      <c r="P31" t="n">
        <v>323.34</v>
      </c>
      <c r="Q31" t="n">
        <v>1206.94</v>
      </c>
      <c r="R31" t="n">
        <v>271.23</v>
      </c>
      <c r="S31" t="n">
        <v>79.25</v>
      </c>
      <c r="T31" t="n">
        <v>93030.06</v>
      </c>
      <c r="U31" t="n">
        <v>0.29</v>
      </c>
      <c r="V31" t="n">
        <v>0.75</v>
      </c>
      <c r="W31" t="n">
        <v>0.33</v>
      </c>
      <c r="X31" t="n">
        <v>5.5</v>
      </c>
      <c r="Y31" t="n">
        <v>1</v>
      </c>
      <c r="Z31" t="n">
        <v>10</v>
      </c>
    </row>
    <row r="32">
      <c r="A32" t="n">
        <v>2</v>
      </c>
      <c r="B32" t="n">
        <v>70</v>
      </c>
      <c r="C32" t="inlineStr">
        <is>
          <t xml:space="preserve">CONCLUIDO	</t>
        </is>
      </c>
      <c r="D32" t="n">
        <v>3.1765</v>
      </c>
      <c r="E32" t="n">
        <v>31.48</v>
      </c>
      <c r="F32" t="n">
        <v>27.2</v>
      </c>
      <c r="G32" t="n">
        <v>22.99</v>
      </c>
      <c r="H32" t="n">
        <v>0.37</v>
      </c>
      <c r="I32" t="n">
        <v>71</v>
      </c>
      <c r="J32" t="n">
        <v>144.54</v>
      </c>
      <c r="K32" t="n">
        <v>47.83</v>
      </c>
      <c r="L32" t="n">
        <v>3</v>
      </c>
      <c r="M32" t="n">
        <v>69</v>
      </c>
      <c r="N32" t="n">
        <v>23.71</v>
      </c>
      <c r="O32" t="n">
        <v>18060.85</v>
      </c>
      <c r="P32" t="n">
        <v>290.9</v>
      </c>
      <c r="Q32" t="n">
        <v>1206.84</v>
      </c>
      <c r="R32" t="n">
        <v>193.91</v>
      </c>
      <c r="S32" t="n">
        <v>79.25</v>
      </c>
      <c r="T32" t="n">
        <v>54605.17</v>
      </c>
      <c r="U32" t="n">
        <v>0.41</v>
      </c>
      <c r="V32" t="n">
        <v>0.82</v>
      </c>
      <c r="W32" t="n">
        <v>0.25</v>
      </c>
      <c r="X32" t="n">
        <v>3.22</v>
      </c>
      <c r="Y32" t="n">
        <v>1</v>
      </c>
      <c r="Z32" t="n">
        <v>10</v>
      </c>
    </row>
    <row r="33">
      <c r="A33" t="n">
        <v>3</v>
      </c>
      <c r="B33" t="n">
        <v>70</v>
      </c>
      <c r="C33" t="inlineStr">
        <is>
          <t xml:space="preserve">CONCLUIDO	</t>
        </is>
      </c>
      <c r="D33" t="n">
        <v>3.3538</v>
      </c>
      <c r="E33" t="n">
        <v>29.82</v>
      </c>
      <c r="F33" t="n">
        <v>26.14</v>
      </c>
      <c r="G33" t="n">
        <v>31.37</v>
      </c>
      <c r="H33" t="n">
        <v>0.49</v>
      </c>
      <c r="I33" t="n">
        <v>50</v>
      </c>
      <c r="J33" t="n">
        <v>145.92</v>
      </c>
      <c r="K33" t="n">
        <v>47.83</v>
      </c>
      <c r="L33" t="n">
        <v>4</v>
      </c>
      <c r="M33" t="n">
        <v>48</v>
      </c>
      <c r="N33" t="n">
        <v>24.09</v>
      </c>
      <c r="O33" t="n">
        <v>18230.35</v>
      </c>
      <c r="P33" t="n">
        <v>272.07</v>
      </c>
      <c r="Q33" t="n">
        <v>1206.86</v>
      </c>
      <c r="R33" t="n">
        <v>158.03</v>
      </c>
      <c r="S33" t="n">
        <v>79.25</v>
      </c>
      <c r="T33" t="n">
        <v>36768.03</v>
      </c>
      <c r="U33" t="n">
        <v>0.5</v>
      </c>
      <c r="V33" t="n">
        <v>0.85</v>
      </c>
      <c r="W33" t="n">
        <v>0.22</v>
      </c>
      <c r="X33" t="n">
        <v>2.16</v>
      </c>
      <c r="Y33" t="n">
        <v>1</v>
      </c>
      <c r="Z33" t="n">
        <v>10</v>
      </c>
    </row>
    <row r="34">
      <c r="A34" t="n">
        <v>4</v>
      </c>
      <c r="B34" t="n">
        <v>70</v>
      </c>
      <c r="C34" t="inlineStr">
        <is>
          <t xml:space="preserve">CONCLUIDO	</t>
        </is>
      </c>
      <c r="D34" t="n">
        <v>3.4248</v>
      </c>
      <c r="E34" t="n">
        <v>29.2</v>
      </c>
      <c r="F34" t="n">
        <v>25.84</v>
      </c>
      <c r="G34" t="n">
        <v>39.76</v>
      </c>
      <c r="H34" t="n">
        <v>0.6</v>
      </c>
      <c r="I34" t="n">
        <v>39</v>
      </c>
      <c r="J34" t="n">
        <v>147.3</v>
      </c>
      <c r="K34" t="n">
        <v>47.83</v>
      </c>
      <c r="L34" t="n">
        <v>5</v>
      </c>
      <c r="M34" t="n">
        <v>37</v>
      </c>
      <c r="N34" t="n">
        <v>24.47</v>
      </c>
      <c r="O34" t="n">
        <v>18400.38</v>
      </c>
      <c r="P34" t="n">
        <v>260.61</v>
      </c>
      <c r="Q34" t="n">
        <v>1206.82</v>
      </c>
      <c r="R34" t="n">
        <v>148.25</v>
      </c>
      <c r="S34" t="n">
        <v>79.25</v>
      </c>
      <c r="T34" t="n">
        <v>31932.89</v>
      </c>
      <c r="U34" t="n">
        <v>0.53</v>
      </c>
      <c r="V34" t="n">
        <v>0.86</v>
      </c>
      <c r="W34" t="n">
        <v>0.2</v>
      </c>
      <c r="X34" t="n">
        <v>1.86</v>
      </c>
      <c r="Y34" t="n">
        <v>1</v>
      </c>
      <c r="Z34" t="n">
        <v>10</v>
      </c>
    </row>
    <row r="35">
      <c r="A35" t="n">
        <v>5</v>
      </c>
      <c r="B35" t="n">
        <v>70</v>
      </c>
      <c r="C35" t="inlineStr">
        <is>
          <t xml:space="preserve">CONCLUIDO	</t>
        </is>
      </c>
      <c r="D35" t="n">
        <v>3.5104</v>
      </c>
      <c r="E35" t="n">
        <v>28.49</v>
      </c>
      <c r="F35" t="n">
        <v>25.36</v>
      </c>
      <c r="G35" t="n">
        <v>49.09</v>
      </c>
      <c r="H35" t="n">
        <v>0.71</v>
      </c>
      <c r="I35" t="n">
        <v>31</v>
      </c>
      <c r="J35" t="n">
        <v>148.68</v>
      </c>
      <c r="K35" t="n">
        <v>47.83</v>
      </c>
      <c r="L35" t="n">
        <v>6</v>
      </c>
      <c r="M35" t="n">
        <v>29</v>
      </c>
      <c r="N35" t="n">
        <v>24.85</v>
      </c>
      <c r="O35" t="n">
        <v>18570.94</v>
      </c>
      <c r="P35" t="n">
        <v>248.59</v>
      </c>
      <c r="Q35" t="n">
        <v>1206.93</v>
      </c>
      <c r="R35" t="n">
        <v>131.65</v>
      </c>
      <c r="S35" t="n">
        <v>79.25</v>
      </c>
      <c r="T35" t="n">
        <v>23673.96</v>
      </c>
      <c r="U35" t="n">
        <v>0.6</v>
      </c>
      <c r="V35" t="n">
        <v>0.88</v>
      </c>
      <c r="W35" t="n">
        <v>0.19</v>
      </c>
      <c r="X35" t="n">
        <v>1.38</v>
      </c>
      <c r="Y35" t="n">
        <v>1</v>
      </c>
      <c r="Z35" t="n">
        <v>10</v>
      </c>
    </row>
    <row r="36">
      <c r="A36" t="n">
        <v>6</v>
      </c>
      <c r="B36" t="n">
        <v>70</v>
      </c>
      <c r="C36" t="inlineStr">
        <is>
          <t xml:space="preserve">CONCLUIDO	</t>
        </is>
      </c>
      <c r="D36" t="n">
        <v>3.5609</v>
      </c>
      <c r="E36" t="n">
        <v>28.08</v>
      </c>
      <c r="F36" t="n">
        <v>25.1</v>
      </c>
      <c r="G36" t="n">
        <v>57.93</v>
      </c>
      <c r="H36" t="n">
        <v>0.83</v>
      </c>
      <c r="I36" t="n">
        <v>26</v>
      </c>
      <c r="J36" t="n">
        <v>150.07</v>
      </c>
      <c r="K36" t="n">
        <v>47.83</v>
      </c>
      <c r="L36" t="n">
        <v>7</v>
      </c>
      <c r="M36" t="n">
        <v>24</v>
      </c>
      <c r="N36" t="n">
        <v>25.24</v>
      </c>
      <c r="O36" t="n">
        <v>18742.03</v>
      </c>
      <c r="P36" t="n">
        <v>236.68</v>
      </c>
      <c r="Q36" t="n">
        <v>1206.84</v>
      </c>
      <c r="R36" t="n">
        <v>122.86</v>
      </c>
      <c r="S36" t="n">
        <v>79.25</v>
      </c>
      <c r="T36" t="n">
        <v>19304.91</v>
      </c>
      <c r="U36" t="n">
        <v>0.65</v>
      </c>
      <c r="V36" t="n">
        <v>0.89</v>
      </c>
      <c r="W36" t="n">
        <v>0.18</v>
      </c>
      <c r="X36" t="n">
        <v>1.12</v>
      </c>
      <c r="Y36" t="n">
        <v>1</v>
      </c>
      <c r="Z36" t="n">
        <v>10</v>
      </c>
    </row>
    <row r="37">
      <c r="A37" t="n">
        <v>7</v>
      </c>
      <c r="B37" t="n">
        <v>70</v>
      </c>
      <c r="C37" t="inlineStr">
        <is>
          <t xml:space="preserve">CONCLUIDO	</t>
        </is>
      </c>
      <c r="D37" t="n">
        <v>3.5861</v>
      </c>
      <c r="E37" t="n">
        <v>27.89</v>
      </c>
      <c r="F37" t="n">
        <v>25.02</v>
      </c>
      <c r="G37" t="n">
        <v>68.23999999999999</v>
      </c>
      <c r="H37" t="n">
        <v>0.9399999999999999</v>
      </c>
      <c r="I37" t="n">
        <v>22</v>
      </c>
      <c r="J37" t="n">
        <v>151.46</v>
      </c>
      <c r="K37" t="n">
        <v>47.83</v>
      </c>
      <c r="L37" t="n">
        <v>8</v>
      </c>
      <c r="M37" t="n">
        <v>20</v>
      </c>
      <c r="N37" t="n">
        <v>25.63</v>
      </c>
      <c r="O37" t="n">
        <v>18913.66</v>
      </c>
      <c r="P37" t="n">
        <v>225.74</v>
      </c>
      <c r="Q37" t="n">
        <v>1206.81</v>
      </c>
      <c r="R37" t="n">
        <v>120.24</v>
      </c>
      <c r="S37" t="n">
        <v>79.25</v>
      </c>
      <c r="T37" t="n">
        <v>18013.72</v>
      </c>
      <c r="U37" t="n">
        <v>0.66</v>
      </c>
      <c r="V37" t="n">
        <v>0.89</v>
      </c>
      <c r="W37" t="n">
        <v>0.17</v>
      </c>
      <c r="X37" t="n">
        <v>1.04</v>
      </c>
      <c r="Y37" t="n">
        <v>1</v>
      </c>
      <c r="Z37" t="n">
        <v>10</v>
      </c>
    </row>
    <row r="38">
      <c r="A38" t="n">
        <v>8</v>
      </c>
      <c r="B38" t="n">
        <v>70</v>
      </c>
      <c r="C38" t="inlineStr">
        <is>
          <t xml:space="preserve">CONCLUIDO	</t>
        </is>
      </c>
      <c r="D38" t="n">
        <v>3.6229</v>
      </c>
      <c r="E38" t="n">
        <v>27.6</v>
      </c>
      <c r="F38" t="n">
        <v>24.82</v>
      </c>
      <c r="G38" t="n">
        <v>78.39</v>
      </c>
      <c r="H38" t="n">
        <v>1.04</v>
      </c>
      <c r="I38" t="n">
        <v>19</v>
      </c>
      <c r="J38" t="n">
        <v>152.85</v>
      </c>
      <c r="K38" t="n">
        <v>47.83</v>
      </c>
      <c r="L38" t="n">
        <v>9</v>
      </c>
      <c r="M38" t="n">
        <v>8</v>
      </c>
      <c r="N38" t="n">
        <v>26.03</v>
      </c>
      <c r="O38" t="n">
        <v>19085.83</v>
      </c>
      <c r="P38" t="n">
        <v>218.06</v>
      </c>
      <c r="Q38" t="n">
        <v>1206.82</v>
      </c>
      <c r="R38" t="n">
        <v>113.2</v>
      </c>
      <c r="S38" t="n">
        <v>79.25</v>
      </c>
      <c r="T38" t="n">
        <v>14511.5</v>
      </c>
      <c r="U38" t="n">
        <v>0.7</v>
      </c>
      <c r="V38" t="n">
        <v>0.9</v>
      </c>
      <c r="W38" t="n">
        <v>0.18</v>
      </c>
      <c r="X38" t="n">
        <v>0.84</v>
      </c>
      <c r="Y38" t="n">
        <v>1</v>
      </c>
      <c r="Z38" t="n">
        <v>10</v>
      </c>
    </row>
    <row r="39">
      <c r="A39" t="n">
        <v>9</v>
      </c>
      <c r="B39" t="n">
        <v>70</v>
      </c>
      <c r="C39" t="inlineStr">
        <is>
          <t xml:space="preserve">CONCLUIDO	</t>
        </is>
      </c>
      <c r="D39" t="n">
        <v>3.6203</v>
      </c>
      <c r="E39" t="n">
        <v>27.62</v>
      </c>
      <c r="F39" t="n">
        <v>24.84</v>
      </c>
      <c r="G39" t="n">
        <v>78.45999999999999</v>
      </c>
      <c r="H39" t="n">
        <v>1.15</v>
      </c>
      <c r="I39" t="n">
        <v>19</v>
      </c>
      <c r="J39" t="n">
        <v>154.25</v>
      </c>
      <c r="K39" t="n">
        <v>47.83</v>
      </c>
      <c r="L39" t="n">
        <v>10</v>
      </c>
      <c r="M39" t="n">
        <v>0</v>
      </c>
      <c r="N39" t="n">
        <v>26.43</v>
      </c>
      <c r="O39" t="n">
        <v>19258.55</v>
      </c>
      <c r="P39" t="n">
        <v>218.92</v>
      </c>
      <c r="Q39" t="n">
        <v>1206.87</v>
      </c>
      <c r="R39" t="n">
        <v>113.33</v>
      </c>
      <c r="S39" t="n">
        <v>79.25</v>
      </c>
      <c r="T39" t="n">
        <v>14573.88</v>
      </c>
      <c r="U39" t="n">
        <v>0.7</v>
      </c>
      <c r="V39" t="n">
        <v>0.9</v>
      </c>
      <c r="W39" t="n">
        <v>0.19</v>
      </c>
      <c r="X39" t="n">
        <v>0.86</v>
      </c>
      <c r="Y39" t="n">
        <v>1</v>
      </c>
      <c r="Z39" t="n">
        <v>10</v>
      </c>
    </row>
    <row r="40">
      <c r="A40" t="n">
        <v>0</v>
      </c>
      <c r="B40" t="n">
        <v>90</v>
      </c>
      <c r="C40" t="inlineStr">
        <is>
          <t xml:space="preserve">CONCLUIDO	</t>
        </is>
      </c>
      <c r="D40" t="n">
        <v>1.5317</v>
      </c>
      <c r="E40" t="n">
        <v>65.29000000000001</v>
      </c>
      <c r="F40" t="n">
        <v>46.83</v>
      </c>
      <c r="G40" t="n">
        <v>6.23</v>
      </c>
      <c r="H40" t="n">
        <v>0.1</v>
      </c>
      <c r="I40" t="n">
        <v>451</v>
      </c>
      <c r="J40" t="n">
        <v>176.73</v>
      </c>
      <c r="K40" t="n">
        <v>52.44</v>
      </c>
      <c r="L40" t="n">
        <v>1</v>
      </c>
      <c r="M40" t="n">
        <v>449</v>
      </c>
      <c r="N40" t="n">
        <v>33.29</v>
      </c>
      <c r="O40" t="n">
        <v>22031.19</v>
      </c>
      <c r="P40" t="n">
        <v>610.34</v>
      </c>
      <c r="Q40" t="n">
        <v>1207.36</v>
      </c>
      <c r="R40" t="n">
        <v>863.1799999999999</v>
      </c>
      <c r="S40" t="n">
        <v>79.25</v>
      </c>
      <c r="T40" t="n">
        <v>387338.07</v>
      </c>
      <c r="U40" t="n">
        <v>0.09</v>
      </c>
      <c r="V40" t="n">
        <v>0.48</v>
      </c>
      <c r="W40" t="n">
        <v>0.86</v>
      </c>
      <c r="X40" t="n">
        <v>22.83</v>
      </c>
      <c r="Y40" t="n">
        <v>1</v>
      </c>
      <c r="Z40" t="n">
        <v>10</v>
      </c>
    </row>
    <row r="41">
      <c r="A41" t="n">
        <v>1</v>
      </c>
      <c r="B41" t="n">
        <v>90</v>
      </c>
      <c r="C41" t="inlineStr">
        <is>
          <t xml:space="preserve">CONCLUIDO	</t>
        </is>
      </c>
      <c r="D41" t="n">
        <v>2.6145</v>
      </c>
      <c r="E41" t="n">
        <v>38.25</v>
      </c>
      <c r="F41" t="n">
        <v>30.71</v>
      </c>
      <c r="G41" t="n">
        <v>12.8</v>
      </c>
      <c r="H41" t="n">
        <v>0.2</v>
      </c>
      <c r="I41" t="n">
        <v>144</v>
      </c>
      <c r="J41" t="n">
        <v>178.21</v>
      </c>
      <c r="K41" t="n">
        <v>52.44</v>
      </c>
      <c r="L41" t="n">
        <v>2</v>
      </c>
      <c r="M41" t="n">
        <v>142</v>
      </c>
      <c r="N41" t="n">
        <v>33.77</v>
      </c>
      <c r="O41" t="n">
        <v>22213.89</v>
      </c>
      <c r="P41" t="n">
        <v>393.35</v>
      </c>
      <c r="Q41" t="n">
        <v>1207.01</v>
      </c>
      <c r="R41" t="n">
        <v>312.89</v>
      </c>
      <c r="S41" t="n">
        <v>79.25</v>
      </c>
      <c r="T41" t="n">
        <v>113731.85</v>
      </c>
      <c r="U41" t="n">
        <v>0.25</v>
      </c>
      <c r="V41" t="n">
        <v>0.72</v>
      </c>
      <c r="W41" t="n">
        <v>0.37</v>
      </c>
      <c r="X41" t="n">
        <v>6.72</v>
      </c>
      <c r="Y41" t="n">
        <v>1</v>
      </c>
      <c r="Z41" t="n">
        <v>10</v>
      </c>
    </row>
    <row r="42">
      <c r="A42" t="n">
        <v>2</v>
      </c>
      <c r="B42" t="n">
        <v>90</v>
      </c>
      <c r="C42" t="inlineStr">
        <is>
          <t xml:space="preserve">CONCLUIDO	</t>
        </is>
      </c>
      <c r="D42" t="n">
        <v>2.9963</v>
      </c>
      <c r="E42" t="n">
        <v>33.37</v>
      </c>
      <c r="F42" t="n">
        <v>27.9</v>
      </c>
      <c r="G42" t="n">
        <v>19.46</v>
      </c>
      <c r="H42" t="n">
        <v>0.3</v>
      </c>
      <c r="I42" t="n">
        <v>86</v>
      </c>
      <c r="J42" t="n">
        <v>179.7</v>
      </c>
      <c r="K42" t="n">
        <v>52.44</v>
      </c>
      <c r="L42" t="n">
        <v>3</v>
      </c>
      <c r="M42" t="n">
        <v>84</v>
      </c>
      <c r="N42" t="n">
        <v>34.26</v>
      </c>
      <c r="O42" t="n">
        <v>22397.24</v>
      </c>
      <c r="P42" t="n">
        <v>351.45</v>
      </c>
      <c r="Q42" t="n">
        <v>1206.87</v>
      </c>
      <c r="R42" t="n">
        <v>217.27</v>
      </c>
      <c r="S42" t="n">
        <v>79.25</v>
      </c>
      <c r="T42" t="n">
        <v>66209.95</v>
      </c>
      <c r="U42" t="n">
        <v>0.36</v>
      </c>
      <c r="V42" t="n">
        <v>0.8</v>
      </c>
      <c r="W42" t="n">
        <v>0.28</v>
      </c>
      <c r="X42" t="n">
        <v>3.91</v>
      </c>
      <c r="Y42" t="n">
        <v>1</v>
      </c>
      <c r="Z42" t="n">
        <v>10</v>
      </c>
    </row>
    <row r="43">
      <c r="A43" t="n">
        <v>3</v>
      </c>
      <c r="B43" t="n">
        <v>90</v>
      </c>
      <c r="C43" t="inlineStr">
        <is>
          <t xml:space="preserve">CONCLUIDO	</t>
        </is>
      </c>
      <c r="D43" t="n">
        <v>3.195</v>
      </c>
      <c r="E43" t="n">
        <v>31.3</v>
      </c>
      <c r="F43" t="n">
        <v>26.71</v>
      </c>
      <c r="G43" t="n">
        <v>26.27</v>
      </c>
      <c r="H43" t="n">
        <v>0.39</v>
      </c>
      <c r="I43" t="n">
        <v>61</v>
      </c>
      <c r="J43" t="n">
        <v>181.19</v>
      </c>
      <c r="K43" t="n">
        <v>52.44</v>
      </c>
      <c r="L43" t="n">
        <v>4</v>
      </c>
      <c r="M43" t="n">
        <v>59</v>
      </c>
      <c r="N43" t="n">
        <v>34.75</v>
      </c>
      <c r="O43" t="n">
        <v>22581.25</v>
      </c>
      <c r="P43" t="n">
        <v>330.78</v>
      </c>
      <c r="Q43" t="n">
        <v>1206.89</v>
      </c>
      <c r="R43" t="n">
        <v>177.27</v>
      </c>
      <c r="S43" t="n">
        <v>79.25</v>
      </c>
      <c r="T43" t="n">
        <v>46335.39</v>
      </c>
      <c r="U43" t="n">
        <v>0.45</v>
      </c>
      <c r="V43" t="n">
        <v>0.83</v>
      </c>
      <c r="W43" t="n">
        <v>0.23</v>
      </c>
      <c r="X43" t="n">
        <v>2.72</v>
      </c>
      <c r="Y43" t="n">
        <v>1</v>
      </c>
      <c r="Z43" t="n">
        <v>10</v>
      </c>
    </row>
    <row r="44">
      <c r="A44" t="n">
        <v>4</v>
      </c>
      <c r="B44" t="n">
        <v>90</v>
      </c>
      <c r="C44" t="inlineStr">
        <is>
          <t xml:space="preserve">CONCLUIDO	</t>
        </is>
      </c>
      <c r="D44" t="n">
        <v>3.3546</v>
      </c>
      <c r="E44" t="n">
        <v>29.81</v>
      </c>
      <c r="F44" t="n">
        <v>25.75</v>
      </c>
      <c r="G44" t="n">
        <v>33.59</v>
      </c>
      <c r="H44" t="n">
        <v>0.49</v>
      </c>
      <c r="I44" t="n">
        <v>46</v>
      </c>
      <c r="J44" t="n">
        <v>182.69</v>
      </c>
      <c r="K44" t="n">
        <v>52.44</v>
      </c>
      <c r="L44" t="n">
        <v>5</v>
      </c>
      <c r="M44" t="n">
        <v>44</v>
      </c>
      <c r="N44" t="n">
        <v>35.25</v>
      </c>
      <c r="O44" t="n">
        <v>22766.06</v>
      </c>
      <c r="P44" t="n">
        <v>312.86</v>
      </c>
      <c r="Q44" t="n">
        <v>1206.82</v>
      </c>
      <c r="R44" t="n">
        <v>144.27</v>
      </c>
      <c r="S44" t="n">
        <v>79.25</v>
      </c>
      <c r="T44" t="n">
        <v>29912.06</v>
      </c>
      <c r="U44" t="n">
        <v>0.55</v>
      </c>
      <c r="V44" t="n">
        <v>0.86</v>
      </c>
      <c r="W44" t="n">
        <v>0.21</v>
      </c>
      <c r="X44" t="n">
        <v>1.77</v>
      </c>
      <c r="Y44" t="n">
        <v>1</v>
      </c>
      <c r="Z44" t="n">
        <v>10</v>
      </c>
    </row>
    <row r="45">
      <c r="A45" t="n">
        <v>5</v>
      </c>
      <c r="B45" t="n">
        <v>90</v>
      </c>
      <c r="C45" t="inlineStr">
        <is>
          <t xml:space="preserve">CONCLUIDO	</t>
        </is>
      </c>
      <c r="D45" t="n">
        <v>3.3887</v>
      </c>
      <c r="E45" t="n">
        <v>29.51</v>
      </c>
      <c r="F45" t="n">
        <v>25.74</v>
      </c>
      <c r="G45" t="n">
        <v>40.64</v>
      </c>
      <c r="H45" t="n">
        <v>0.58</v>
      </c>
      <c r="I45" t="n">
        <v>38</v>
      </c>
      <c r="J45" t="n">
        <v>184.19</v>
      </c>
      <c r="K45" t="n">
        <v>52.44</v>
      </c>
      <c r="L45" t="n">
        <v>6</v>
      </c>
      <c r="M45" t="n">
        <v>36</v>
      </c>
      <c r="N45" t="n">
        <v>35.75</v>
      </c>
      <c r="O45" t="n">
        <v>22951.43</v>
      </c>
      <c r="P45" t="n">
        <v>307.74</v>
      </c>
      <c r="Q45" t="n">
        <v>1206.85</v>
      </c>
      <c r="R45" t="n">
        <v>144.56</v>
      </c>
      <c r="S45" t="n">
        <v>79.25</v>
      </c>
      <c r="T45" t="n">
        <v>30094.79</v>
      </c>
      <c r="U45" t="n">
        <v>0.55</v>
      </c>
      <c r="V45" t="n">
        <v>0.86</v>
      </c>
      <c r="W45" t="n">
        <v>0.2</v>
      </c>
      <c r="X45" t="n">
        <v>1.75</v>
      </c>
      <c r="Y45" t="n">
        <v>1</v>
      </c>
      <c r="Z45" t="n">
        <v>10</v>
      </c>
    </row>
    <row r="46">
      <c r="A46" t="n">
        <v>6</v>
      </c>
      <c r="B46" t="n">
        <v>90</v>
      </c>
      <c r="C46" t="inlineStr">
        <is>
          <t xml:space="preserve">CONCLUIDO	</t>
        </is>
      </c>
      <c r="D46" t="n">
        <v>3.4504</v>
      </c>
      <c r="E46" t="n">
        <v>28.98</v>
      </c>
      <c r="F46" t="n">
        <v>25.42</v>
      </c>
      <c r="G46" t="n">
        <v>47.67</v>
      </c>
      <c r="H46" t="n">
        <v>0.67</v>
      </c>
      <c r="I46" t="n">
        <v>32</v>
      </c>
      <c r="J46" t="n">
        <v>185.7</v>
      </c>
      <c r="K46" t="n">
        <v>52.44</v>
      </c>
      <c r="L46" t="n">
        <v>7</v>
      </c>
      <c r="M46" t="n">
        <v>30</v>
      </c>
      <c r="N46" t="n">
        <v>36.26</v>
      </c>
      <c r="O46" t="n">
        <v>23137.49</v>
      </c>
      <c r="P46" t="n">
        <v>297.92</v>
      </c>
      <c r="Q46" t="n">
        <v>1206.82</v>
      </c>
      <c r="R46" t="n">
        <v>133.79</v>
      </c>
      <c r="S46" t="n">
        <v>79.25</v>
      </c>
      <c r="T46" t="n">
        <v>24740.38</v>
      </c>
      <c r="U46" t="n">
        <v>0.59</v>
      </c>
      <c r="V46" t="n">
        <v>0.88</v>
      </c>
      <c r="W46" t="n">
        <v>0.19</v>
      </c>
      <c r="X46" t="n">
        <v>1.44</v>
      </c>
      <c r="Y46" t="n">
        <v>1</v>
      </c>
      <c r="Z46" t="n">
        <v>10</v>
      </c>
    </row>
    <row r="47">
      <c r="A47" t="n">
        <v>7</v>
      </c>
      <c r="B47" t="n">
        <v>90</v>
      </c>
      <c r="C47" t="inlineStr">
        <is>
          <t xml:space="preserve">CONCLUIDO	</t>
        </is>
      </c>
      <c r="D47" t="n">
        <v>3.5037</v>
      </c>
      <c r="E47" t="n">
        <v>28.54</v>
      </c>
      <c r="F47" t="n">
        <v>25.16</v>
      </c>
      <c r="G47" t="n">
        <v>55.91</v>
      </c>
      <c r="H47" t="n">
        <v>0.76</v>
      </c>
      <c r="I47" t="n">
        <v>27</v>
      </c>
      <c r="J47" t="n">
        <v>187.22</v>
      </c>
      <c r="K47" t="n">
        <v>52.44</v>
      </c>
      <c r="L47" t="n">
        <v>8</v>
      </c>
      <c r="M47" t="n">
        <v>25</v>
      </c>
      <c r="N47" t="n">
        <v>36.78</v>
      </c>
      <c r="O47" t="n">
        <v>23324.24</v>
      </c>
      <c r="P47" t="n">
        <v>288.79</v>
      </c>
      <c r="Q47" t="n">
        <v>1206.84</v>
      </c>
      <c r="R47" t="n">
        <v>124.65</v>
      </c>
      <c r="S47" t="n">
        <v>79.25</v>
      </c>
      <c r="T47" t="n">
        <v>20192.57</v>
      </c>
      <c r="U47" t="n">
        <v>0.64</v>
      </c>
      <c r="V47" t="n">
        <v>0.88</v>
      </c>
      <c r="W47" t="n">
        <v>0.18</v>
      </c>
      <c r="X47" t="n">
        <v>1.18</v>
      </c>
      <c r="Y47" t="n">
        <v>1</v>
      </c>
      <c r="Z47" t="n">
        <v>10</v>
      </c>
    </row>
    <row r="48">
      <c r="A48" t="n">
        <v>8</v>
      </c>
      <c r="B48" t="n">
        <v>90</v>
      </c>
      <c r="C48" t="inlineStr">
        <is>
          <t xml:space="preserve">CONCLUIDO	</t>
        </is>
      </c>
      <c r="D48" t="n">
        <v>3.5397</v>
      </c>
      <c r="E48" t="n">
        <v>28.25</v>
      </c>
      <c r="F48" t="n">
        <v>24.98</v>
      </c>
      <c r="G48" t="n">
        <v>62.44</v>
      </c>
      <c r="H48" t="n">
        <v>0.85</v>
      </c>
      <c r="I48" t="n">
        <v>24</v>
      </c>
      <c r="J48" t="n">
        <v>188.74</v>
      </c>
      <c r="K48" t="n">
        <v>52.44</v>
      </c>
      <c r="L48" t="n">
        <v>9</v>
      </c>
      <c r="M48" t="n">
        <v>22</v>
      </c>
      <c r="N48" t="n">
        <v>37.3</v>
      </c>
      <c r="O48" t="n">
        <v>23511.69</v>
      </c>
      <c r="P48" t="n">
        <v>280.36</v>
      </c>
      <c r="Q48" t="n">
        <v>1206.82</v>
      </c>
      <c r="R48" t="n">
        <v>118.46</v>
      </c>
      <c r="S48" t="n">
        <v>79.25</v>
      </c>
      <c r="T48" t="n">
        <v>17113.72</v>
      </c>
      <c r="U48" t="n">
        <v>0.67</v>
      </c>
      <c r="V48" t="n">
        <v>0.89</v>
      </c>
      <c r="W48" t="n">
        <v>0.18</v>
      </c>
      <c r="X48" t="n">
        <v>0.99</v>
      </c>
      <c r="Y48" t="n">
        <v>1</v>
      </c>
      <c r="Z48" t="n">
        <v>10</v>
      </c>
    </row>
    <row r="49">
      <c r="A49" t="n">
        <v>9</v>
      </c>
      <c r="B49" t="n">
        <v>90</v>
      </c>
      <c r="C49" t="inlineStr">
        <is>
          <t xml:space="preserve">CONCLUIDO	</t>
        </is>
      </c>
      <c r="D49" t="n">
        <v>3.5566</v>
      </c>
      <c r="E49" t="n">
        <v>28.12</v>
      </c>
      <c r="F49" t="n">
        <v>24.95</v>
      </c>
      <c r="G49" t="n">
        <v>71.28</v>
      </c>
      <c r="H49" t="n">
        <v>0.93</v>
      </c>
      <c r="I49" t="n">
        <v>21</v>
      </c>
      <c r="J49" t="n">
        <v>190.26</v>
      </c>
      <c r="K49" t="n">
        <v>52.44</v>
      </c>
      <c r="L49" t="n">
        <v>10</v>
      </c>
      <c r="M49" t="n">
        <v>19</v>
      </c>
      <c r="N49" t="n">
        <v>37.82</v>
      </c>
      <c r="O49" t="n">
        <v>23699.85</v>
      </c>
      <c r="P49" t="n">
        <v>273.56</v>
      </c>
      <c r="Q49" t="n">
        <v>1206.93</v>
      </c>
      <c r="R49" t="n">
        <v>117.69</v>
      </c>
      <c r="S49" t="n">
        <v>79.25</v>
      </c>
      <c r="T49" t="n">
        <v>16744.62</v>
      </c>
      <c r="U49" t="n">
        <v>0.67</v>
      </c>
      <c r="V49" t="n">
        <v>0.89</v>
      </c>
      <c r="W49" t="n">
        <v>0.17</v>
      </c>
      <c r="X49" t="n">
        <v>0.96</v>
      </c>
      <c r="Y49" t="n">
        <v>1</v>
      </c>
      <c r="Z49" t="n">
        <v>10</v>
      </c>
    </row>
    <row r="50">
      <c r="A50" t="n">
        <v>10</v>
      </c>
      <c r="B50" t="n">
        <v>90</v>
      </c>
      <c r="C50" t="inlineStr">
        <is>
          <t xml:space="preserve">CONCLUIDO	</t>
        </is>
      </c>
      <c r="D50" t="n">
        <v>3.5809</v>
      </c>
      <c r="E50" t="n">
        <v>27.93</v>
      </c>
      <c r="F50" t="n">
        <v>24.83</v>
      </c>
      <c r="G50" t="n">
        <v>78.41</v>
      </c>
      <c r="H50" t="n">
        <v>1.02</v>
      </c>
      <c r="I50" t="n">
        <v>19</v>
      </c>
      <c r="J50" t="n">
        <v>191.79</v>
      </c>
      <c r="K50" t="n">
        <v>52.44</v>
      </c>
      <c r="L50" t="n">
        <v>11</v>
      </c>
      <c r="M50" t="n">
        <v>17</v>
      </c>
      <c r="N50" t="n">
        <v>38.35</v>
      </c>
      <c r="O50" t="n">
        <v>23888.73</v>
      </c>
      <c r="P50" t="n">
        <v>265.21</v>
      </c>
      <c r="Q50" t="n">
        <v>1206.86</v>
      </c>
      <c r="R50" t="n">
        <v>113.66</v>
      </c>
      <c r="S50" t="n">
        <v>79.25</v>
      </c>
      <c r="T50" t="n">
        <v>14738.41</v>
      </c>
      <c r="U50" t="n">
        <v>0.7</v>
      </c>
      <c r="V50" t="n">
        <v>0.9</v>
      </c>
      <c r="W50" t="n">
        <v>0.17</v>
      </c>
      <c r="X50" t="n">
        <v>0.84</v>
      </c>
      <c r="Y50" t="n">
        <v>1</v>
      </c>
      <c r="Z50" t="n">
        <v>10</v>
      </c>
    </row>
    <row r="51">
      <c r="A51" t="n">
        <v>11</v>
      </c>
      <c r="B51" t="n">
        <v>90</v>
      </c>
      <c r="C51" t="inlineStr">
        <is>
          <t xml:space="preserve">CONCLUIDO	</t>
        </is>
      </c>
      <c r="D51" t="n">
        <v>3.6038</v>
      </c>
      <c r="E51" t="n">
        <v>27.75</v>
      </c>
      <c r="F51" t="n">
        <v>24.72</v>
      </c>
      <c r="G51" t="n">
        <v>87.26000000000001</v>
      </c>
      <c r="H51" t="n">
        <v>1.1</v>
      </c>
      <c r="I51" t="n">
        <v>17</v>
      </c>
      <c r="J51" t="n">
        <v>193.33</v>
      </c>
      <c r="K51" t="n">
        <v>52.44</v>
      </c>
      <c r="L51" t="n">
        <v>12</v>
      </c>
      <c r="M51" t="n">
        <v>15</v>
      </c>
      <c r="N51" t="n">
        <v>38.89</v>
      </c>
      <c r="O51" t="n">
        <v>24078.33</v>
      </c>
      <c r="P51" t="n">
        <v>256.33</v>
      </c>
      <c r="Q51" t="n">
        <v>1206.83</v>
      </c>
      <c r="R51" t="n">
        <v>110.01</v>
      </c>
      <c r="S51" t="n">
        <v>79.25</v>
      </c>
      <c r="T51" t="n">
        <v>12926.18</v>
      </c>
      <c r="U51" t="n">
        <v>0.72</v>
      </c>
      <c r="V51" t="n">
        <v>0.9</v>
      </c>
      <c r="W51" t="n">
        <v>0.17</v>
      </c>
      <c r="X51" t="n">
        <v>0.74</v>
      </c>
      <c r="Y51" t="n">
        <v>1</v>
      </c>
      <c r="Z51" t="n">
        <v>10</v>
      </c>
    </row>
    <row r="52">
      <c r="A52" t="n">
        <v>12</v>
      </c>
      <c r="B52" t="n">
        <v>90</v>
      </c>
      <c r="C52" t="inlineStr">
        <is>
          <t xml:space="preserve">CONCLUIDO	</t>
        </is>
      </c>
      <c r="D52" t="n">
        <v>3.6168</v>
      </c>
      <c r="E52" t="n">
        <v>27.65</v>
      </c>
      <c r="F52" t="n">
        <v>24.69</v>
      </c>
      <c r="G52" t="n">
        <v>98.78</v>
      </c>
      <c r="H52" t="n">
        <v>1.18</v>
      </c>
      <c r="I52" t="n">
        <v>15</v>
      </c>
      <c r="J52" t="n">
        <v>194.88</v>
      </c>
      <c r="K52" t="n">
        <v>52.44</v>
      </c>
      <c r="L52" t="n">
        <v>13</v>
      </c>
      <c r="M52" t="n">
        <v>9</v>
      </c>
      <c r="N52" t="n">
        <v>39.43</v>
      </c>
      <c r="O52" t="n">
        <v>24268.67</v>
      </c>
      <c r="P52" t="n">
        <v>249.44</v>
      </c>
      <c r="Q52" t="n">
        <v>1206.83</v>
      </c>
      <c r="R52" t="n">
        <v>109.29</v>
      </c>
      <c r="S52" t="n">
        <v>79.25</v>
      </c>
      <c r="T52" t="n">
        <v>12577.47</v>
      </c>
      <c r="U52" t="n">
        <v>0.73</v>
      </c>
      <c r="V52" t="n">
        <v>0.9</v>
      </c>
      <c r="W52" t="n">
        <v>0.16</v>
      </c>
      <c r="X52" t="n">
        <v>0.71</v>
      </c>
      <c r="Y52" t="n">
        <v>1</v>
      </c>
      <c r="Z52" t="n">
        <v>10</v>
      </c>
    </row>
    <row r="53">
      <c r="A53" t="n">
        <v>13</v>
      </c>
      <c r="B53" t="n">
        <v>90</v>
      </c>
      <c r="C53" t="inlineStr">
        <is>
          <t xml:space="preserve">CONCLUIDO	</t>
        </is>
      </c>
      <c r="D53" t="n">
        <v>3.6277</v>
      </c>
      <c r="E53" t="n">
        <v>27.57</v>
      </c>
      <c r="F53" t="n">
        <v>24.61</v>
      </c>
      <c r="G53" t="n">
        <v>98.45</v>
      </c>
      <c r="H53" t="n">
        <v>1.27</v>
      </c>
      <c r="I53" t="n">
        <v>15</v>
      </c>
      <c r="J53" t="n">
        <v>196.42</v>
      </c>
      <c r="K53" t="n">
        <v>52.44</v>
      </c>
      <c r="L53" t="n">
        <v>14</v>
      </c>
      <c r="M53" t="n">
        <v>0</v>
      </c>
      <c r="N53" t="n">
        <v>39.98</v>
      </c>
      <c r="O53" t="n">
        <v>24459.75</v>
      </c>
      <c r="P53" t="n">
        <v>250.22</v>
      </c>
      <c r="Q53" t="n">
        <v>1206.82</v>
      </c>
      <c r="R53" t="n">
        <v>105.63</v>
      </c>
      <c r="S53" t="n">
        <v>79.25</v>
      </c>
      <c r="T53" t="n">
        <v>10746.61</v>
      </c>
      <c r="U53" t="n">
        <v>0.75</v>
      </c>
      <c r="V53" t="n">
        <v>0.9</v>
      </c>
      <c r="W53" t="n">
        <v>0.18</v>
      </c>
      <c r="X53" t="n">
        <v>0.63</v>
      </c>
      <c r="Y53" t="n">
        <v>1</v>
      </c>
      <c r="Z53" t="n">
        <v>10</v>
      </c>
    </row>
    <row r="54">
      <c r="A54" t="n">
        <v>0</v>
      </c>
      <c r="B54" t="n">
        <v>10</v>
      </c>
      <c r="C54" t="inlineStr">
        <is>
          <t xml:space="preserve">CONCLUIDO	</t>
        </is>
      </c>
      <c r="D54" t="n">
        <v>3.0661</v>
      </c>
      <c r="E54" t="n">
        <v>32.61</v>
      </c>
      <c r="F54" t="n">
        <v>29.61</v>
      </c>
      <c r="G54" t="n">
        <v>14.56</v>
      </c>
      <c r="H54" t="n">
        <v>0.64</v>
      </c>
      <c r="I54" t="n">
        <v>122</v>
      </c>
      <c r="J54" t="n">
        <v>26.11</v>
      </c>
      <c r="K54" t="n">
        <v>12.1</v>
      </c>
      <c r="L54" t="n">
        <v>1</v>
      </c>
      <c r="M54" t="n">
        <v>0</v>
      </c>
      <c r="N54" t="n">
        <v>3.01</v>
      </c>
      <c r="O54" t="n">
        <v>3454.41</v>
      </c>
      <c r="P54" t="n">
        <v>85.34</v>
      </c>
      <c r="Q54" t="n">
        <v>1207.22</v>
      </c>
      <c r="R54" t="n">
        <v>270.19</v>
      </c>
      <c r="S54" t="n">
        <v>79.25</v>
      </c>
      <c r="T54" t="n">
        <v>92491.47</v>
      </c>
      <c r="U54" t="n">
        <v>0.29</v>
      </c>
      <c r="V54" t="n">
        <v>0.75</v>
      </c>
      <c r="W54" t="n">
        <v>0.49</v>
      </c>
      <c r="X54" t="n">
        <v>5.62</v>
      </c>
      <c r="Y54" t="n">
        <v>1</v>
      </c>
      <c r="Z54" t="n">
        <v>10</v>
      </c>
    </row>
    <row r="55">
      <c r="A55" t="n">
        <v>0</v>
      </c>
      <c r="B55" t="n">
        <v>45</v>
      </c>
      <c r="C55" t="inlineStr">
        <is>
          <t xml:space="preserve">CONCLUIDO	</t>
        </is>
      </c>
      <c r="D55" t="n">
        <v>2.4327</v>
      </c>
      <c r="E55" t="n">
        <v>41.11</v>
      </c>
      <c r="F55" t="n">
        <v>34.58</v>
      </c>
      <c r="G55" t="n">
        <v>9.390000000000001</v>
      </c>
      <c r="H55" t="n">
        <v>0.18</v>
      </c>
      <c r="I55" t="n">
        <v>221</v>
      </c>
      <c r="J55" t="n">
        <v>98.70999999999999</v>
      </c>
      <c r="K55" t="n">
        <v>39.72</v>
      </c>
      <c r="L55" t="n">
        <v>1</v>
      </c>
      <c r="M55" t="n">
        <v>219</v>
      </c>
      <c r="N55" t="n">
        <v>12.99</v>
      </c>
      <c r="O55" t="n">
        <v>12407.75</v>
      </c>
      <c r="P55" t="n">
        <v>301.47</v>
      </c>
      <c r="Q55" t="n">
        <v>1207.13</v>
      </c>
      <c r="R55" t="n">
        <v>444.58</v>
      </c>
      <c r="S55" t="n">
        <v>79.25</v>
      </c>
      <c r="T55" t="n">
        <v>179191.3</v>
      </c>
      <c r="U55" t="n">
        <v>0.18</v>
      </c>
      <c r="V55" t="n">
        <v>0.64</v>
      </c>
      <c r="W55" t="n">
        <v>0.49</v>
      </c>
      <c r="X55" t="n">
        <v>10.58</v>
      </c>
      <c r="Y55" t="n">
        <v>1</v>
      </c>
      <c r="Z55" t="n">
        <v>10</v>
      </c>
    </row>
    <row r="56">
      <c r="A56" t="n">
        <v>1</v>
      </c>
      <c r="B56" t="n">
        <v>45</v>
      </c>
      <c r="C56" t="inlineStr">
        <is>
          <t xml:space="preserve">CONCLUIDO	</t>
        </is>
      </c>
      <c r="D56" t="n">
        <v>3.1584</v>
      </c>
      <c r="E56" t="n">
        <v>31.66</v>
      </c>
      <c r="F56" t="n">
        <v>27.93</v>
      </c>
      <c r="G56" t="n">
        <v>19.71</v>
      </c>
      <c r="H56" t="n">
        <v>0.35</v>
      </c>
      <c r="I56" t="n">
        <v>85</v>
      </c>
      <c r="J56" t="n">
        <v>99.95</v>
      </c>
      <c r="K56" t="n">
        <v>39.72</v>
      </c>
      <c r="L56" t="n">
        <v>2</v>
      </c>
      <c r="M56" t="n">
        <v>83</v>
      </c>
      <c r="N56" t="n">
        <v>13.24</v>
      </c>
      <c r="O56" t="n">
        <v>12561.45</v>
      </c>
      <c r="P56" t="n">
        <v>232.01</v>
      </c>
      <c r="Q56" t="n">
        <v>1206.93</v>
      </c>
      <c r="R56" t="n">
        <v>218.89</v>
      </c>
      <c r="S56" t="n">
        <v>79.25</v>
      </c>
      <c r="T56" t="n">
        <v>67025.33</v>
      </c>
      <c r="U56" t="n">
        <v>0.36</v>
      </c>
      <c r="V56" t="n">
        <v>0.8</v>
      </c>
      <c r="W56" t="n">
        <v>0.27</v>
      </c>
      <c r="X56" t="n">
        <v>3.94</v>
      </c>
      <c r="Y56" t="n">
        <v>1</v>
      </c>
      <c r="Z56" t="n">
        <v>10</v>
      </c>
    </row>
    <row r="57">
      <c r="A57" t="n">
        <v>2</v>
      </c>
      <c r="B57" t="n">
        <v>45</v>
      </c>
      <c r="C57" t="inlineStr">
        <is>
          <t xml:space="preserve">CONCLUIDO	</t>
        </is>
      </c>
      <c r="D57" t="n">
        <v>3.4216</v>
      </c>
      <c r="E57" t="n">
        <v>29.23</v>
      </c>
      <c r="F57" t="n">
        <v>26.19</v>
      </c>
      <c r="G57" t="n">
        <v>30.81</v>
      </c>
      <c r="H57" t="n">
        <v>0.52</v>
      </c>
      <c r="I57" t="n">
        <v>51</v>
      </c>
      <c r="J57" t="n">
        <v>101.2</v>
      </c>
      <c r="K57" t="n">
        <v>39.72</v>
      </c>
      <c r="L57" t="n">
        <v>3</v>
      </c>
      <c r="M57" t="n">
        <v>49</v>
      </c>
      <c r="N57" t="n">
        <v>13.49</v>
      </c>
      <c r="O57" t="n">
        <v>12715.54</v>
      </c>
      <c r="P57" t="n">
        <v>205.42</v>
      </c>
      <c r="Q57" t="n">
        <v>1206.85</v>
      </c>
      <c r="R57" t="n">
        <v>159.42</v>
      </c>
      <c r="S57" t="n">
        <v>79.25</v>
      </c>
      <c r="T57" t="n">
        <v>37457.61</v>
      </c>
      <c r="U57" t="n">
        <v>0.5</v>
      </c>
      <c r="V57" t="n">
        <v>0.85</v>
      </c>
      <c r="W57" t="n">
        <v>0.22</v>
      </c>
      <c r="X57" t="n">
        <v>2.2</v>
      </c>
      <c r="Y57" t="n">
        <v>1</v>
      </c>
      <c r="Z57" t="n">
        <v>10</v>
      </c>
    </row>
    <row r="58">
      <c r="A58" t="n">
        <v>3</v>
      </c>
      <c r="B58" t="n">
        <v>45</v>
      </c>
      <c r="C58" t="inlineStr">
        <is>
          <t xml:space="preserve">CONCLUIDO	</t>
        </is>
      </c>
      <c r="D58" t="n">
        <v>3.5345</v>
      </c>
      <c r="E58" t="n">
        <v>28.29</v>
      </c>
      <c r="F58" t="n">
        <v>25.59</v>
      </c>
      <c r="G58" t="n">
        <v>43.86</v>
      </c>
      <c r="H58" t="n">
        <v>0.6899999999999999</v>
      </c>
      <c r="I58" t="n">
        <v>35</v>
      </c>
      <c r="J58" t="n">
        <v>102.45</v>
      </c>
      <c r="K58" t="n">
        <v>39.72</v>
      </c>
      <c r="L58" t="n">
        <v>4</v>
      </c>
      <c r="M58" t="n">
        <v>33</v>
      </c>
      <c r="N58" t="n">
        <v>13.74</v>
      </c>
      <c r="O58" t="n">
        <v>12870.03</v>
      </c>
      <c r="P58" t="n">
        <v>187.18</v>
      </c>
      <c r="Q58" t="n">
        <v>1206.93</v>
      </c>
      <c r="R58" t="n">
        <v>139.3</v>
      </c>
      <c r="S58" t="n">
        <v>79.25</v>
      </c>
      <c r="T58" t="n">
        <v>27482.07</v>
      </c>
      <c r="U58" t="n">
        <v>0.57</v>
      </c>
      <c r="V58" t="n">
        <v>0.87</v>
      </c>
      <c r="W58" t="n">
        <v>0.19</v>
      </c>
      <c r="X58" t="n">
        <v>1.6</v>
      </c>
      <c r="Y58" t="n">
        <v>1</v>
      </c>
      <c r="Z58" t="n">
        <v>10</v>
      </c>
    </row>
    <row r="59">
      <c r="A59" t="n">
        <v>4</v>
      </c>
      <c r="B59" t="n">
        <v>45</v>
      </c>
      <c r="C59" t="inlineStr">
        <is>
          <t xml:space="preserve">CONCLUIDO	</t>
        </is>
      </c>
      <c r="D59" t="n">
        <v>3.5866</v>
      </c>
      <c r="E59" t="n">
        <v>27.88</v>
      </c>
      <c r="F59" t="n">
        <v>25.3</v>
      </c>
      <c r="G59" t="n">
        <v>52.34</v>
      </c>
      <c r="H59" t="n">
        <v>0.85</v>
      </c>
      <c r="I59" t="n">
        <v>29</v>
      </c>
      <c r="J59" t="n">
        <v>103.71</v>
      </c>
      <c r="K59" t="n">
        <v>39.72</v>
      </c>
      <c r="L59" t="n">
        <v>5</v>
      </c>
      <c r="M59" t="n">
        <v>2</v>
      </c>
      <c r="N59" t="n">
        <v>14</v>
      </c>
      <c r="O59" t="n">
        <v>13024.91</v>
      </c>
      <c r="P59" t="n">
        <v>176.94</v>
      </c>
      <c r="Q59" t="n">
        <v>1206.86</v>
      </c>
      <c r="R59" t="n">
        <v>128.33</v>
      </c>
      <c r="S59" t="n">
        <v>79.25</v>
      </c>
      <c r="T59" t="n">
        <v>22024.41</v>
      </c>
      <c r="U59" t="n">
        <v>0.62</v>
      </c>
      <c r="V59" t="n">
        <v>0.88</v>
      </c>
      <c r="W59" t="n">
        <v>0.22</v>
      </c>
      <c r="X59" t="n">
        <v>1.31</v>
      </c>
      <c r="Y59" t="n">
        <v>1</v>
      </c>
      <c r="Z59" t="n">
        <v>10</v>
      </c>
    </row>
    <row r="60">
      <c r="A60" t="n">
        <v>5</v>
      </c>
      <c r="B60" t="n">
        <v>45</v>
      </c>
      <c r="C60" t="inlineStr">
        <is>
          <t xml:space="preserve">CONCLUIDO	</t>
        </is>
      </c>
      <c r="D60" t="n">
        <v>3.5972</v>
      </c>
      <c r="E60" t="n">
        <v>27.8</v>
      </c>
      <c r="F60" t="n">
        <v>25.24</v>
      </c>
      <c r="G60" t="n">
        <v>54.08</v>
      </c>
      <c r="H60" t="n">
        <v>1.01</v>
      </c>
      <c r="I60" t="n">
        <v>28</v>
      </c>
      <c r="J60" t="n">
        <v>104.97</v>
      </c>
      <c r="K60" t="n">
        <v>39.72</v>
      </c>
      <c r="L60" t="n">
        <v>6</v>
      </c>
      <c r="M60" t="n">
        <v>0</v>
      </c>
      <c r="N60" t="n">
        <v>14.25</v>
      </c>
      <c r="O60" t="n">
        <v>13180.19</v>
      </c>
      <c r="P60" t="n">
        <v>178.17</v>
      </c>
      <c r="Q60" t="n">
        <v>1206.92</v>
      </c>
      <c r="R60" t="n">
        <v>126.18</v>
      </c>
      <c r="S60" t="n">
        <v>79.25</v>
      </c>
      <c r="T60" t="n">
        <v>20955.6</v>
      </c>
      <c r="U60" t="n">
        <v>0.63</v>
      </c>
      <c r="V60" t="n">
        <v>0.88</v>
      </c>
      <c r="W60" t="n">
        <v>0.22</v>
      </c>
      <c r="X60" t="n">
        <v>1.25</v>
      </c>
      <c r="Y60" t="n">
        <v>1</v>
      </c>
      <c r="Z60" t="n">
        <v>10</v>
      </c>
    </row>
    <row r="61">
      <c r="A61" t="n">
        <v>0</v>
      </c>
      <c r="B61" t="n">
        <v>60</v>
      </c>
      <c r="C61" t="inlineStr">
        <is>
          <t xml:space="preserve">CONCLUIDO	</t>
        </is>
      </c>
      <c r="D61" t="n">
        <v>2.1071</v>
      </c>
      <c r="E61" t="n">
        <v>47.46</v>
      </c>
      <c r="F61" t="n">
        <v>37.99</v>
      </c>
      <c r="G61" t="n">
        <v>7.94</v>
      </c>
      <c r="H61" t="n">
        <v>0.14</v>
      </c>
      <c r="I61" t="n">
        <v>287</v>
      </c>
      <c r="J61" t="n">
        <v>124.63</v>
      </c>
      <c r="K61" t="n">
        <v>45</v>
      </c>
      <c r="L61" t="n">
        <v>1</v>
      </c>
      <c r="M61" t="n">
        <v>285</v>
      </c>
      <c r="N61" t="n">
        <v>18.64</v>
      </c>
      <c r="O61" t="n">
        <v>15605.44</v>
      </c>
      <c r="P61" t="n">
        <v>391.01</v>
      </c>
      <c r="Q61" t="n">
        <v>1207.13</v>
      </c>
      <c r="R61" t="n">
        <v>561</v>
      </c>
      <c r="S61" t="n">
        <v>79.25</v>
      </c>
      <c r="T61" t="n">
        <v>237072.04</v>
      </c>
      <c r="U61" t="n">
        <v>0.14</v>
      </c>
      <c r="V61" t="n">
        <v>0.59</v>
      </c>
      <c r="W61" t="n">
        <v>0.6</v>
      </c>
      <c r="X61" t="n">
        <v>14</v>
      </c>
      <c r="Y61" t="n">
        <v>1</v>
      </c>
      <c r="Z61" t="n">
        <v>10</v>
      </c>
    </row>
    <row r="62">
      <c r="A62" t="n">
        <v>1</v>
      </c>
      <c r="B62" t="n">
        <v>60</v>
      </c>
      <c r="C62" t="inlineStr">
        <is>
          <t xml:space="preserve">CONCLUIDO	</t>
        </is>
      </c>
      <c r="D62" t="n">
        <v>2.972</v>
      </c>
      <c r="E62" t="n">
        <v>33.65</v>
      </c>
      <c r="F62" t="n">
        <v>28.83</v>
      </c>
      <c r="G62" t="n">
        <v>16.48</v>
      </c>
      <c r="H62" t="n">
        <v>0.28</v>
      </c>
      <c r="I62" t="n">
        <v>105</v>
      </c>
      <c r="J62" t="n">
        <v>125.95</v>
      </c>
      <c r="K62" t="n">
        <v>45</v>
      </c>
      <c r="L62" t="n">
        <v>2</v>
      </c>
      <c r="M62" t="n">
        <v>103</v>
      </c>
      <c r="N62" t="n">
        <v>18.95</v>
      </c>
      <c r="O62" t="n">
        <v>15767.7</v>
      </c>
      <c r="P62" t="n">
        <v>287.55</v>
      </c>
      <c r="Q62" t="n">
        <v>1206.92</v>
      </c>
      <c r="R62" t="n">
        <v>249.25</v>
      </c>
      <c r="S62" t="n">
        <v>79.25</v>
      </c>
      <c r="T62" t="n">
        <v>82106.10000000001</v>
      </c>
      <c r="U62" t="n">
        <v>0.32</v>
      </c>
      <c r="V62" t="n">
        <v>0.77</v>
      </c>
      <c r="W62" t="n">
        <v>0.31</v>
      </c>
      <c r="X62" t="n">
        <v>4.85</v>
      </c>
      <c r="Y62" t="n">
        <v>1</v>
      </c>
      <c r="Z62" t="n">
        <v>10</v>
      </c>
    </row>
    <row r="63">
      <c r="A63" t="n">
        <v>2</v>
      </c>
      <c r="B63" t="n">
        <v>60</v>
      </c>
      <c r="C63" t="inlineStr">
        <is>
          <t xml:space="preserve">CONCLUIDO	</t>
        </is>
      </c>
      <c r="D63" t="n">
        <v>3.273</v>
      </c>
      <c r="E63" t="n">
        <v>30.55</v>
      </c>
      <c r="F63" t="n">
        <v>26.81</v>
      </c>
      <c r="G63" t="n">
        <v>25.53</v>
      </c>
      <c r="H63" t="n">
        <v>0.42</v>
      </c>
      <c r="I63" t="n">
        <v>63</v>
      </c>
      <c r="J63" t="n">
        <v>127.27</v>
      </c>
      <c r="K63" t="n">
        <v>45</v>
      </c>
      <c r="L63" t="n">
        <v>3</v>
      </c>
      <c r="M63" t="n">
        <v>61</v>
      </c>
      <c r="N63" t="n">
        <v>19.27</v>
      </c>
      <c r="O63" t="n">
        <v>15930.42</v>
      </c>
      <c r="P63" t="n">
        <v>258.41</v>
      </c>
      <c r="Q63" t="n">
        <v>1206.93</v>
      </c>
      <c r="R63" t="n">
        <v>180.68</v>
      </c>
      <c r="S63" t="n">
        <v>79.25</v>
      </c>
      <c r="T63" t="n">
        <v>48030.09</v>
      </c>
      <c r="U63" t="n">
        <v>0.44</v>
      </c>
      <c r="V63" t="n">
        <v>0.83</v>
      </c>
      <c r="W63" t="n">
        <v>0.24</v>
      </c>
      <c r="X63" t="n">
        <v>2.82</v>
      </c>
      <c r="Y63" t="n">
        <v>1</v>
      </c>
      <c r="Z63" t="n">
        <v>10</v>
      </c>
    </row>
    <row r="64">
      <c r="A64" t="n">
        <v>3</v>
      </c>
      <c r="B64" t="n">
        <v>60</v>
      </c>
      <c r="C64" t="inlineStr">
        <is>
          <t xml:space="preserve">CONCLUIDO	</t>
        </is>
      </c>
      <c r="D64" t="n">
        <v>3.4565</v>
      </c>
      <c r="E64" t="n">
        <v>28.93</v>
      </c>
      <c r="F64" t="n">
        <v>25.67</v>
      </c>
      <c r="G64" t="n">
        <v>35.01</v>
      </c>
      <c r="H64" t="n">
        <v>0.55</v>
      </c>
      <c r="I64" t="n">
        <v>44</v>
      </c>
      <c r="J64" t="n">
        <v>128.59</v>
      </c>
      <c r="K64" t="n">
        <v>45</v>
      </c>
      <c r="L64" t="n">
        <v>4</v>
      </c>
      <c r="M64" t="n">
        <v>42</v>
      </c>
      <c r="N64" t="n">
        <v>19.59</v>
      </c>
      <c r="O64" t="n">
        <v>16093.6</v>
      </c>
      <c r="P64" t="n">
        <v>237.9</v>
      </c>
      <c r="Q64" t="n">
        <v>1206.85</v>
      </c>
      <c r="R64" t="n">
        <v>142.16</v>
      </c>
      <c r="S64" t="n">
        <v>79.25</v>
      </c>
      <c r="T64" t="n">
        <v>28867.36</v>
      </c>
      <c r="U64" t="n">
        <v>0.5600000000000001</v>
      </c>
      <c r="V64" t="n">
        <v>0.87</v>
      </c>
      <c r="W64" t="n">
        <v>0.19</v>
      </c>
      <c r="X64" t="n">
        <v>1.69</v>
      </c>
      <c r="Y64" t="n">
        <v>1</v>
      </c>
      <c r="Z64" t="n">
        <v>10</v>
      </c>
    </row>
    <row r="65">
      <c r="A65" t="n">
        <v>4</v>
      </c>
      <c r="B65" t="n">
        <v>60</v>
      </c>
      <c r="C65" t="inlineStr">
        <is>
          <t xml:space="preserve">CONCLUIDO	</t>
        </is>
      </c>
      <c r="D65" t="n">
        <v>3.5076</v>
      </c>
      <c r="E65" t="n">
        <v>28.51</v>
      </c>
      <c r="F65" t="n">
        <v>25.51</v>
      </c>
      <c r="G65" t="n">
        <v>45.01</v>
      </c>
      <c r="H65" t="n">
        <v>0.68</v>
      </c>
      <c r="I65" t="n">
        <v>34</v>
      </c>
      <c r="J65" t="n">
        <v>129.92</v>
      </c>
      <c r="K65" t="n">
        <v>45</v>
      </c>
      <c r="L65" t="n">
        <v>5</v>
      </c>
      <c r="M65" t="n">
        <v>32</v>
      </c>
      <c r="N65" t="n">
        <v>19.92</v>
      </c>
      <c r="O65" t="n">
        <v>16257.24</v>
      </c>
      <c r="P65" t="n">
        <v>227.78</v>
      </c>
      <c r="Q65" t="n">
        <v>1206.83</v>
      </c>
      <c r="R65" t="n">
        <v>136.72</v>
      </c>
      <c r="S65" t="n">
        <v>79.25</v>
      </c>
      <c r="T65" t="n">
        <v>26195.54</v>
      </c>
      <c r="U65" t="n">
        <v>0.58</v>
      </c>
      <c r="V65" t="n">
        <v>0.87</v>
      </c>
      <c r="W65" t="n">
        <v>0.19</v>
      </c>
      <c r="X65" t="n">
        <v>1.52</v>
      </c>
      <c r="Y65" t="n">
        <v>1</v>
      </c>
      <c r="Z65" t="n">
        <v>10</v>
      </c>
    </row>
    <row r="66">
      <c r="A66" t="n">
        <v>5</v>
      </c>
      <c r="B66" t="n">
        <v>60</v>
      </c>
      <c r="C66" t="inlineStr">
        <is>
          <t xml:space="preserve">CONCLUIDO	</t>
        </is>
      </c>
      <c r="D66" t="n">
        <v>3.5706</v>
      </c>
      <c r="E66" t="n">
        <v>28.01</v>
      </c>
      <c r="F66" t="n">
        <v>25.18</v>
      </c>
      <c r="G66" t="n">
        <v>55.96</v>
      </c>
      <c r="H66" t="n">
        <v>0.8100000000000001</v>
      </c>
      <c r="I66" t="n">
        <v>27</v>
      </c>
      <c r="J66" t="n">
        <v>131.25</v>
      </c>
      <c r="K66" t="n">
        <v>45</v>
      </c>
      <c r="L66" t="n">
        <v>6</v>
      </c>
      <c r="M66" t="n">
        <v>25</v>
      </c>
      <c r="N66" t="n">
        <v>20.25</v>
      </c>
      <c r="O66" t="n">
        <v>16421.36</v>
      </c>
      <c r="P66" t="n">
        <v>213.24</v>
      </c>
      <c r="Q66" t="n">
        <v>1206.83</v>
      </c>
      <c r="R66" t="n">
        <v>125.75</v>
      </c>
      <c r="S66" t="n">
        <v>79.25</v>
      </c>
      <c r="T66" t="n">
        <v>20742.89</v>
      </c>
      <c r="U66" t="n">
        <v>0.63</v>
      </c>
      <c r="V66" t="n">
        <v>0.88</v>
      </c>
      <c r="W66" t="n">
        <v>0.18</v>
      </c>
      <c r="X66" t="n">
        <v>1.2</v>
      </c>
      <c r="Y66" t="n">
        <v>1</v>
      </c>
      <c r="Z66" t="n">
        <v>10</v>
      </c>
    </row>
    <row r="67">
      <c r="A67" t="n">
        <v>6</v>
      </c>
      <c r="B67" t="n">
        <v>60</v>
      </c>
      <c r="C67" t="inlineStr">
        <is>
          <t xml:space="preserve">CONCLUIDO	</t>
        </is>
      </c>
      <c r="D67" t="n">
        <v>3.6333</v>
      </c>
      <c r="E67" t="n">
        <v>27.52</v>
      </c>
      <c r="F67" t="n">
        <v>24.83</v>
      </c>
      <c r="G67" t="n">
        <v>67.72</v>
      </c>
      <c r="H67" t="n">
        <v>0.93</v>
      </c>
      <c r="I67" t="n">
        <v>22</v>
      </c>
      <c r="J67" t="n">
        <v>132.58</v>
      </c>
      <c r="K67" t="n">
        <v>45</v>
      </c>
      <c r="L67" t="n">
        <v>7</v>
      </c>
      <c r="M67" t="n">
        <v>12</v>
      </c>
      <c r="N67" t="n">
        <v>20.59</v>
      </c>
      <c r="O67" t="n">
        <v>16585.95</v>
      </c>
      <c r="P67" t="n">
        <v>201.1</v>
      </c>
      <c r="Q67" t="n">
        <v>1206.85</v>
      </c>
      <c r="R67" t="n">
        <v>113.42</v>
      </c>
      <c r="S67" t="n">
        <v>79.25</v>
      </c>
      <c r="T67" t="n">
        <v>14603.3</v>
      </c>
      <c r="U67" t="n">
        <v>0.7</v>
      </c>
      <c r="V67" t="n">
        <v>0.9</v>
      </c>
      <c r="W67" t="n">
        <v>0.17</v>
      </c>
      <c r="X67" t="n">
        <v>0.84</v>
      </c>
      <c r="Y67" t="n">
        <v>1</v>
      </c>
      <c r="Z67" t="n">
        <v>10</v>
      </c>
    </row>
    <row r="68">
      <c r="A68" t="n">
        <v>7</v>
      </c>
      <c r="B68" t="n">
        <v>60</v>
      </c>
      <c r="C68" t="inlineStr">
        <is>
          <t xml:space="preserve">CONCLUIDO	</t>
        </is>
      </c>
      <c r="D68" t="n">
        <v>3.6207</v>
      </c>
      <c r="E68" t="n">
        <v>27.62</v>
      </c>
      <c r="F68" t="n">
        <v>24.92</v>
      </c>
      <c r="G68" t="n">
        <v>67.97</v>
      </c>
      <c r="H68" t="n">
        <v>1.06</v>
      </c>
      <c r="I68" t="n">
        <v>22</v>
      </c>
      <c r="J68" t="n">
        <v>133.92</v>
      </c>
      <c r="K68" t="n">
        <v>45</v>
      </c>
      <c r="L68" t="n">
        <v>8</v>
      </c>
      <c r="M68" t="n">
        <v>0</v>
      </c>
      <c r="N68" t="n">
        <v>20.93</v>
      </c>
      <c r="O68" t="n">
        <v>16751.02</v>
      </c>
      <c r="P68" t="n">
        <v>201.71</v>
      </c>
      <c r="Q68" t="n">
        <v>1206.84</v>
      </c>
      <c r="R68" t="n">
        <v>115.9</v>
      </c>
      <c r="S68" t="n">
        <v>79.25</v>
      </c>
      <c r="T68" t="n">
        <v>15843.96</v>
      </c>
      <c r="U68" t="n">
        <v>0.68</v>
      </c>
      <c r="V68" t="n">
        <v>0.89</v>
      </c>
      <c r="W68" t="n">
        <v>0.2</v>
      </c>
      <c r="X68" t="n">
        <v>0.9399999999999999</v>
      </c>
      <c r="Y68" t="n">
        <v>1</v>
      </c>
      <c r="Z68" t="n">
        <v>10</v>
      </c>
    </row>
    <row r="69">
      <c r="A69" t="n">
        <v>0</v>
      </c>
      <c r="B69" t="n">
        <v>80</v>
      </c>
      <c r="C69" t="inlineStr">
        <is>
          <t xml:space="preserve">CONCLUIDO	</t>
        </is>
      </c>
      <c r="D69" t="n">
        <v>1.7158</v>
      </c>
      <c r="E69" t="n">
        <v>58.28</v>
      </c>
      <c r="F69" t="n">
        <v>43.42</v>
      </c>
      <c r="G69" t="n">
        <v>6.7</v>
      </c>
      <c r="H69" t="n">
        <v>0.11</v>
      </c>
      <c r="I69" t="n">
        <v>389</v>
      </c>
      <c r="J69" t="n">
        <v>159.12</v>
      </c>
      <c r="K69" t="n">
        <v>50.28</v>
      </c>
      <c r="L69" t="n">
        <v>1</v>
      </c>
      <c r="M69" t="n">
        <v>387</v>
      </c>
      <c r="N69" t="n">
        <v>27.84</v>
      </c>
      <c r="O69" t="n">
        <v>19859.16</v>
      </c>
      <c r="P69" t="n">
        <v>527.6799999999999</v>
      </c>
      <c r="Q69" t="n">
        <v>1207.37</v>
      </c>
      <c r="R69" t="n">
        <v>746.16</v>
      </c>
      <c r="S69" t="n">
        <v>79.25</v>
      </c>
      <c r="T69" t="n">
        <v>329139.19</v>
      </c>
      <c r="U69" t="n">
        <v>0.11</v>
      </c>
      <c r="V69" t="n">
        <v>0.51</v>
      </c>
      <c r="W69" t="n">
        <v>0.76</v>
      </c>
      <c r="X69" t="n">
        <v>19.43</v>
      </c>
      <c r="Y69" t="n">
        <v>1</v>
      </c>
      <c r="Z69" t="n">
        <v>10</v>
      </c>
    </row>
    <row r="70">
      <c r="A70" t="n">
        <v>1</v>
      </c>
      <c r="B70" t="n">
        <v>80</v>
      </c>
      <c r="C70" t="inlineStr">
        <is>
          <t xml:space="preserve">CONCLUIDO	</t>
        </is>
      </c>
      <c r="D70" t="n">
        <v>2.7304</v>
      </c>
      <c r="E70" t="n">
        <v>36.62</v>
      </c>
      <c r="F70" t="n">
        <v>30.08</v>
      </c>
      <c r="G70" t="n">
        <v>13.78</v>
      </c>
      <c r="H70" t="n">
        <v>0.22</v>
      </c>
      <c r="I70" t="n">
        <v>131</v>
      </c>
      <c r="J70" t="n">
        <v>160.54</v>
      </c>
      <c r="K70" t="n">
        <v>50.28</v>
      </c>
      <c r="L70" t="n">
        <v>2</v>
      </c>
      <c r="M70" t="n">
        <v>129</v>
      </c>
      <c r="N70" t="n">
        <v>28.26</v>
      </c>
      <c r="O70" t="n">
        <v>20034.4</v>
      </c>
      <c r="P70" t="n">
        <v>358.07</v>
      </c>
      <c r="Q70" t="n">
        <v>1207.08</v>
      </c>
      <c r="R70" t="n">
        <v>291.7</v>
      </c>
      <c r="S70" t="n">
        <v>79.25</v>
      </c>
      <c r="T70" t="n">
        <v>103198.34</v>
      </c>
      <c r="U70" t="n">
        <v>0.27</v>
      </c>
      <c r="V70" t="n">
        <v>0.74</v>
      </c>
      <c r="W70" t="n">
        <v>0.34</v>
      </c>
      <c r="X70" t="n">
        <v>6.09</v>
      </c>
      <c r="Y70" t="n">
        <v>1</v>
      </c>
      <c r="Z70" t="n">
        <v>10</v>
      </c>
    </row>
    <row r="71">
      <c r="A71" t="n">
        <v>2</v>
      </c>
      <c r="B71" t="n">
        <v>80</v>
      </c>
      <c r="C71" t="inlineStr">
        <is>
          <t xml:space="preserve">CONCLUIDO	</t>
        </is>
      </c>
      <c r="D71" t="n">
        <v>3.08</v>
      </c>
      <c r="E71" t="n">
        <v>32.47</v>
      </c>
      <c r="F71" t="n">
        <v>27.6</v>
      </c>
      <c r="G71" t="n">
        <v>20.96</v>
      </c>
      <c r="H71" t="n">
        <v>0.33</v>
      </c>
      <c r="I71" t="n">
        <v>79</v>
      </c>
      <c r="J71" t="n">
        <v>161.97</v>
      </c>
      <c r="K71" t="n">
        <v>50.28</v>
      </c>
      <c r="L71" t="n">
        <v>3</v>
      </c>
      <c r="M71" t="n">
        <v>77</v>
      </c>
      <c r="N71" t="n">
        <v>28.69</v>
      </c>
      <c r="O71" t="n">
        <v>20210.21</v>
      </c>
      <c r="P71" t="n">
        <v>321.85</v>
      </c>
      <c r="Q71" t="n">
        <v>1206.92</v>
      </c>
      <c r="R71" t="n">
        <v>207.48</v>
      </c>
      <c r="S71" t="n">
        <v>79.25</v>
      </c>
      <c r="T71" t="n">
        <v>61351.23</v>
      </c>
      <c r="U71" t="n">
        <v>0.38</v>
      </c>
      <c r="V71" t="n">
        <v>0.8100000000000001</v>
      </c>
      <c r="W71" t="n">
        <v>0.26</v>
      </c>
      <c r="X71" t="n">
        <v>3.61</v>
      </c>
      <c r="Y71" t="n">
        <v>1</v>
      </c>
      <c r="Z71" t="n">
        <v>10</v>
      </c>
    </row>
    <row r="72">
      <c r="A72" t="n">
        <v>3</v>
      </c>
      <c r="B72" t="n">
        <v>80</v>
      </c>
      <c r="C72" t="inlineStr">
        <is>
          <t xml:space="preserve">CONCLUIDO	</t>
        </is>
      </c>
      <c r="D72" t="n">
        <v>3.2681</v>
      </c>
      <c r="E72" t="n">
        <v>30.6</v>
      </c>
      <c r="F72" t="n">
        <v>26.47</v>
      </c>
      <c r="G72" t="n">
        <v>28.36</v>
      </c>
      <c r="H72" t="n">
        <v>0.43</v>
      </c>
      <c r="I72" t="n">
        <v>56</v>
      </c>
      <c r="J72" t="n">
        <v>163.4</v>
      </c>
      <c r="K72" t="n">
        <v>50.28</v>
      </c>
      <c r="L72" t="n">
        <v>4</v>
      </c>
      <c r="M72" t="n">
        <v>54</v>
      </c>
      <c r="N72" t="n">
        <v>29.12</v>
      </c>
      <c r="O72" t="n">
        <v>20386.62</v>
      </c>
      <c r="P72" t="n">
        <v>302.37</v>
      </c>
      <c r="Q72" t="n">
        <v>1206.88</v>
      </c>
      <c r="R72" t="n">
        <v>169.2</v>
      </c>
      <c r="S72" t="n">
        <v>79.25</v>
      </c>
      <c r="T72" t="n">
        <v>42323.44</v>
      </c>
      <c r="U72" t="n">
        <v>0.47</v>
      </c>
      <c r="V72" t="n">
        <v>0.84</v>
      </c>
      <c r="W72" t="n">
        <v>0.23</v>
      </c>
      <c r="X72" t="n">
        <v>2.48</v>
      </c>
      <c r="Y72" t="n">
        <v>1</v>
      </c>
      <c r="Z72" t="n">
        <v>10</v>
      </c>
    </row>
    <row r="73">
      <c r="A73" t="n">
        <v>4</v>
      </c>
      <c r="B73" t="n">
        <v>80</v>
      </c>
      <c r="C73" t="inlineStr">
        <is>
          <t xml:space="preserve">CONCLUIDO	</t>
        </is>
      </c>
      <c r="D73" t="n">
        <v>3.3591</v>
      </c>
      <c r="E73" t="n">
        <v>29.77</v>
      </c>
      <c r="F73" t="n">
        <v>26.06</v>
      </c>
      <c r="G73" t="n">
        <v>36.36</v>
      </c>
      <c r="H73" t="n">
        <v>0.54</v>
      </c>
      <c r="I73" t="n">
        <v>43</v>
      </c>
      <c r="J73" t="n">
        <v>164.83</v>
      </c>
      <c r="K73" t="n">
        <v>50.28</v>
      </c>
      <c r="L73" t="n">
        <v>5</v>
      </c>
      <c r="M73" t="n">
        <v>41</v>
      </c>
      <c r="N73" t="n">
        <v>29.55</v>
      </c>
      <c r="O73" t="n">
        <v>20563.61</v>
      </c>
      <c r="P73" t="n">
        <v>291.75</v>
      </c>
      <c r="Q73" t="n">
        <v>1206.85</v>
      </c>
      <c r="R73" t="n">
        <v>156.55</v>
      </c>
      <c r="S73" t="n">
        <v>79.25</v>
      </c>
      <c r="T73" t="n">
        <v>36062.55</v>
      </c>
      <c r="U73" t="n">
        <v>0.51</v>
      </c>
      <c r="V73" t="n">
        <v>0.85</v>
      </c>
      <c r="W73" t="n">
        <v>0.18</v>
      </c>
      <c r="X73" t="n">
        <v>2.08</v>
      </c>
      <c r="Y73" t="n">
        <v>1</v>
      </c>
      <c r="Z73" t="n">
        <v>10</v>
      </c>
    </row>
    <row r="74">
      <c r="A74" t="n">
        <v>5</v>
      </c>
      <c r="B74" t="n">
        <v>80</v>
      </c>
      <c r="C74" t="inlineStr">
        <is>
          <t xml:space="preserve">CONCLUIDO	</t>
        </is>
      </c>
      <c r="D74" t="n">
        <v>3.4433</v>
      </c>
      <c r="E74" t="n">
        <v>29.04</v>
      </c>
      <c r="F74" t="n">
        <v>25.59</v>
      </c>
      <c r="G74" t="n">
        <v>43.87</v>
      </c>
      <c r="H74" t="n">
        <v>0.64</v>
      </c>
      <c r="I74" t="n">
        <v>35</v>
      </c>
      <c r="J74" t="n">
        <v>166.27</v>
      </c>
      <c r="K74" t="n">
        <v>50.28</v>
      </c>
      <c r="L74" t="n">
        <v>6</v>
      </c>
      <c r="M74" t="n">
        <v>33</v>
      </c>
      <c r="N74" t="n">
        <v>29.99</v>
      </c>
      <c r="O74" t="n">
        <v>20741.2</v>
      </c>
      <c r="P74" t="n">
        <v>279.13</v>
      </c>
      <c r="Q74" t="n">
        <v>1206.86</v>
      </c>
      <c r="R74" t="n">
        <v>139.45</v>
      </c>
      <c r="S74" t="n">
        <v>79.25</v>
      </c>
      <c r="T74" t="n">
        <v>27552.9</v>
      </c>
      <c r="U74" t="n">
        <v>0.57</v>
      </c>
      <c r="V74" t="n">
        <v>0.87</v>
      </c>
      <c r="W74" t="n">
        <v>0.19</v>
      </c>
      <c r="X74" t="n">
        <v>1.6</v>
      </c>
      <c r="Y74" t="n">
        <v>1</v>
      </c>
      <c r="Z74" t="n">
        <v>10</v>
      </c>
    </row>
    <row r="75">
      <c r="A75" t="n">
        <v>6</v>
      </c>
      <c r="B75" t="n">
        <v>80</v>
      </c>
      <c r="C75" t="inlineStr">
        <is>
          <t xml:space="preserve">CONCLUIDO	</t>
        </is>
      </c>
      <c r="D75" t="n">
        <v>3.5039</v>
      </c>
      <c r="E75" t="n">
        <v>28.54</v>
      </c>
      <c r="F75" t="n">
        <v>25.28</v>
      </c>
      <c r="G75" t="n">
        <v>52.3</v>
      </c>
      <c r="H75" t="n">
        <v>0.74</v>
      </c>
      <c r="I75" t="n">
        <v>29</v>
      </c>
      <c r="J75" t="n">
        <v>167.72</v>
      </c>
      <c r="K75" t="n">
        <v>50.28</v>
      </c>
      <c r="L75" t="n">
        <v>7</v>
      </c>
      <c r="M75" t="n">
        <v>27</v>
      </c>
      <c r="N75" t="n">
        <v>30.44</v>
      </c>
      <c r="O75" t="n">
        <v>20919.39</v>
      </c>
      <c r="P75" t="n">
        <v>268.81</v>
      </c>
      <c r="Q75" t="n">
        <v>1206.81</v>
      </c>
      <c r="R75" t="n">
        <v>128.92</v>
      </c>
      <c r="S75" t="n">
        <v>79.25</v>
      </c>
      <c r="T75" t="n">
        <v>22321.35</v>
      </c>
      <c r="U75" t="n">
        <v>0.61</v>
      </c>
      <c r="V75" t="n">
        <v>0.88</v>
      </c>
      <c r="W75" t="n">
        <v>0.18</v>
      </c>
      <c r="X75" t="n">
        <v>1.3</v>
      </c>
      <c r="Y75" t="n">
        <v>1</v>
      </c>
      <c r="Z75" t="n">
        <v>10</v>
      </c>
    </row>
    <row r="76">
      <c r="A76" t="n">
        <v>7</v>
      </c>
      <c r="B76" t="n">
        <v>80</v>
      </c>
      <c r="C76" t="inlineStr">
        <is>
          <t xml:space="preserve">CONCLUIDO	</t>
        </is>
      </c>
      <c r="D76" t="n">
        <v>3.5471</v>
      </c>
      <c r="E76" t="n">
        <v>28.19</v>
      </c>
      <c r="F76" t="n">
        <v>25.06</v>
      </c>
      <c r="G76" t="n">
        <v>60.15</v>
      </c>
      <c r="H76" t="n">
        <v>0.84</v>
      </c>
      <c r="I76" t="n">
        <v>25</v>
      </c>
      <c r="J76" t="n">
        <v>169.17</v>
      </c>
      <c r="K76" t="n">
        <v>50.28</v>
      </c>
      <c r="L76" t="n">
        <v>8</v>
      </c>
      <c r="M76" t="n">
        <v>23</v>
      </c>
      <c r="N76" t="n">
        <v>30.89</v>
      </c>
      <c r="O76" t="n">
        <v>21098.19</v>
      </c>
      <c r="P76" t="n">
        <v>258.45</v>
      </c>
      <c r="Q76" t="n">
        <v>1206.85</v>
      </c>
      <c r="R76" t="n">
        <v>121.37</v>
      </c>
      <c r="S76" t="n">
        <v>79.25</v>
      </c>
      <c r="T76" t="n">
        <v>18566.43</v>
      </c>
      <c r="U76" t="n">
        <v>0.65</v>
      </c>
      <c r="V76" t="n">
        <v>0.89</v>
      </c>
      <c r="W76" t="n">
        <v>0.18</v>
      </c>
      <c r="X76" t="n">
        <v>1.08</v>
      </c>
      <c r="Y76" t="n">
        <v>1</v>
      </c>
      <c r="Z76" t="n">
        <v>10</v>
      </c>
    </row>
    <row r="77">
      <c r="A77" t="n">
        <v>8</v>
      </c>
      <c r="B77" t="n">
        <v>80</v>
      </c>
      <c r="C77" t="inlineStr">
        <is>
          <t xml:space="preserve">CONCLUIDO	</t>
        </is>
      </c>
      <c r="D77" t="n">
        <v>3.58</v>
      </c>
      <c r="E77" t="n">
        <v>27.93</v>
      </c>
      <c r="F77" t="n">
        <v>24.93</v>
      </c>
      <c r="G77" t="n">
        <v>71.23</v>
      </c>
      <c r="H77" t="n">
        <v>0.9399999999999999</v>
      </c>
      <c r="I77" t="n">
        <v>21</v>
      </c>
      <c r="J77" t="n">
        <v>170.62</v>
      </c>
      <c r="K77" t="n">
        <v>50.28</v>
      </c>
      <c r="L77" t="n">
        <v>9</v>
      </c>
      <c r="M77" t="n">
        <v>19</v>
      </c>
      <c r="N77" t="n">
        <v>31.34</v>
      </c>
      <c r="O77" t="n">
        <v>21277.6</v>
      </c>
      <c r="P77" t="n">
        <v>249.09</v>
      </c>
      <c r="Q77" t="n">
        <v>1206.81</v>
      </c>
      <c r="R77" t="n">
        <v>117.3</v>
      </c>
      <c r="S77" t="n">
        <v>79.25</v>
      </c>
      <c r="T77" t="n">
        <v>16551.08</v>
      </c>
      <c r="U77" t="n">
        <v>0.68</v>
      </c>
      <c r="V77" t="n">
        <v>0.89</v>
      </c>
      <c r="W77" t="n">
        <v>0.17</v>
      </c>
      <c r="X77" t="n">
        <v>0.95</v>
      </c>
      <c r="Y77" t="n">
        <v>1</v>
      </c>
      <c r="Z77" t="n">
        <v>10</v>
      </c>
    </row>
    <row r="78">
      <c r="A78" t="n">
        <v>9</v>
      </c>
      <c r="B78" t="n">
        <v>80</v>
      </c>
      <c r="C78" t="inlineStr">
        <is>
          <t xml:space="preserve">CONCLUIDO	</t>
        </is>
      </c>
      <c r="D78" t="n">
        <v>3.6028</v>
      </c>
      <c r="E78" t="n">
        <v>27.76</v>
      </c>
      <c r="F78" t="n">
        <v>24.82</v>
      </c>
      <c r="G78" t="n">
        <v>78.38</v>
      </c>
      <c r="H78" t="n">
        <v>1.03</v>
      </c>
      <c r="I78" t="n">
        <v>19</v>
      </c>
      <c r="J78" t="n">
        <v>172.08</v>
      </c>
      <c r="K78" t="n">
        <v>50.28</v>
      </c>
      <c r="L78" t="n">
        <v>10</v>
      </c>
      <c r="M78" t="n">
        <v>16</v>
      </c>
      <c r="N78" t="n">
        <v>31.8</v>
      </c>
      <c r="O78" t="n">
        <v>21457.64</v>
      </c>
      <c r="P78" t="n">
        <v>239.26</v>
      </c>
      <c r="Q78" t="n">
        <v>1206.82</v>
      </c>
      <c r="R78" t="n">
        <v>113.27</v>
      </c>
      <c r="S78" t="n">
        <v>79.25</v>
      </c>
      <c r="T78" t="n">
        <v>14545.27</v>
      </c>
      <c r="U78" t="n">
        <v>0.7</v>
      </c>
      <c r="V78" t="n">
        <v>0.9</v>
      </c>
      <c r="W78" t="n">
        <v>0.17</v>
      </c>
      <c r="X78" t="n">
        <v>0.83</v>
      </c>
      <c r="Y78" t="n">
        <v>1</v>
      </c>
      <c r="Z78" t="n">
        <v>10</v>
      </c>
    </row>
    <row r="79">
      <c r="A79" t="n">
        <v>10</v>
      </c>
      <c r="B79" t="n">
        <v>80</v>
      </c>
      <c r="C79" t="inlineStr">
        <is>
          <t xml:space="preserve">CONCLUIDO	</t>
        </is>
      </c>
      <c r="D79" t="n">
        <v>3.6241</v>
      </c>
      <c r="E79" t="n">
        <v>27.59</v>
      </c>
      <c r="F79" t="n">
        <v>24.72</v>
      </c>
      <c r="G79" t="n">
        <v>87.25</v>
      </c>
      <c r="H79" t="n">
        <v>1.12</v>
      </c>
      <c r="I79" t="n">
        <v>17</v>
      </c>
      <c r="J79" t="n">
        <v>173.55</v>
      </c>
      <c r="K79" t="n">
        <v>50.28</v>
      </c>
      <c r="L79" t="n">
        <v>11</v>
      </c>
      <c r="M79" t="n">
        <v>5</v>
      </c>
      <c r="N79" t="n">
        <v>32.27</v>
      </c>
      <c r="O79" t="n">
        <v>21638.31</v>
      </c>
      <c r="P79" t="n">
        <v>232.71</v>
      </c>
      <c r="Q79" t="n">
        <v>1206.81</v>
      </c>
      <c r="R79" t="n">
        <v>109.41</v>
      </c>
      <c r="S79" t="n">
        <v>79.25</v>
      </c>
      <c r="T79" t="n">
        <v>12626.58</v>
      </c>
      <c r="U79" t="n">
        <v>0.72</v>
      </c>
      <c r="V79" t="n">
        <v>0.9</v>
      </c>
      <c r="W79" t="n">
        <v>0.18</v>
      </c>
      <c r="X79" t="n">
        <v>0.74</v>
      </c>
      <c r="Y79" t="n">
        <v>1</v>
      </c>
      <c r="Z79" t="n">
        <v>10</v>
      </c>
    </row>
    <row r="80">
      <c r="A80" t="n">
        <v>11</v>
      </c>
      <c r="B80" t="n">
        <v>80</v>
      </c>
      <c r="C80" t="inlineStr">
        <is>
          <t xml:space="preserve">CONCLUIDO	</t>
        </is>
      </c>
      <c r="D80" t="n">
        <v>3.6231</v>
      </c>
      <c r="E80" t="n">
        <v>27.6</v>
      </c>
      <c r="F80" t="n">
        <v>24.73</v>
      </c>
      <c r="G80" t="n">
        <v>87.28</v>
      </c>
      <c r="H80" t="n">
        <v>1.22</v>
      </c>
      <c r="I80" t="n">
        <v>17</v>
      </c>
      <c r="J80" t="n">
        <v>175.02</v>
      </c>
      <c r="K80" t="n">
        <v>50.28</v>
      </c>
      <c r="L80" t="n">
        <v>12</v>
      </c>
      <c r="M80" t="n">
        <v>0</v>
      </c>
      <c r="N80" t="n">
        <v>32.74</v>
      </c>
      <c r="O80" t="n">
        <v>21819.6</v>
      </c>
      <c r="P80" t="n">
        <v>234.04</v>
      </c>
      <c r="Q80" t="n">
        <v>1206.81</v>
      </c>
      <c r="R80" t="n">
        <v>109.53</v>
      </c>
      <c r="S80" t="n">
        <v>79.25</v>
      </c>
      <c r="T80" t="n">
        <v>12682.66</v>
      </c>
      <c r="U80" t="n">
        <v>0.72</v>
      </c>
      <c r="V80" t="n">
        <v>0.9</v>
      </c>
      <c r="W80" t="n">
        <v>0.19</v>
      </c>
      <c r="X80" t="n">
        <v>0.74</v>
      </c>
      <c r="Y80" t="n">
        <v>1</v>
      </c>
      <c r="Z80" t="n">
        <v>10</v>
      </c>
    </row>
    <row r="81">
      <c r="A81" t="n">
        <v>0</v>
      </c>
      <c r="B81" t="n">
        <v>35</v>
      </c>
      <c r="C81" t="inlineStr">
        <is>
          <t xml:space="preserve">CONCLUIDO	</t>
        </is>
      </c>
      <c r="D81" t="n">
        <v>2.6735</v>
      </c>
      <c r="E81" t="n">
        <v>37.4</v>
      </c>
      <c r="F81" t="n">
        <v>32.45</v>
      </c>
      <c r="G81" t="n">
        <v>10.94</v>
      </c>
      <c r="H81" t="n">
        <v>0.22</v>
      </c>
      <c r="I81" t="n">
        <v>178</v>
      </c>
      <c r="J81" t="n">
        <v>80.84</v>
      </c>
      <c r="K81" t="n">
        <v>35.1</v>
      </c>
      <c r="L81" t="n">
        <v>1</v>
      </c>
      <c r="M81" t="n">
        <v>176</v>
      </c>
      <c r="N81" t="n">
        <v>9.74</v>
      </c>
      <c r="O81" t="n">
        <v>10204.21</v>
      </c>
      <c r="P81" t="n">
        <v>243.5</v>
      </c>
      <c r="Q81" t="n">
        <v>1207.06</v>
      </c>
      <c r="R81" t="n">
        <v>372.18</v>
      </c>
      <c r="S81" t="n">
        <v>79.25</v>
      </c>
      <c r="T81" t="n">
        <v>143206.62</v>
      </c>
      <c r="U81" t="n">
        <v>0.21</v>
      </c>
      <c r="V81" t="n">
        <v>0.6899999999999999</v>
      </c>
      <c r="W81" t="n">
        <v>0.42</v>
      </c>
      <c r="X81" t="n">
        <v>8.460000000000001</v>
      </c>
      <c r="Y81" t="n">
        <v>1</v>
      </c>
      <c r="Z81" t="n">
        <v>10</v>
      </c>
    </row>
    <row r="82">
      <c r="A82" t="n">
        <v>1</v>
      </c>
      <c r="B82" t="n">
        <v>35</v>
      </c>
      <c r="C82" t="inlineStr">
        <is>
          <t xml:space="preserve">CONCLUIDO	</t>
        </is>
      </c>
      <c r="D82" t="n">
        <v>3.3136</v>
      </c>
      <c r="E82" t="n">
        <v>30.18</v>
      </c>
      <c r="F82" t="n">
        <v>27.1</v>
      </c>
      <c r="G82" t="n">
        <v>23.56</v>
      </c>
      <c r="H82" t="n">
        <v>0.43</v>
      </c>
      <c r="I82" t="n">
        <v>69</v>
      </c>
      <c r="J82" t="n">
        <v>82.04000000000001</v>
      </c>
      <c r="K82" t="n">
        <v>35.1</v>
      </c>
      <c r="L82" t="n">
        <v>2</v>
      </c>
      <c r="M82" t="n">
        <v>67</v>
      </c>
      <c r="N82" t="n">
        <v>9.94</v>
      </c>
      <c r="O82" t="n">
        <v>10352.53</v>
      </c>
      <c r="P82" t="n">
        <v>188.7</v>
      </c>
      <c r="Q82" t="n">
        <v>1206.88</v>
      </c>
      <c r="R82" t="n">
        <v>190.43</v>
      </c>
      <c r="S82" t="n">
        <v>79.25</v>
      </c>
      <c r="T82" t="n">
        <v>52872.72</v>
      </c>
      <c r="U82" t="n">
        <v>0.42</v>
      </c>
      <c r="V82" t="n">
        <v>0.82</v>
      </c>
      <c r="W82" t="n">
        <v>0.25</v>
      </c>
      <c r="X82" t="n">
        <v>3.11</v>
      </c>
      <c r="Y82" t="n">
        <v>1</v>
      </c>
      <c r="Z82" t="n">
        <v>10</v>
      </c>
    </row>
    <row r="83">
      <c r="A83" t="n">
        <v>2</v>
      </c>
      <c r="B83" t="n">
        <v>35</v>
      </c>
      <c r="C83" t="inlineStr">
        <is>
          <t xml:space="preserve">CONCLUIDO	</t>
        </is>
      </c>
      <c r="D83" t="n">
        <v>3.4908</v>
      </c>
      <c r="E83" t="n">
        <v>28.65</v>
      </c>
      <c r="F83" t="n">
        <v>26.05</v>
      </c>
      <c r="G83" t="n">
        <v>38.12</v>
      </c>
      <c r="H83" t="n">
        <v>0.63</v>
      </c>
      <c r="I83" t="n">
        <v>41</v>
      </c>
      <c r="J83" t="n">
        <v>83.25</v>
      </c>
      <c r="K83" t="n">
        <v>35.1</v>
      </c>
      <c r="L83" t="n">
        <v>3</v>
      </c>
      <c r="M83" t="n">
        <v>34</v>
      </c>
      <c r="N83" t="n">
        <v>10.15</v>
      </c>
      <c r="O83" t="n">
        <v>10501.19</v>
      </c>
      <c r="P83" t="n">
        <v>165.15</v>
      </c>
      <c r="Q83" t="n">
        <v>1206.84</v>
      </c>
      <c r="R83" t="n">
        <v>155.53</v>
      </c>
      <c r="S83" t="n">
        <v>79.25</v>
      </c>
      <c r="T83" t="n">
        <v>35564.14</v>
      </c>
      <c r="U83" t="n">
        <v>0.51</v>
      </c>
      <c r="V83" t="n">
        <v>0.85</v>
      </c>
      <c r="W83" t="n">
        <v>0.2</v>
      </c>
      <c r="X83" t="n">
        <v>2.06</v>
      </c>
      <c r="Y83" t="n">
        <v>1</v>
      </c>
      <c r="Z83" t="n">
        <v>10</v>
      </c>
    </row>
    <row r="84">
      <c r="A84" t="n">
        <v>3</v>
      </c>
      <c r="B84" t="n">
        <v>35</v>
      </c>
      <c r="C84" t="inlineStr">
        <is>
          <t xml:space="preserve">CONCLUIDO	</t>
        </is>
      </c>
      <c r="D84" t="n">
        <v>3.549</v>
      </c>
      <c r="E84" t="n">
        <v>28.18</v>
      </c>
      <c r="F84" t="n">
        <v>25.66</v>
      </c>
      <c r="G84" t="n">
        <v>42.77</v>
      </c>
      <c r="H84" t="n">
        <v>0.83</v>
      </c>
      <c r="I84" t="n">
        <v>36</v>
      </c>
      <c r="J84" t="n">
        <v>84.45999999999999</v>
      </c>
      <c r="K84" t="n">
        <v>35.1</v>
      </c>
      <c r="L84" t="n">
        <v>4</v>
      </c>
      <c r="M84" t="n">
        <v>0</v>
      </c>
      <c r="N84" t="n">
        <v>10.36</v>
      </c>
      <c r="O84" t="n">
        <v>10650.22</v>
      </c>
      <c r="P84" t="n">
        <v>159.19</v>
      </c>
      <c r="Q84" t="n">
        <v>1207</v>
      </c>
      <c r="R84" t="n">
        <v>140.35</v>
      </c>
      <c r="S84" t="n">
        <v>79.25</v>
      </c>
      <c r="T84" t="n">
        <v>27998.53</v>
      </c>
      <c r="U84" t="n">
        <v>0.5600000000000001</v>
      </c>
      <c r="V84" t="n">
        <v>0.87</v>
      </c>
      <c r="W84" t="n">
        <v>0.24</v>
      </c>
      <c r="X84" t="n">
        <v>1.68</v>
      </c>
      <c r="Y84" t="n">
        <v>1</v>
      </c>
      <c r="Z84" t="n">
        <v>10</v>
      </c>
    </row>
    <row r="85">
      <c r="A85" t="n">
        <v>0</v>
      </c>
      <c r="B85" t="n">
        <v>50</v>
      </c>
      <c r="C85" t="inlineStr">
        <is>
          <t xml:space="preserve">CONCLUIDO	</t>
        </is>
      </c>
      <c r="D85" t="n">
        <v>2.3166</v>
      </c>
      <c r="E85" t="n">
        <v>43.17</v>
      </c>
      <c r="F85" t="n">
        <v>35.73</v>
      </c>
      <c r="G85" t="n">
        <v>8.82</v>
      </c>
      <c r="H85" t="n">
        <v>0.16</v>
      </c>
      <c r="I85" t="n">
        <v>243</v>
      </c>
      <c r="J85" t="n">
        <v>107.41</v>
      </c>
      <c r="K85" t="n">
        <v>41.65</v>
      </c>
      <c r="L85" t="n">
        <v>1</v>
      </c>
      <c r="M85" t="n">
        <v>241</v>
      </c>
      <c r="N85" t="n">
        <v>14.77</v>
      </c>
      <c r="O85" t="n">
        <v>13481.73</v>
      </c>
      <c r="P85" t="n">
        <v>331.17</v>
      </c>
      <c r="Q85" t="n">
        <v>1207.13</v>
      </c>
      <c r="R85" t="n">
        <v>484.18</v>
      </c>
      <c r="S85" t="n">
        <v>79.25</v>
      </c>
      <c r="T85" t="n">
        <v>198882.24</v>
      </c>
      <c r="U85" t="n">
        <v>0.16</v>
      </c>
      <c r="V85" t="n">
        <v>0.62</v>
      </c>
      <c r="W85" t="n">
        <v>0.52</v>
      </c>
      <c r="X85" t="n">
        <v>11.74</v>
      </c>
      <c r="Y85" t="n">
        <v>1</v>
      </c>
      <c r="Z85" t="n">
        <v>10</v>
      </c>
    </row>
    <row r="86">
      <c r="A86" t="n">
        <v>1</v>
      </c>
      <c r="B86" t="n">
        <v>50</v>
      </c>
      <c r="C86" t="inlineStr">
        <is>
          <t xml:space="preserve">CONCLUIDO	</t>
        </is>
      </c>
      <c r="D86" t="n">
        <v>3.097</v>
      </c>
      <c r="E86" t="n">
        <v>32.29</v>
      </c>
      <c r="F86" t="n">
        <v>28.21</v>
      </c>
      <c r="G86" t="n">
        <v>18.4</v>
      </c>
      <c r="H86" t="n">
        <v>0.32</v>
      </c>
      <c r="I86" t="n">
        <v>92</v>
      </c>
      <c r="J86" t="n">
        <v>108.68</v>
      </c>
      <c r="K86" t="n">
        <v>41.65</v>
      </c>
      <c r="L86" t="n">
        <v>2</v>
      </c>
      <c r="M86" t="n">
        <v>90</v>
      </c>
      <c r="N86" t="n">
        <v>15.03</v>
      </c>
      <c r="O86" t="n">
        <v>13638.32</v>
      </c>
      <c r="P86" t="n">
        <v>250.72</v>
      </c>
      <c r="Q86" t="n">
        <v>1206.92</v>
      </c>
      <c r="R86" t="n">
        <v>227.89</v>
      </c>
      <c r="S86" t="n">
        <v>79.25</v>
      </c>
      <c r="T86" t="n">
        <v>71491.41</v>
      </c>
      <c r="U86" t="n">
        <v>0.35</v>
      </c>
      <c r="V86" t="n">
        <v>0.79</v>
      </c>
      <c r="W86" t="n">
        <v>0.29</v>
      </c>
      <c r="X86" t="n">
        <v>4.22</v>
      </c>
      <c r="Y86" t="n">
        <v>1</v>
      </c>
      <c r="Z86" t="n">
        <v>10</v>
      </c>
    </row>
    <row r="87">
      <c r="A87" t="n">
        <v>2</v>
      </c>
      <c r="B87" t="n">
        <v>50</v>
      </c>
      <c r="C87" t="inlineStr">
        <is>
          <t xml:space="preserve">CONCLUIDO	</t>
        </is>
      </c>
      <c r="D87" t="n">
        <v>3.3712</v>
      </c>
      <c r="E87" t="n">
        <v>29.66</v>
      </c>
      <c r="F87" t="n">
        <v>26.41</v>
      </c>
      <c r="G87" t="n">
        <v>28.81</v>
      </c>
      <c r="H87" t="n">
        <v>0.48</v>
      </c>
      <c r="I87" t="n">
        <v>55</v>
      </c>
      <c r="J87" t="n">
        <v>109.96</v>
      </c>
      <c r="K87" t="n">
        <v>41.65</v>
      </c>
      <c r="L87" t="n">
        <v>3</v>
      </c>
      <c r="M87" t="n">
        <v>53</v>
      </c>
      <c r="N87" t="n">
        <v>15.31</v>
      </c>
      <c r="O87" t="n">
        <v>13795.21</v>
      </c>
      <c r="P87" t="n">
        <v>224.07</v>
      </c>
      <c r="Q87" t="n">
        <v>1206.85</v>
      </c>
      <c r="R87" t="n">
        <v>166.79</v>
      </c>
      <c r="S87" t="n">
        <v>79.25</v>
      </c>
      <c r="T87" t="n">
        <v>41125.61</v>
      </c>
      <c r="U87" t="n">
        <v>0.48</v>
      </c>
      <c r="V87" t="n">
        <v>0.84</v>
      </c>
      <c r="W87" t="n">
        <v>0.23</v>
      </c>
      <c r="X87" t="n">
        <v>2.42</v>
      </c>
      <c r="Y87" t="n">
        <v>1</v>
      </c>
      <c r="Z87" t="n">
        <v>10</v>
      </c>
    </row>
    <row r="88">
      <c r="A88" t="n">
        <v>3</v>
      </c>
      <c r="B88" t="n">
        <v>50</v>
      </c>
      <c r="C88" t="inlineStr">
        <is>
          <t xml:space="preserve">CONCLUIDO	</t>
        </is>
      </c>
      <c r="D88" t="n">
        <v>3.4795</v>
      </c>
      <c r="E88" t="n">
        <v>28.74</v>
      </c>
      <c r="F88" t="n">
        <v>25.84</v>
      </c>
      <c r="G88" t="n">
        <v>39.75</v>
      </c>
      <c r="H88" t="n">
        <v>0.63</v>
      </c>
      <c r="I88" t="n">
        <v>39</v>
      </c>
      <c r="J88" t="n">
        <v>111.23</v>
      </c>
      <c r="K88" t="n">
        <v>41.65</v>
      </c>
      <c r="L88" t="n">
        <v>4</v>
      </c>
      <c r="M88" t="n">
        <v>37</v>
      </c>
      <c r="N88" t="n">
        <v>15.58</v>
      </c>
      <c r="O88" t="n">
        <v>13952.52</v>
      </c>
      <c r="P88" t="n">
        <v>207.51</v>
      </c>
      <c r="Q88" t="n">
        <v>1206.83</v>
      </c>
      <c r="R88" t="n">
        <v>147.91</v>
      </c>
      <c r="S88" t="n">
        <v>79.25</v>
      </c>
      <c r="T88" t="n">
        <v>31765.29</v>
      </c>
      <c r="U88" t="n">
        <v>0.54</v>
      </c>
      <c r="V88" t="n">
        <v>0.86</v>
      </c>
      <c r="W88" t="n">
        <v>0.2</v>
      </c>
      <c r="X88" t="n">
        <v>1.85</v>
      </c>
      <c r="Y88" t="n">
        <v>1</v>
      </c>
      <c r="Z88" t="n">
        <v>10</v>
      </c>
    </row>
    <row r="89">
      <c r="A89" t="n">
        <v>4</v>
      </c>
      <c r="B89" t="n">
        <v>50</v>
      </c>
      <c r="C89" t="inlineStr">
        <is>
          <t xml:space="preserve">CONCLUIDO	</t>
        </is>
      </c>
      <c r="D89" t="n">
        <v>3.5738</v>
      </c>
      <c r="E89" t="n">
        <v>27.98</v>
      </c>
      <c r="F89" t="n">
        <v>25.3</v>
      </c>
      <c r="G89" t="n">
        <v>52.35</v>
      </c>
      <c r="H89" t="n">
        <v>0.78</v>
      </c>
      <c r="I89" t="n">
        <v>29</v>
      </c>
      <c r="J89" t="n">
        <v>112.51</v>
      </c>
      <c r="K89" t="n">
        <v>41.65</v>
      </c>
      <c r="L89" t="n">
        <v>5</v>
      </c>
      <c r="M89" t="n">
        <v>24</v>
      </c>
      <c r="N89" t="n">
        <v>15.86</v>
      </c>
      <c r="O89" t="n">
        <v>14110.24</v>
      </c>
      <c r="P89" t="n">
        <v>191.2</v>
      </c>
      <c r="Q89" t="n">
        <v>1206.82</v>
      </c>
      <c r="R89" t="n">
        <v>129.52</v>
      </c>
      <c r="S89" t="n">
        <v>79.25</v>
      </c>
      <c r="T89" t="n">
        <v>22619.86</v>
      </c>
      <c r="U89" t="n">
        <v>0.61</v>
      </c>
      <c r="V89" t="n">
        <v>0.88</v>
      </c>
      <c r="W89" t="n">
        <v>0.19</v>
      </c>
      <c r="X89" t="n">
        <v>1.32</v>
      </c>
      <c r="Y89" t="n">
        <v>1</v>
      </c>
      <c r="Z89" t="n">
        <v>10</v>
      </c>
    </row>
    <row r="90">
      <c r="A90" t="n">
        <v>5</v>
      </c>
      <c r="B90" t="n">
        <v>50</v>
      </c>
      <c r="C90" t="inlineStr">
        <is>
          <t xml:space="preserve">CONCLUIDO	</t>
        </is>
      </c>
      <c r="D90" t="n">
        <v>3.5983</v>
      </c>
      <c r="E90" t="n">
        <v>27.79</v>
      </c>
      <c r="F90" t="n">
        <v>25.18</v>
      </c>
      <c r="G90" t="n">
        <v>58.1</v>
      </c>
      <c r="H90" t="n">
        <v>0.93</v>
      </c>
      <c r="I90" t="n">
        <v>26</v>
      </c>
      <c r="J90" t="n">
        <v>113.79</v>
      </c>
      <c r="K90" t="n">
        <v>41.65</v>
      </c>
      <c r="L90" t="n">
        <v>6</v>
      </c>
      <c r="M90" t="n">
        <v>0</v>
      </c>
      <c r="N90" t="n">
        <v>16.14</v>
      </c>
      <c r="O90" t="n">
        <v>14268.39</v>
      </c>
      <c r="P90" t="n">
        <v>185.79</v>
      </c>
      <c r="Q90" t="n">
        <v>1206.84</v>
      </c>
      <c r="R90" t="n">
        <v>124.42</v>
      </c>
      <c r="S90" t="n">
        <v>79.25</v>
      </c>
      <c r="T90" t="n">
        <v>20086.34</v>
      </c>
      <c r="U90" t="n">
        <v>0.64</v>
      </c>
      <c r="V90" t="n">
        <v>0.88</v>
      </c>
      <c r="W90" t="n">
        <v>0.21</v>
      </c>
      <c r="X90" t="n">
        <v>1.19</v>
      </c>
      <c r="Y90" t="n">
        <v>1</v>
      </c>
      <c r="Z90" t="n">
        <v>10</v>
      </c>
    </row>
    <row r="91">
      <c r="A91" t="n">
        <v>0</v>
      </c>
      <c r="B91" t="n">
        <v>25</v>
      </c>
      <c r="C91" t="inlineStr">
        <is>
          <t xml:space="preserve">CONCLUIDO	</t>
        </is>
      </c>
      <c r="D91" t="n">
        <v>2.9516</v>
      </c>
      <c r="E91" t="n">
        <v>33.88</v>
      </c>
      <c r="F91" t="n">
        <v>30.24</v>
      </c>
      <c r="G91" t="n">
        <v>13.64</v>
      </c>
      <c r="H91" t="n">
        <v>0.28</v>
      </c>
      <c r="I91" t="n">
        <v>133</v>
      </c>
      <c r="J91" t="n">
        <v>61.76</v>
      </c>
      <c r="K91" t="n">
        <v>28.92</v>
      </c>
      <c r="L91" t="n">
        <v>1</v>
      </c>
      <c r="M91" t="n">
        <v>131</v>
      </c>
      <c r="N91" t="n">
        <v>6.84</v>
      </c>
      <c r="O91" t="n">
        <v>7851.41</v>
      </c>
      <c r="P91" t="n">
        <v>182.09</v>
      </c>
      <c r="Q91" t="n">
        <v>1206.99</v>
      </c>
      <c r="R91" t="n">
        <v>297.29</v>
      </c>
      <c r="S91" t="n">
        <v>79.25</v>
      </c>
      <c r="T91" t="n">
        <v>105987.12</v>
      </c>
      <c r="U91" t="n">
        <v>0.27</v>
      </c>
      <c r="V91" t="n">
        <v>0.74</v>
      </c>
      <c r="W91" t="n">
        <v>0.34</v>
      </c>
      <c r="X91" t="n">
        <v>6.25</v>
      </c>
      <c r="Y91" t="n">
        <v>1</v>
      </c>
      <c r="Z91" t="n">
        <v>10</v>
      </c>
    </row>
    <row r="92">
      <c r="A92" t="n">
        <v>1</v>
      </c>
      <c r="B92" t="n">
        <v>25</v>
      </c>
      <c r="C92" t="inlineStr">
        <is>
          <t xml:space="preserve">CONCLUIDO	</t>
        </is>
      </c>
      <c r="D92" t="n">
        <v>3.4608</v>
      </c>
      <c r="E92" t="n">
        <v>28.89</v>
      </c>
      <c r="F92" t="n">
        <v>26.36</v>
      </c>
      <c r="G92" t="n">
        <v>29.84</v>
      </c>
      <c r="H92" t="n">
        <v>0.55</v>
      </c>
      <c r="I92" t="n">
        <v>53</v>
      </c>
      <c r="J92" t="n">
        <v>62.92</v>
      </c>
      <c r="K92" t="n">
        <v>28.92</v>
      </c>
      <c r="L92" t="n">
        <v>2</v>
      </c>
      <c r="M92" t="n">
        <v>24</v>
      </c>
      <c r="N92" t="n">
        <v>7</v>
      </c>
      <c r="O92" t="n">
        <v>7994.37</v>
      </c>
      <c r="P92" t="n">
        <v>138.72</v>
      </c>
      <c r="Q92" t="n">
        <v>1206.86</v>
      </c>
      <c r="R92" t="n">
        <v>164.26</v>
      </c>
      <c r="S92" t="n">
        <v>79.25</v>
      </c>
      <c r="T92" t="n">
        <v>39869.26</v>
      </c>
      <c r="U92" t="n">
        <v>0.48</v>
      </c>
      <c r="V92" t="n">
        <v>0.84</v>
      </c>
      <c r="W92" t="n">
        <v>0.26</v>
      </c>
      <c r="X92" t="n">
        <v>2.38</v>
      </c>
      <c r="Y92" t="n">
        <v>1</v>
      </c>
      <c r="Z92" t="n">
        <v>10</v>
      </c>
    </row>
    <row r="93">
      <c r="A93" t="n">
        <v>2</v>
      </c>
      <c r="B93" t="n">
        <v>25</v>
      </c>
      <c r="C93" t="inlineStr">
        <is>
          <t xml:space="preserve">CONCLUIDO	</t>
        </is>
      </c>
      <c r="D93" t="n">
        <v>3.4708</v>
      </c>
      <c r="E93" t="n">
        <v>28.81</v>
      </c>
      <c r="F93" t="n">
        <v>26.32</v>
      </c>
      <c r="G93" t="n">
        <v>31.59</v>
      </c>
      <c r="H93" t="n">
        <v>0.8100000000000001</v>
      </c>
      <c r="I93" t="n">
        <v>50</v>
      </c>
      <c r="J93" t="n">
        <v>64.08</v>
      </c>
      <c r="K93" t="n">
        <v>28.92</v>
      </c>
      <c r="L93" t="n">
        <v>3</v>
      </c>
      <c r="M93" t="n">
        <v>0</v>
      </c>
      <c r="N93" t="n">
        <v>7.16</v>
      </c>
      <c r="O93" t="n">
        <v>8137.65</v>
      </c>
      <c r="P93" t="n">
        <v>139.07</v>
      </c>
      <c r="Q93" t="n">
        <v>1206.96</v>
      </c>
      <c r="R93" t="n">
        <v>162</v>
      </c>
      <c r="S93" t="n">
        <v>79.25</v>
      </c>
      <c r="T93" t="n">
        <v>38756.56</v>
      </c>
      <c r="U93" t="n">
        <v>0.49</v>
      </c>
      <c r="V93" t="n">
        <v>0.85</v>
      </c>
      <c r="W93" t="n">
        <v>0.28</v>
      </c>
      <c r="X93" t="n">
        <v>2.33</v>
      </c>
      <c r="Y93" t="n">
        <v>1</v>
      </c>
      <c r="Z93" t="n">
        <v>10</v>
      </c>
    </row>
    <row r="94">
      <c r="A94" t="n">
        <v>0</v>
      </c>
      <c r="B94" t="n">
        <v>85</v>
      </c>
      <c r="C94" t="inlineStr">
        <is>
          <t xml:space="preserve">CONCLUIDO	</t>
        </is>
      </c>
      <c r="D94" t="n">
        <v>1.6224</v>
      </c>
      <c r="E94" t="n">
        <v>61.64</v>
      </c>
      <c r="F94" t="n">
        <v>45.06</v>
      </c>
      <c r="G94" t="n">
        <v>6.45</v>
      </c>
      <c r="H94" t="n">
        <v>0.11</v>
      </c>
      <c r="I94" t="n">
        <v>419</v>
      </c>
      <c r="J94" t="n">
        <v>167.88</v>
      </c>
      <c r="K94" t="n">
        <v>51.39</v>
      </c>
      <c r="L94" t="n">
        <v>1</v>
      </c>
      <c r="M94" t="n">
        <v>417</v>
      </c>
      <c r="N94" t="n">
        <v>30.49</v>
      </c>
      <c r="O94" t="n">
        <v>20939.59</v>
      </c>
      <c r="P94" t="n">
        <v>567.63</v>
      </c>
      <c r="Q94" t="n">
        <v>1207.5</v>
      </c>
      <c r="R94" t="n">
        <v>802.3099999999999</v>
      </c>
      <c r="S94" t="n">
        <v>79.25</v>
      </c>
      <c r="T94" t="n">
        <v>357064.35</v>
      </c>
      <c r="U94" t="n">
        <v>0.1</v>
      </c>
      <c r="V94" t="n">
        <v>0.49</v>
      </c>
      <c r="W94" t="n">
        <v>0.8100000000000001</v>
      </c>
      <c r="X94" t="n">
        <v>21.07</v>
      </c>
      <c r="Y94" t="n">
        <v>1</v>
      </c>
      <c r="Z94" t="n">
        <v>10</v>
      </c>
    </row>
    <row r="95">
      <c r="A95" t="n">
        <v>1</v>
      </c>
      <c r="B95" t="n">
        <v>85</v>
      </c>
      <c r="C95" t="inlineStr">
        <is>
          <t xml:space="preserve">CONCLUIDO	</t>
        </is>
      </c>
      <c r="D95" t="n">
        <v>2.6749</v>
      </c>
      <c r="E95" t="n">
        <v>37.38</v>
      </c>
      <c r="F95" t="n">
        <v>30.37</v>
      </c>
      <c r="G95" t="n">
        <v>13.3</v>
      </c>
      <c r="H95" t="n">
        <v>0.21</v>
      </c>
      <c r="I95" t="n">
        <v>137</v>
      </c>
      <c r="J95" t="n">
        <v>169.33</v>
      </c>
      <c r="K95" t="n">
        <v>51.39</v>
      </c>
      <c r="L95" t="n">
        <v>2</v>
      </c>
      <c r="M95" t="n">
        <v>135</v>
      </c>
      <c r="N95" t="n">
        <v>30.94</v>
      </c>
      <c r="O95" t="n">
        <v>21118.46</v>
      </c>
      <c r="P95" t="n">
        <v>375.23</v>
      </c>
      <c r="Q95" t="n">
        <v>1206.95</v>
      </c>
      <c r="R95" t="n">
        <v>301.75</v>
      </c>
      <c r="S95" t="n">
        <v>79.25</v>
      </c>
      <c r="T95" t="n">
        <v>108195.53</v>
      </c>
      <c r="U95" t="n">
        <v>0.26</v>
      </c>
      <c r="V95" t="n">
        <v>0.73</v>
      </c>
      <c r="W95" t="n">
        <v>0.35</v>
      </c>
      <c r="X95" t="n">
        <v>6.38</v>
      </c>
      <c r="Y95" t="n">
        <v>1</v>
      </c>
      <c r="Z95" t="n">
        <v>10</v>
      </c>
    </row>
    <row r="96">
      <c r="A96" t="n">
        <v>2</v>
      </c>
      <c r="B96" t="n">
        <v>85</v>
      </c>
      <c r="C96" t="inlineStr">
        <is>
          <t xml:space="preserve">CONCLUIDO	</t>
        </is>
      </c>
      <c r="D96" t="n">
        <v>3.0444</v>
      </c>
      <c r="E96" t="n">
        <v>32.85</v>
      </c>
      <c r="F96" t="n">
        <v>27.7</v>
      </c>
      <c r="G96" t="n">
        <v>20.27</v>
      </c>
      <c r="H96" t="n">
        <v>0.31</v>
      </c>
      <c r="I96" t="n">
        <v>82</v>
      </c>
      <c r="J96" t="n">
        <v>170.79</v>
      </c>
      <c r="K96" t="n">
        <v>51.39</v>
      </c>
      <c r="L96" t="n">
        <v>3</v>
      </c>
      <c r="M96" t="n">
        <v>80</v>
      </c>
      <c r="N96" t="n">
        <v>31.4</v>
      </c>
      <c r="O96" t="n">
        <v>21297.94</v>
      </c>
      <c r="P96" t="n">
        <v>336.13</v>
      </c>
      <c r="Q96" t="n">
        <v>1206.94</v>
      </c>
      <c r="R96" t="n">
        <v>210.54</v>
      </c>
      <c r="S96" t="n">
        <v>79.25</v>
      </c>
      <c r="T96" t="n">
        <v>62863.9</v>
      </c>
      <c r="U96" t="n">
        <v>0.38</v>
      </c>
      <c r="V96" t="n">
        <v>0.8</v>
      </c>
      <c r="W96" t="n">
        <v>0.27</v>
      </c>
      <c r="X96" t="n">
        <v>3.71</v>
      </c>
      <c r="Y96" t="n">
        <v>1</v>
      </c>
      <c r="Z96" t="n">
        <v>10</v>
      </c>
    </row>
    <row r="97">
      <c r="A97" t="n">
        <v>3</v>
      </c>
      <c r="B97" t="n">
        <v>85</v>
      </c>
      <c r="C97" t="inlineStr">
        <is>
          <t xml:space="preserve">CONCLUIDO	</t>
        </is>
      </c>
      <c r="D97" t="n">
        <v>3.2348</v>
      </c>
      <c r="E97" t="n">
        <v>30.91</v>
      </c>
      <c r="F97" t="n">
        <v>26.58</v>
      </c>
      <c r="G97" t="n">
        <v>27.49</v>
      </c>
      <c r="H97" t="n">
        <v>0.41</v>
      </c>
      <c r="I97" t="n">
        <v>58</v>
      </c>
      <c r="J97" t="n">
        <v>172.25</v>
      </c>
      <c r="K97" t="n">
        <v>51.39</v>
      </c>
      <c r="L97" t="n">
        <v>4</v>
      </c>
      <c r="M97" t="n">
        <v>56</v>
      </c>
      <c r="N97" t="n">
        <v>31.86</v>
      </c>
      <c r="O97" t="n">
        <v>21478.05</v>
      </c>
      <c r="P97" t="n">
        <v>316.29</v>
      </c>
      <c r="Q97" t="n">
        <v>1206.86</v>
      </c>
      <c r="R97" t="n">
        <v>172.73</v>
      </c>
      <c r="S97" t="n">
        <v>79.25</v>
      </c>
      <c r="T97" t="n">
        <v>44081.17</v>
      </c>
      <c r="U97" t="n">
        <v>0.46</v>
      </c>
      <c r="V97" t="n">
        <v>0.84</v>
      </c>
      <c r="W97" t="n">
        <v>0.23</v>
      </c>
      <c r="X97" t="n">
        <v>2.59</v>
      </c>
      <c r="Y97" t="n">
        <v>1</v>
      </c>
      <c r="Z97" t="n">
        <v>10</v>
      </c>
    </row>
    <row r="98">
      <c r="A98" t="n">
        <v>4</v>
      </c>
      <c r="B98" t="n">
        <v>85</v>
      </c>
      <c r="C98" t="inlineStr">
        <is>
          <t xml:space="preserve">CONCLUIDO	</t>
        </is>
      </c>
      <c r="D98" t="n">
        <v>3.3895</v>
      </c>
      <c r="E98" t="n">
        <v>29.5</v>
      </c>
      <c r="F98" t="n">
        <v>25.64</v>
      </c>
      <c r="G98" t="n">
        <v>34.96</v>
      </c>
      <c r="H98" t="n">
        <v>0.51</v>
      </c>
      <c r="I98" t="n">
        <v>44</v>
      </c>
      <c r="J98" t="n">
        <v>173.71</v>
      </c>
      <c r="K98" t="n">
        <v>51.39</v>
      </c>
      <c r="L98" t="n">
        <v>5</v>
      </c>
      <c r="M98" t="n">
        <v>42</v>
      </c>
      <c r="N98" t="n">
        <v>32.32</v>
      </c>
      <c r="O98" t="n">
        <v>21658.78</v>
      </c>
      <c r="P98" t="n">
        <v>298.89</v>
      </c>
      <c r="Q98" t="n">
        <v>1206.83</v>
      </c>
      <c r="R98" t="n">
        <v>140.93</v>
      </c>
      <c r="S98" t="n">
        <v>79.25</v>
      </c>
      <c r="T98" t="n">
        <v>28247.88</v>
      </c>
      <c r="U98" t="n">
        <v>0.5600000000000001</v>
      </c>
      <c r="V98" t="n">
        <v>0.87</v>
      </c>
      <c r="W98" t="n">
        <v>0.19</v>
      </c>
      <c r="X98" t="n">
        <v>1.65</v>
      </c>
      <c r="Y98" t="n">
        <v>1</v>
      </c>
      <c r="Z98" t="n">
        <v>10</v>
      </c>
    </row>
    <row r="99">
      <c r="A99" t="n">
        <v>5</v>
      </c>
      <c r="B99" t="n">
        <v>85</v>
      </c>
      <c r="C99" t="inlineStr">
        <is>
          <t xml:space="preserve">CONCLUIDO	</t>
        </is>
      </c>
      <c r="D99" t="n">
        <v>3.4097</v>
      </c>
      <c r="E99" t="n">
        <v>29.33</v>
      </c>
      <c r="F99" t="n">
        <v>25.7</v>
      </c>
      <c r="G99" t="n">
        <v>41.68</v>
      </c>
      <c r="H99" t="n">
        <v>0.61</v>
      </c>
      <c r="I99" t="n">
        <v>37</v>
      </c>
      <c r="J99" t="n">
        <v>175.18</v>
      </c>
      <c r="K99" t="n">
        <v>51.39</v>
      </c>
      <c r="L99" t="n">
        <v>6</v>
      </c>
      <c r="M99" t="n">
        <v>35</v>
      </c>
      <c r="N99" t="n">
        <v>32.79</v>
      </c>
      <c r="O99" t="n">
        <v>21840.16</v>
      </c>
      <c r="P99" t="n">
        <v>293.74</v>
      </c>
      <c r="Q99" t="n">
        <v>1206.87</v>
      </c>
      <c r="R99" t="n">
        <v>143.23</v>
      </c>
      <c r="S99" t="n">
        <v>79.25</v>
      </c>
      <c r="T99" t="n">
        <v>29433.54</v>
      </c>
      <c r="U99" t="n">
        <v>0.55</v>
      </c>
      <c r="V99" t="n">
        <v>0.87</v>
      </c>
      <c r="W99" t="n">
        <v>0.2</v>
      </c>
      <c r="X99" t="n">
        <v>1.72</v>
      </c>
      <c r="Y99" t="n">
        <v>1</v>
      </c>
      <c r="Z99" t="n">
        <v>10</v>
      </c>
    </row>
    <row r="100">
      <c r="A100" t="n">
        <v>6</v>
      </c>
      <c r="B100" t="n">
        <v>85</v>
      </c>
      <c r="C100" t="inlineStr">
        <is>
          <t xml:space="preserve">CONCLUIDO	</t>
        </is>
      </c>
      <c r="D100" t="n">
        <v>3.4839</v>
      </c>
      <c r="E100" t="n">
        <v>28.7</v>
      </c>
      <c r="F100" t="n">
        <v>25.31</v>
      </c>
      <c r="G100" t="n">
        <v>50.63</v>
      </c>
      <c r="H100" t="n">
        <v>0.7</v>
      </c>
      <c r="I100" t="n">
        <v>30</v>
      </c>
      <c r="J100" t="n">
        <v>176.66</v>
      </c>
      <c r="K100" t="n">
        <v>51.39</v>
      </c>
      <c r="L100" t="n">
        <v>7</v>
      </c>
      <c r="M100" t="n">
        <v>28</v>
      </c>
      <c r="N100" t="n">
        <v>33.27</v>
      </c>
      <c r="O100" t="n">
        <v>22022.17</v>
      </c>
      <c r="P100" t="n">
        <v>282.72</v>
      </c>
      <c r="Q100" t="n">
        <v>1206.85</v>
      </c>
      <c r="R100" t="n">
        <v>130.01</v>
      </c>
      <c r="S100" t="n">
        <v>79.25</v>
      </c>
      <c r="T100" t="n">
        <v>22859.96</v>
      </c>
      <c r="U100" t="n">
        <v>0.61</v>
      </c>
      <c r="V100" t="n">
        <v>0.88</v>
      </c>
      <c r="W100" t="n">
        <v>0.19</v>
      </c>
      <c r="X100" t="n">
        <v>1.33</v>
      </c>
      <c r="Y100" t="n">
        <v>1</v>
      </c>
      <c r="Z100" t="n">
        <v>10</v>
      </c>
    </row>
    <row r="101">
      <c r="A101" t="n">
        <v>7</v>
      </c>
      <c r="B101" t="n">
        <v>85</v>
      </c>
      <c r="C101" t="inlineStr">
        <is>
          <t xml:space="preserve">CONCLUIDO	</t>
        </is>
      </c>
      <c r="D101" t="n">
        <v>3.5236</v>
      </c>
      <c r="E101" t="n">
        <v>28.38</v>
      </c>
      <c r="F101" t="n">
        <v>25.13</v>
      </c>
      <c r="G101" t="n">
        <v>57.98</v>
      </c>
      <c r="H101" t="n">
        <v>0.8</v>
      </c>
      <c r="I101" t="n">
        <v>26</v>
      </c>
      <c r="J101" t="n">
        <v>178.14</v>
      </c>
      <c r="K101" t="n">
        <v>51.39</v>
      </c>
      <c r="L101" t="n">
        <v>8</v>
      </c>
      <c r="M101" t="n">
        <v>24</v>
      </c>
      <c r="N101" t="n">
        <v>33.75</v>
      </c>
      <c r="O101" t="n">
        <v>22204.83</v>
      </c>
      <c r="P101" t="n">
        <v>274.61</v>
      </c>
      <c r="Q101" t="n">
        <v>1206.96</v>
      </c>
      <c r="R101" t="n">
        <v>123.63</v>
      </c>
      <c r="S101" t="n">
        <v>79.25</v>
      </c>
      <c r="T101" t="n">
        <v>19690.39</v>
      </c>
      <c r="U101" t="n">
        <v>0.64</v>
      </c>
      <c r="V101" t="n">
        <v>0.89</v>
      </c>
      <c r="W101" t="n">
        <v>0.18</v>
      </c>
      <c r="X101" t="n">
        <v>1.14</v>
      </c>
      <c r="Y101" t="n">
        <v>1</v>
      </c>
      <c r="Z101" t="n">
        <v>10</v>
      </c>
    </row>
    <row r="102">
      <c r="A102" t="n">
        <v>8</v>
      </c>
      <c r="B102" t="n">
        <v>85</v>
      </c>
      <c r="C102" t="inlineStr">
        <is>
          <t xml:space="preserve">CONCLUIDO	</t>
        </is>
      </c>
      <c r="D102" t="n">
        <v>3.5763</v>
      </c>
      <c r="E102" t="n">
        <v>27.96</v>
      </c>
      <c r="F102" t="n">
        <v>24.84</v>
      </c>
      <c r="G102" t="n">
        <v>67.76000000000001</v>
      </c>
      <c r="H102" t="n">
        <v>0.89</v>
      </c>
      <c r="I102" t="n">
        <v>22</v>
      </c>
      <c r="J102" t="n">
        <v>179.63</v>
      </c>
      <c r="K102" t="n">
        <v>51.39</v>
      </c>
      <c r="L102" t="n">
        <v>9</v>
      </c>
      <c r="M102" t="n">
        <v>20</v>
      </c>
      <c r="N102" t="n">
        <v>34.24</v>
      </c>
      <c r="O102" t="n">
        <v>22388.15</v>
      </c>
      <c r="P102" t="n">
        <v>263.7</v>
      </c>
      <c r="Q102" t="n">
        <v>1206.89</v>
      </c>
      <c r="R102" t="n">
        <v>114.37</v>
      </c>
      <c r="S102" t="n">
        <v>79.25</v>
      </c>
      <c r="T102" t="n">
        <v>15082.48</v>
      </c>
      <c r="U102" t="n">
        <v>0.6899999999999999</v>
      </c>
      <c r="V102" t="n">
        <v>0.9</v>
      </c>
      <c r="W102" t="n">
        <v>0.16</v>
      </c>
      <c r="X102" t="n">
        <v>0.86</v>
      </c>
      <c r="Y102" t="n">
        <v>1</v>
      </c>
      <c r="Z102" t="n">
        <v>10</v>
      </c>
    </row>
    <row r="103">
      <c r="A103" t="n">
        <v>9</v>
      </c>
      <c r="B103" t="n">
        <v>85</v>
      </c>
      <c r="C103" t="inlineStr">
        <is>
          <t xml:space="preserve">CONCLUIDO	</t>
        </is>
      </c>
      <c r="D103" t="n">
        <v>3.5809</v>
      </c>
      <c r="E103" t="n">
        <v>27.93</v>
      </c>
      <c r="F103" t="n">
        <v>24.88</v>
      </c>
      <c r="G103" t="n">
        <v>74.63</v>
      </c>
      <c r="H103" t="n">
        <v>0.98</v>
      </c>
      <c r="I103" t="n">
        <v>20</v>
      </c>
      <c r="J103" t="n">
        <v>181.12</v>
      </c>
      <c r="K103" t="n">
        <v>51.39</v>
      </c>
      <c r="L103" t="n">
        <v>10</v>
      </c>
      <c r="M103" t="n">
        <v>18</v>
      </c>
      <c r="N103" t="n">
        <v>34.73</v>
      </c>
      <c r="O103" t="n">
        <v>22572.13</v>
      </c>
      <c r="P103" t="n">
        <v>257.9</v>
      </c>
      <c r="Q103" t="n">
        <v>1206.82</v>
      </c>
      <c r="R103" t="n">
        <v>115.32</v>
      </c>
      <c r="S103" t="n">
        <v>79.25</v>
      </c>
      <c r="T103" t="n">
        <v>15566.39</v>
      </c>
      <c r="U103" t="n">
        <v>0.6899999999999999</v>
      </c>
      <c r="V103" t="n">
        <v>0.89</v>
      </c>
      <c r="W103" t="n">
        <v>0.17</v>
      </c>
      <c r="X103" t="n">
        <v>0.89</v>
      </c>
      <c r="Y103" t="n">
        <v>1</v>
      </c>
      <c r="Z103" t="n">
        <v>10</v>
      </c>
    </row>
    <row r="104">
      <c r="A104" t="n">
        <v>10</v>
      </c>
      <c r="B104" t="n">
        <v>85</v>
      </c>
      <c r="C104" t="inlineStr">
        <is>
          <t xml:space="preserve">CONCLUIDO	</t>
        </is>
      </c>
      <c r="D104" t="n">
        <v>3.6157</v>
      </c>
      <c r="E104" t="n">
        <v>27.66</v>
      </c>
      <c r="F104" t="n">
        <v>24.71</v>
      </c>
      <c r="G104" t="n">
        <v>87.20999999999999</v>
      </c>
      <c r="H104" t="n">
        <v>1.07</v>
      </c>
      <c r="I104" t="n">
        <v>17</v>
      </c>
      <c r="J104" t="n">
        <v>182.62</v>
      </c>
      <c r="K104" t="n">
        <v>51.39</v>
      </c>
      <c r="L104" t="n">
        <v>11</v>
      </c>
      <c r="M104" t="n">
        <v>15</v>
      </c>
      <c r="N104" t="n">
        <v>35.22</v>
      </c>
      <c r="O104" t="n">
        <v>22756.91</v>
      </c>
      <c r="P104" t="n">
        <v>245.85</v>
      </c>
      <c r="Q104" t="n">
        <v>1206.82</v>
      </c>
      <c r="R104" t="n">
        <v>109.53</v>
      </c>
      <c r="S104" t="n">
        <v>79.25</v>
      </c>
      <c r="T104" t="n">
        <v>12686.75</v>
      </c>
      <c r="U104" t="n">
        <v>0.72</v>
      </c>
      <c r="V104" t="n">
        <v>0.9</v>
      </c>
      <c r="W104" t="n">
        <v>0.16</v>
      </c>
      <c r="X104" t="n">
        <v>0.72</v>
      </c>
      <c r="Y104" t="n">
        <v>1</v>
      </c>
      <c r="Z104" t="n">
        <v>10</v>
      </c>
    </row>
    <row r="105">
      <c r="A105" t="n">
        <v>11</v>
      </c>
      <c r="B105" t="n">
        <v>85</v>
      </c>
      <c r="C105" t="inlineStr">
        <is>
          <t xml:space="preserve">CONCLUIDO	</t>
        </is>
      </c>
      <c r="D105" t="n">
        <v>3.6276</v>
      </c>
      <c r="E105" t="n">
        <v>27.57</v>
      </c>
      <c r="F105" t="n">
        <v>24.65</v>
      </c>
      <c r="G105" t="n">
        <v>92.44</v>
      </c>
      <c r="H105" t="n">
        <v>1.16</v>
      </c>
      <c r="I105" t="n">
        <v>16</v>
      </c>
      <c r="J105" t="n">
        <v>184.12</v>
      </c>
      <c r="K105" t="n">
        <v>51.39</v>
      </c>
      <c r="L105" t="n">
        <v>12</v>
      </c>
      <c r="M105" t="n">
        <v>5</v>
      </c>
      <c r="N105" t="n">
        <v>35.73</v>
      </c>
      <c r="O105" t="n">
        <v>22942.24</v>
      </c>
      <c r="P105" t="n">
        <v>241.38</v>
      </c>
      <c r="Q105" t="n">
        <v>1206.82</v>
      </c>
      <c r="R105" t="n">
        <v>107.05</v>
      </c>
      <c r="S105" t="n">
        <v>79.25</v>
      </c>
      <c r="T105" t="n">
        <v>11451.81</v>
      </c>
      <c r="U105" t="n">
        <v>0.74</v>
      </c>
      <c r="V105" t="n">
        <v>0.9</v>
      </c>
      <c r="W105" t="n">
        <v>0.18</v>
      </c>
      <c r="X105" t="n">
        <v>0.67</v>
      </c>
      <c r="Y105" t="n">
        <v>1</v>
      </c>
      <c r="Z105" t="n">
        <v>10</v>
      </c>
    </row>
    <row r="106">
      <c r="A106" t="n">
        <v>12</v>
      </c>
      <c r="B106" t="n">
        <v>85</v>
      </c>
      <c r="C106" t="inlineStr">
        <is>
          <t xml:space="preserve">CONCLUIDO	</t>
        </is>
      </c>
      <c r="D106" t="n">
        <v>3.6373</v>
      </c>
      <c r="E106" t="n">
        <v>27.49</v>
      </c>
      <c r="F106" t="n">
        <v>24.58</v>
      </c>
      <c r="G106" t="n">
        <v>92.17</v>
      </c>
      <c r="H106" t="n">
        <v>1.24</v>
      </c>
      <c r="I106" t="n">
        <v>16</v>
      </c>
      <c r="J106" t="n">
        <v>185.63</v>
      </c>
      <c r="K106" t="n">
        <v>51.39</v>
      </c>
      <c r="L106" t="n">
        <v>13</v>
      </c>
      <c r="M106" t="n">
        <v>0</v>
      </c>
      <c r="N106" t="n">
        <v>36.24</v>
      </c>
      <c r="O106" t="n">
        <v>23128.27</v>
      </c>
      <c r="P106" t="n">
        <v>241.16</v>
      </c>
      <c r="Q106" t="n">
        <v>1206.85</v>
      </c>
      <c r="R106" t="n">
        <v>104.27</v>
      </c>
      <c r="S106" t="n">
        <v>79.25</v>
      </c>
      <c r="T106" t="n">
        <v>10061.43</v>
      </c>
      <c r="U106" t="n">
        <v>0.76</v>
      </c>
      <c r="V106" t="n">
        <v>0.91</v>
      </c>
      <c r="W106" t="n">
        <v>0.18</v>
      </c>
      <c r="X106" t="n">
        <v>0.59</v>
      </c>
      <c r="Y106" t="n">
        <v>1</v>
      </c>
      <c r="Z106" t="n">
        <v>10</v>
      </c>
    </row>
    <row r="107">
      <c r="A107" t="n">
        <v>0</v>
      </c>
      <c r="B107" t="n">
        <v>20</v>
      </c>
      <c r="C107" t="inlineStr">
        <is>
          <t xml:space="preserve">CONCLUIDO	</t>
        </is>
      </c>
      <c r="D107" t="n">
        <v>3.1262</v>
      </c>
      <c r="E107" t="n">
        <v>31.99</v>
      </c>
      <c r="F107" t="n">
        <v>28.93</v>
      </c>
      <c r="G107" t="n">
        <v>16.22</v>
      </c>
      <c r="H107" t="n">
        <v>0.34</v>
      </c>
      <c r="I107" t="n">
        <v>107</v>
      </c>
      <c r="J107" t="n">
        <v>51.33</v>
      </c>
      <c r="K107" t="n">
        <v>24.83</v>
      </c>
      <c r="L107" t="n">
        <v>1</v>
      </c>
      <c r="M107" t="n">
        <v>105</v>
      </c>
      <c r="N107" t="n">
        <v>5.51</v>
      </c>
      <c r="O107" t="n">
        <v>6564.78</v>
      </c>
      <c r="P107" t="n">
        <v>146.66</v>
      </c>
      <c r="Q107" t="n">
        <v>1206.89</v>
      </c>
      <c r="R107" t="n">
        <v>252.82</v>
      </c>
      <c r="S107" t="n">
        <v>79.25</v>
      </c>
      <c r="T107" t="n">
        <v>83878.17999999999</v>
      </c>
      <c r="U107" t="n">
        <v>0.31</v>
      </c>
      <c r="V107" t="n">
        <v>0.77</v>
      </c>
      <c r="W107" t="n">
        <v>0.31</v>
      </c>
      <c r="X107" t="n">
        <v>4.95</v>
      </c>
      <c r="Y107" t="n">
        <v>1</v>
      </c>
      <c r="Z107" t="n">
        <v>10</v>
      </c>
    </row>
    <row r="108">
      <c r="A108" t="n">
        <v>1</v>
      </c>
      <c r="B108" t="n">
        <v>20</v>
      </c>
      <c r="C108" t="inlineStr">
        <is>
          <t xml:space="preserve">CONCLUIDO	</t>
        </is>
      </c>
      <c r="D108" t="n">
        <v>3.4073</v>
      </c>
      <c r="E108" t="n">
        <v>29.35</v>
      </c>
      <c r="F108" t="n">
        <v>26.84</v>
      </c>
      <c r="G108" t="n">
        <v>25.98</v>
      </c>
      <c r="H108" t="n">
        <v>0.66</v>
      </c>
      <c r="I108" t="n">
        <v>62</v>
      </c>
      <c r="J108" t="n">
        <v>52.47</v>
      </c>
      <c r="K108" t="n">
        <v>24.83</v>
      </c>
      <c r="L108" t="n">
        <v>2</v>
      </c>
      <c r="M108" t="n">
        <v>0</v>
      </c>
      <c r="N108" t="n">
        <v>5.64</v>
      </c>
      <c r="O108" t="n">
        <v>6705.1</v>
      </c>
      <c r="P108" t="n">
        <v>124.95</v>
      </c>
      <c r="Q108" t="n">
        <v>1207.02</v>
      </c>
      <c r="R108" t="n">
        <v>179.25</v>
      </c>
      <c r="S108" t="n">
        <v>79.25</v>
      </c>
      <c r="T108" t="n">
        <v>47318.02</v>
      </c>
      <c r="U108" t="n">
        <v>0.44</v>
      </c>
      <c r="V108" t="n">
        <v>0.83</v>
      </c>
      <c r="W108" t="n">
        <v>0.31</v>
      </c>
      <c r="X108" t="n">
        <v>2.86</v>
      </c>
      <c r="Y108" t="n">
        <v>1</v>
      </c>
      <c r="Z108" t="n">
        <v>10</v>
      </c>
    </row>
    <row r="109">
      <c r="A109" t="n">
        <v>0</v>
      </c>
      <c r="B109" t="n">
        <v>65</v>
      </c>
      <c r="C109" t="inlineStr">
        <is>
          <t xml:space="preserve">CONCLUIDO	</t>
        </is>
      </c>
      <c r="D109" t="n">
        <v>2.0044</v>
      </c>
      <c r="E109" t="n">
        <v>49.89</v>
      </c>
      <c r="F109" t="n">
        <v>39.24</v>
      </c>
      <c r="G109" t="n">
        <v>7.57</v>
      </c>
      <c r="H109" t="n">
        <v>0.13</v>
      </c>
      <c r="I109" t="n">
        <v>311</v>
      </c>
      <c r="J109" t="n">
        <v>133.21</v>
      </c>
      <c r="K109" t="n">
        <v>46.47</v>
      </c>
      <c r="L109" t="n">
        <v>1</v>
      </c>
      <c r="M109" t="n">
        <v>309</v>
      </c>
      <c r="N109" t="n">
        <v>20.75</v>
      </c>
      <c r="O109" t="n">
        <v>16663.42</v>
      </c>
      <c r="P109" t="n">
        <v>422.9</v>
      </c>
      <c r="Q109" t="n">
        <v>1207</v>
      </c>
      <c r="R109" t="n">
        <v>603.8099999999999</v>
      </c>
      <c r="S109" t="n">
        <v>79.25</v>
      </c>
      <c r="T109" t="n">
        <v>258354.55</v>
      </c>
      <c r="U109" t="n">
        <v>0.13</v>
      </c>
      <c r="V109" t="n">
        <v>0.57</v>
      </c>
      <c r="W109" t="n">
        <v>0.63</v>
      </c>
      <c r="X109" t="n">
        <v>15.25</v>
      </c>
      <c r="Y109" t="n">
        <v>1</v>
      </c>
      <c r="Z109" t="n">
        <v>10</v>
      </c>
    </row>
    <row r="110">
      <c r="A110" t="n">
        <v>1</v>
      </c>
      <c r="B110" t="n">
        <v>65</v>
      </c>
      <c r="C110" t="inlineStr">
        <is>
          <t xml:space="preserve">CONCLUIDO	</t>
        </is>
      </c>
      <c r="D110" t="n">
        <v>2.9064</v>
      </c>
      <c r="E110" t="n">
        <v>34.41</v>
      </c>
      <c r="F110" t="n">
        <v>29.18</v>
      </c>
      <c r="G110" t="n">
        <v>15.63</v>
      </c>
      <c r="H110" t="n">
        <v>0.26</v>
      </c>
      <c r="I110" t="n">
        <v>112</v>
      </c>
      <c r="J110" t="n">
        <v>134.55</v>
      </c>
      <c r="K110" t="n">
        <v>46.47</v>
      </c>
      <c r="L110" t="n">
        <v>2</v>
      </c>
      <c r="M110" t="n">
        <v>110</v>
      </c>
      <c r="N110" t="n">
        <v>21.09</v>
      </c>
      <c r="O110" t="n">
        <v>16828.84</v>
      </c>
      <c r="P110" t="n">
        <v>305.82</v>
      </c>
      <c r="Q110" t="n">
        <v>1207</v>
      </c>
      <c r="R110" t="n">
        <v>261.13</v>
      </c>
      <c r="S110" t="n">
        <v>79.25</v>
      </c>
      <c r="T110" t="n">
        <v>88009.97</v>
      </c>
      <c r="U110" t="n">
        <v>0.3</v>
      </c>
      <c r="V110" t="n">
        <v>0.76</v>
      </c>
      <c r="W110" t="n">
        <v>0.32</v>
      </c>
      <c r="X110" t="n">
        <v>5.19</v>
      </c>
      <c r="Y110" t="n">
        <v>1</v>
      </c>
      <c r="Z110" t="n">
        <v>10</v>
      </c>
    </row>
    <row r="111">
      <c r="A111" t="n">
        <v>2</v>
      </c>
      <c r="B111" t="n">
        <v>65</v>
      </c>
      <c r="C111" t="inlineStr">
        <is>
          <t xml:space="preserve">CONCLUIDO	</t>
        </is>
      </c>
      <c r="D111" t="n">
        <v>3.2269</v>
      </c>
      <c r="E111" t="n">
        <v>30.99</v>
      </c>
      <c r="F111" t="n">
        <v>26.99</v>
      </c>
      <c r="G111" t="n">
        <v>24.17</v>
      </c>
      <c r="H111" t="n">
        <v>0.39</v>
      </c>
      <c r="I111" t="n">
        <v>67</v>
      </c>
      <c r="J111" t="n">
        <v>135.9</v>
      </c>
      <c r="K111" t="n">
        <v>46.47</v>
      </c>
      <c r="L111" t="n">
        <v>3</v>
      </c>
      <c r="M111" t="n">
        <v>65</v>
      </c>
      <c r="N111" t="n">
        <v>21.43</v>
      </c>
      <c r="O111" t="n">
        <v>16994.64</v>
      </c>
      <c r="P111" t="n">
        <v>274.56</v>
      </c>
      <c r="Q111" t="n">
        <v>1206.91</v>
      </c>
      <c r="R111" t="n">
        <v>186.67</v>
      </c>
      <c r="S111" t="n">
        <v>79.25</v>
      </c>
      <c r="T111" t="n">
        <v>51005.05</v>
      </c>
      <c r="U111" t="n">
        <v>0.42</v>
      </c>
      <c r="V111" t="n">
        <v>0.82</v>
      </c>
      <c r="W111" t="n">
        <v>0.24</v>
      </c>
      <c r="X111" t="n">
        <v>3</v>
      </c>
      <c r="Y111" t="n">
        <v>1</v>
      </c>
      <c r="Z111" t="n">
        <v>10</v>
      </c>
    </row>
    <row r="112">
      <c r="A112" t="n">
        <v>3</v>
      </c>
      <c r="B112" t="n">
        <v>65</v>
      </c>
      <c r="C112" t="inlineStr">
        <is>
          <t xml:space="preserve">CONCLUIDO	</t>
        </is>
      </c>
      <c r="D112" t="n">
        <v>3.4081</v>
      </c>
      <c r="E112" t="n">
        <v>29.34</v>
      </c>
      <c r="F112" t="n">
        <v>25.88</v>
      </c>
      <c r="G112" t="n">
        <v>33.04</v>
      </c>
      <c r="H112" t="n">
        <v>0.52</v>
      </c>
      <c r="I112" t="n">
        <v>47</v>
      </c>
      <c r="J112" t="n">
        <v>137.25</v>
      </c>
      <c r="K112" t="n">
        <v>46.47</v>
      </c>
      <c r="L112" t="n">
        <v>4</v>
      </c>
      <c r="M112" t="n">
        <v>45</v>
      </c>
      <c r="N112" t="n">
        <v>21.78</v>
      </c>
      <c r="O112" t="n">
        <v>17160.92</v>
      </c>
      <c r="P112" t="n">
        <v>254.82</v>
      </c>
      <c r="Q112" t="n">
        <v>1206.83</v>
      </c>
      <c r="R112" t="n">
        <v>148.68</v>
      </c>
      <c r="S112" t="n">
        <v>79.25</v>
      </c>
      <c r="T112" t="n">
        <v>32112.33</v>
      </c>
      <c r="U112" t="n">
        <v>0.53</v>
      </c>
      <c r="V112" t="n">
        <v>0.86</v>
      </c>
      <c r="W112" t="n">
        <v>0.22</v>
      </c>
      <c r="X112" t="n">
        <v>1.9</v>
      </c>
      <c r="Y112" t="n">
        <v>1</v>
      </c>
      <c r="Z112" t="n">
        <v>10</v>
      </c>
    </row>
    <row r="113">
      <c r="A113" t="n">
        <v>4</v>
      </c>
      <c r="B113" t="n">
        <v>65</v>
      </c>
      <c r="C113" t="inlineStr">
        <is>
          <t xml:space="preserve">CONCLUIDO	</t>
        </is>
      </c>
      <c r="D113" t="n">
        <v>3.4729</v>
      </c>
      <c r="E113" t="n">
        <v>28.79</v>
      </c>
      <c r="F113" t="n">
        <v>25.63</v>
      </c>
      <c r="G113" t="n">
        <v>42.72</v>
      </c>
      <c r="H113" t="n">
        <v>0.64</v>
      </c>
      <c r="I113" t="n">
        <v>36</v>
      </c>
      <c r="J113" t="n">
        <v>138.6</v>
      </c>
      <c r="K113" t="n">
        <v>46.47</v>
      </c>
      <c r="L113" t="n">
        <v>5</v>
      </c>
      <c r="M113" t="n">
        <v>34</v>
      </c>
      <c r="N113" t="n">
        <v>22.13</v>
      </c>
      <c r="O113" t="n">
        <v>17327.69</v>
      </c>
      <c r="P113" t="n">
        <v>243.92</v>
      </c>
      <c r="Q113" t="n">
        <v>1206.83</v>
      </c>
      <c r="R113" t="n">
        <v>141</v>
      </c>
      <c r="S113" t="n">
        <v>79.25</v>
      </c>
      <c r="T113" t="n">
        <v>28323.6</v>
      </c>
      <c r="U113" t="n">
        <v>0.5600000000000001</v>
      </c>
      <c r="V113" t="n">
        <v>0.87</v>
      </c>
      <c r="W113" t="n">
        <v>0.19</v>
      </c>
      <c r="X113" t="n">
        <v>1.65</v>
      </c>
      <c r="Y113" t="n">
        <v>1</v>
      </c>
      <c r="Z113" t="n">
        <v>10</v>
      </c>
    </row>
    <row r="114">
      <c r="A114" t="n">
        <v>5</v>
      </c>
      <c r="B114" t="n">
        <v>65</v>
      </c>
      <c r="C114" t="inlineStr">
        <is>
          <t xml:space="preserve">CONCLUIDO	</t>
        </is>
      </c>
      <c r="D114" t="n">
        <v>3.5421</v>
      </c>
      <c r="E114" t="n">
        <v>28.23</v>
      </c>
      <c r="F114" t="n">
        <v>25.26</v>
      </c>
      <c r="G114" t="n">
        <v>52.27</v>
      </c>
      <c r="H114" t="n">
        <v>0.76</v>
      </c>
      <c r="I114" t="n">
        <v>29</v>
      </c>
      <c r="J114" t="n">
        <v>139.95</v>
      </c>
      <c r="K114" t="n">
        <v>46.47</v>
      </c>
      <c r="L114" t="n">
        <v>6</v>
      </c>
      <c r="M114" t="n">
        <v>27</v>
      </c>
      <c r="N114" t="n">
        <v>22.49</v>
      </c>
      <c r="O114" t="n">
        <v>17494.97</v>
      </c>
      <c r="P114" t="n">
        <v>231.79</v>
      </c>
      <c r="Q114" t="n">
        <v>1206.9</v>
      </c>
      <c r="R114" t="n">
        <v>128.24</v>
      </c>
      <c r="S114" t="n">
        <v>79.25</v>
      </c>
      <c r="T114" t="n">
        <v>21981.34</v>
      </c>
      <c r="U114" t="n">
        <v>0.62</v>
      </c>
      <c r="V114" t="n">
        <v>0.88</v>
      </c>
      <c r="W114" t="n">
        <v>0.18</v>
      </c>
      <c r="X114" t="n">
        <v>1.28</v>
      </c>
      <c r="Y114" t="n">
        <v>1</v>
      </c>
      <c r="Z114" t="n">
        <v>10</v>
      </c>
    </row>
    <row r="115">
      <c r="A115" t="n">
        <v>6</v>
      </c>
      <c r="B115" t="n">
        <v>65</v>
      </c>
      <c r="C115" t="inlineStr">
        <is>
          <t xml:space="preserve">CONCLUIDO	</t>
        </is>
      </c>
      <c r="D115" t="n">
        <v>3.5943</v>
      </c>
      <c r="E115" t="n">
        <v>27.82</v>
      </c>
      <c r="F115" t="n">
        <v>24.99</v>
      </c>
      <c r="G115" t="n">
        <v>62.47</v>
      </c>
      <c r="H115" t="n">
        <v>0.88</v>
      </c>
      <c r="I115" t="n">
        <v>24</v>
      </c>
      <c r="J115" t="n">
        <v>141.31</v>
      </c>
      <c r="K115" t="n">
        <v>46.47</v>
      </c>
      <c r="L115" t="n">
        <v>7</v>
      </c>
      <c r="M115" t="n">
        <v>22</v>
      </c>
      <c r="N115" t="n">
        <v>22.85</v>
      </c>
      <c r="O115" t="n">
        <v>17662.75</v>
      </c>
      <c r="P115" t="n">
        <v>218.86</v>
      </c>
      <c r="Q115" t="n">
        <v>1206.82</v>
      </c>
      <c r="R115" t="n">
        <v>118.81</v>
      </c>
      <c r="S115" t="n">
        <v>79.25</v>
      </c>
      <c r="T115" t="n">
        <v>17292.21</v>
      </c>
      <c r="U115" t="n">
        <v>0.67</v>
      </c>
      <c r="V115" t="n">
        <v>0.89</v>
      </c>
      <c r="W115" t="n">
        <v>0.18</v>
      </c>
      <c r="X115" t="n">
        <v>1</v>
      </c>
      <c r="Y115" t="n">
        <v>1</v>
      </c>
      <c r="Z115" t="n">
        <v>10</v>
      </c>
    </row>
    <row r="116">
      <c r="A116" t="n">
        <v>7</v>
      </c>
      <c r="B116" t="n">
        <v>65</v>
      </c>
      <c r="C116" t="inlineStr">
        <is>
          <t xml:space="preserve">CONCLUIDO	</t>
        </is>
      </c>
      <c r="D116" t="n">
        <v>3.6101</v>
      </c>
      <c r="E116" t="n">
        <v>27.7</v>
      </c>
      <c r="F116" t="n">
        <v>24.95</v>
      </c>
      <c r="G116" t="n">
        <v>71.28</v>
      </c>
      <c r="H116" t="n">
        <v>0.99</v>
      </c>
      <c r="I116" t="n">
        <v>21</v>
      </c>
      <c r="J116" t="n">
        <v>142.68</v>
      </c>
      <c r="K116" t="n">
        <v>46.47</v>
      </c>
      <c r="L116" t="n">
        <v>8</v>
      </c>
      <c r="M116" t="n">
        <v>11</v>
      </c>
      <c r="N116" t="n">
        <v>23.21</v>
      </c>
      <c r="O116" t="n">
        <v>17831.04</v>
      </c>
      <c r="P116" t="n">
        <v>209.71</v>
      </c>
      <c r="Q116" t="n">
        <v>1206.82</v>
      </c>
      <c r="R116" t="n">
        <v>117.41</v>
      </c>
      <c r="S116" t="n">
        <v>79.25</v>
      </c>
      <c r="T116" t="n">
        <v>16605.38</v>
      </c>
      <c r="U116" t="n">
        <v>0.67</v>
      </c>
      <c r="V116" t="n">
        <v>0.89</v>
      </c>
      <c r="W116" t="n">
        <v>0.18</v>
      </c>
      <c r="X116" t="n">
        <v>0.96</v>
      </c>
      <c r="Y116" t="n">
        <v>1</v>
      </c>
      <c r="Z116" t="n">
        <v>10</v>
      </c>
    </row>
    <row r="117">
      <c r="A117" t="n">
        <v>8</v>
      </c>
      <c r="B117" t="n">
        <v>65</v>
      </c>
      <c r="C117" t="inlineStr">
        <is>
          <t xml:space="preserve">CONCLUIDO	</t>
        </is>
      </c>
      <c r="D117" t="n">
        <v>3.6264</v>
      </c>
      <c r="E117" t="n">
        <v>27.58</v>
      </c>
      <c r="F117" t="n">
        <v>24.85</v>
      </c>
      <c r="G117" t="n">
        <v>74.55</v>
      </c>
      <c r="H117" t="n">
        <v>1.11</v>
      </c>
      <c r="I117" t="n">
        <v>20</v>
      </c>
      <c r="J117" t="n">
        <v>144.05</v>
      </c>
      <c r="K117" t="n">
        <v>46.47</v>
      </c>
      <c r="L117" t="n">
        <v>9</v>
      </c>
      <c r="M117" t="n">
        <v>0</v>
      </c>
      <c r="N117" t="n">
        <v>23.58</v>
      </c>
      <c r="O117" t="n">
        <v>17999.83</v>
      </c>
      <c r="P117" t="n">
        <v>210.04</v>
      </c>
      <c r="Q117" t="n">
        <v>1206.83</v>
      </c>
      <c r="R117" t="n">
        <v>113.5</v>
      </c>
      <c r="S117" t="n">
        <v>79.25</v>
      </c>
      <c r="T117" t="n">
        <v>14654.2</v>
      </c>
      <c r="U117" t="n">
        <v>0.7</v>
      </c>
      <c r="V117" t="n">
        <v>0.9</v>
      </c>
      <c r="W117" t="n">
        <v>0.19</v>
      </c>
      <c r="X117" t="n">
        <v>0.87</v>
      </c>
      <c r="Y117" t="n">
        <v>1</v>
      </c>
      <c r="Z117" t="n">
        <v>10</v>
      </c>
    </row>
    <row r="118">
      <c r="A118" t="n">
        <v>0</v>
      </c>
      <c r="B118" t="n">
        <v>75</v>
      </c>
      <c r="C118" t="inlineStr">
        <is>
          <t xml:space="preserve">CONCLUIDO	</t>
        </is>
      </c>
      <c r="D118" t="n">
        <v>1.8116</v>
      </c>
      <c r="E118" t="n">
        <v>55.2</v>
      </c>
      <c r="F118" t="n">
        <v>41.89</v>
      </c>
      <c r="G118" t="n">
        <v>6.96</v>
      </c>
      <c r="H118" t="n">
        <v>0.12</v>
      </c>
      <c r="I118" t="n">
        <v>361</v>
      </c>
      <c r="J118" t="n">
        <v>150.44</v>
      </c>
      <c r="K118" t="n">
        <v>49.1</v>
      </c>
      <c r="L118" t="n">
        <v>1</v>
      </c>
      <c r="M118" t="n">
        <v>359</v>
      </c>
      <c r="N118" t="n">
        <v>25.34</v>
      </c>
      <c r="O118" t="n">
        <v>18787.76</v>
      </c>
      <c r="P118" t="n">
        <v>490.32</v>
      </c>
      <c r="Q118" t="n">
        <v>1207.32</v>
      </c>
      <c r="R118" t="n">
        <v>694.26</v>
      </c>
      <c r="S118" t="n">
        <v>79.25</v>
      </c>
      <c r="T118" t="n">
        <v>303328.7</v>
      </c>
      <c r="U118" t="n">
        <v>0.11</v>
      </c>
      <c r="V118" t="n">
        <v>0.53</v>
      </c>
      <c r="W118" t="n">
        <v>0.71</v>
      </c>
      <c r="X118" t="n">
        <v>17.9</v>
      </c>
      <c r="Y118" t="n">
        <v>1</v>
      </c>
      <c r="Z118" t="n">
        <v>10</v>
      </c>
    </row>
    <row r="119">
      <c r="A119" t="n">
        <v>1</v>
      </c>
      <c r="B119" t="n">
        <v>75</v>
      </c>
      <c r="C119" t="inlineStr">
        <is>
          <t xml:space="preserve">CONCLUIDO	</t>
        </is>
      </c>
      <c r="D119" t="n">
        <v>2.786</v>
      </c>
      <c r="E119" t="n">
        <v>35.89</v>
      </c>
      <c r="F119" t="n">
        <v>29.8</v>
      </c>
      <c r="G119" t="n">
        <v>14.3</v>
      </c>
      <c r="H119" t="n">
        <v>0.23</v>
      </c>
      <c r="I119" t="n">
        <v>125</v>
      </c>
      <c r="J119" t="n">
        <v>151.83</v>
      </c>
      <c r="K119" t="n">
        <v>49.1</v>
      </c>
      <c r="L119" t="n">
        <v>2</v>
      </c>
      <c r="M119" t="n">
        <v>123</v>
      </c>
      <c r="N119" t="n">
        <v>25.73</v>
      </c>
      <c r="O119" t="n">
        <v>18959.54</v>
      </c>
      <c r="P119" t="n">
        <v>340.94</v>
      </c>
      <c r="Q119" t="n">
        <v>1206.84</v>
      </c>
      <c r="R119" t="n">
        <v>282.43</v>
      </c>
      <c r="S119" t="n">
        <v>79.25</v>
      </c>
      <c r="T119" t="n">
        <v>98596.88</v>
      </c>
      <c r="U119" t="n">
        <v>0.28</v>
      </c>
      <c r="V119" t="n">
        <v>0.75</v>
      </c>
      <c r="W119" t="n">
        <v>0.33</v>
      </c>
      <c r="X119" t="n">
        <v>5.81</v>
      </c>
      <c r="Y119" t="n">
        <v>1</v>
      </c>
      <c r="Z119" t="n">
        <v>10</v>
      </c>
    </row>
    <row r="120">
      <c r="A120" t="n">
        <v>2</v>
      </c>
      <c r="B120" t="n">
        <v>75</v>
      </c>
      <c r="C120" t="inlineStr">
        <is>
          <t xml:space="preserve">CONCLUIDO	</t>
        </is>
      </c>
      <c r="D120" t="n">
        <v>3.1296</v>
      </c>
      <c r="E120" t="n">
        <v>31.95</v>
      </c>
      <c r="F120" t="n">
        <v>27.38</v>
      </c>
      <c r="G120" t="n">
        <v>21.91</v>
      </c>
      <c r="H120" t="n">
        <v>0.35</v>
      </c>
      <c r="I120" t="n">
        <v>75</v>
      </c>
      <c r="J120" t="n">
        <v>153.23</v>
      </c>
      <c r="K120" t="n">
        <v>49.1</v>
      </c>
      <c r="L120" t="n">
        <v>3</v>
      </c>
      <c r="M120" t="n">
        <v>73</v>
      </c>
      <c r="N120" t="n">
        <v>26.13</v>
      </c>
      <c r="O120" t="n">
        <v>19131.85</v>
      </c>
      <c r="P120" t="n">
        <v>306.17</v>
      </c>
      <c r="Q120" t="n">
        <v>1206.96</v>
      </c>
      <c r="R120" t="n">
        <v>200.29</v>
      </c>
      <c r="S120" t="n">
        <v>79.25</v>
      </c>
      <c r="T120" t="n">
        <v>57773.11</v>
      </c>
      <c r="U120" t="n">
        <v>0.4</v>
      </c>
      <c r="V120" t="n">
        <v>0.8100000000000001</v>
      </c>
      <c r="W120" t="n">
        <v>0.25</v>
      </c>
      <c r="X120" t="n">
        <v>3.4</v>
      </c>
      <c r="Y120" t="n">
        <v>1</v>
      </c>
      <c r="Z120" t="n">
        <v>10</v>
      </c>
    </row>
    <row r="121">
      <c r="A121" t="n">
        <v>3</v>
      </c>
      <c r="B121" t="n">
        <v>75</v>
      </c>
      <c r="C121" t="inlineStr">
        <is>
          <t xml:space="preserve">CONCLUIDO	</t>
        </is>
      </c>
      <c r="D121" t="n">
        <v>3.3104</v>
      </c>
      <c r="E121" t="n">
        <v>30.21</v>
      </c>
      <c r="F121" t="n">
        <v>26.31</v>
      </c>
      <c r="G121" t="n">
        <v>29.79</v>
      </c>
      <c r="H121" t="n">
        <v>0.46</v>
      </c>
      <c r="I121" t="n">
        <v>53</v>
      </c>
      <c r="J121" t="n">
        <v>154.63</v>
      </c>
      <c r="K121" t="n">
        <v>49.1</v>
      </c>
      <c r="L121" t="n">
        <v>4</v>
      </c>
      <c r="M121" t="n">
        <v>51</v>
      </c>
      <c r="N121" t="n">
        <v>26.53</v>
      </c>
      <c r="O121" t="n">
        <v>19304.72</v>
      </c>
      <c r="P121" t="n">
        <v>287.48</v>
      </c>
      <c r="Q121" t="n">
        <v>1206.95</v>
      </c>
      <c r="R121" t="n">
        <v>163.68</v>
      </c>
      <c r="S121" t="n">
        <v>79.25</v>
      </c>
      <c r="T121" t="n">
        <v>39580.93</v>
      </c>
      <c r="U121" t="n">
        <v>0.48</v>
      </c>
      <c r="V121" t="n">
        <v>0.85</v>
      </c>
      <c r="W121" t="n">
        <v>0.22</v>
      </c>
      <c r="X121" t="n">
        <v>2.33</v>
      </c>
      <c r="Y121" t="n">
        <v>1</v>
      </c>
      <c r="Z121" t="n">
        <v>10</v>
      </c>
    </row>
    <row r="122">
      <c r="A122" t="n">
        <v>4</v>
      </c>
      <c r="B122" t="n">
        <v>75</v>
      </c>
      <c r="C122" t="inlineStr">
        <is>
          <t xml:space="preserve">CONCLUIDO	</t>
        </is>
      </c>
      <c r="D122" t="n">
        <v>3.3932</v>
      </c>
      <c r="E122" t="n">
        <v>29.47</v>
      </c>
      <c r="F122" t="n">
        <v>25.94</v>
      </c>
      <c r="G122" t="n">
        <v>37.96</v>
      </c>
      <c r="H122" t="n">
        <v>0.57</v>
      </c>
      <c r="I122" t="n">
        <v>41</v>
      </c>
      <c r="J122" t="n">
        <v>156.03</v>
      </c>
      <c r="K122" t="n">
        <v>49.1</v>
      </c>
      <c r="L122" t="n">
        <v>5</v>
      </c>
      <c r="M122" t="n">
        <v>39</v>
      </c>
      <c r="N122" t="n">
        <v>26.94</v>
      </c>
      <c r="O122" t="n">
        <v>19478.15</v>
      </c>
      <c r="P122" t="n">
        <v>276.27</v>
      </c>
      <c r="Q122" t="n">
        <v>1206.85</v>
      </c>
      <c r="R122" t="n">
        <v>151.81</v>
      </c>
      <c r="S122" t="n">
        <v>79.25</v>
      </c>
      <c r="T122" t="n">
        <v>33707.46</v>
      </c>
      <c r="U122" t="n">
        <v>0.52</v>
      </c>
      <c r="V122" t="n">
        <v>0.86</v>
      </c>
      <c r="W122" t="n">
        <v>0.19</v>
      </c>
      <c r="X122" t="n">
        <v>1.96</v>
      </c>
      <c r="Y122" t="n">
        <v>1</v>
      </c>
      <c r="Z122" t="n">
        <v>10</v>
      </c>
    </row>
    <row r="123">
      <c r="A123" t="n">
        <v>5</v>
      </c>
      <c r="B123" t="n">
        <v>75</v>
      </c>
      <c r="C123" t="inlineStr">
        <is>
          <t xml:space="preserve">CONCLUIDO	</t>
        </is>
      </c>
      <c r="D123" t="n">
        <v>3.4774</v>
      </c>
      <c r="E123" t="n">
        <v>28.76</v>
      </c>
      <c r="F123" t="n">
        <v>25.47</v>
      </c>
      <c r="G123" t="n">
        <v>46.31</v>
      </c>
      <c r="H123" t="n">
        <v>0.67</v>
      </c>
      <c r="I123" t="n">
        <v>33</v>
      </c>
      <c r="J123" t="n">
        <v>157.44</v>
      </c>
      <c r="K123" t="n">
        <v>49.1</v>
      </c>
      <c r="L123" t="n">
        <v>6</v>
      </c>
      <c r="M123" t="n">
        <v>31</v>
      </c>
      <c r="N123" t="n">
        <v>27.35</v>
      </c>
      <c r="O123" t="n">
        <v>19652.13</v>
      </c>
      <c r="P123" t="n">
        <v>263.85</v>
      </c>
      <c r="Q123" t="n">
        <v>1206.85</v>
      </c>
      <c r="R123" t="n">
        <v>135.42</v>
      </c>
      <c r="S123" t="n">
        <v>79.25</v>
      </c>
      <c r="T123" t="n">
        <v>25550.16</v>
      </c>
      <c r="U123" t="n">
        <v>0.59</v>
      </c>
      <c r="V123" t="n">
        <v>0.87</v>
      </c>
      <c r="W123" t="n">
        <v>0.19</v>
      </c>
      <c r="X123" t="n">
        <v>1.49</v>
      </c>
      <c r="Y123" t="n">
        <v>1</v>
      </c>
      <c r="Z123" t="n">
        <v>10</v>
      </c>
    </row>
    <row r="124">
      <c r="A124" t="n">
        <v>6</v>
      </c>
      <c r="B124" t="n">
        <v>75</v>
      </c>
      <c r="C124" t="inlineStr">
        <is>
          <t xml:space="preserve">CONCLUIDO	</t>
        </is>
      </c>
      <c r="D124" t="n">
        <v>3.5396</v>
      </c>
      <c r="E124" t="n">
        <v>28.25</v>
      </c>
      <c r="F124" t="n">
        <v>25.15</v>
      </c>
      <c r="G124" t="n">
        <v>55.89</v>
      </c>
      <c r="H124" t="n">
        <v>0.78</v>
      </c>
      <c r="I124" t="n">
        <v>27</v>
      </c>
      <c r="J124" t="n">
        <v>158.86</v>
      </c>
      <c r="K124" t="n">
        <v>49.1</v>
      </c>
      <c r="L124" t="n">
        <v>7</v>
      </c>
      <c r="M124" t="n">
        <v>25</v>
      </c>
      <c r="N124" t="n">
        <v>27.77</v>
      </c>
      <c r="O124" t="n">
        <v>19826.68</v>
      </c>
      <c r="P124" t="n">
        <v>252.25</v>
      </c>
      <c r="Q124" t="n">
        <v>1206.83</v>
      </c>
      <c r="R124" t="n">
        <v>124.43</v>
      </c>
      <c r="S124" t="n">
        <v>79.25</v>
      </c>
      <c r="T124" t="n">
        <v>20086.35</v>
      </c>
      <c r="U124" t="n">
        <v>0.64</v>
      </c>
      <c r="V124" t="n">
        <v>0.88</v>
      </c>
      <c r="W124" t="n">
        <v>0.18</v>
      </c>
      <c r="X124" t="n">
        <v>1.17</v>
      </c>
      <c r="Y124" t="n">
        <v>1</v>
      </c>
      <c r="Z124" t="n">
        <v>10</v>
      </c>
    </row>
    <row r="125">
      <c r="A125" t="n">
        <v>7</v>
      </c>
      <c r="B125" t="n">
        <v>75</v>
      </c>
      <c r="C125" t="inlineStr">
        <is>
          <t xml:space="preserve">CONCLUIDO	</t>
        </is>
      </c>
      <c r="D125" t="n">
        <v>3.6023</v>
      </c>
      <c r="E125" t="n">
        <v>27.76</v>
      </c>
      <c r="F125" t="n">
        <v>24.78</v>
      </c>
      <c r="G125" t="n">
        <v>64.64</v>
      </c>
      <c r="H125" t="n">
        <v>0.88</v>
      </c>
      <c r="I125" t="n">
        <v>23</v>
      </c>
      <c r="J125" t="n">
        <v>160.28</v>
      </c>
      <c r="K125" t="n">
        <v>49.1</v>
      </c>
      <c r="L125" t="n">
        <v>8</v>
      </c>
      <c r="M125" t="n">
        <v>21</v>
      </c>
      <c r="N125" t="n">
        <v>28.19</v>
      </c>
      <c r="O125" t="n">
        <v>20001.93</v>
      </c>
      <c r="P125" t="n">
        <v>240.57</v>
      </c>
      <c r="Q125" t="n">
        <v>1206.96</v>
      </c>
      <c r="R125" t="n">
        <v>111.4</v>
      </c>
      <c r="S125" t="n">
        <v>79.25</v>
      </c>
      <c r="T125" t="n">
        <v>13587.78</v>
      </c>
      <c r="U125" t="n">
        <v>0.71</v>
      </c>
      <c r="V125" t="n">
        <v>0.9</v>
      </c>
      <c r="W125" t="n">
        <v>0.18</v>
      </c>
      <c r="X125" t="n">
        <v>0.79</v>
      </c>
      <c r="Y125" t="n">
        <v>1</v>
      </c>
      <c r="Z125" t="n">
        <v>10</v>
      </c>
    </row>
    <row r="126">
      <c r="A126" t="n">
        <v>8</v>
      </c>
      <c r="B126" t="n">
        <v>75</v>
      </c>
      <c r="C126" t="inlineStr">
        <is>
          <t xml:space="preserve">CONCLUIDO	</t>
        </is>
      </c>
      <c r="D126" t="n">
        <v>3.6004</v>
      </c>
      <c r="E126" t="n">
        <v>27.77</v>
      </c>
      <c r="F126" t="n">
        <v>24.89</v>
      </c>
      <c r="G126" t="n">
        <v>74.66</v>
      </c>
      <c r="H126" t="n">
        <v>0.99</v>
      </c>
      <c r="I126" t="n">
        <v>20</v>
      </c>
      <c r="J126" t="n">
        <v>161.71</v>
      </c>
      <c r="K126" t="n">
        <v>49.1</v>
      </c>
      <c r="L126" t="n">
        <v>9</v>
      </c>
      <c r="M126" t="n">
        <v>18</v>
      </c>
      <c r="N126" t="n">
        <v>28.61</v>
      </c>
      <c r="O126" t="n">
        <v>20177.64</v>
      </c>
      <c r="P126" t="n">
        <v>233.28</v>
      </c>
      <c r="Q126" t="n">
        <v>1206.83</v>
      </c>
      <c r="R126" t="n">
        <v>115.54</v>
      </c>
      <c r="S126" t="n">
        <v>79.25</v>
      </c>
      <c r="T126" t="n">
        <v>15677.17</v>
      </c>
      <c r="U126" t="n">
        <v>0.6899999999999999</v>
      </c>
      <c r="V126" t="n">
        <v>0.89</v>
      </c>
      <c r="W126" t="n">
        <v>0.17</v>
      </c>
      <c r="X126" t="n">
        <v>0.9</v>
      </c>
      <c r="Y126" t="n">
        <v>1</v>
      </c>
      <c r="Z126" t="n">
        <v>10</v>
      </c>
    </row>
    <row r="127">
      <c r="A127" t="n">
        <v>9</v>
      </c>
      <c r="B127" t="n">
        <v>75</v>
      </c>
      <c r="C127" t="inlineStr">
        <is>
          <t xml:space="preserve">CONCLUIDO	</t>
        </is>
      </c>
      <c r="D127" t="n">
        <v>3.6229</v>
      </c>
      <c r="E127" t="n">
        <v>27.6</v>
      </c>
      <c r="F127" t="n">
        <v>24.78</v>
      </c>
      <c r="G127" t="n">
        <v>82.59</v>
      </c>
      <c r="H127" t="n">
        <v>1.09</v>
      </c>
      <c r="I127" t="n">
        <v>18</v>
      </c>
      <c r="J127" t="n">
        <v>163.13</v>
      </c>
      <c r="K127" t="n">
        <v>49.1</v>
      </c>
      <c r="L127" t="n">
        <v>10</v>
      </c>
      <c r="M127" t="n">
        <v>5</v>
      </c>
      <c r="N127" t="n">
        <v>29.04</v>
      </c>
      <c r="O127" t="n">
        <v>20353.94</v>
      </c>
      <c r="P127" t="n">
        <v>225.05</v>
      </c>
      <c r="Q127" t="n">
        <v>1206.86</v>
      </c>
      <c r="R127" t="n">
        <v>111.31</v>
      </c>
      <c r="S127" t="n">
        <v>79.25</v>
      </c>
      <c r="T127" t="n">
        <v>13568.25</v>
      </c>
      <c r="U127" t="n">
        <v>0.71</v>
      </c>
      <c r="V127" t="n">
        <v>0.9</v>
      </c>
      <c r="W127" t="n">
        <v>0.18</v>
      </c>
      <c r="X127" t="n">
        <v>0.79</v>
      </c>
      <c r="Y127" t="n">
        <v>1</v>
      </c>
      <c r="Z127" t="n">
        <v>10</v>
      </c>
    </row>
    <row r="128">
      <c r="A128" t="n">
        <v>10</v>
      </c>
      <c r="B128" t="n">
        <v>75</v>
      </c>
      <c r="C128" t="inlineStr">
        <is>
          <t xml:space="preserve">CONCLUIDO	</t>
        </is>
      </c>
      <c r="D128" t="n">
        <v>3.6193</v>
      </c>
      <c r="E128" t="n">
        <v>27.63</v>
      </c>
      <c r="F128" t="n">
        <v>24.8</v>
      </c>
      <c r="G128" t="n">
        <v>82.68000000000001</v>
      </c>
      <c r="H128" t="n">
        <v>1.18</v>
      </c>
      <c r="I128" t="n">
        <v>18</v>
      </c>
      <c r="J128" t="n">
        <v>164.57</v>
      </c>
      <c r="K128" t="n">
        <v>49.1</v>
      </c>
      <c r="L128" t="n">
        <v>11</v>
      </c>
      <c r="M128" t="n">
        <v>0</v>
      </c>
      <c r="N128" t="n">
        <v>29.47</v>
      </c>
      <c r="O128" t="n">
        <v>20530.82</v>
      </c>
      <c r="P128" t="n">
        <v>226.77</v>
      </c>
      <c r="Q128" t="n">
        <v>1206.83</v>
      </c>
      <c r="R128" t="n">
        <v>112.07</v>
      </c>
      <c r="S128" t="n">
        <v>79.25</v>
      </c>
      <c r="T128" t="n">
        <v>13948.09</v>
      </c>
      <c r="U128" t="n">
        <v>0.71</v>
      </c>
      <c r="V128" t="n">
        <v>0.9</v>
      </c>
      <c r="W128" t="n">
        <v>0.19</v>
      </c>
      <c r="X128" t="n">
        <v>0.82</v>
      </c>
      <c r="Y128" t="n">
        <v>1</v>
      </c>
      <c r="Z128" t="n">
        <v>10</v>
      </c>
    </row>
    <row r="129">
      <c r="A129" t="n">
        <v>0</v>
      </c>
      <c r="B129" t="n">
        <v>95</v>
      </c>
      <c r="C129" t="inlineStr">
        <is>
          <t xml:space="preserve">CONCLUIDO	</t>
        </is>
      </c>
      <c r="D129" t="n">
        <v>1.4416</v>
      </c>
      <c r="E129" t="n">
        <v>69.37</v>
      </c>
      <c r="F129" t="n">
        <v>48.81</v>
      </c>
      <c r="G129" t="n">
        <v>6.03</v>
      </c>
      <c r="H129" t="n">
        <v>0.1</v>
      </c>
      <c r="I129" t="n">
        <v>486</v>
      </c>
      <c r="J129" t="n">
        <v>185.69</v>
      </c>
      <c r="K129" t="n">
        <v>53.44</v>
      </c>
      <c r="L129" t="n">
        <v>1</v>
      </c>
      <c r="M129" t="n">
        <v>484</v>
      </c>
      <c r="N129" t="n">
        <v>36.26</v>
      </c>
      <c r="O129" t="n">
        <v>23136.14</v>
      </c>
      <c r="P129" t="n">
        <v>657.17</v>
      </c>
      <c r="Q129" t="n">
        <v>1207.47</v>
      </c>
      <c r="R129" t="n">
        <v>930.58</v>
      </c>
      <c r="S129" t="n">
        <v>79.25</v>
      </c>
      <c r="T129" t="n">
        <v>420866.67</v>
      </c>
      <c r="U129" t="n">
        <v>0.09</v>
      </c>
      <c r="V129" t="n">
        <v>0.46</v>
      </c>
      <c r="W129" t="n">
        <v>0.92</v>
      </c>
      <c r="X129" t="n">
        <v>24.81</v>
      </c>
      <c r="Y129" t="n">
        <v>1</v>
      </c>
      <c r="Z129" t="n">
        <v>10</v>
      </c>
    </row>
    <row r="130">
      <c r="A130" t="n">
        <v>1</v>
      </c>
      <c r="B130" t="n">
        <v>95</v>
      </c>
      <c r="C130" t="inlineStr">
        <is>
          <t xml:space="preserve">CONCLUIDO	</t>
        </is>
      </c>
      <c r="D130" t="n">
        <v>2.5602</v>
      </c>
      <c r="E130" t="n">
        <v>39.06</v>
      </c>
      <c r="F130" t="n">
        <v>31.01</v>
      </c>
      <c r="G130" t="n">
        <v>12.4</v>
      </c>
      <c r="H130" t="n">
        <v>0.19</v>
      </c>
      <c r="I130" t="n">
        <v>150</v>
      </c>
      <c r="J130" t="n">
        <v>187.21</v>
      </c>
      <c r="K130" t="n">
        <v>53.44</v>
      </c>
      <c r="L130" t="n">
        <v>2</v>
      </c>
      <c r="M130" t="n">
        <v>148</v>
      </c>
      <c r="N130" t="n">
        <v>36.77</v>
      </c>
      <c r="O130" t="n">
        <v>23322.88</v>
      </c>
      <c r="P130" t="n">
        <v>410.9</v>
      </c>
      <c r="Q130" t="n">
        <v>1207.09</v>
      </c>
      <c r="R130" t="n">
        <v>323.03</v>
      </c>
      <c r="S130" t="n">
        <v>79.25</v>
      </c>
      <c r="T130" t="n">
        <v>118768.92</v>
      </c>
      <c r="U130" t="n">
        <v>0.25</v>
      </c>
      <c r="V130" t="n">
        <v>0.72</v>
      </c>
      <c r="W130" t="n">
        <v>0.38</v>
      </c>
      <c r="X130" t="n">
        <v>7.02</v>
      </c>
      <c r="Y130" t="n">
        <v>1</v>
      </c>
      <c r="Z130" t="n">
        <v>10</v>
      </c>
    </row>
    <row r="131">
      <c r="A131" t="n">
        <v>2</v>
      </c>
      <c r="B131" t="n">
        <v>95</v>
      </c>
      <c r="C131" t="inlineStr">
        <is>
          <t xml:space="preserve">CONCLUIDO	</t>
        </is>
      </c>
      <c r="D131" t="n">
        <v>2.9447</v>
      </c>
      <c r="E131" t="n">
        <v>33.96</v>
      </c>
      <c r="F131" t="n">
        <v>28.14</v>
      </c>
      <c r="G131" t="n">
        <v>18.76</v>
      </c>
      <c r="H131" t="n">
        <v>0.28</v>
      </c>
      <c r="I131" t="n">
        <v>90</v>
      </c>
      <c r="J131" t="n">
        <v>188.73</v>
      </c>
      <c r="K131" t="n">
        <v>53.44</v>
      </c>
      <c r="L131" t="n">
        <v>3</v>
      </c>
      <c r="M131" t="n">
        <v>88</v>
      </c>
      <c r="N131" t="n">
        <v>37.29</v>
      </c>
      <c r="O131" t="n">
        <v>23510.33</v>
      </c>
      <c r="P131" t="n">
        <v>367.51</v>
      </c>
      <c r="Q131" t="n">
        <v>1207.05</v>
      </c>
      <c r="R131" t="n">
        <v>225.74</v>
      </c>
      <c r="S131" t="n">
        <v>79.25</v>
      </c>
      <c r="T131" t="n">
        <v>70426.35000000001</v>
      </c>
      <c r="U131" t="n">
        <v>0.35</v>
      </c>
      <c r="V131" t="n">
        <v>0.79</v>
      </c>
      <c r="W131" t="n">
        <v>0.29</v>
      </c>
      <c r="X131" t="n">
        <v>4.15</v>
      </c>
      <c r="Y131" t="n">
        <v>1</v>
      </c>
      <c r="Z131" t="n">
        <v>10</v>
      </c>
    </row>
    <row r="132">
      <c r="A132" t="n">
        <v>3</v>
      </c>
      <c r="B132" t="n">
        <v>95</v>
      </c>
      <c r="C132" t="inlineStr">
        <is>
          <t xml:space="preserve">CONCLUIDO	</t>
        </is>
      </c>
      <c r="D132" t="n">
        <v>3.163</v>
      </c>
      <c r="E132" t="n">
        <v>31.62</v>
      </c>
      <c r="F132" t="n">
        <v>26.8</v>
      </c>
      <c r="G132" t="n">
        <v>25.53</v>
      </c>
      <c r="H132" t="n">
        <v>0.37</v>
      </c>
      <c r="I132" t="n">
        <v>63</v>
      </c>
      <c r="J132" t="n">
        <v>190.25</v>
      </c>
      <c r="K132" t="n">
        <v>53.44</v>
      </c>
      <c r="L132" t="n">
        <v>4</v>
      </c>
      <c r="M132" t="n">
        <v>61</v>
      </c>
      <c r="N132" t="n">
        <v>37.82</v>
      </c>
      <c r="O132" t="n">
        <v>23698.48</v>
      </c>
      <c r="P132" t="n">
        <v>344.44</v>
      </c>
      <c r="Q132" t="n">
        <v>1207.01</v>
      </c>
      <c r="R132" t="n">
        <v>180.38</v>
      </c>
      <c r="S132" t="n">
        <v>79.25</v>
      </c>
      <c r="T132" t="n">
        <v>47877.73</v>
      </c>
      <c r="U132" t="n">
        <v>0.44</v>
      </c>
      <c r="V132" t="n">
        <v>0.83</v>
      </c>
      <c r="W132" t="n">
        <v>0.24</v>
      </c>
      <c r="X132" t="n">
        <v>2.82</v>
      </c>
      <c r="Y132" t="n">
        <v>1</v>
      </c>
      <c r="Z132" t="n">
        <v>10</v>
      </c>
    </row>
    <row r="133">
      <c r="A133" t="n">
        <v>4</v>
      </c>
      <c r="B133" t="n">
        <v>95</v>
      </c>
      <c r="C133" t="inlineStr">
        <is>
          <t xml:space="preserve">CONCLUIDO	</t>
        </is>
      </c>
      <c r="D133" t="n">
        <v>3.2929</v>
      </c>
      <c r="E133" t="n">
        <v>30.37</v>
      </c>
      <c r="F133" t="n">
        <v>26.08</v>
      </c>
      <c r="G133" t="n">
        <v>31.93</v>
      </c>
      <c r="H133" t="n">
        <v>0.46</v>
      </c>
      <c r="I133" t="n">
        <v>49</v>
      </c>
      <c r="J133" t="n">
        <v>191.78</v>
      </c>
      <c r="K133" t="n">
        <v>53.44</v>
      </c>
      <c r="L133" t="n">
        <v>5</v>
      </c>
      <c r="M133" t="n">
        <v>47</v>
      </c>
      <c r="N133" t="n">
        <v>38.35</v>
      </c>
      <c r="O133" t="n">
        <v>23887.36</v>
      </c>
      <c r="P133" t="n">
        <v>329.8</v>
      </c>
      <c r="Q133" t="n">
        <v>1206.87</v>
      </c>
      <c r="R133" t="n">
        <v>155.45</v>
      </c>
      <c r="S133" t="n">
        <v>79.25</v>
      </c>
      <c r="T133" t="n">
        <v>35482.96</v>
      </c>
      <c r="U133" t="n">
        <v>0.51</v>
      </c>
      <c r="V133" t="n">
        <v>0.85</v>
      </c>
      <c r="W133" t="n">
        <v>0.22</v>
      </c>
      <c r="X133" t="n">
        <v>2.09</v>
      </c>
      <c r="Y133" t="n">
        <v>1</v>
      </c>
      <c r="Z133" t="n">
        <v>10</v>
      </c>
    </row>
    <row r="134">
      <c r="A134" t="n">
        <v>5</v>
      </c>
      <c r="B134" t="n">
        <v>95</v>
      </c>
      <c r="C134" t="inlineStr">
        <is>
          <t xml:space="preserve">CONCLUIDO	</t>
        </is>
      </c>
      <c r="D134" t="n">
        <v>3.3511</v>
      </c>
      <c r="E134" t="n">
        <v>29.84</v>
      </c>
      <c r="F134" t="n">
        <v>25.88</v>
      </c>
      <c r="G134" t="n">
        <v>38.83</v>
      </c>
      <c r="H134" t="n">
        <v>0.55</v>
      </c>
      <c r="I134" t="n">
        <v>40</v>
      </c>
      <c r="J134" t="n">
        <v>193.32</v>
      </c>
      <c r="K134" t="n">
        <v>53.44</v>
      </c>
      <c r="L134" t="n">
        <v>6</v>
      </c>
      <c r="M134" t="n">
        <v>38</v>
      </c>
      <c r="N134" t="n">
        <v>38.89</v>
      </c>
      <c r="O134" t="n">
        <v>24076.95</v>
      </c>
      <c r="P134" t="n">
        <v>322.61</v>
      </c>
      <c r="Q134" t="n">
        <v>1206.86</v>
      </c>
      <c r="R134" t="n">
        <v>149.71</v>
      </c>
      <c r="S134" t="n">
        <v>79.25</v>
      </c>
      <c r="T134" t="n">
        <v>32658.09</v>
      </c>
      <c r="U134" t="n">
        <v>0.53</v>
      </c>
      <c r="V134" t="n">
        <v>0.86</v>
      </c>
      <c r="W134" t="n">
        <v>0.2</v>
      </c>
      <c r="X134" t="n">
        <v>1.9</v>
      </c>
      <c r="Y134" t="n">
        <v>1</v>
      </c>
      <c r="Z134" t="n">
        <v>10</v>
      </c>
    </row>
    <row r="135">
      <c r="A135" t="n">
        <v>6</v>
      </c>
      <c r="B135" t="n">
        <v>95</v>
      </c>
      <c r="C135" t="inlineStr">
        <is>
          <t xml:space="preserve">CONCLUIDO	</t>
        </is>
      </c>
      <c r="D135" t="n">
        <v>3.4301</v>
      </c>
      <c r="E135" t="n">
        <v>29.15</v>
      </c>
      <c r="F135" t="n">
        <v>25.46</v>
      </c>
      <c r="G135" t="n">
        <v>46.28</v>
      </c>
      <c r="H135" t="n">
        <v>0.64</v>
      </c>
      <c r="I135" t="n">
        <v>33</v>
      </c>
      <c r="J135" t="n">
        <v>194.86</v>
      </c>
      <c r="K135" t="n">
        <v>53.44</v>
      </c>
      <c r="L135" t="n">
        <v>7</v>
      </c>
      <c r="M135" t="n">
        <v>31</v>
      </c>
      <c r="N135" t="n">
        <v>39.43</v>
      </c>
      <c r="O135" t="n">
        <v>24267.28</v>
      </c>
      <c r="P135" t="n">
        <v>311.31</v>
      </c>
      <c r="Q135" t="n">
        <v>1206.83</v>
      </c>
      <c r="R135" t="n">
        <v>134.92</v>
      </c>
      <c r="S135" t="n">
        <v>79.25</v>
      </c>
      <c r="T135" t="n">
        <v>25300.2</v>
      </c>
      <c r="U135" t="n">
        <v>0.59</v>
      </c>
      <c r="V135" t="n">
        <v>0.87</v>
      </c>
      <c r="W135" t="n">
        <v>0.19</v>
      </c>
      <c r="X135" t="n">
        <v>1.47</v>
      </c>
      <c r="Y135" t="n">
        <v>1</v>
      </c>
      <c r="Z135" t="n">
        <v>10</v>
      </c>
    </row>
    <row r="136">
      <c r="A136" t="n">
        <v>7</v>
      </c>
      <c r="B136" t="n">
        <v>95</v>
      </c>
      <c r="C136" t="inlineStr">
        <is>
          <t xml:space="preserve">CONCLUIDO	</t>
        </is>
      </c>
      <c r="D136" t="n">
        <v>3.4707</v>
      </c>
      <c r="E136" t="n">
        <v>28.81</v>
      </c>
      <c r="F136" t="n">
        <v>25.26</v>
      </c>
      <c r="G136" t="n">
        <v>52.27</v>
      </c>
      <c r="H136" t="n">
        <v>0.72</v>
      </c>
      <c r="I136" t="n">
        <v>29</v>
      </c>
      <c r="J136" t="n">
        <v>196.41</v>
      </c>
      <c r="K136" t="n">
        <v>53.44</v>
      </c>
      <c r="L136" t="n">
        <v>8</v>
      </c>
      <c r="M136" t="n">
        <v>27</v>
      </c>
      <c r="N136" t="n">
        <v>39.98</v>
      </c>
      <c r="O136" t="n">
        <v>24458.36</v>
      </c>
      <c r="P136" t="n">
        <v>303.82</v>
      </c>
      <c r="Q136" t="n">
        <v>1206.82</v>
      </c>
      <c r="R136" t="n">
        <v>128.32</v>
      </c>
      <c r="S136" t="n">
        <v>79.25</v>
      </c>
      <c r="T136" t="n">
        <v>22021.07</v>
      </c>
      <c r="U136" t="n">
        <v>0.62</v>
      </c>
      <c r="V136" t="n">
        <v>0.88</v>
      </c>
      <c r="W136" t="n">
        <v>0.18</v>
      </c>
      <c r="X136" t="n">
        <v>1.28</v>
      </c>
      <c r="Y136" t="n">
        <v>1</v>
      </c>
      <c r="Z136" t="n">
        <v>10</v>
      </c>
    </row>
    <row r="137">
      <c r="A137" t="n">
        <v>8</v>
      </c>
      <c r="B137" t="n">
        <v>95</v>
      </c>
      <c r="C137" t="inlineStr">
        <is>
          <t xml:space="preserve">CONCLUIDO	</t>
        </is>
      </c>
      <c r="D137" t="n">
        <v>3.5136</v>
      </c>
      <c r="E137" t="n">
        <v>28.46</v>
      </c>
      <c r="F137" t="n">
        <v>25.06</v>
      </c>
      <c r="G137" t="n">
        <v>60.15</v>
      </c>
      <c r="H137" t="n">
        <v>0.8100000000000001</v>
      </c>
      <c r="I137" t="n">
        <v>25</v>
      </c>
      <c r="J137" t="n">
        <v>197.97</v>
      </c>
      <c r="K137" t="n">
        <v>53.44</v>
      </c>
      <c r="L137" t="n">
        <v>9</v>
      </c>
      <c r="M137" t="n">
        <v>23</v>
      </c>
      <c r="N137" t="n">
        <v>40.53</v>
      </c>
      <c r="O137" t="n">
        <v>24650.18</v>
      </c>
      <c r="P137" t="n">
        <v>295.95</v>
      </c>
      <c r="Q137" t="n">
        <v>1206.88</v>
      </c>
      <c r="R137" t="n">
        <v>121.41</v>
      </c>
      <c r="S137" t="n">
        <v>79.25</v>
      </c>
      <c r="T137" t="n">
        <v>18585.21</v>
      </c>
      <c r="U137" t="n">
        <v>0.65</v>
      </c>
      <c r="V137" t="n">
        <v>0.89</v>
      </c>
      <c r="W137" t="n">
        <v>0.18</v>
      </c>
      <c r="X137" t="n">
        <v>1.08</v>
      </c>
      <c r="Y137" t="n">
        <v>1</v>
      </c>
      <c r="Z137" t="n">
        <v>10</v>
      </c>
    </row>
    <row r="138">
      <c r="A138" t="n">
        <v>9</v>
      </c>
      <c r="B138" t="n">
        <v>95</v>
      </c>
      <c r="C138" t="inlineStr">
        <is>
          <t xml:space="preserve">CONCLUIDO	</t>
        </is>
      </c>
      <c r="D138" t="n">
        <v>3.5158</v>
      </c>
      <c r="E138" t="n">
        <v>28.44</v>
      </c>
      <c r="F138" t="n">
        <v>25.16</v>
      </c>
      <c r="G138" t="n">
        <v>68.61</v>
      </c>
      <c r="H138" t="n">
        <v>0.89</v>
      </c>
      <c r="I138" t="n">
        <v>22</v>
      </c>
      <c r="J138" t="n">
        <v>199.53</v>
      </c>
      <c r="K138" t="n">
        <v>53.44</v>
      </c>
      <c r="L138" t="n">
        <v>10</v>
      </c>
      <c r="M138" t="n">
        <v>20</v>
      </c>
      <c r="N138" t="n">
        <v>41.1</v>
      </c>
      <c r="O138" t="n">
        <v>24842.77</v>
      </c>
      <c r="P138" t="n">
        <v>290.9</v>
      </c>
      <c r="Q138" t="n">
        <v>1206.83</v>
      </c>
      <c r="R138" t="n">
        <v>125.27</v>
      </c>
      <c r="S138" t="n">
        <v>79.25</v>
      </c>
      <c r="T138" t="n">
        <v>20531.63</v>
      </c>
      <c r="U138" t="n">
        <v>0.63</v>
      </c>
      <c r="V138" t="n">
        <v>0.88</v>
      </c>
      <c r="W138" t="n">
        <v>0.17</v>
      </c>
      <c r="X138" t="n">
        <v>1.17</v>
      </c>
      <c r="Y138" t="n">
        <v>1</v>
      </c>
      <c r="Z138" t="n">
        <v>10</v>
      </c>
    </row>
    <row r="139">
      <c r="A139" t="n">
        <v>10</v>
      </c>
      <c r="B139" t="n">
        <v>95</v>
      </c>
      <c r="C139" t="inlineStr">
        <is>
          <t xml:space="preserve">CONCLUIDO	</t>
        </is>
      </c>
      <c r="D139" t="n">
        <v>3.5582</v>
      </c>
      <c r="E139" t="n">
        <v>28.1</v>
      </c>
      <c r="F139" t="n">
        <v>24.89</v>
      </c>
      <c r="G139" t="n">
        <v>74.67</v>
      </c>
      <c r="H139" t="n">
        <v>0.97</v>
      </c>
      <c r="I139" t="n">
        <v>20</v>
      </c>
      <c r="J139" t="n">
        <v>201.1</v>
      </c>
      <c r="K139" t="n">
        <v>53.44</v>
      </c>
      <c r="L139" t="n">
        <v>11</v>
      </c>
      <c r="M139" t="n">
        <v>18</v>
      </c>
      <c r="N139" t="n">
        <v>41.66</v>
      </c>
      <c r="O139" t="n">
        <v>25036.12</v>
      </c>
      <c r="P139" t="n">
        <v>281.69</v>
      </c>
      <c r="Q139" t="n">
        <v>1206.82</v>
      </c>
      <c r="R139" t="n">
        <v>115.8</v>
      </c>
      <c r="S139" t="n">
        <v>79.25</v>
      </c>
      <c r="T139" t="n">
        <v>15803.9</v>
      </c>
      <c r="U139" t="n">
        <v>0.68</v>
      </c>
      <c r="V139" t="n">
        <v>0.89</v>
      </c>
      <c r="W139" t="n">
        <v>0.17</v>
      </c>
      <c r="X139" t="n">
        <v>0.91</v>
      </c>
      <c r="Y139" t="n">
        <v>1</v>
      </c>
      <c r="Z139" t="n">
        <v>10</v>
      </c>
    </row>
    <row r="140">
      <c r="A140" t="n">
        <v>11</v>
      </c>
      <c r="B140" t="n">
        <v>95</v>
      </c>
      <c r="C140" t="inlineStr">
        <is>
          <t xml:space="preserve">CONCLUIDO	</t>
        </is>
      </c>
      <c r="D140" t="n">
        <v>3.5835</v>
      </c>
      <c r="E140" t="n">
        <v>27.91</v>
      </c>
      <c r="F140" t="n">
        <v>24.77</v>
      </c>
      <c r="G140" t="n">
        <v>82.56</v>
      </c>
      <c r="H140" t="n">
        <v>1.05</v>
      </c>
      <c r="I140" t="n">
        <v>18</v>
      </c>
      <c r="J140" t="n">
        <v>202.67</v>
      </c>
      <c r="K140" t="n">
        <v>53.44</v>
      </c>
      <c r="L140" t="n">
        <v>12</v>
      </c>
      <c r="M140" t="n">
        <v>16</v>
      </c>
      <c r="N140" t="n">
        <v>42.24</v>
      </c>
      <c r="O140" t="n">
        <v>25230.25</v>
      </c>
      <c r="P140" t="n">
        <v>273.35</v>
      </c>
      <c r="Q140" t="n">
        <v>1206.81</v>
      </c>
      <c r="R140" t="n">
        <v>111.48</v>
      </c>
      <c r="S140" t="n">
        <v>79.25</v>
      </c>
      <c r="T140" t="n">
        <v>13653.48</v>
      </c>
      <c r="U140" t="n">
        <v>0.71</v>
      </c>
      <c r="V140" t="n">
        <v>0.9</v>
      </c>
      <c r="W140" t="n">
        <v>0.17</v>
      </c>
      <c r="X140" t="n">
        <v>0.78</v>
      </c>
      <c r="Y140" t="n">
        <v>1</v>
      </c>
      <c r="Z140" t="n">
        <v>10</v>
      </c>
    </row>
    <row r="141">
      <c r="A141" t="n">
        <v>12</v>
      </c>
      <c r="B141" t="n">
        <v>95</v>
      </c>
      <c r="C141" t="inlineStr">
        <is>
          <t xml:space="preserve">CONCLUIDO	</t>
        </is>
      </c>
      <c r="D141" t="n">
        <v>3.6145</v>
      </c>
      <c r="E141" t="n">
        <v>27.67</v>
      </c>
      <c r="F141" t="n">
        <v>24.6</v>
      </c>
      <c r="G141" t="n">
        <v>92.26000000000001</v>
      </c>
      <c r="H141" t="n">
        <v>1.13</v>
      </c>
      <c r="I141" t="n">
        <v>16</v>
      </c>
      <c r="J141" t="n">
        <v>204.25</v>
      </c>
      <c r="K141" t="n">
        <v>53.44</v>
      </c>
      <c r="L141" t="n">
        <v>13</v>
      </c>
      <c r="M141" t="n">
        <v>14</v>
      </c>
      <c r="N141" t="n">
        <v>42.82</v>
      </c>
      <c r="O141" t="n">
        <v>25425.3</v>
      </c>
      <c r="P141" t="n">
        <v>264.46</v>
      </c>
      <c r="Q141" t="n">
        <v>1206.82</v>
      </c>
      <c r="R141" t="n">
        <v>105.67</v>
      </c>
      <c r="S141" t="n">
        <v>79.25</v>
      </c>
      <c r="T141" t="n">
        <v>10760.33</v>
      </c>
      <c r="U141" t="n">
        <v>0.75</v>
      </c>
      <c r="V141" t="n">
        <v>0.9</v>
      </c>
      <c r="W141" t="n">
        <v>0.17</v>
      </c>
      <c r="X141" t="n">
        <v>0.62</v>
      </c>
      <c r="Y141" t="n">
        <v>1</v>
      </c>
      <c r="Z141" t="n">
        <v>10</v>
      </c>
    </row>
    <row r="142">
      <c r="A142" t="n">
        <v>13</v>
      </c>
      <c r="B142" t="n">
        <v>95</v>
      </c>
      <c r="C142" t="inlineStr">
        <is>
          <t xml:space="preserve">CONCLUIDO	</t>
        </is>
      </c>
      <c r="D142" t="n">
        <v>3.6092</v>
      </c>
      <c r="E142" t="n">
        <v>27.71</v>
      </c>
      <c r="F142" t="n">
        <v>24.68</v>
      </c>
      <c r="G142" t="n">
        <v>98.72</v>
      </c>
      <c r="H142" t="n">
        <v>1.21</v>
      </c>
      <c r="I142" t="n">
        <v>15</v>
      </c>
      <c r="J142" t="n">
        <v>205.84</v>
      </c>
      <c r="K142" t="n">
        <v>53.44</v>
      </c>
      <c r="L142" t="n">
        <v>14</v>
      </c>
      <c r="M142" t="n">
        <v>9</v>
      </c>
      <c r="N142" t="n">
        <v>43.4</v>
      </c>
      <c r="O142" t="n">
        <v>25621.03</v>
      </c>
      <c r="P142" t="n">
        <v>259.09</v>
      </c>
      <c r="Q142" t="n">
        <v>1206.88</v>
      </c>
      <c r="R142" t="n">
        <v>108.56</v>
      </c>
      <c r="S142" t="n">
        <v>79.25</v>
      </c>
      <c r="T142" t="n">
        <v>12208.32</v>
      </c>
      <c r="U142" t="n">
        <v>0.73</v>
      </c>
      <c r="V142" t="n">
        <v>0.9</v>
      </c>
      <c r="W142" t="n">
        <v>0.17</v>
      </c>
      <c r="X142" t="n">
        <v>0.6899999999999999</v>
      </c>
      <c r="Y142" t="n">
        <v>1</v>
      </c>
      <c r="Z142" t="n">
        <v>10</v>
      </c>
    </row>
    <row r="143">
      <c r="A143" t="n">
        <v>14</v>
      </c>
      <c r="B143" t="n">
        <v>95</v>
      </c>
      <c r="C143" t="inlineStr">
        <is>
          <t xml:space="preserve">CONCLUIDO	</t>
        </is>
      </c>
      <c r="D143" t="n">
        <v>3.6279</v>
      </c>
      <c r="E143" t="n">
        <v>27.56</v>
      </c>
      <c r="F143" t="n">
        <v>24.57</v>
      </c>
      <c r="G143" t="n">
        <v>105.32</v>
      </c>
      <c r="H143" t="n">
        <v>1.28</v>
      </c>
      <c r="I143" t="n">
        <v>14</v>
      </c>
      <c r="J143" t="n">
        <v>207.43</v>
      </c>
      <c r="K143" t="n">
        <v>53.44</v>
      </c>
      <c r="L143" t="n">
        <v>15</v>
      </c>
      <c r="M143" t="n">
        <v>2</v>
      </c>
      <c r="N143" t="n">
        <v>44</v>
      </c>
      <c r="O143" t="n">
        <v>25817.56</v>
      </c>
      <c r="P143" t="n">
        <v>256.97</v>
      </c>
      <c r="Q143" t="n">
        <v>1206.82</v>
      </c>
      <c r="R143" t="n">
        <v>104.46</v>
      </c>
      <c r="S143" t="n">
        <v>79.25</v>
      </c>
      <c r="T143" t="n">
        <v>10164.09</v>
      </c>
      <c r="U143" t="n">
        <v>0.76</v>
      </c>
      <c r="V143" t="n">
        <v>0.91</v>
      </c>
      <c r="W143" t="n">
        <v>0.17</v>
      </c>
      <c r="X143" t="n">
        <v>0.59</v>
      </c>
      <c r="Y143" t="n">
        <v>1</v>
      </c>
      <c r="Z143" t="n">
        <v>10</v>
      </c>
    </row>
    <row r="144">
      <c r="A144" t="n">
        <v>15</v>
      </c>
      <c r="B144" t="n">
        <v>95</v>
      </c>
      <c r="C144" t="inlineStr">
        <is>
          <t xml:space="preserve">CONCLUIDO	</t>
        </is>
      </c>
      <c r="D144" t="n">
        <v>3.6279</v>
      </c>
      <c r="E144" t="n">
        <v>27.56</v>
      </c>
      <c r="F144" t="n">
        <v>24.57</v>
      </c>
      <c r="G144" t="n">
        <v>105.32</v>
      </c>
      <c r="H144" t="n">
        <v>1.36</v>
      </c>
      <c r="I144" t="n">
        <v>14</v>
      </c>
      <c r="J144" t="n">
        <v>209.03</v>
      </c>
      <c r="K144" t="n">
        <v>53.44</v>
      </c>
      <c r="L144" t="n">
        <v>16</v>
      </c>
      <c r="M144" t="n">
        <v>0</v>
      </c>
      <c r="N144" t="n">
        <v>44.6</v>
      </c>
      <c r="O144" t="n">
        <v>26014.91</v>
      </c>
      <c r="P144" t="n">
        <v>258.9</v>
      </c>
      <c r="Q144" t="n">
        <v>1206.88</v>
      </c>
      <c r="R144" t="n">
        <v>104.39</v>
      </c>
      <c r="S144" t="n">
        <v>79.25</v>
      </c>
      <c r="T144" t="n">
        <v>10129.23</v>
      </c>
      <c r="U144" t="n">
        <v>0.76</v>
      </c>
      <c r="V144" t="n">
        <v>0.91</v>
      </c>
      <c r="W144" t="n">
        <v>0.18</v>
      </c>
      <c r="X144" t="n">
        <v>0.59</v>
      </c>
      <c r="Y144" t="n">
        <v>1</v>
      </c>
      <c r="Z144" t="n">
        <v>10</v>
      </c>
    </row>
    <row r="145">
      <c r="A145" t="n">
        <v>0</v>
      </c>
      <c r="B145" t="n">
        <v>55</v>
      </c>
      <c r="C145" t="inlineStr">
        <is>
          <t xml:space="preserve">CONCLUIDO	</t>
        </is>
      </c>
      <c r="D145" t="n">
        <v>2.2136</v>
      </c>
      <c r="E145" t="n">
        <v>45.18</v>
      </c>
      <c r="F145" t="n">
        <v>36.78</v>
      </c>
      <c r="G145" t="n">
        <v>8.359999999999999</v>
      </c>
      <c r="H145" t="n">
        <v>0.15</v>
      </c>
      <c r="I145" t="n">
        <v>264</v>
      </c>
      <c r="J145" t="n">
        <v>116.05</v>
      </c>
      <c r="K145" t="n">
        <v>43.4</v>
      </c>
      <c r="L145" t="n">
        <v>1</v>
      </c>
      <c r="M145" t="n">
        <v>262</v>
      </c>
      <c r="N145" t="n">
        <v>16.65</v>
      </c>
      <c r="O145" t="n">
        <v>14546.17</v>
      </c>
      <c r="P145" t="n">
        <v>360.1</v>
      </c>
      <c r="Q145" t="n">
        <v>1207.27</v>
      </c>
      <c r="R145" t="n">
        <v>519.7</v>
      </c>
      <c r="S145" t="n">
        <v>79.25</v>
      </c>
      <c r="T145" t="n">
        <v>216534.61</v>
      </c>
      <c r="U145" t="n">
        <v>0.15</v>
      </c>
      <c r="V145" t="n">
        <v>0.61</v>
      </c>
      <c r="W145" t="n">
        <v>0.5600000000000001</v>
      </c>
      <c r="X145" t="n">
        <v>12.79</v>
      </c>
      <c r="Y145" t="n">
        <v>1</v>
      </c>
      <c r="Z145" t="n">
        <v>10</v>
      </c>
    </row>
    <row r="146">
      <c r="A146" t="n">
        <v>1</v>
      </c>
      <c r="B146" t="n">
        <v>55</v>
      </c>
      <c r="C146" t="inlineStr">
        <is>
          <t xml:space="preserve">CONCLUIDO	</t>
        </is>
      </c>
      <c r="D146" t="n">
        <v>3.0311</v>
      </c>
      <c r="E146" t="n">
        <v>32.99</v>
      </c>
      <c r="F146" t="n">
        <v>28.54</v>
      </c>
      <c r="G146" t="n">
        <v>17.3</v>
      </c>
      <c r="H146" t="n">
        <v>0.3</v>
      </c>
      <c r="I146" t="n">
        <v>99</v>
      </c>
      <c r="J146" t="n">
        <v>117.34</v>
      </c>
      <c r="K146" t="n">
        <v>43.4</v>
      </c>
      <c r="L146" t="n">
        <v>2</v>
      </c>
      <c r="M146" t="n">
        <v>97</v>
      </c>
      <c r="N146" t="n">
        <v>16.94</v>
      </c>
      <c r="O146" t="n">
        <v>14705.49</v>
      </c>
      <c r="P146" t="n">
        <v>269.64</v>
      </c>
      <c r="Q146" t="n">
        <v>1206.87</v>
      </c>
      <c r="R146" t="n">
        <v>239.53</v>
      </c>
      <c r="S146" t="n">
        <v>79.25</v>
      </c>
      <c r="T146" t="n">
        <v>77274.41</v>
      </c>
      <c r="U146" t="n">
        <v>0.33</v>
      </c>
      <c r="V146" t="n">
        <v>0.78</v>
      </c>
      <c r="W146" t="n">
        <v>0.29</v>
      </c>
      <c r="X146" t="n">
        <v>4.56</v>
      </c>
      <c r="Y146" t="n">
        <v>1</v>
      </c>
      <c r="Z146" t="n">
        <v>10</v>
      </c>
    </row>
    <row r="147">
      <c r="A147" t="n">
        <v>2</v>
      </c>
      <c r="B147" t="n">
        <v>55</v>
      </c>
      <c r="C147" t="inlineStr">
        <is>
          <t xml:space="preserve">CONCLUIDO	</t>
        </is>
      </c>
      <c r="D147" t="n">
        <v>3.3209</v>
      </c>
      <c r="E147" t="n">
        <v>30.11</v>
      </c>
      <c r="F147" t="n">
        <v>26.62</v>
      </c>
      <c r="G147" t="n">
        <v>27.07</v>
      </c>
      <c r="H147" t="n">
        <v>0.45</v>
      </c>
      <c r="I147" t="n">
        <v>59</v>
      </c>
      <c r="J147" t="n">
        <v>118.63</v>
      </c>
      <c r="K147" t="n">
        <v>43.4</v>
      </c>
      <c r="L147" t="n">
        <v>3</v>
      </c>
      <c r="M147" t="n">
        <v>57</v>
      </c>
      <c r="N147" t="n">
        <v>17.23</v>
      </c>
      <c r="O147" t="n">
        <v>14865.24</v>
      </c>
      <c r="P147" t="n">
        <v>241.89</v>
      </c>
      <c r="Q147" t="n">
        <v>1206.86</v>
      </c>
      <c r="R147" t="n">
        <v>174.07</v>
      </c>
      <c r="S147" t="n">
        <v>79.25</v>
      </c>
      <c r="T147" t="n">
        <v>44743.89</v>
      </c>
      <c r="U147" t="n">
        <v>0.46</v>
      </c>
      <c r="V147" t="n">
        <v>0.84</v>
      </c>
      <c r="W147" t="n">
        <v>0.23</v>
      </c>
      <c r="X147" t="n">
        <v>2.63</v>
      </c>
      <c r="Y147" t="n">
        <v>1</v>
      </c>
      <c r="Z147" t="n">
        <v>10</v>
      </c>
    </row>
    <row r="148">
      <c r="A148" t="n">
        <v>3</v>
      </c>
      <c r="B148" t="n">
        <v>55</v>
      </c>
      <c r="C148" t="inlineStr">
        <is>
          <t xml:space="preserve">CONCLUIDO	</t>
        </is>
      </c>
      <c r="D148" t="n">
        <v>3.4289</v>
      </c>
      <c r="E148" t="n">
        <v>29.16</v>
      </c>
      <c r="F148" t="n">
        <v>26.08</v>
      </c>
      <c r="G148" t="n">
        <v>37.25</v>
      </c>
      <c r="H148" t="n">
        <v>0.59</v>
      </c>
      <c r="I148" t="n">
        <v>42</v>
      </c>
      <c r="J148" t="n">
        <v>119.93</v>
      </c>
      <c r="K148" t="n">
        <v>43.4</v>
      </c>
      <c r="L148" t="n">
        <v>4</v>
      </c>
      <c r="M148" t="n">
        <v>40</v>
      </c>
      <c r="N148" t="n">
        <v>17.53</v>
      </c>
      <c r="O148" t="n">
        <v>15025.44</v>
      </c>
      <c r="P148" t="n">
        <v>227.14</v>
      </c>
      <c r="Q148" t="n">
        <v>1206.85</v>
      </c>
      <c r="R148" t="n">
        <v>156.52</v>
      </c>
      <c r="S148" t="n">
        <v>79.25</v>
      </c>
      <c r="T148" t="n">
        <v>36055.72</v>
      </c>
      <c r="U148" t="n">
        <v>0.51</v>
      </c>
      <c r="V148" t="n">
        <v>0.85</v>
      </c>
      <c r="W148" t="n">
        <v>0.2</v>
      </c>
      <c r="X148" t="n">
        <v>2.09</v>
      </c>
      <c r="Y148" t="n">
        <v>1</v>
      </c>
      <c r="Z148" t="n">
        <v>10</v>
      </c>
    </row>
    <row r="149">
      <c r="A149" t="n">
        <v>4</v>
      </c>
      <c r="B149" t="n">
        <v>55</v>
      </c>
      <c r="C149" t="inlineStr">
        <is>
          <t xml:space="preserve">CONCLUIDO	</t>
        </is>
      </c>
      <c r="D149" t="n">
        <v>3.5362</v>
      </c>
      <c r="E149" t="n">
        <v>28.28</v>
      </c>
      <c r="F149" t="n">
        <v>25.43</v>
      </c>
      <c r="G149" t="n">
        <v>47.68</v>
      </c>
      <c r="H149" t="n">
        <v>0.73</v>
      </c>
      <c r="I149" t="n">
        <v>32</v>
      </c>
      <c r="J149" t="n">
        <v>121.23</v>
      </c>
      <c r="K149" t="n">
        <v>43.4</v>
      </c>
      <c r="L149" t="n">
        <v>5</v>
      </c>
      <c r="M149" t="n">
        <v>30</v>
      </c>
      <c r="N149" t="n">
        <v>17.83</v>
      </c>
      <c r="O149" t="n">
        <v>15186.08</v>
      </c>
      <c r="P149" t="n">
        <v>210.25</v>
      </c>
      <c r="Q149" t="n">
        <v>1206.82</v>
      </c>
      <c r="R149" t="n">
        <v>133.94</v>
      </c>
      <c r="S149" t="n">
        <v>79.25</v>
      </c>
      <c r="T149" t="n">
        <v>24816.34</v>
      </c>
      <c r="U149" t="n">
        <v>0.59</v>
      </c>
      <c r="V149" t="n">
        <v>0.88</v>
      </c>
      <c r="W149" t="n">
        <v>0.19</v>
      </c>
      <c r="X149" t="n">
        <v>1.44</v>
      </c>
      <c r="Y149" t="n">
        <v>1</v>
      </c>
      <c r="Z149" t="n">
        <v>10</v>
      </c>
    </row>
    <row r="150">
      <c r="A150" t="n">
        <v>5</v>
      </c>
      <c r="B150" t="n">
        <v>55</v>
      </c>
      <c r="C150" t="inlineStr">
        <is>
          <t xml:space="preserve">CONCLUIDO	</t>
        </is>
      </c>
      <c r="D150" t="n">
        <v>3.6026</v>
      </c>
      <c r="E150" t="n">
        <v>27.76</v>
      </c>
      <c r="F150" t="n">
        <v>25.08</v>
      </c>
      <c r="G150" t="n">
        <v>60.18</v>
      </c>
      <c r="H150" t="n">
        <v>0.86</v>
      </c>
      <c r="I150" t="n">
        <v>25</v>
      </c>
      <c r="J150" t="n">
        <v>122.54</v>
      </c>
      <c r="K150" t="n">
        <v>43.4</v>
      </c>
      <c r="L150" t="n">
        <v>6</v>
      </c>
      <c r="M150" t="n">
        <v>16</v>
      </c>
      <c r="N150" t="n">
        <v>18.14</v>
      </c>
      <c r="O150" t="n">
        <v>15347.16</v>
      </c>
      <c r="P150" t="n">
        <v>196.22</v>
      </c>
      <c r="Q150" t="n">
        <v>1206.84</v>
      </c>
      <c r="R150" t="n">
        <v>121.78</v>
      </c>
      <c r="S150" t="n">
        <v>79.25</v>
      </c>
      <c r="T150" t="n">
        <v>18769.73</v>
      </c>
      <c r="U150" t="n">
        <v>0.65</v>
      </c>
      <c r="V150" t="n">
        <v>0.89</v>
      </c>
      <c r="W150" t="n">
        <v>0.18</v>
      </c>
      <c r="X150" t="n">
        <v>1.09</v>
      </c>
      <c r="Y150" t="n">
        <v>1</v>
      </c>
      <c r="Z150" t="n">
        <v>10</v>
      </c>
    </row>
    <row r="151">
      <c r="A151" t="n">
        <v>6</v>
      </c>
      <c r="B151" t="n">
        <v>55</v>
      </c>
      <c r="C151" t="inlineStr">
        <is>
          <t xml:space="preserve">CONCLUIDO	</t>
        </is>
      </c>
      <c r="D151" t="n">
        <v>3.6205</v>
      </c>
      <c r="E151" t="n">
        <v>27.62</v>
      </c>
      <c r="F151" t="n">
        <v>24.99</v>
      </c>
      <c r="G151" t="n">
        <v>65.18000000000001</v>
      </c>
      <c r="H151" t="n">
        <v>1</v>
      </c>
      <c r="I151" t="n">
        <v>23</v>
      </c>
      <c r="J151" t="n">
        <v>123.85</v>
      </c>
      <c r="K151" t="n">
        <v>43.4</v>
      </c>
      <c r="L151" t="n">
        <v>7</v>
      </c>
      <c r="M151" t="n">
        <v>0</v>
      </c>
      <c r="N151" t="n">
        <v>18.45</v>
      </c>
      <c r="O151" t="n">
        <v>15508.69</v>
      </c>
      <c r="P151" t="n">
        <v>192.94</v>
      </c>
      <c r="Q151" t="n">
        <v>1206.89</v>
      </c>
      <c r="R151" t="n">
        <v>117.83</v>
      </c>
      <c r="S151" t="n">
        <v>79.25</v>
      </c>
      <c r="T151" t="n">
        <v>16806.66</v>
      </c>
      <c r="U151" t="n">
        <v>0.67</v>
      </c>
      <c r="V151" t="n">
        <v>0.89</v>
      </c>
      <c r="W151" t="n">
        <v>0.21</v>
      </c>
      <c r="X151" t="n">
        <v>1</v>
      </c>
      <c r="Y151" t="n">
        <v>1</v>
      </c>
      <c r="Z15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INDEX(resultados!$A$2:$ZZ$151, 1, MATCH($B$1, resultados!$A$1:$ZZ$1, 0))</f>
        <v/>
      </c>
      <c r="B7">
        <f>INDEX(resultados!$A$2:$ZZ$151, 1, MATCH($B$2, resultados!$A$1:$ZZ$1, 0))</f>
        <v/>
      </c>
      <c r="C7">
        <f>INDEX(resultados!$A$2:$ZZ$151, 1, MATCH($B$3, resultados!$A$1:$ZZ$1, 0))</f>
        <v/>
      </c>
    </row>
    <row r="8">
      <c r="A8">
        <f>INDEX(resultados!$A$2:$ZZ$151, 2, MATCH($B$1, resultados!$A$1:$ZZ$1, 0))</f>
        <v/>
      </c>
      <c r="B8">
        <f>INDEX(resultados!$A$2:$ZZ$151, 2, MATCH($B$2, resultados!$A$1:$ZZ$1, 0))</f>
        <v/>
      </c>
      <c r="C8">
        <f>INDEX(resultados!$A$2:$ZZ$151, 2, MATCH($B$3, resultados!$A$1:$ZZ$1, 0))</f>
        <v/>
      </c>
    </row>
    <row r="9">
      <c r="A9">
        <f>INDEX(resultados!$A$2:$ZZ$151, 3, MATCH($B$1, resultados!$A$1:$ZZ$1, 0))</f>
        <v/>
      </c>
      <c r="B9">
        <f>INDEX(resultados!$A$2:$ZZ$151, 3, MATCH($B$2, resultados!$A$1:$ZZ$1, 0))</f>
        <v/>
      </c>
      <c r="C9">
        <f>INDEX(resultados!$A$2:$ZZ$151, 3, MATCH($B$3, resultados!$A$1:$ZZ$1, 0))</f>
        <v/>
      </c>
    </row>
    <row r="10">
      <c r="A10">
        <f>INDEX(resultados!$A$2:$ZZ$151, 4, MATCH($B$1, resultados!$A$1:$ZZ$1, 0))</f>
        <v/>
      </c>
      <c r="B10">
        <f>INDEX(resultados!$A$2:$ZZ$151, 4, MATCH($B$2, resultados!$A$1:$ZZ$1, 0))</f>
        <v/>
      </c>
      <c r="C10">
        <f>INDEX(resultados!$A$2:$ZZ$151, 4, MATCH($B$3, resultados!$A$1:$ZZ$1, 0))</f>
        <v/>
      </c>
    </row>
    <row r="11">
      <c r="A11">
        <f>INDEX(resultados!$A$2:$ZZ$151, 5, MATCH($B$1, resultados!$A$1:$ZZ$1, 0))</f>
        <v/>
      </c>
      <c r="B11">
        <f>INDEX(resultados!$A$2:$ZZ$151, 5, MATCH($B$2, resultados!$A$1:$ZZ$1, 0))</f>
        <v/>
      </c>
      <c r="C11">
        <f>INDEX(resultados!$A$2:$ZZ$151, 5, MATCH($B$3, resultados!$A$1:$ZZ$1, 0))</f>
        <v/>
      </c>
    </row>
    <row r="12">
      <c r="A12">
        <f>INDEX(resultados!$A$2:$ZZ$151, 6, MATCH($B$1, resultados!$A$1:$ZZ$1, 0))</f>
        <v/>
      </c>
      <c r="B12">
        <f>INDEX(resultados!$A$2:$ZZ$151, 6, MATCH($B$2, resultados!$A$1:$ZZ$1, 0))</f>
        <v/>
      </c>
      <c r="C12">
        <f>INDEX(resultados!$A$2:$ZZ$151, 6, MATCH($B$3, resultados!$A$1:$ZZ$1, 0))</f>
        <v/>
      </c>
    </row>
    <row r="13">
      <c r="A13">
        <f>INDEX(resultados!$A$2:$ZZ$151, 7, MATCH($B$1, resultados!$A$1:$ZZ$1, 0))</f>
        <v/>
      </c>
      <c r="B13">
        <f>INDEX(resultados!$A$2:$ZZ$151, 7, MATCH($B$2, resultados!$A$1:$ZZ$1, 0))</f>
        <v/>
      </c>
      <c r="C13">
        <f>INDEX(resultados!$A$2:$ZZ$151, 7, MATCH($B$3, resultados!$A$1:$ZZ$1, 0))</f>
        <v/>
      </c>
    </row>
    <row r="14">
      <c r="A14">
        <f>INDEX(resultados!$A$2:$ZZ$151, 8, MATCH($B$1, resultados!$A$1:$ZZ$1, 0))</f>
        <v/>
      </c>
      <c r="B14">
        <f>INDEX(resultados!$A$2:$ZZ$151, 8, MATCH($B$2, resultados!$A$1:$ZZ$1, 0))</f>
        <v/>
      </c>
      <c r="C14">
        <f>INDEX(resultados!$A$2:$ZZ$151, 8, MATCH($B$3, resultados!$A$1:$ZZ$1, 0))</f>
        <v/>
      </c>
    </row>
    <row r="15">
      <c r="A15">
        <f>INDEX(resultados!$A$2:$ZZ$151, 9, MATCH($B$1, resultados!$A$1:$ZZ$1, 0))</f>
        <v/>
      </c>
      <c r="B15">
        <f>INDEX(resultados!$A$2:$ZZ$151, 9, MATCH($B$2, resultados!$A$1:$ZZ$1, 0))</f>
        <v/>
      </c>
      <c r="C15">
        <f>INDEX(resultados!$A$2:$ZZ$151, 9, MATCH($B$3, resultados!$A$1:$ZZ$1, 0))</f>
        <v/>
      </c>
    </row>
    <row r="16">
      <c r="A16">
        <f>INDEX(resultados!$A$2:$ZZ$151, 10, MATCH($B$1, resultados!$A$1:$ZZ$1, 0))</f>
        <v/>
      </c>
      <c r="B16">
        <f>INDEX(resultados!$A$2:$ZZ$151, 10, MATCH($B$2, resultados!$A$1:$ZZ$1, 0))</f>
        <v/>
      </c>
      <c r="C16">
        <f>INDEX(resultados!$A$2:$ZZ$151, 10, MATCH($B$3, resultados!$A$1:$ZZ$1, 0))</f>
        <v/>
      </c>
    </row>
    <row r="17">
      <c r="A17">
        <f>INDEX(resultados!$A$2:$ZZ$151, 11, MATCH($B$1, resultados!$A$1:$ZZ$1, 0))</f>
        <v/>
      </c>
      <c r="B17">
        <f>INDEX(resultados!$A$2:$ZZ$151, 11, MATCH($B$2, resultados!$A$1:$ZZ$1, 0))</f>
        <v/>
      </c>
      <c r="C17">
        <f>INDEX(resultados!$A$2:$ZZ$151, 11, MATCH($B$3, resultados!$A$1:$ZZ$1, 0))</f>
        <v/>
      </c>
    </row>
    <row r="18">
      <c r="A18">
        <f>INDEX(resultados!$A$2:$ZZ$151, 12, MATCH($B$1, resultados!$A$1:$ZZ$1, 0))</f>
        <v/>
      </c>
      <c r="B18">
        <f>INDEX(resultados!$A$2:$ZZ$151, 12, MATCH($B$2, resultados!$A$1:$ZZ$1, 0))</f>
        <v/>
      </c>
      <c r="C18">
        <f>INDEX(resultados!$A$2:$ZZ$151, 12, MATCH($B$3, resultados!$A$1:$ZZ$1, 0))</f>
        <v/>
      </c>
    </row>
    <row r="19">
      <c r="A19">
        <f>INDEX(resultados!$A$2:$ZZ$151, 13, MATCH($B$1, resultados!$A$1:$ZZ$1, 0))</f>
        <v/>
      </c>
      <c r="B19">
        <f>INDEX(resultados!$A$2:$ZZ$151, 13, MATCH($B$2, resultados!$A$1:$ZZ$1, 0))</f>
        <v/>
      </c>
      <c r="C19">
        <f>INDEX(resultados!$A$2:$ZZ$151, 13, MATCH($B$3, resultados!$A$1:$ZZ$1, 0))</f>
        <v/>
      </c>
    </row>
    <row r="20">
      <c r="A20">
        <f>INDEX(resultados!$A$2:$ZZ$151, 14, MATCH($B$1, resultados!$A$1:$ZZ$1, 0))</f>
        <v/>
      </c>
      <c r="B20">
        <f>INDEX(resultados!$A$2:$ZZ$151, 14, MATCH($B$2, resultados!$A$1:$ZZ$1, 0))</f>
        <v/>
      </c>
      <c r="C20">
        <f>INDEX(resultados!$A$2:$ZZ$151, 14, MATCH($B$3, resultados!$A$1:$ZZ$1, 0))</f>
        <v/>
      </c>
    </row>
    <row r="21">
      <c r="A21">
        <f>INDEX(resultados!$A$2:$ZZ$151, 15, MATCH($B$1, resultados!$A$1:$ZZ$1, 0))</f>
        <v/>
      </c>
      <c r="B21">
        <f>INDEX(resultados!$A$2:$ZZ$151, 15, MATCH($B$2, resultados!$A$1:$ZZ$1, 0))</f>
        <v/>
      </c>
      <c r="C21">
        <f>INDEX(resultados!$A$2:$ZZ$151, 15, MATCH($B$3, resultados!$A$1:$ZZ$1, 0))</f>
        <v/>
      </c>
    </row>
    <row r="22">
      <c r="A22">
        <f>INDEX(resultados!$A$2:$ZZ$151, 16, MATCH($B$1, resultados!$A$1:$ZZ$1, 0))</f>
        <v/>
      </c>
      <c r="B22">
        <f>INDEX(resultados!$A$2:$ZZ$151, 16, MATCH($B$2, resultados!$A$1:$ZZ$1, 0))</f>
        <v/>
      </c>
      <c r="C22">
        <f>INDEX(resultados!$A$2:$ZZ$151, 16, MATCH($B$3, resultados!$A$1:$ZZ$1, 0))</f>
        <v/>
      </c>
    </row>
    <row r="23">
      <c r="A23">
        <f>INDEX(resultados!$A$2:$ZZ$151, 17, MATCH($B$1, resultados!$A$1:$ZZ$1, 0))</f>
        <v/>
      </c>
      <c r="B23">
        <f>INDEX(resultados!$A$2:$ZZ$151, 17, MATCH($B$2, resultados!$A$1:$ZZ$1, 0))</f>
        <v/>
      </c>
      <c r="C23">
        <f>INDEX(resultados!$A$2:$ZZ$151, 17, MATCH($B$3, resultados!$A$1:$ZZ$1, 0))</f>
        <v/>
      </c>
    </row>
    <row r="24">
      <c r="A24">
        <f>INDEX(resultados!$A$2:$ZZ$151, 18, MATCH($B$1, resultados!$A$1:$ZZ$1, 0))</f>
        <v/>
      </c>
      <c r="B24">
        <f>INDEX(resultados!$A$2:$ZZ$151, 18, MATCH($B$2, resultados!$A$1:$ZZ$1, 0))</f>
        <v/>
      </c>
      <c r="C24">
        <f>INDEX(resultados!$A$2:$ZZ$151, 18, MATCH($B$3, resultados!$A$1:$ZZ$1, 0))</f>
        <v/>
      </c>
    </row>
    <row r="25">
      <c r="A25">
        <f>INDEX(resultados!$A$2:$ZZ$151, 19, MATCH($B$1, resultados!$A$1:$ZZ$1, 0))</f>
        <v/>
      </c>
      <c r="B25">
        <f>INDEX(resultados!$A$2:$ZZ$151, 19, MATCH($B$2, resultados!$A$1:$ZZ$1, 0))</f>
        <v/>
      </c>
      <c r="C25">
        <f>INDEX(resultados!$A$2:$ZZ$151, 19, MATCH($B$3, resultados!$A$1:$ZZ$1, 0))</f>
        <v/>
      </c>
    </row>
    <row r="26">
      <c r="A26">
        <f>INDEX(resultados!$A$2:$ZZ$151, 20, MATCH($B$1, resultados!$A$1:$ZZ$1, 0))</f>
        <v/>
      </c>
      <c r="B26">
        <f>INDEX(resultados!$A$2:$ZZ$151, 20, MATCH($B$2, resultados!$A$1:$ZZ$1, 0))</f>
        <v/>
      </c>
      <c r="C26">
        <f>INDEX(resultados!$A$2:$ZZ$151, 20, MATCH($B$3, resultados!$A$1:$ZZ$1, 0))</f>
        <v/>
      </c>
    </row>
    <row r="27">
      <c r="A27">
        <f>INDEX(resultados!$A$2:$ZZ$151, 21, MATCH($B$1, resultados!$A$1:$ZZ$1, 0))</f>
        <v/>
      </c>
      <c r="B27">
        <f>INDEX(resultados!$A$2:$ZZ$151, 21, MATCH($B$2, resultados!$A$1:$ZZ$1, 0))</f>
        <v/>
      </c>
      <c r="C27">
        <f>INDEX(resultados!$A$2:$ZZ$151, 21, MATCH($B$3, resultados!$A$1:$ZZ$1, 0))</f>
        <v/>
      </c>
    </row>
    <row r="28">
      <c r="A28">
        <f>INDEX(resultados!$A$2:$ZZ$151, 22, MATCH($B$1, resultados!$A$1:$ZZ$1, 0))</f>
        <v/>
      </c>
      <c r="B28">
        <f>INDEX(resultados!$A$2:$ZZ$151, 22, MATCH($B$2, resultados!$A$1:$ZZ$1, 0))</f>
        <v/>
      </c>
      <c r="C28">
        <f>INDEX(resultados!$A$2:$ZZ$151, 22, MATCH($B$3, resultados!$A$1:$ZZ$1, 0))</f>
        <v/>
      </c>
    </row>
    <row r="29">
      <c r="A29">
        <f>INDEX(resultados!$A$2:$ZZ$151, 23, MATCH($B$1, resultados!$A$1:$ZZ$1, 0))</f>
        <v/>
      </c>
      <c r="B29">
        <f>INDEX(resultados!$A$2:$ZZ$151, 23, MATCH($B$2, resultados!$A$1:$ZZ$1, 0))</f>
        <v/>
      </c>
      <c r="C29">
        <f>INDEX(resultados!$A$2:$ZZ$151, 23, MATCH($B$3, resultados!$A$1:$ZZ$1, 0))</f>
        <v/>
      </c>
    </row>
    <row r="30">
      <c r="A30">
        <f>INDEX(resultados!$A$2:$ZZ$151, 24, MATCH($B$1, resultados!$A$1:$ZZ$1, 0))</f>
        <v/>
      </c>
      <c r="B30">
        <f>INDEX(resultados!$A$2:$ZZ$151, 24, MATCH($B$2, resultados!$A$1:$ZZ$1, 0))</f>
        <v/>
      </c>
      <c r="C30">
        <f>INDEX(resultados!$A$2:$ZZ$151, 24, MATCH($B$3, resultados!$A$1:$ZZ$1, 0))</f>
        <v/>
      </c>
    </row>
    <row r="31">
      <c r="A31">
        <f>INDEX(resultados!$A$2:$ZZ$151, 25, MATCH($B$1, resultados!$A$1:$ZZ$1, 0))</f>
        <v/>
      </c>
      <c r="B31">
        <f>INDEX(resultados!$A$2:$ZZ$151, 25, MATCH($B$2, resultados!$A$1:$ZZ$1, 0))</f>
        <v/>
      </c>
      <c r="C31">
        <f>INDEX(resultados!$A$2:$ZZ$151, 25, MATCH($B$3, resultados!$A$1:$ZZ$1, 0))</f>
        <v/>
      </c>
    </row>
    <row r="32">
      <c r="A32">
        <f>INDEX(resultados!$A$2:$ZZ$151, 26, MATCH($B$1, resultados!$A$1:$ZZ$1, 0))</f>
        <v/>
      </c>
      <c r="B32">
        <f>INDEX(resultados!$A$2:$ZZ$151, 26, MATCH($B$2, resultados!$A$1:$ZZ$1, 0))</f>
        <v/>
      </c>
      <c r="C32">
        <f>INDEX(resultados!$A$2:$ZZ$151, 26, MATCH($B$3, resultados!$A$1:$ZZ$1, 0))</f>
        <v/>
      </c>
    </row>
    <row r="33">
      <c r="A33">
        <f>INDEX(resultados!$A$2:$ZZ$151, 27, MATCH($B$1, resultados!$A$1:$ZZ$1, 0))</f>
        <v/>
      </c>
      <c r="B33">
        <f>INDEX(resultados!$A$2:$ZZ$151, 27, MATCH($B$2, resultados!$A$1:$ZZ$1, 0))</f>
        <v/>
      </c>
      <c r="C33">
        <f>INDEX(resultados!$A$2:$ZZ$151, 27, MATCH($B$3, resultados!$A$1:$ZZ$1, 0))</f>
        <v/>
      </c>
    </row>
    <row r="34">
      <c r="A34">
        <f>INDEX(resultados!$A$2:$ZZ$151, 28, MATCH($B$1, resultados!$A$1:$ZZ$1, 0))</f>
        <v/>
      </c>
      <c r="B34">
        <f>INDEX(resultados!$A$2:$ZZ$151, 28, MATCH($B$2, resultados!$A$1:$ZZ$1, 0))</f>
        <v/>
      </c>
      <c r="C34">
        <f>INDEX(resultados!$A$2:$ZZ$151, 28, MATCH($B$3, resultados!$A$1:$ZZ$1, 0))</f>
        <v/>
      </c>
    </row>
    <row r="35">
      <c r="A35">
        <f>INDEX(resultados!$A$2:$ZZ$151, 29, MATCH($B$1, resultados!$A$1:$ZZ$1, 0))</f>
        <v/>
      </c>
      <c r="B35">
        <f>INDEX(resultados!$A$2:$ZZ$151, 29, MATCH($B$2, resultados!$A$1:$ZZ$1, 0))</f>
        <v/>
      </c>
      <c r="C35">
        <f>INDEX(resultados!$A$2:$ZZ$151, 29, MATCH($B$3, resultados!$A$1:$ZZ$1, 0))</f>
        <v/>
      </c>
    </row>
    <row r="36">
      <c r="A36">
        <f>INDEX(resultados!$A$2:$ZZ$151, 30, MATCH($B$1, resultados!$A$1:$ZZ$1, 0))</f>
        <v/>
      </c>
      <c r="B36">
        <f>INDEX(resultados!$A$2:$ZZ$151, 30, MATCH($B$2, resultados!$A$1:$ZZ$1, 0))</f>
        <v/>
      </c>
      <c r="C36">
        <f>INDEX(resultados!$A$2:$ZZ$151, 30, MATCH($B$3, resultados!$A$1:$ZZ$1, 0))</f>
        <v/>
      </c>
    </row>
    <row r="37">
      <c r="A37">
        <f>INDEX(resultados!$A$2:$ZZ$151, 31, MATCH($B$1, resultados!$A$1:$ZZ$1, 0))</f>
        <v/>
      </c>
      <c r="B37">
        <f>INDEX(resultados!$A$2:$ZZ$151, 31, MATCH($B$2, resultados!$A$1:$ZZ$1, 0))</f>
        <v/>
      </c>
      <c r="C37">
        <f>INDEX(resultados!$A$2:$ZZ$151, 31, MATCH($B$3, resultados!$A$1:$ZZ$1, 0))</f>
        <v/>
      </c>
    </row>
    <row r="38">
      <c r="A38">
        <f>INDEX(resultados!$A$2:$ZZ$151, 32, MATCH($B$1, resultados!$A$1:$ZZ$1, 0))</f>
        <v/>
      </c>
      <c r="B38">
        <f>INDEX(resultados!$A$2:$ZZ$151, 32, MATCH($B$2, resultados!$A$1:$ZZ$1, 0))</f>
        <v/>
      </c>
      <c r="C38">
        <f>INDEX(resultados!$A$2:$ZZ$151, 32, MATCH($B$3, resultados!$A$1:$ZZ$1, 0))</f>
        <v/>
      </c>
    </row>
    <row r="39">
      <c r="A39">
        <f>INDEX(resultados!$A$2:$ZZ$151, 33, MATCH($B$1, resultados!$A$1:$ZZ$1, 0))</f>
        <v/>
      </c>
      <c r="B39">
        <f>INDEX(resultados!$A$2:$ZZ$151, 33, MATCH($B$2, resultados!$A$1:$ZZ$1, 0))</f>
        <v/>
      </c>
      <c r="C39">
        <f>INDEX(resultados!$A$2:$ZZ$151, 33, MATCH($B$3, resultados!$A$1:$ZZ$1, 0))</f>
        <v/>
      </c>
    </row>
    <row r="40">
      <c r="A40">
        <f>INDEX(resultados!$A$2:$ZZ$151, 34, MATCH($B$1, resultados!$A$1:$ZZ$1, 0))</f>
        <v/>
      </c>
      <c r="B40">
        <f>INDEX(resultados!$A$2:$ZZ$151, 34, MATCH($B$2, resultados!$A$1:$ZZ$1, 0))</f>
        <v/>
      </c>
      <c r="C40">
        <f>INDEX(resultados!$A$2:$ZZ$151, 34, MATCH($B$3, resultados!$A$1:$ZZ$1, 0))</f>
        <v/>
      </c>
    </row>
    <row r="41">
      <c r="A41">
        <f>INDEX(resultados!$A$2:$ZZ$151, 35, MATCH($B$1, resultados!$A$1:$ZZ$1, 0))</f>
        <v/>
      </c>
      <c r="B41">
        <f>INDEX(resultados!$A$2:$ZZ$151, 35, MATCH($B$2, resultados!$A$1:$ZZ$1, 0))</f>
        <v/>
      </c>
      <c r="C41">
        <f>INDEX(resultados!$A$2:$ZZ$151, 35, MATCH($B$3, resultados!$A$1:$ZZ$1, 0))</f>
        <v/>
      </c>
    </row>
    <row r="42">
      <c r="A42">
        <f>INDEX(resultados!$A$2:$ZZ$151, 36, MATCH($B$1, resultados!$A$1:$ZZ$1, 0))</f>
        <v/>
      </c>
      <c r="B42">
        <f>INDEX(resultados!$A$2:$ZZ$151, 36, MATCH($B$2, resultados!$A$1:$ZZ$1, 0))</f>
        <v/>
      </c>
      <c r="C42">
        <f>INDEX(resultados!$A$2:$ZZ$151, 36, MATCH($B$3, resultados!$A$1:$ZZ$1, 0))</f>
        <v/>
      </c>
    </row>
    <row r="43">
      <c r="A43">
        <f>INDEX(resultados!$A$2:$ZZ$151, 37, MATCH($B$1, resultados!$A$1:$ZZ$1, 0))</f>
        <v/>
      </c>
      <c r="B43">
        <f>INDEX(resultados!$A$2:$ZZ$151, 37, MATCH($B$2, resultados!$A$1:$ZZ$1, 0))</f>
        <v/>
      </c>
      <c r="C43">
        <f>INDEX(resultados!$A$2:$ZZ$151, 37, MATCH($B$3, resultados!$A$1:$ZZ$1, 0))</f>
        <v/>
      </c>
    </row>
    <row r="44">
      <c r="A44">
        <f>INDEX(resultados!$A$2:$ZZ$151, 38, MATCH($B$1, resultados!$A$1:$ZZ$1, 0))</f>
        <v/>
      </c>
      <c r="B44">
        <f>INDEX(resultados!$A$2:$ZZ$151, 38, MATCH($B$2, resultados!$A$1:$ZZ$1, 0))</f>
        <v/>
      </c>
      <c r="C44">
        <f>INDEX(resultados!$A$2:$ZZ$151, 38, MATCH($B$3, resultados!$A$1:$ZZ$1, 0))</f>
        <v/>
      </c>
    </row>
    <row r="45">
      <c r="A45">
        <f>INDEX(resultados!$A$2:$ZZ$151, 39, MATCH($B$1, resultados!$A$1:$ZZ$1, 0))</f>
        <v/>
      </c>
      <c r="B45">
        <f>INDEX(resultados!$A$2:$ZZ$151, 39, MATCH($B$2, resultados!$A$1:$ZZ$1, 0))</f>
        <v/>
      </c>
      <c r="C45">
        <f>INDEX(resultados!$A$2:$ZZ$151, 39, MATCH($B$3, resultados!$A$1:$ZZ$1, 0))</f>
        <v/>
      </c>
    </row>
    <row r="46">
      <c r="A46">
        <f>INDEX(resultados!$A$2:$ZZ$151, 40, MATCH($B$1, resultados!$A$1:$ZZ$1, 0))</f>
        <v/>
      </c>
      <c r="B46">
        <f>INDEX(resultados!$A$2:$ZZ$151, 40, MATCH($B$2, resultados!$A$1:$ZZ$1, 0))</f>
        <v/>
      </c>
      <c r="C46">
        <f>INDEX(resultados!$A$2:$ZZ$151, 40, MATCH($B$3, resultados!$A$1:$ZZ$1, 0))</f>
        <v/>
      </c>
    </row>
    <row r="47">
      <c r="A47">
        <f>INDEX(resultados!$A$2:$ZZ$151, 41, MATCH($B$1, resultados!$A$1:$ZZ$1, 0))</f>
        <v/>
      </c>
      <c r="B47">
        <f>INDEX(resultados!$A$2:$ZZ$151, 41, MATCH($B$2, resultados!$A$1:$ZZ$1, 0))</f>
        <v/>
      </c>
      <c r="C47">
        <f>INDEX(resultados!$A$2:$ZZ$151, 41, MATCH($B$3, resultados!$A$1:$ZZ$1, 0))</f>
        <v/>
      </c>
    </row>
    <row r="48">
      <c r="A48">
        <f>INDEX(resultados!$A$2:$ZZ$151, 42, MATCH($B$1, resultados!$A$1:$ZZ$1, 0))</f>
        <v/>
      </c>
      <c r="B48">
        <f>INDEX(resultados!$A$2:$ZZ$151, 42, MATCH($B$2, resultados!$A$1:$ZZ$1, 0))</f>
        <v/>
      </c>
      <c r="C48">
        <f>INDEX(resultados!$A$2:$ZZ$151, 42, MATCH($B$3, resultados!$A$1:$ZZ$1, 0))</f>
        <v/>
      </c>
    </row>
    <row r="49">
      <c r="A49">
        <f>INDEX(resultados!$A$2:$ZZ$151, 43, MATCH($B$1, resultados!$A$1:$ZZ$1, 0))</f>
        <v/>
      </c>
      <c r="B49">
        <f>INDEX(resultados!$A$2:$ZZ$151, 43, MATCH($B$2, resultados!$A$1:$ZZ$1, 0))</f>
        <v/>
      </c>
      <c r="C49">
        <f>INDEX(resultados!$A$2:$ZZ$151, 43, MATCH($B$3, resultados!$A$1:$ZZ$1, 0))</f>
        <v/>
      </c>
    </row>
    <row r="50">
      <c r="A50">
        <f>INDEX(resultados!$A$2:$ZZ$151, 44, MATCH($B$1, resultados!$A$1:$ZZ$1, 0))</f>
        <v/>
      </c>
      <c r="B50">
        <f>INDEX(resultados!$A$2:$ZZ$151, 44, MATCH($B$2, resultados!$A$1:$ZZ$1, 0))</f>
        <v/>
      </c>
      <c r="C50">
        <f>INDEX(resultados!$A$2:$ZZ$151, 44, MATCH($B$3, resultados!$A$1:$ZZ$1, 0))</f>
        <v/>
      </c>
    </row>
    <row r="51">
      <c r="A51">
        <f>INDEX(resultados!$A$2:$ZZ$151, 45, MATCH($B$1, resultados!$A$1:$ZZ$1, 0))</f>
        <v/>
      </c>
      <c r="B51">
        <f>INDEX(resultados!$A$2:$ZZ$151, 45, MATCH($B$2, resultados!$A$1:$ZZ$1, 0))</f>
        <v/>
      </c>
      <c r="C51">
        <f>INDEX(resultados!$A$2:$ZZ$151, 45, MATCH($B$3, resultados!$A$1:$ZZ$1, 0))</f>
        <v/>
      </c>
    </row>
    <row r="52">
      <c r="A52">
        <f>INDEX(resultados!$A$2:$ZZ$151, 46, MATCH($B$1, resultados!$A$1:$ZZ$1, 0))</f>
        <v/>
      </c>
      <c r="B52">
        <f>INDEX(resultados!$A$2:$ZZ$151, 46, MATCH($B$2, resultados!$A$1:$ZZ$1, 0))</f>
        <v/>
      </c>
      <c r="C52">
        <f>INDEX(resultados!$A$2:$ZZ$151, 46, MATCH($B$3, resultados!$A$1:$ZZ$1, 0))</f>
        <v/>
      </c>
    </row>
    <row r="53">
      <c r="A53">
        <f>INDEX(resultados!$A$2:$ZZ$151, 47, MATCH($B$1, resultados!$A$1:$ZZ$1, 0))</f>
        <v/>
      </c>
      <c r="B53">
        <f>INDEX(resultados!$A$2:$ZZ$151, 47, MATCH($B$2, resultados!$A$1:$ZZ$1, 0))</f>
        <v/>
      </c>
      <c r="C53">
        <f>INDEX(resultados!$A$2:$ZZ$151, 47, MATCH($B$3, resultados!$A$1:$ZZ$1, 0))</f>
        <v/>
      </c>
    </row>
    <row r="54">
      <c r="A54">
        <f>INDEX(resultados!$A$2:$ZZ$151, 48, MATCH($B$1, resultados!$A$1:$ZZ$1, 0))</f>
        <v/>
      </c>
      <c r="B54">
        <f>INDEX(resultados!$A$2:$ZZ$151, 48, MATCH($B$2, resultados!$A$1:$ZZ$1, 0))</f>
        <v/>
      </c>
      <c r="C54">
        <f>INDEX(resultados!$A$2:$ZZ$151, 48, MATCH($B$3, resultados!$A$1:$ZZ$1, 0))</f>
        <v/>
      </c>
    </row>
    <row r="55">
      <c r="A55">
        <f>INDEX(resultados!$A$2:$ZZ$151, 49, MATCH($B$1, resultados!$A$1:$ZZ$1, 0))</f>
        <v/>
      </c>
      <c r="B55">
        <f>INDEX(resultados!$A$2:$ZZ$151, 49, MATCH($B$2, resultados!$A$1:$ZZ$1, 0))</f>
        <v/>
      </c>
      <c r="C55">
        <f>INDEX(resultados!$A$2:$ZZ$151, 49, MATCH($B$3, resultados!$A$1:$ZZ$1, 0))</f>
        <v/>
      </c>
    </row>
    <row r="56">
      <c r="A56">
        <f>INDEX(resultados!$A$2:$ZZ$151, 50, MATCH($B$1, resultados!$A$1:$ZZ$1, 0))</f>
        <v/>
      </c>
      <c r="B56">
        <f>INDEX(resultados!$A$2:$ZZ$151, 50, MATCH($B$2, resultados!$A$1:$ZZ$1, 0))</f>
        <v/>
      </c>
      <c r="C56">
        <f>INDEX(resultados!$A$2:$ZZ$151, 50, MATCH($B$3, resultados!$A$1:$ZZ$1, 0))</f>
        <v/>
      </c>
    </row>
    <row r="57">
      <c r="A57">
        <f>INDEX(resultados!$A$2:$ZZ$151, 51, MATCH($B$1, resultados!$A$1:$ZZ$1, 0))</f>
        <v/>
      </c>
      <c r="B57">
        <f>INDEX(resultados!$A$2:$ZZ$151, 51, MATCH($B$2, resultados!$A$1:$ZZ$1, 0))</f>
        <v/>
      </c>
      <c r="C57">
        <f>INDEX(resultados!$A$2:$ZZ$151, 51, MATCH($B$3, resultados!$A$1:$ZZ$1, 0))</f>
        <v/>
      </c>
    </row>
    <row r="58">
      <c r="A58">
        <f>INDEX(resultados!$A$2:$ZZ$151, 52, MATCH($B$1, resultados!$A$1:$ZZ$1, 0))</f>
        <v/>
      </c>
      <c r="B58">
        <f>INDEX(resultados!$A$2:$ZZ$151, 52, MATCH($B$2, resultados!$A$1:$ZZ$1, 0))</f>
        <v/>
      </c>
      <c r="C58">
        <f>INDEX(resultados!$A$2:$ZZ$151, 52, MATCH($B$3, resultados!$A$1:$ZZ$1, 0))</f>
        <v/>
      </c>
    </row>
    <row r="59">
      <c r="A59">
        <f>INDEX(resultados!$A$2:$ZZ$151, 53, MATCH($B$1, resultados!$A$1:$ZZ$1, 0))</f>
        <v/>
      </c>
      <c r="B59">
        <f>INDEX(resultados!$A$2:$ZZ$151, 53, MATCH($B$2, resultados!$A$1:$ZZ$1, 0))</f>
        <v/>
      </c>
      <c r="C59">
        <f>INDEX(resultados!$A$2:$ZZ$151, 53, MATCH($B$3, resultados!$A$1:$ZZ$1, 0))</f>
        <v/>
      </c>
    </row>
    <row r="60">
      <c r="A60">
        <f>INDEX(resultados!$A$2:$ZZ$151, 54, MATCH($B$1, resultados!$A$1:$ZZ$1, 0))</f>
        <v/>
      </c>
      <c r="B60">
        <f>INDEX(resultados!$A$2:$ZZ$151, 54, MATCH($B$2, resultados!$A$1:$ZZ$1, 0))</f>
        <v/>
      </c>
      <c r="C60">
        <f>INDEX(resultados!$A$2:$ZZ$151, 54, MATCH($B$3, resultados!$A$1:$ZZ$1, 0))</f>
        <v/>
      </c>
    </row>
    <row r="61">
      <c r="A61">
        <f>INDEX(resultados!$A$2:$ZZ$151, 55, MATCH($B$1, resultados!$A$1:$ZZ$1, 0))</f>
        <v/>
      </c>
      <c r="B61">
        <f>INDEX(resultados!$A$2:$ZZ$151, 55, MATCH($B$2, resultados!$A$1:$ZZ$1, 0))</f>
        <v/>
      </c>
      <c r="C61">
        <f>INDEX(resultados!$A$2:$ZZ$151, 55, MATCH($B$3, resultados!$A$1:$ZZ$1, 0))</f>
        <v/>
      </c>
    </row>
    <row r="62">
      <c r="A62">
        <f>INDEX(resultados!$A$2:$ZZ$151, 56, MATCH($B$1, resultados!$A$1:$ZZ$1, 0))</f>
        <v/>
      </c>
      <c r="B62">
        <f>INDEX(resultados!$A$2:$ZZ$151, 56, MATCH($B$2, resultados!$A$1:$ZZ$1, 0))</f>
        <v/>
      </c>
      <c r="C62">
        <f>INDEX(resultados!$A$2:$ZZ$151, 56, MATCH($B$3, resultados!$A$1:$ZZ$1, 0))</f>
        <v/>
      </c>
    </row>
    <row r="63">
      <c r="A63">
        <f>INDEX(resultados!$A$2:$ZZ$151, 57, MATCH($B$1, resultados!$A$1:$ZZ$1, 0))</f>
        <v/>
      </c>
      <c r="B63">
        <f>INDEX(resultados!$A$2:$ZZ$151, 57, MATCH($B$2, resultados!$A$1:$ZZ$1, 0))</f>
        <v/>
      </c>
      <c r="C63">
        <f>INDEX(resultados!$A$2:$ZZ$151, 57, MATCH($B$3, resultados!$A$1:$ZZ$1, 0))</f>
        <v/>
      </c>
    </row>
    <row r="64">
      <c r="A64">
        <f>INDEX(resultados!$A$2:$ZZ$151, 58, MATCH($B$1, resultados!$A$1:$ZZ$1, 0))</f>
        <v/>
      </c>
      <c r="B64">
        <f>INDEX(resultados!$A$2:$ZZ$151, 58, MATCH($B$2, resultados!$A$1:$ZZ$1, 0))</f>
        <v/>
      </c>
      <c r="C64">
        <f>INDEX(resultados!$A$2:$ZZ$151, 58, MATCH($B$3, resultados!$A$1:$ZZ$1, 0))</f>
        <v/>
      </c>
    </row>
    <row r="65">
      <c r="A65">
        <f>INDEX(resultados!$A$2:$ZZ$151, 59, MATCH($B$1, resultados!$A$1:$ZZ$1, 0))</f>
        <v/>
      </c>
      <c r="B65">
        <f>INDEX(resultados!$A$2:$ZZ$151, 59, MATCH($B$2, resultados!$A$1:$ZZ$1, 0))</f>
        <v/>
      </c>
      <c r="C65">
        <f>INDEX(resultados!$A$2:$ZZ$151, 59, MATCH($B$3, resultados!$A$1:$ZZ$1, 0))</f>
        <v/>
      </c>
    </row>
    <row r="66">
      <c r="A66">
        <f>INDEX(resultados!$A$2:$ZZ$151, 60, MATCH($B$1, resultados!$A$1:$ZZ$1, 0))</f>
        <v/>
      </c>
      <c r="B66">
        <f>INDEX(resultados!$A$2:$ZZ$151, 60, MATCH($B$2, resultados!$A$1:$ZZ$1, 0))</f>
        <v/>
      </c>
      <c r="C66">
        <f>INDEX(resultados!$A$2:$ZZ$151, 60, MATCH($B$3, resultados!$A$1:$ZZ$1, 0))</f>
        <v/>
      </c>
    </row>
    <row r="67">
      <c r="A67">
        <f>INDEX(resultados!$A$2:$ZZ$151, 61, MATCH($B$1, resultados!$A$1:$ZZ$1, 0))</f>
        <v/>
      </c>
      <c r="B67">
        <f>INDEX(resultados!$A$2:$ZZ$151, 61, MATCH($B$2, resultados!$A$1:$ZZ$1, 0))</f>
        <v/>
      </c>
      <c r="C67">
        <f>INDEX(resultados!$A$2:$ZZ$151, 61, MATCH($B$3, resultados!$A$1:$ZZ$1, 0))</f>
        <v/>
      </c>
    </row>
    <row r="68">
      <c r="A68">
        <f>INDEX(resultados!$A$2:$ZZ$151, 62, MATCH($B$1, resultados!$A$1:$ZZ$1, 0))</f>
        <v/>
      </c>
      <c r="B68">
        <f>INDEX(resultados!$A$2:$ZZ$151, 62, MATCH($B$2, resultados!$A$1:$ZZ$1, 0))</f>
        <v/>
      </c>
      <c r="C68">
        <f>INDEX(resultados!$A$2:$ZZ$151, 62, MATCH($B$3, resultados!$A$1:$ZZ$1, 0))</f>
        <v/>
      </c>
    </row>
    <row r="69">
      <c r="A69">
        <f>INDEX(resultados!$A$2:$ZZ$151, 63, MATCH($B$1, resultados!$A$1:$ZZ$1, 0))</f>
        <v/>
      </c>
      <c r="B69">
        <f>INDEX(resultados!$A$2:$ZZ$151, 63, MATCH($B$2, resultados!$A$1:$ZZ$1, 0))</f>
        <v/>
      </c>
      <c r="C69">
        <f>INDEX(resultados!$A$2:$ZZ$151, 63, MATCH($B$3, resultados!$A$1:$ZZ$1, 0))</f>
        <v/>
      </c>
    </row>
    <row r="70">
      <c r="A70">
        <f>INDEX(resultados!$A$2:$ZZ$151, 64, MATCH($B$1, resultados!$A$1:$ZZ$1, 0))</f>
        <v/>
      </c>
      <c r="B70">
        <f>INDEX(resultados!$A$2:$ZZ$151, 64, MATCH($B$2, resultados!$A$1:$ZZ$1, 0))</f>
        <v/>
      </c>
      <c r="C70">
        <f>INDEX(resultados!$A$2:$ZZ$151, 64, MATCH($B$3, resultados!$A$1:$ZZ$1, 0))</f>
        <v/>
      </c>
    </row>
    <row r="71">
      <c r="A71">
        <f>INDEX(resultados!$A$2:$ZZ$151, 65, MATCH($B$1, resultados!$A$1:$ZZ$1, 0))</f>
        <v/>
      </c>
      <c r="B71">
        <f>INDEX(resultados!$A$2:$ZZ$151, 65, MATCH($B$2, resultados!$A$1:$ZZ$1, 0))</f>
        <v/>
      </c>
      <c r="C71">
        <f>INDEX(resultados!$A$2:$ZZ$151, 65, MATCH($B$3, resultados!$A$1:$ZZ$1, 0))</f>
        <v/>
      </c>
    </row>
    <row r="72">
      <c r="A72">
        <f>INDEX(resultados!$A$2:$ZZ$151, 66, MATCH($B$1, resultados!$A$1:$ZZ$1, 0))</f>
        <v/>
      </c>
      <c r="B72">
        <f>INDEX(resultados!$A$2:$ZZ$151, 66, MATCH($B$2, resultados!$A$1:$ZZ$1, 0))</f>
        <v/>
      </c>
      <c r="C72">
        <f>INDEX(resultados!$A$2:$ZZ$151, 66, MATCH($B$3, resultados!$A$1:$ZZ$1, 0))</f>
        <v/>
      </c>
    </row>
    <row r="73">
      <c r="A73">
        <f>INDEX(resultados!$A$2:$ZZ$151, 67, MATCH($B$1, resultados!$A$1:$ZZ$1, 0))</f>
        <v/>
      </c>
      <c r="B73">
        <f>INDEX(resultados!$A$2:$ZZ$151, 67, MATCH($B$2, resultados!$A$1:$ZZ$1, 0))</f>
        <v/>
      </c>
      <c r="C73">
        <f>INDEX(resultados!$A$2:$ZZ$151, 67, MATCH($B$3, resultados!$A$1:$ZZ$1, 0))</f>
        <v/>
      </c>
    </row>
    <row r="74">
      <c r="A74">
        <f>INDEX(resultados!$A$2:$ZZ$151, 68, MATCH($B$1, resultados!$A$1:$ZZ$1, 0))</f>
        <v/>
      </c>
      <c r="B74">
        <f>INDEX(resultados!$A$2:$ZZ$151, 68, MATCH($B$2, resultados!$A$1:$ZZ$1, 0))</f>
        <v/>
      </c>
      <c r="C74">
        <f>INDEX(resultados!$A$2:$ZZ$151, 68, MATCH($B$3, resultados!$A$1:$ZZ$1, 0))</f>
        <v/>
      </c>
    </row>
    <row r="75">
      <c r="A75">
        <f>INDEX(resultados!$A$2:$ZZ$151, 69, MATCH($B$1, resultados!$A$1:$ZZ$1, 0))</f>
        <v/>
      </c>
      <c r="B75">
        <f>INDEX(resultados!$A$2:$ZZ$151, 69, MATCH($B$2, resultados!$A$1:$ZZ$1, 0))</f>
        <v/>
      </c>
      <c r="C75">
        <f>INDEX(resultados!$A$2:$ZZ$151, 69, MATCH($B$3, resultados!$A$1:$ZZ$1, 0))</f>
        <v/>
      </c>
    </row>
    <row r="76">
      <c r="A76">
        <f>INDEX(resultados!$A$2:$ZZ$151, 70, MATCH($B$1, resultados!$A$1:$ZZ$1, 0))</f>
        <v/>
      </c>
      <c r="B76">
        <f>INDEX(resultados!$A$2:$ZZ$151, 70, MATCH($B$2, resultados!$A$1:$ZZ$1, 0))</f>
        <v/>
      </c>
      <c r="C76">
        <f>INDEX(resultados!$A$2:$ZZ$151, 70, MATCH($B$3, resultados!$A$1:$ZZ$1, 0))</f>
        <v/>
      </c>
    </row>
    <row r="77">
      <c r="A77">
        <f>INDEX(resultados!$A$2:$ZZ$151, 71, MATCH($B$1, resultados!$A$1:$ZZ$1, 0))</f>
        <v/>
      </c>
      <c r="B77">
        <f>INDEX(resultados!$A$2:$ZZ$151, 71, MATCH($B$2, resultados!$A$1:$ZZ$1, 0))</f>
        <v/>
      </c>
      <c r="C77">
        <f>INDEX(resultados!$A$2:$ZZ$151, 71, MATCH($B$3, resultados!$A$1:$ZZ$1, 0))</f>
        <v/>
      </c>
    </row>
    <row r="78">
      <c r="A78">
        <f>INDEX(resultados!$A$2:$ZZ$151, 72, MATCH($B$1, resultados!$A$1:$ZZ$1, 0))</f>
        <v/>
      </c>
      <c r="B78">
        <f>INDEX(resultados!$A$2:$ZZ$151, 72, MATCH($B$2, resultados!$A$1:$ZZ$1, 0))</f>
        <v/>
      </c>
      <c r="C78">
        <f>INDEX(resultados!$A$2:$ZZ$151, 72, MATCH($B$3, resultados!$A$1:$ZZ$1, 0))</f>
        <v/>
      </c>
    </row>
    <row r="79">
      <c r="A79">
        <f>INDEX(resultados!$A$2:$ZZ$151, 73, MATCH($B$1, resultados!$A$1:$ZZ$1, 0))</f>
        <v/>
      </c>
      <c r="B79">
        <f>INDEX(resultados!$A$2:$ZZ$151, 73, MATCH($B$2, resultados!$A$1:$ZZ$1, 0))</f>
        <v/>
      </c>
      <c r="C79">
        <f>INDEX(resultados!$A$2:$ZZ$151, 73, MATCH($B$3, resultados!$A$1:$ZZ$1, 0))</f>
        <v/>
      </c>
    </row>
    <row r="80">
      <c r="A80">
        <f>INDEX(resultados!$A$2:$ZZ$151, 74, MATCH($B$1, resultados!$A$1:$ZZ$1, 0))</f>
        <v/>
      </c>
      <c r="B80">
        <f>INDEX(resultados!$A$2:$ZZ$151, 74, MATCH($B$2, resultados!$A$1:$ZZ$1, 0))</f>
        <v/>
      </c>
      <c r="C80">
        <f>INDEX(resultados!$A$2:$ZZ$151, 74, MATCH($B$3, resultados!$A$1:$ZZ$1, 0))</f>
        <v/>
      </c>
    </row>
    <row r="81">
      <c r="A81">
        <f>INDEX(resultados!$A$2:$ZZ$151, 75, MATCH($B$1, resultados!$A$1:$ZZ$1, 0))</f>
        <v/>
      </c>
      <c r="B81">
        <f>INDEX(resultados!$A$2:$ZZ$151, 75, MATCH($B$2, resultados!$A$1:$ZZ$1, 0))</f>
        <v/>
      </c>
      <c r="C81">
        <f>INDEX(resultados!$A$2:$ZZ$151, 75, MATCH($B$3, resultados!$A$1:$ZZ$1, 0))</f>
        <v/>
      </c>
    </row>
    <row r="82">
      <c r="A82">
        <f>INDEX(resultados!$A$2:$ZZ$151, 76, MATCH($B$1, resultados!$A$1:$ZZ$1, 0))</f>
        <v/>
      </c>
      <c r="B82">
        <f>INDEX(resultados!$A$2:$ZZ$151, 76, MATCH($B$2, resultados!$A$1:$ZZ$1, 0))</f>
        <v/>
      </c>
      <c r="C82">
        <f>INDEX(resultados!$A$2:$ZZ$151, 76, MATCH($B$3, resultados!$A$1:$ZZ$1, 0))</f>
        <v/>
      </c>
    </row>
    <row r="83">
      <c r="A83">
        <f>INDEX(resultados!$A$2:$ZZ$151, 77, MATCH($B$1, resultados!$A$1:$ZZ$1, 0))</f>
        <v/>
      </c>
      <c r="B83">
        <f>INDEX(resultados!$A$2:$ZZ$151, 77, MATCH($B$2, resultados!$A$1:$ZZ$1, 0))</f>
        <v/>
      </c>
      <c r="C83">
        <f>INDEX(resultados!$A$2:$ZZ$151, 77, MATCH($B$3, resultados!$A$1:$ZZ$1, 0))</f>
        <v/>
      </c>
    </row>
    <row r="84">
      <c r="A84">
        <f>INDEX(resultados!$A$2:$ZZ$151, 78, MATCH($B$1, resultados!$A$1:$ZZ$1, 0))</f>
        <v/>
      </c>
      <c r="B84">
        <f>INDEX(resultados!$A$2:$ZZ$151, 78, MATCH($B$2, resultados!$A$1:$ZZ$1, 0))</f>
        <v/>
      </c>
      <c r="C84">
        <f>INDEX(resultados!$A$2:$ZZ$151, 78, MATCH($B$3, resultados!$A$1:$ZZ$1, 0))</f>
        <v/>
      </c>
    </row>
    <row r="85">
      <c r="A85">
        <f>INDEX(resultados!$A$2:$ZZ$151, 79, MATCH($B$1, resultados!$A$1:$ZZ$1, 0))</f>
        <v/>
      </c>
      <c r="B85">
        <f>INDEX(resultados!$A$2:$ZZ$151, 79, MATCH($B$2, resultados!$A$1:$ZZ$1, 0))</f>
        <v/>
      </c>
      <c r="C85">
        <f>INDEX(resultados!$A$2:$ZZ$151, 79, MATCH($B$3, resultados!$A$1:$ZZ$1, 0))</f>
        <v/>
      </c>
    </row>
    <row r="86">
      <c r="A86">
        <f>INDEX(resultados!$A$2:$ZZ$151, 80, MATCH($B$1, resultados!$A$1:$ZZ$1, 0))</f>
        <v/>
      </c>
      <c r="B86">
        <f>INDEX(resultados!$A$2:$ZZ$151, 80, MATCH($B$2, resultados!$A$1:$ZZ$1, 0))</f>
        <v/>
      </c>
      <c r="C86">
        <f>INDEX(resultados!$A$2:$ZZ$151, 80, MATCH($B$3, resultados!$A$1:$ZZ$1, 0))</f>
        <v/>
      </c>
    </row>
    <row r="87">
      <c r="A87">
        <f>INDEX(resultados!$A$2:$ZZ$151, 81, MATCH($B$1, resultados!$A$1:$ZZ$1, 0))</f>
        <v/>
      </c>
      <c r="B87">
        <f>INDEX(resultados!$A$2:$ZZ$151, 81, MATCH($B$2, resultados!$A$1:$ZZ$1, 0))</f>
        <v/>
      </c>
      <c r="C87">
        <f>INDEX(resultados!$A$2:$ZZ$151, 81, MATCH($B$3, resultados!$A$1:$ZZ$1, 0))</f>
        <v/>
      </c>
    </row>
    <row r="88">
      <c r="A88">
        <f>INDEX(resultados!$A$2:$ZZ$151, 82, MATCH($B$1, resultados!$A$1:$ZZ$1, 0))</f>
        <v/>
      </c>
      <c r="B88">
        <f>INDEX(resultados!$A$2:$ZZ$151, 82, MATCH($B$2, resultados!$A$1:$ZZ$1, 0))</f>
        <v/>
      </c>
      <c r="C88">
        <f>INDEX(resultados!$A$2:$ZZ$151, 82, MATCH($B$3, resultados!$A$1:$ZZ$1, 0))</f>
        <v/>
      </c>
    </row>
    <row r="89">
      <c r="A89">
        <f>INDEX(resultados!$A$2:$ZZ$151, 83, MATCH($B$1, resultados!$A$1:$ZZ$1, 0))</f>
        <v/>
      </c>
      <c r="B89">
        <f>INDEX(resultados!$A$2:$ZZ$151, 83, MATCH($B$2, resultados!$A$1:$ZZ$1, 0))</f>
        <v/>
      </c>
      <c r="C89">
        <f>INDEX(resultados!$A$2:$ZZ$151, 83, MATCH($B$3, resultados!$A$1:$ZZ$1, 0))</f>
        <v/>
      </c>
    </row>
    <row r="90">
      <c r="A90">
        <f>INDEX(resultados!$A$2:$ZZ$151, 84, MATCH($B$1, resultados!$A$1:$ZZ$1, 0))</f>
        <v/>
      </c>
      <c r="B90">
        <f>INDEX(resultados!$A$2:$ZZ$151, 84, MATCH($B$2, resultados!$A$1:$ZZ$1, 0))</f>
        <v/>
      </c>
      <c r="C90">
        <f>INDEX(resultados!$A$2:$ZZ$151, 84, MATCH($B$3, resultados!$A$1:$ZZ$1, 0))</f>
        <v/>
      </c>
    </row>
    <row r="91">
      <c r="A91">
        <f>INDEX(resultados!$A$2:$ZZ$151, 85, MATCH($B$1, resultados!$A$1:$ZZ$1, 0))</f>
        <v/>
      </c>
      <c r="B91">
        <f>INDEX(resultados!$A$2:$ZZ$151, 85, MATCH($B$2, resultados!$A$1:$ZZ$1, 0))</f>
        <v/>
      </c>
      <c r="C91">
        <f>INDEX(resultados!$A$2:$ZZ$151, 85, MATCH($B$3, resultados!$A$1:$ZZ$1, 0))</f>
        <v/>
      </c>
    </row>
    <row r="92">
      <c r="A92">
        <f>INDEX(resultados!$A$2:$ZZ$151, 86, MATCH($B$1, resultados!$A$1:$ZZ$1, 0))</f>
        <v/>
      </c>
      <c r="B92">
        <f>INDEX(resultados!$A$2:$ZZ$151, 86, MATCH($B$2, resultados!$A$1:$ZZ$1, 0))</f>
        <v/>
      </c>
      <c r="C92">
        <f>INDEX(resultados!$A$2:$ZZ$151, 86, MATCH($B$3, resultados!$A$1:$ZZ$1, 0))</f>
        <v/>
      </c>
    </row>
    <row r="93">
      <c r="A93">
        <f>INDEX(resultados!$A$2:$ZZ$151, 87, MATCH($B$1, resultados!$A$1:$ZZ$1, 0))</f>
        <v/>
      </c>
      <c r="B93">
        <f>INDEX(resultados!$A$2:$ZZ$151, 87, MATCH($B$2, resultados!$A$1:$ZZ$1, 0))</f>
        <v/>
      </c>
      <c r="C93">
        <f>INDEX(resultados!$A$2:$ZZ$151, 87, MATCH($B$3, resultados!$A$1:$ZZ$1, 0))</f>
        <v/>
      </c>
    </row>
    <row r="94">
      <c r="A94">
        <f>INDEX(resultados!$A$2:$ZZ$151, 88, MATCH($B$1, resultados!$A$1:$ZZ$1, 0))</f>
        <v/>
      </c>
      <c r="B94">
        <f>INDEX(resultados!$A$2:$ZZ$151, 88, MATCH($B$2, resultados!$A$1:$ZZ$1, 0))</f>
        <v/>
      </c>
      <c r="C94">
        <f>INDEX(resultados!$A$2:$ZZ$151, 88, MATCH($B$3, resultados!$A$1:$ZZ$1, 0))</f>
        <v/>
      </c>
    </row>
    <row r="95">
      <c r="A95">
        <f>INDEX(resultados!$A$2:$ZZ$151, 89, MATCH($B$1, resultados!$A$1:$ZZ$1, 0))</f>
        <v/>
      </c>
      <c r="B95">
        <f>INDEX(resultados!$A$2:$ZZ$151, 89, MATCH($B$2, resultados!$A$1:$ZZ$1, 0))</f>
        <v/>
      </c>
      <c r="C95">
        <f>INDEX(resultados!$A$2:$ZZ$151, 89, MATCH($B$3, resultados!$A$1:$ZZ$1, 0))</f>
        <v/>
      </c>
    </row>
    <row r="96">
      <c r="A96">
        <f>INDEX(resultados!$A$2:$ZZ$151, 90, MATCH($B$1, resultados!$A$1:$ZZ$1, 0))</f>
        <v/>
      </c>
      <c r="B96">
        <f>INDEX(resultados!$A$2:$ZZ$151, 90, MATCH($B$2, resultados!$A$1:$ZZ$1, 0))</f>
        <v/>
      </c>
      <c r="C96">
        <f>INDEX(resultados!$A$2:$ZZ$151, 90, MATCH($B$3, resultados!$A$1:$ZZ$1, 0))</f>
        <v/>
      </c>
    </row>
    <row r="97">
      <c r="A97">
        <f>INDEX(resultados!$A$2:$ZZ$151, 91, MATCH($B$1, resultados!$A$1:$ZZ$1, 0))</f>
        <v/>
      </c>
      <c r="B97">
        <f>INDEX(resultados!$A$2:$ZZ$151, 91, MATCH($B$2, resultados!$A$1:$ZZ$1, 0))</f>
        <v/>
      </c>
      <c r="C97">
        <f>INDEX(resultados!$A$2:$ZZ$151, 91, MATCH($B$3, resultados!$A$1:$ZZ$1, 0))</f>
        <v/>
      </c>
    </row>
    <row r="98">
      <c r="A98">
        <f>INDEX(resultados!$A$2:$ZZ$151, 92, MATCH($B$1, resultados!$A$1:$ZZ$1, 0))</f>
        <v/>
      </c>
      <c r="B98">
        <f>INDEX(resultados!$A$2:$ZZ$151, 92, MATCH($B$2, resultados!$A$1:$ZZ$1, 0))</f>
        <v/>
      </c>
      <c r="C98">
        <f>INDEX(resultados!$A$2:$ZZ$151, 92, MATCH($B$3, resultados!$A$1:$ZZ$1, 0))</f>
        <v/>
      </c>
    </row>
    <row r="99">
      <c r="A99">
        <f>INDEX(resultados!$A$2:$ZZ$151, 93, MATCH($B$1, resultados!$A$1:$ZZ$1, 0))</f>
        <v/>
      </c>
      <c r="B99">
        <f>INDEX(resultados!$A$2:$ZZ$151, 93, MATCH($B$2, resultados!$A$1:$ZZ$1, 0))</f>
        <v/>
      </c>
      <c r="C99">
        <f>INDEX(resultados!$A$2:$ZZ$151, 93, MATCH($B$3, resultados!$A$1:$ZZ$1, 0))</f>
        <v/>
      </c>
    </row>
    <row r="100">
      <c r="A100">
        <f>INDEX(resultados!$A$2:$ZZ$151, 94, MATCH($B$1, resultados!$A$1:$ZZ$1, 0))</f>
        <v/>
      </c>
      <c r="B100">
        <f>INDEX(resultados!$A$2:$ZZ$151, 94, MATCH($B$2, resultados!$A$1:$ZZ$1, 0))</f>
        <v/>
      </c>
      <c r="C100">
        <f>INDEX(resultados!$A$2:$ZZ$151, 94, MATCH($B$3, resultados!$A$1:$ZZ$1, 0))</f>
        <v/>
      </c>
    </row>
    <row r="101">
      <c r="A101">
        <f>INDEX(resultados!$A$2:$ZZ$151, 95, MATCH($B$1, resultados!$A$1:$ZZ$1, 0))</f>
        <v/>
      </c>
      <c r="B101">
        <f>INDEX(resultados!$A$2:$ZZ$151, 95, MATCH($B$2, resultados!$A$1:$ZZ$1, 0))</f>
        <v/>
      </c>
      <c r="C101">
        <f>INDEX(resultados!$A$2:$ZZ$151, 95, MATCH($B$3, resultados!$A$1:$ZZ$1, 0))</f>
        <v/>
      </c>
    </row>
    <row r="102">
      <c r="A102">
        <f>INDEX(resultados!$A$2:$ZZ$151, 96, MATCH($B$1, resultados!$A$1:$ZZ$1, 0))</f>
        <v/>
      </c>
      <c r="B102">
        <f>INDEX(resultados!$A$2:$ZZ$151, 96, MATCH($B$2, resultados!$A$1:$ZZ$1, 0))</f>
        <v/>
      </c>
      <c r="C102">
        <f>INDEX(resultados!$A$2:$ZZ$151, 96, MATCH($B$3, resultados!$A$1:$ZZ$1, 0))</f>
        <v/>
      </c>
    </row>
    <row r="103">
      <c r="A103">
        <f>INDEX(resultados!$A$2:$ZZ$151, 97, MATCH($B$1, resultados!$A$1:$ZZ$1, 0))</f>
        <v/>
      </c>
      <c r="B103">
        <f>INDEX(resultados!$A$2:$ZZ$151, 97, MATCH($B$2, resultados!$A$1:$ZZ$1, 0))</f>
        <v/>
      </c>
      <c r="C103">
        <f>INDEX(resultados!$A$2:$ZZ$151, 97, MATCH($B$3, resultados!$A$1:$ZZ$1, 0))</f>
        <v/>
      </c>
    </row>
    <row r="104">
      <c r="A104">
        <f>INDEX(resultados!$A$2:$ZZ$151, 98, MATCH($B$1, resultados!$A$1:$ZZ$1, 0))</f>
        <v/>
      </c>
      <c r="B104">
        <f>INDEX(resultados!$A$2:$ZZ$151, 98, MATCH($B$2, resultados!$A$1:$ZZ$1, 0))</f>
        <v/>
      </c>
      <c r="C104">
        <f>INDEX(resultados!$A$2:$ZZ$151, 98, MATCH($B$3, resultados!$A$1:$ZZ$1, 0))</f>
        <v/>
      </c>
    </row>
    <row r="105">
      <c r="A105">
        <f>INDEX(resultados!$A$2:$ZZ$151, 99, MATCH($B$1, resultados!$A$1:$ZZ$1, 0))</f>
        <v/>
      </c>
      <c r="B105">
        <f>INDEX(resultados!$A$2:$ZZ$151, 99, MATCH($B$2, resultados!$A$1:$ZZ$1, 0))</f>
        <v/>
      </c>
      <c r="C105">
        <f>INDEX(resultados!$A$2:$ZZ$151, 99, MATCH($B$3, resultados!$A$1:$ZZ$1, 0))</f>
        <v/>
      </c>
    </row>
    <row r="106">
      <c r="A106">
        <f>INDEX(resultados!$A$2:$ZZ$151, 100, MATCH($B$1, resultados!$A$1:$ZZ$1, 0))</f>
        <v/>
      </c>
      <c r="B106">
        <f>INDEX(resultados!$A$2:$ZZ$151, 100, MATCH($B$2, resultados!$A$1:$ZZ$1, 0))</f>
        <v/>
      </c>
      <c r="C106">
        <f>INDEX(resultados!$A$2:$ZZ$151, 100, MATCH($B$3, resultados!$A$1:$ZZ$1, 0))</f>
        <v/>
      </c>
    </row>
    <row r="107">
      <c r="A107">
        <f>INDEX(resultados!$A$2:$ZZ$151, 101, MATCH($B$1, resultados!$A$1:$ZZ$1, 0))</f>
        <v/>
      </c>
      <c r="B107">
        <f>INDEX(resultados!$A$2:$ZZ$151, 101, MATCH($B$2, resultados!$A$1:$ZZ$1, 0))</f>
        <v/>
      </c>
      <c r="C107">
        <f>INDEX(resultados!$A$2:$ZZ$151, 101, MATCH($B$3, resultados!$A$1:$ZZ$1, 0))</f>
        <v/>
      </c>
    </row>
    <row r="108">
      <c r="A108">
        <f>INDEX(resultados!$A$2:$ZZ$151, 102, MATCH($B$1, resultados!$A$1:$ZZ$1, 0))</f>
        <v/>
      </c>
      <c r="B108">
        <f>INDEX(resultados!$A$2:$ZZ$151, 102, MATCH($B$2, resultados!$A$1:$ZZ$1, 0))</f>
        <v/>
      </c>
      <c r="C108">
        <f>INDEX(resultados!$A$2:$ZZ$151, 102, MATCH($B$3, resultados!$A$1:$ZZ$1, 0))</f>
        <v/>
      </c>
    </row>
    <row r="109">
      <c r="A109">
        <f>INDEX(resultados!$A$2:$ZZ$151, 103, MATCH($B$1, resultados!$A$1:$ZZ$1, 0))</f>
        <v/>
      </c>
      <c r="B109">
        <f>INDEX(resultados!$A$2:$ZZ$151, 103, MATCH($B$2, resultados!$A$1:$ZZ$1, 0))</f>
        <v/>
      </c>
      <c r="C109">
        <f>INDEX(resultados!$A$2:$ZZ$151, 103, MATCH($B$3, resultados!$A$1:$ZZ$1, 0))</f>
        <v/>
      </c>
    </row>
    <row r="110">
      <c r="A110">
        <f>INDEX(resultados!$A$2:$ZZ$151, 104, MATCH($B$1, resultados!$A$1:$ZZ$1, 0))</f>
        <v/>
      </c>
      <c r="B110">
        <f>INDEX(resultados!$A$2:$ZZ$151, 104, MATCH($B$2, resultados!$A$1:$ZZ$1, 0))</f>
        <v/>
      </c>
      <c r="C110">
        <f>INDEX(resultados!$A$2:$ZZ$151, 104, MATCH($B$3, resultados!$A$1:$ZZ$1, 0))</f>
        <v/>
      </c>
    </row>
    <row r="111">
      <c r="A111">
        <f>INDEX(resultados!$A$2:$ZZ$151, 105, MATCH($B$1, resultados!$A$1:$ZZ$1, 0))</f>
        <v/>
      </c>
      <c r="B111">
        <f>INDEX(resultados!$A$2:$ZZ$151, 105, MATCH($B$2, resultados!$A$1:$ZZ$1, 0))</f>
        <v/>
      </c>
      <c r="C111">
        <f>INDEX(resultados!$A$2:$ZZ$151, 105, MATCH($B$3, resultados!$A$1:$ZZ$1, 0))</f>
        <v/>
      </c>
    </row>
    <row r="112">
      <c r="A112">
        <f>INDEX(resultados!$A$2:$ZZ$151, 106, MATCH($B$1, resultados!$A$1:$ZZ$1, 0))</f>
        <v/>
      </c>
      <c r="B112">
        <f>INDEX(resultados!$A$2:$ZZ$151, 106, MATCH($B$2, resultados!$A$1:$ZZ$1, 0))</f>
        <v/>
      </c>
      <c r="C112">
        <f>INDEX(resultados!$A$2:$ZZ$151, 106, MATCH($B$3, resultados!$A$1:$ZZ$1, 0))</f>
        <v/>
      </c>
    </row>
    <row r="113">
      <c r="A113">
        <f>INDEX(resultados!$A$2:$ZZ$151, 107, MATCH($B$1, resultados!$A$1:$ZZ$1, 0))</f>
        <v/>
      </c>
      <c r="B113">
        <f>INDEX(resultados!$A$2:$ZZ$151, 107, MATCH($B$2, resultados!$A$1:$ZZ$1, 0))</f>
        <v/>
      </c>
      <c r="C113">
        <f>INDEX(resultados!$A$2:$ZZ$151, 107, MATCH($B$3, resultados!$A$1:$ZZ$1, 0))</f>
        <v/>
      </c>
    </row>
    <row r="114">
      <c r="A114">
        <f>INDEX(resultados!$A$2:$ZZ$151, 108, MATCH($B$1, resultados!$A$1:$ZZ$1, 0))</f>
        <v/>
      </c>
      <c r="B114">
        <f>INDEX(resultados!$A$2:$ZZ$151, 108, MATCH($B$2, resultados!$A$1:$ZZ$1, 0))</f>
        <v/>
      </c>
      <c r="C114">
        <f>INDEX(resultados!$A$2:$ZZ$151, 108, MATCH($B$3, resultados!$A$1:$ZZ$1, 0))</f>
        <v/>
      </c>
    </row>
    <row r="115">
      <c r="A115">
        <f>INDEX(resultados!$A$2:$ZZ$151, 109, MATCH($B$1, resultados!$A$1:$ZZ$1, 0))</f>
        <v/>
      </c>
      <c r="B115">
        <f>INDEX(resultados!$A$2:$ZZ$151, 109, MATCH($B$2, resultados!$A$1:$ZZ$1, 0))</f>
        <v/>
      </c>
      <c r="C115">
        <f>INDEX(resultados!$A$2:$ZZ$151, 109, MATCH($B$3, resultados!$A$1:$ZZ$1, 0))</f>
        <v/>
      </c>
    </row>
    <row r="116">
      <c r="A116">
        <f>INDEX(resultados!$A$2:$ZZ$151, 110, MATCH($B$1, resultados!$A$1:$ZZ$1, 0))</f>
        <v/>
      </c>
      <c r="B116">
        <f>INDEX(resultados!$A$2:$ZZ$151, 110, MATCH($B$2, resultados!$A$1:$ZZ$1, 0))</f>
        <v/>
      </c>
      <c r="C116">
        <f>INDEX(resultados!$A$2:$ZZ$151, 110, MATCH($B$3, resultados!$A$1:$ZZ$1, 0))</f>
        <v/>
      </c>
    </row>
    <row r="117">
      <c r="A117">
        <f>INDEX(resultados!$A$2:$ZZ$151, 111, MATCH($B$1, resultados!$A$1:$ZZ$1, 0))</f>
        <v/>
      </c>
      <c r="B117">
        <f>INDEX(resultados!$A$2:$ZZ$151, 111, MATCH($B$2, resultados!$A$1:$ZZ$1, 0))</f>
        <v/>
      </c>
      <c r="C117">
        <f>INDEX(resultados!$A$2:$ZZ$151, 111, MATCH($B$3, resultados!$A$1:$ZZ$1, 0))</f>
        <v/>
      </c>
    </row>
    <row r="118">
      <c r="A118">
        <f>INDEX(resultados!$A$2:$ZZ$151, 112, MATCH($B$1, resultados!$A$1:$ZZ$1, 0))</f>
        <v/>
      </c>
      <c r="B118">
        <f>INDEX(resultados!$A$2:$ZZ$151, 112, MATCH($B$2, resultados!$A$1:$ZZ$1, 0))</f>
        <v/>
      </c>
      <c r="C118">
        <f>INDEX(resultados!$A$2:$ZZ$151, 112, MATCH($B$3, resultados!$A$1:$ZZ$1, 0))</f>
        <v/>
      </c>
    </row>
    <row r="119">
      <c r="A119">
        <f>INDEX(resultados!$A$2:$ZZ$151, 113, MATCH($B$1, resultados!$A$1:$ZZ$1, 0))</f>
        <v/>
      </c>
      <c r="B119">
        <f>INDEX(resultados!$A$2:$ZZ$151, 113, MATCH($B$2, resultados!$A$1:$ZZ$1, 0))</f>
        <v/>
      </c>
      <c r="C119">
        <f>INDEX(resultados!$A$2:$ZZ$151, 113, MATCH($B$3, resultados!$A$1:$ZZ$1, 0))</f>
        <v/>
      </c>
    </row>
    <row r="120">
      <c r="A120">
        <f>INDEX(resultados!$A$2:$ZZ$151, 114, MATCH($B$1, resultados!$A$1:$ZZ$1, 0))</f>
        <v/>
      </c>
      <c r="B120">
        <f>INDEX(resultados!$A$2:$ZZ$151, 114, MATCH($B$2, resultados!$A$1:$ZZ$1, 0))</f>
        <v/>
      </c>
      <c r="C120">
        <f>INDEX(resultados!$A$2:$ZZ$151, 114, MATCH($B$3, resultados!$A$1:$ZZ$1, 0))</f>
        <v/>
      </c>
    </row>
    <row r="121">
      <c r="A121">
        <f>INDEX(resultados!$A$2:$ZZ$151, 115, MATCH($B$1, resultados!$A$1:$ZZ$1, 0))</f>
        <v/>
      </c>
      <c r="B121">
        <f>INDEX(resultados!$A$2:$ZZ$151, 115, MATCH($B$2, resultados!$A$1:$ZZ$1, 0))</f>
        <v/>
      </c>
      <c r="C121">
        <f>INDEX(resultados!$A$2:$ZZ$151, 115, MATCH($B$3, resultados!$A$1:$ZZ$1, 0))</f>
        <v/>
      </c>
    </row>
    <row r="122">
      <c r="A122">
        <f>INDEX(resultados!$A$2:$ZZ$151, 116, MATCH($B$1, resultados!$A$1:$ZZ$1, 0))</f>
        <v/>
      </c>
      <c r="B122">
        <f>INDEX(resultados!$A$2:$ZZ$151, 116, MATCH($B$2, resultados!$A$1:$ZZ$1, 0))</f>
        <v/>
      </c>
      <c r="C122">
        <f>INDEX(resultados!$A$2:$ZZ$151, 116, MATCH($B$3, resultados!$A$1:$ZZ$1, 0))</f>
        <v/>
      </c>
    </row>
    <row r="123">
      <c r="A123">
        <f>INDEX(resultados!$A$2:$ZZ$151, 117, MATCH($B$1, resultados!$A$1:$ZZ$1, 0))</f>
        <v/>
      </c>
      <c r="B123">
        <f>INDEX(resultados!$A$2:$ZZ$151, 117, MATCH($B$2, resultados!$A$1:$ZZ$1, 0))</f>
        <v/>
      </c>
      <c r="C123">
        <f>INDEX(resultados!$A$2:$ZZ$151, 117, MATCH($B$3, resultados!$A$1:$ZZ$1, 0))</f>
        <v/>
      </c>
    </row>
    <row r="124">
      <c r="A124">
        <f>INDEX(resultados!$A$2:$ZZ$151, 118, MATCH($B$1, resultados!$A$1:$ZZ$1, 0))</f>
        <v/>
      </c>
      <c r="B124">
        <f>INDEX(resultados!$A$2:$ZZ$151, 118, MATCH($B$2, resultados!$A$1:$ZZ$1, 0))</f>
        <v/>
      </c>
      <c r="C124">
        <f>INDEX(resultados!$A$2:$ZZ$151, 118, MATCH($B$3, resultados!$A$1:$ZZ$1, 0))</f>
        <v/>
      </c>
    </row>
    <row r="125">
      <c r="A125">
        <f>INDEX(resultados!$A$2:$ZZ$151, 119, MATCH($B$1, resultados!$A$1:$ZZ$1, 0))</f>
        <v/>
      </c>
      <c r="B125">
        <f>INDEX(resultados!$A$2:$ZZ$151, 119, MATCH($B$2, resultados!$A$1:$ZZ$1, 0))</f>
        <v/>
      </c>
      <c r="C125">
        <f>INDEX(resultados!$A$2:$ZZ$151, 119, MATCH($B$3, resultados!$A$1:$ZZ$1, 0))</f>
        <v/>
      </c>
    </row>
    <row r="126">
      <c r="A126">
        <f>INDEX(resultados!$A$2:$ZZ$151, 120, MATCH($B$1, resultados!$A$1:$ZZ$1, 0))</f>
        <v/>
      </c>
      <c r="B126">
        <f>INDEX(resultados!$A$2:$ZZ$151, 120, MATCH($B$2, resultados!$A$1:$ZZ$1, 0))</f>
        <v/>
      </c>
      <c r="C126">
        <f>INDEX(resultados!$A$2:$ZZ$151, 120, MATCH($B$3, resultados!$A$1:$ZZ$1, 0))</f>
        <v/>
      </c>
    </row>
    <row r="127">
      <c r="A127">
        <f>INDEX(resultados!$A$2:$ZZ$151, 121, MATCH($B$1, resultados!$A$1:$ZZ$1, 0))</f>
        <v/>
      </c>
      <c r="B127">
        <f>INDEX(resultados!$A$2:$ZZ$151, 121, MATCH($B$2, resultados!$A$1:$ZZ$1, 0))</f>
        <v/>
      </c>
      <c r="C127">
        <f>INDEX(resultados!$A$2:$ZZ$151, 121, MATCH($B$3, resultados!$A$1:$ZZ$1, 0))</f>
        <v/>
      </c>
    </row>
    <row r="128">
      <c r="A128">
        <f>INDEX(resultados!$A$2:$ZZ$151, 122, MATCH($B$1, resultados!$A$1:$ZZ$1, 0))</f>
        <v/>
      </c>
      <c r="B128">
        <f>INDEX(resultados!$A$2:$ZZ$151, 122, MATCH($B$2, resultados!$A$1:$ZZ$1, 0))</f>
        <v/>
      </c>
      <c r="C128">
        <f>INDEX(resultados!$A$2:$ZZ$151, 122, MATCH($B$3, resultados!$A$1:$ZZ$1, 0))</f>
        <v/>
      </c>
    </row>
    <row r="129">
      <c r="A129">
        <f>INDEX(resultados!$A$2:$ZZ$151, 123, MATCH($B$1, resultados!$A$1:$ZZ$1, 0))</f>
        <v/>
      </c>
      <c r="B129">
        <f>INDEX(resultados!$A$2:$ZZ$151, 123, MATCH($B$2, resultados!$A$1:$ZZ$1, 0))</f>
        <v/>
      </c>
      <c r="C129">
        <f>INDEX(resultados!$A$2:$ZZ$151, 123, MATCH($B$3, resultados!$A$1:$ZZ$1, 0))</f>
        <v/>
      </c>
    </row>
    <row r="130">
      <c r="A130">
        <f>INDEX(resultados!$A$2:$ZZ$151, 124, MATCH($B$1, resultados!$A$1:$ZZ$1, 0))</f>
        <v/>
      </c>
      <c r="B130">
        <f>INDEX(resultados!$A$2:$ZZ$151, 124, MATCH($B$2, resultados!$A$1:$ZZ$1, 0))</f>
        <v/>
      </c>
      <c r="C130">
        <f>INDEX(resultados!$A$2:$ZZ$151, 124, MATCH($B$3, resultados!$A$1:$ZZ$1, 0))</f>
        <v/>
      </c>
    </row>
    <row r="131">
      <c r="A131">
        <f>INDEX(resultados!$A$2:$ZZ$151, 125, MATCH($B$1, resultados!$A$1:$ZZ$1, 0))</f>
        <v/>
      </c>
      <c r="B131">
        <f>INDEX(resultados!$A$2:$ZZ$151, 125, MATCH($B$2, resultados!$A$1:$ZZ$1, 0))</f>
        <v/>
      </c>
      <c r="C131">
        <f>INDEX(resultados!$A$2:$ZZ$151, 125, MATCH($B$3, resultados!$A$1:$ZZ$1, 0))</f>
        <v/>
      </c>
    </row>
    <row r="132">
      <c r="A132">
        <f>INDEX(resultados!$A$2:$ZZ$151, 126, MATCH($B$1, resultados!$A$1:$ZZ$1, 0))</f>
        <v/>
      </c>
      <c r="B132">
        <f>INDEX(resultados!$A$2:$ZZ$151, 126, MATCH($B$2, resultados!$A$1:$ZZ$1, 0))</f>
        <v/>
      </c>
      <c r="C132">
        <f>INDEX(resultados!$A$2:$ZZ$151, 126, MATCH($B$3, resultados!$A$1:$ZZ$1, 0))</f>
        <v/>
      </c>
    </row>
    <row r="133">
      <c r="A133">
        <f>INDEX(resultados!$A$2:$ZZ$151, 127, MATCH($B$1, resultados!$A$1:$ZZ$1, 0))</f>
        <v/>
      </c>
      <c r="B133">
        <f>INDEX(resultados!$A$2:$ZZ$151, 127, MATCH($B$2, resultados!$A$1:$ZZ$1, 0))</f>
        <v/>
      </c>
      <c r="C133">
        <f>INDEX(resultados!$A$2:$ZZ$151, 127, MATCH($B$3, resultados!$A$1:$ZZ$1, 0))</f>
        <v/>
      </c>
    </row>
    <row r="134">
      <c r="A134">
        <f>INDEX(resultados!$A$2:$ZZ$151, 128, MATCH($B$1, resultados!$A$1:$ZZ$1, 0))</f>
        <v/>
      </c>
      <c r="B134">
        <f>INDEX(resultados!$A$2:$ZZ$151, 128, MATCH($B$2, resultados!$A$1:$ZZ$1, 0))</f>
        <v/>
      </c>
      <c r="C134">
        <f>INDEX(resultados!$A$2:$ZZ$151, 128, MATCH($B$3, resultados!$A$1:$ZZ$1, 0))</f>
        <v/>
      </c>
    </row>
    <row r="135">
      <c r="A135">
        <f>INDEX(resultados!$A$2:$ZZ$151, 129, MATCH($B$1, resultados!$A$1:$ZZ$1, 0))</f>
        <v/>
      </c>
      <c r="B135">
        <f>INDEX(resultados!$A$2:$ZZ$151, 129, MATCH($B$2, resultados!$A$1:$ZZ$1, 0))</f>
        <v/>
      </c>
      <c r="C135">
        <f>INDEX(resultados!$A$2:$ZZ$151, 129, MATCH($B$3, resultados!$A$1:$ZZ$1, 0))</f>
        <v/>
      </c>
    </row>
    <row r="136">
      <c r="A136">
        <f>INDEX(resultados!$A$2:$ZZ$151, 130, MATCH($B$1, resultados!$A$1:$ZZ$1, 0))</f>
        <v/>
      </c>
      <c r="B136">
        <f>INDEX(resultados!$A$2:$ZZ$151, 130, MATCH($B$2, resultados!$A$1:$ZZ$1, 0))</f>
        <v/>
      </c>
      <c r="C136">
        <f>INDEX(resultados!$A$2:$ZZ$151, 130, MATCH($B$3, resultados!$A$1:$ZZ$1, 0))</f>
        <v/>
      </c>
    </row>
    <row r="137">
      <c r="A137">
        <f>INDEX(resultados!$A$2:$ZZ$151, 131, MATCH($B$1, resultados!$A$1:$ZZ$1, 0))</f>
        <v/>
      </c>
      <c r="B137">
        <f>INDEX(resultados!$A$2:$ZZ$151, 131, MATCH($B$2, resultados!$A$1:$ZZ$1, 0))</f>
        <v/>
      </c>
      <c r="C137">
        <f>INDEX(resultados!$A$2:$ZZ$151, 131, MATCH($B$3, resultados!$A$1:$ZZ$1, 0))</f>
        <v/>
      </c>
    </row>
    <row r="138">
      <c r="A138">
        <f>INDEX(resultados!$A$2:$ZZ$151, 132, MATCH($B$1, resultados!$A$1:$ZZ$1, 0))</f>
        <v/>
      </c>
      <c r="B138">
        <f>INDEX(resultados!$A$2:$ZZ$151, 132, MATCH($B$2, resultados!$A$1:$ZZ$1, 0))</f>
        <v/>
      </c>
      <c r="C138">
        <f>INDEX(resultados!$A$2:$ZZ$151, 132, MATCH($B$3, resultados!$A$1:$ZZ$1, 0))</f>
        <v/>
      </c>
    </row>
    <row r="139">
      <c r="A139">
        <f>INDEX(resultados!$A$2:$ZZ$151, 133, MATCH($B$1, resultados!$A$1:$ZZ$1, 0))</f>
        <v/>
      </c>
      <c r="B139">
        <f>INDEX(resultados!$A$2:$ZZ$151, 133, MATCH($B$2, resultados!$A$1:$ZZ$1, 0))</f>
        <v/>
      </c>
      <c r="C139">
        <f>INDEX(resultados!$A$2:$ZZ$151, 133, MATCH($B$3, resultados!$A$1:$ZZ$1, 0))</f>
        <v/>
      </c>
    </row>
    <row r="140">
      <c r="A140">
        <f>INDEX(resultados!$A$2:$ZZ$151, 134, MATCH($B$1, resultados!$A$1:$ZZ$1, 0))</f>
        <v/>
      </c>
      <c r="B140">
        <f>INDEX(resultados!$A$2:$ZZ$151, 134, MATCH($B$2, resultados!$A$1:$ZZ$1, 0))</f>
        <v/>
      </c>
      <c r="C140">
        <f>INDEX(resultados!$A$2:$ZZ$151, 134, MATCH($B$3, resultados!$A$1:$ZZ$1, 0))</f>
        <v/>
      </c>
    </row>
    <row r="141">
      <c r="A141">
        <f>INDEX(resultados!$A$2:$ZZ$151, 135, MATCH($B$1, resultados!$A$1:$ZZ$1, 0))</f>
        <v/>
      </c>
      <c r="B141">
        <f>INDEX(resultados!$A$2:$ZZ$151, 135, MATCH($B$2, resultados!$A$1:$ZZ$1, 0))</f>
        <v/>
      </c>
      <c r="C141">
        <f>INDEX(resultados!$A$2:$ZZ$151, 135, MATCH($B$3, resultados!$A$1:$ZZ$1, 0))</f>
        <v/>
      </c>
    </row>
    <row r="142">
      <c r="A142">
        <f>INDEX(resultados!$A$2:$ZZ$151, 136, MATCH($B$1, resultados!$A$1:$ZZ$1, 0))</f>
        <v/>
      </c>
      <c r="B142">
        <f>INDEX(resultados!$A$2:$ZZ$151, 136, MATCH($B$2, resultados!$A$1:$ZZ$1, 0))</f>
        <v/>
      </c>
      <c r="C142">
        <f>INDEX(resultados!$A$2:$ZZ$151, 136, MATCH($B$3, resultados!$A$1:$ZZ$1, 0))</f>
        <v/>
      </c>
    </row>
    <row r="143">
      <c r="A143">
        <f>INDEX(resultados!$A$2:$ZZ$151, 137, MATCH($B$1, resultados!$A$1:$ZZ$1, 0))</f>
        <v/>
      </c>
      <c r="B143">
        <f>INDEX(resultados!$A$2:$ZZ$151, 137, MATCH($B$2, resultados!$A$1:$ZZ$1, 0))</f>
        <v/>
      </c>
      <c r="C143">
        <f>INDEX(resultados!$A$2:$ZZ$151, 137, MATCH($B$3, resultados!$A$1:$ZZ$1, 0))</f>
        <v/>
      </c>
    </row>
    <row r="144">
      <c r="A144">
        <f>INDEX(resultados!$A$2:$ZZ$151, 138, MATCH($B$1, resultados!$A$1:$ZZ$1, 0))</f>
        <v/>
      </c>
      <c r="B144">
        <f>INDEX(resultados!$A$2:$ZZ$151, 138, MATCH($B$2, resultados!$A$1:$ZZ$1, 0))</f>
        <v/>
      </c>
      <c r="C144">
        <f>INDEX(resultados!$A$2:$ZZ$151, 138, MATCH($B$3, resultados!$A$1:$ZZ$1, 0))</f>
        <v/>
      </c>
    </row>
    <row r="145">
      <c r="A145">
        <f>INDEX(resultados!$A$2:$ZZ$151, 139, MATCH($B$1, resultados!$A$1:$ZZ$1, 0))</f>
        <v/>
      </c>
      <c r="B145">
        <f>INDEX(resultados!$A$2:$ZZ$151, 139, MATCH($B$2, resultados!$A$1:$ZZ$1, 0))</f>
        <v/>
      </c>
      <c r="C145">
        <f>INDEX(resultados!$A$2:$ZZ$151, 139, MATCH($B$3, resultados!$A$1:$ZZ$1, 0))</f>
        <v/>
      </c>
    </row>
    <row r="146">
      <c r="A146">
        <f>INDEX(resultados!$A$2:$ZZ$151, 140, MATCH($B$1, resultados!$A$1:$ZZ$1, 0))</f>
        <v/>
      </c>
      <c r="B146">
        <f>INDEX(resultados!$A$2:$ZZ$151, 140, MATCH($B$2, resultados!$A$1:$ZZ$1, 0))</f>
        <v/>
      </c>
      <c r="C146">
        <f>INDEX(resultados!$A$2:$ZZ$151, 140, MATCH($B$3, resultados!$A$1:$ZZ$1, 0))</f>
        <v/>
      </c>
    </row>
    <row r="147">
      <c r="A147">
        <f>INDEX(resultados!$A$2:$ZZ$151, 141, MATCH($B$1, resultados!$A$1:$ZZ$1, 0))</f>
        <v/>
      </c>
      <c r="B147">
        <f>INDEX(resultados!$A$2:$ZZ$151, 141, MATCH($B$2, resultados!$A$1:$ZZ$1, 0))</f>
        <v/>
      </c>
      <c r="C147">
        <f>INDEX(resultados!$A$2:$ZZ$151, 141, MATCH($B$3, resultados!$A$1:$ZZ$1, 0))</f>
        <v/>
      </c>
    </row>
    <row r="148">
      <c r="A148">
        <f>INDEX(resultados!$A$2:$ZZ$151, 142, MATCH($B$1, resultados!$A$1:$ZZ$1, 0))</f>
        <v/>
      </c>
      <c r="B148">
        <f>INDEX(resultados!$A$2:$ZZ$151, 142, MATCH($B$2, resultados!$A$1:$ZZ$1, 0))</f>
        <v/>
      </c>
      <c r="C148">
        <f>INDEX(resultados!$A$2:$ZZ$151, 142, MATCH($B$3, resultados!$A$1:$ZZ$1, 0))</f>
        <v/>
      </c>
    </row>
    <row r="149">
      <c r="A149">
        <f>INDEX(resultados!$A$2:$ZZ$151, 143, MATCH($B$1, resultados!$A$1:$ZZ$1, 0))</f>
        <v/>
      </c>
      <c r="B149">
        <f>INDEX(resultados!$A$2:$ZZ$151, 143, MATCH($B$2, resultados!$A$1:$ZZ$1, 0))</f>
        <v/>
      </c>
      <c r="C149">
        <f>INDEX(resultados!$A$2:$ZZ$151, 143, MATCH($B$3, resultados!$A$1:$ZZ$1, 0))</f>
        <v/>
      </c>
    </row>
    <row r="150">
      <c r="A150">
        <f>INDEX(resultados!$A$2:$ZZ$151, 144, MATCH($B$1, resultados!$A$1:$ZZ$1, 0))</f>
        <v/>
      </c>
      <c r="B150">
        <f>INDEX(resultados!$A$2:$ZZ$151, 144, MATCH($B$2, resultados!$A$1:$ZZ$1, 0))</f>
        <v/>
      </c>
      <c r="C150">
        <f>INDEX(resultados!$A$2:$ZZ$151, 144, MATCH($B$3, resultados!$A$1:$ZZ$1, 0))</f>
        <v/>
      </c>
    </row>
    <row r="151">
      <c r="A151">
        <f>INDEX(resultados!$A$2:$ZZ$151, 145, MATCH($B$1, resultados!$A$1:$ZZ$1, 0))</f>
        <v/>
      </c>
      <c r="B151">
        <f>INDEX(resultados!$A$2:$ZZ$151, 145, MATCH($B$2, resultados!$A$1:$ZZ$1, 0))</f>
        <v/>
      </c>
      <c r="C151">
        <f>INDEX(resultados!$A$2:$ZZ$151, 145, MATCH($B$3, resultados!$A$1:$ZZ$1, 0))</f>
        <v/>
      </c>
    </row>
    <row r="152">
      <c r="A152">
        <f>INDEX(resultados!$A$2:$ZZ$151, 146, MATCH($B$1, resultados!$A$1:$ZZ$1, 0))</f>
        <v/>
      </c>
      <c r="B152">
        <f>INDEX(resultados!$A$2:$ZZ$151, 146, MATCH($B$2, resultados!$A$1:$ZZ$1, 0))</f>
        <v/>
      </c>
      <c r="C152">
        <f>INDEX(resultados!$A$2:$ZZ$151, 146, MATCH($B$3, resultados!$A$1:$ZZ$1, 0))</f>
        <v/>
      </c>
    </row>
    <row r="153">
      <c r="A153">
        <f>INDEX(resultados!$A$2:$ZZ$151, 147, MATCH($B$1, resultados!$A$1:$ZZ$1, 0))</f>
        <v/>
      </c>
      <c r="B153">
        <f>INDEX(resultados!$A$2:$ZZ$151, 147, MATCH($B$2, resultados!$A$1:$ZZ$1, 0))</f>
        <v/>
      </c>
      <c r="C153">
        <f>INDEX(resultados!$A$2:$ZZ$151, 147, MATCH($B$3, resultados!$A$1:$ZZ$1, 0))</f>
        <v/>
      </c>
    </row>
    <row r="154">
      <c r="A154">
        <f>INDEX(resultados!$A$2:$ZZ$151, 148, MATCH($B$1, resultados!$A$1:$ZZ$1, 0))</f>
        <v/>
      </c>
      <c r="B154">
        <f>INDEX(resultados!$A$2:$ZZ$151, 148, MATCH($B$2, resultados!$A$1:$ZZ$1, 0))</f>
        <v/>
      </c>
      <c r="C154">
        <f>INDEX(resultados!$A$2:$ZZ$151, 148, MATCH($B$3, resultados!$A$1:$ZZ$1, 0))</f>
        <v/>
      </c>
    </row>
    <row r="155">
      <c r="A155">
        <f>INDEX(resultados!$A$2:$ZZ$151, 149, MATCH($B$1, resultados!$A$1:$ZZ$1, 0))</f>
        <v/>
      </c>
      <c r="B155">
        <f>INDEX(resultados!$A$2:$ZZ$151, 149, MATCH($B$2, resultados!$A$1:$ZZ$1, 0))</f>
        <v/>
      </c>
      <c r="C155">
        <f>INDEX(resultados!$A$2:$ZZ$151, 149, MATCH($B$3, resultados!$A$1:$ZZ$1, 0))</f>
        <v/>
      </c>
    </row>
    <row r="156">
      <c r="A156">
        <f>INDEX(resultados!$A$2:$ZZ$151, 150, MATCH($B$1, resultados!$A$1:$ZZ$1, 0))</f>
        <v/>
      </c>
      <c r="B156">
        <f>INDEX(resultados!$A$2:$ZZ$151, 150, MATCH($B$2, resultados!$A$1:$ZZ$1, 0))</f>
        <v/>
      </c>
      <c r="C156">
        <f>INDEX(resultados!$A$2:$ZZ$151, 150,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2.8084</v>
      </c>
      <c r="E2" t="n">
        <v>35.61</v>
      </c>
      <c r="F2" t="n">
        <v>31.34</v>
      </c>
      <c r="G2" t="n">
        <v>12.05</v>
      </c>
      <c r="H2" t="n">
        <v>0.24</v>
      </c>
      <c r="I2" t="n">
        <v>156</v>
      </c>
      <c r="J2" t="n">
        <v>71.52</v>
      </c>
      <c r="K2" t="n">
        <v>32.27</v>
      </c>
      <c r="L2" t="n">
        <v>1</v>
      </c>
      <c r="M2" t="n">
        <v>154</v>
      </c>
      <c r="N2" t="n">
        <v>8.25</v>
      </c>
      <c r="O2" t="n">
        <v>9054.6</v>
      </c>
      <c r="P2" t="n">
        <v>213.41</v>
      </c>
      <c r="Q2" t="n">
        <v>1207.08</v>
      </c>
      <c r="R2" t="n">
        <v>334.65</v>
      </c>
      <c r="S2" t="n">
        <v>79.25</v>
      </c>
      <c r="T2" t="n">
        <v>124550.39</v>
      </c>
      <c r="U2" t="n">
        <v>0.24</v>
      </c>
      <c r="V2" t="n">
        <v>0.71</v>
      </c>
      <c r="W2" t="n">
        <v>0.38</v>
      </c>
      <c r="X2" t="n">
        <v>7.35</v>
      </c>
      <c r="Y2" t="n">
        <v>1</v>
      </c>
      <c r="Z2" t="n">
        <v>10</v>
      </c>
      <c r="AA2" t="n">
        <v>249.867498200033</v>
      </c>
      <c r="AB2" t="n">
        <v>341.8797344131547</v>
      </c>
      <c r="AC2" t="n">
        <v>309.2512123920859</v>
      </c>
      <c r="AD2" t="n">
        <v>249867.498200033</v>
      </c>
      <c r="AE2" t="n">
        <v>341879.7344131547</v>
      </c>
      <c r="AF2" t="n">
        <v>1.719290758794129e-05</v>
      </c>
      <c r="AG2" t="n">
        <v>15</v>
      </c>
      <c r="AH2" t="n">
        <v>309251.2123920859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3.395</v>
      </c>
      <c r="E3" t="n">
        <v>29.46</v>
      </c>
      <c r="F3" t="n">
        <v>26.68</v>
      </c>
      <c r="G3" t="n">
        <v>26.68</v>
      </c>
      <c r="H3" t="n">
        <v>0.48</v>
      </c>
      <c r="I3" t="n">
        <v>60</v>
      </c>
      <c r="J3" t="n">
        <v>72.7</v>
      </c>
      <c r="K3" t="n">
        <v>32.27</v>
      </c>
      <c r="L3" t="n">
        <v>2</v>
      </c>
      <c r="M3" t="n">
        <v>58</v>
      </c>
      <c r="N3" t="n">
        <v>8.43</v>
      </c>
      <c r="O3" t="n">
        <v>9200.25</v>
      </c>
      <c r="P3" t="n">
        <v>163.99</v>
      </c>
      <c r="Q3" t="n">
        <v>1206.92</v>
      </c>
      <c r="R3" t="n">
        <v>176.26</v>
      </c>
      <c r="S3" t="n">
        <v>79.25</v>
      </c>
      <c r="T3" t="n">
        <v>45833.96</v>
      </c>
      <c r="U3" t="n">
        <v>0.45</v>
      </c>
      <c r="V3" t="n">
        <v>0.83</v>
      </c>
      <c r="W3" t="n">
        <v>0.23</v>
      </c>
      <c r="X3" t="n">
        <v>2.69</v>
      </c>
      <c r="Y3" t="n">
        <v>1</v>
      </c>
      <c r="Z3" t="n">
        <v>10</v>
      </c>
      <c r="AA3" t="n">
        <v>194.6028983330189</v>
      </c>
      <c r="AB3" t="n">
        <v>266.2642707730703</v>
      </c>
      <c r="AC3" t="n">
        <v>240.8523824748175</v>
      </c>
      <c r="AD3" t="n">
        <v>194602.8983330189</v>
      </c>
      <c r="AE3" t="n">
        <v>266264.2707730703</v>
      </c>
      <c r="AF3" t="n">
        <v>2.078404830546244e-05</v>
      </c>
      <c r="AG3" t="n">
        <v>13</v>
      </c>
      <c r="AH3" t="n">
        <v>240852.3824748175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3.5325</v>
      </c>
      <c r="E4" t="n">
        <v>28.31</v>
      </c>
      <c r="F4" t="n">
        <v>25.81</v>
      </c>
      <c r="G4" t="n">
        <v>36.87</v>
      </c>
      <c r="H4" t="n">
        <v>0.71</v>
      </c>
      <c r="I4" t="n">
        <v>42</v>
      </c>
      <c r="J4" t="n">
        <v>73.88</v>
      </c>
      <c r="K4" t="n">
        <v>32.27</v>
      </c>
      <c r="L4" t="n">
        <v>3</v>
      </c>
      <c r="M4" t="n">
        <v>1</v>
      </c>
      <c r="N4" t="n">
        <v>8.609999999999999</v>
      </c>
      <c r="O4" t="n">
        <v>9346.23</v>
      </c>
      <c r="P4" t="n">
        <v>148.51</v>
      </c>
      <c r="Q4" t="n">
        <v>1206.89</v>
      </c>
      <c r="R4" t="n">
        <v>145.01</v>
      </c>
      <c r="S4" t="n">
        <v>79.25</v>
      </c>
      <c r="T4" t="n">
        <v>30301.9</v>
      </c>
      <c r="U4" t="n">
        <v>0.55</v>
      </c>
      <c r="V4" t="n">
        <v>0.86</v>
      </c>
      <c r="W4" t="n">
        <v>0.25</v>
      </c>
      <c r="X4" t="n">
        <v>1.83</v>
      </c>
      <c r="Y4" t="n">
        <v>1</v>
      </c>
      <c r="Z4" t="n">
        <v>10</v>
      </c>
      <c r="AA4" t="n">
        <v>177.6786417192878</v>
      </c>
      <c r="AB4" t="n">
        <v>243.1077562286688</v>
      </c>
      <c r="AC4" t="n">
        <v>219.9058931781539</v>
      </c>
      <c r="AD4" t="n">
        <v>177678.6417192878</v>
      </c>
      <c r="AE4" t="n">
        <v>243107.7562286688</v>
      </c>
      <c r="AF4" t="n">
        <v>2.162581756672932e-05</v>
      </c>
      <c r="AG4" t="n">
        <v>12</v>
      </c>
      <c r="AH4" t="n">
        <v>219905.893178154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3.5338</v>
      </c>
      <c r="E5" t="n">
        <v>28.3</v>
      </c>
      <c r="F5" t="n">
        <v>25.8</v>
      </c>
      <c r="G5" t="n">
        <v>36.86</v>
      </c>
      <c r="H5" t="n">
        <v>0.93</v>
      </c>
      <c r="I5" t="n">
        <v>42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150.53</v>
      </c>
      <c r="Q5" t="n">
        <v>1206.94</v>
      </c>
      <c r="R5" t="n">
        <v>144.56</v>
      </c>
      <c r="S5" t="n">
        <v>79.25</v>
      </c>
      <c r="T5" t="n">
        <v>30074.05</v>
      </c>
      <c r="U5" t="n">
        <v>0.55</v>
      </c>
      <c r="V5" t="n">
        <v>0.86</v>
      </c>
      <c r="W5" t="n">
        <v>0.26</v>
      </c>
      <c r="X5" t="n">
        <v>1.81</v>
      </c>
      <c r="Y5" t="n">
        <v>1</v>
      </c>
      <c r="Z5" t="n">
        <v>10</v>
      </c>
      <c r="AA5" t="n">
        <v>178.1422589405257</v>
      </c>
      <c r="AB5" t="n">
        <v>243.7420977641146</v>
      </c>
      <c r="AC5" t="n">
        <v>220.4796940477609</v>
      </c>
      <c r="AD5" t="n">
        <v>178142.2589405258</v>
      </c>
      <c r="AE5" t="n">
        <v>243742.0977641146</v>
      </c>
      <c r="AF5" t="n">
        <v>2.163377611247221e-05</v>
      </c>
      <c r="AG5" t="n">
        <v>12</v>
      </c>
      <c r="AH5" t="n">
        <v>220479.6940477609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3.27</v>
      </c>
      <c r="E2" t="n">
        <v>30.58</v>
      </c>
      <c r="F2" t="n">
        <v>27.94</v>
      </c>
      <c r="G2" t="n">
        <v>19.72</v>
      </c>
      <c r="H2" t="n">
        <v>0.43</v>
      </c>
      <c r="I2" t="n">
        <v>85</v>
      </c>
      <c r="J2" t="n">
        <v>39.78</v>
      </c>
      <c r="K2" t="n">
        <v>19.54</v>
      </c>
      <c r="L2" t="n">
        <v>1</v>
      </c>
      <c r="M2" t="n">
        <v>30</v>
      </c>
      <c r="N2" t="n">
        <v>4.24</v>
      </c>
      <c r="O2" t="n">
        <v>5140</v>
      </c>
      <c r="P2" t="n">
        <v>109.14</v>
      </c>
      <c r="Q2" t="n">
        <v>1206.87</v>
      </c>
      <c r="R2" t="n">
        <v>216.6</v>
      </c>
      <c r="S2" t="n">
        <v>79.25</v>
      </c>
      <c r="T2" t="n">
        <v>65878.3</v>
      </c>
      <c r="U2" t="n">
        <v>0.37</v>
      </c>
      <c r="V2" t="n">
        <v>0.8</v>
      </c>
      <c r="W2" t="n">
        <v>0.34</v>
      </c>
      <c r="X2" t="n">
        <v>3.95</v>
      </c>
      <c r="Y2" t="n">
        <v>1</v>
      </c>
      <c r="Z2" t="n">
        <v>10</v>
      </c>
      <c r="AA2" t="n">
        <v>173.9286407608474</v>
      </c>
      <c r="AB2" t="n">
        <v>237.9768394789671</v>
      </c>
      <c r="AC2" t="n">
        <v>215.2646639217553</v>
      </c>
      <c r="AD2" t="n">
        <v>173928.6407608474</v>
      </c>
      <c r="AE2" t="n">
        <v>237976.8394789671</v>
      </c>
      <c r="AF2" t="n">
        <v>2.647670810848309e-05</v>
      </c>
      <c r="AG2" t="n">
        <v>13</v>
      </c>
      <c r="AH2" t="n">
        <v>215264.6639217553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3.2914</v>
      </c>
      <c r="E3" t="n">
        <v>30.38</v>
      </c>
      <c r="F3" t="n">
        <v>27.77</v>
      </c>
      <c r="G3" t="n">
        <v>20.32</v>
      </c>
      <c r="H3" t="n">
        <v>0.84</v>
      </c>
      <c r="I3" t="n">
        <v>82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110.56</v>
      </c>
      <c r="Q3" t="n">
        <v>1207.17</v>
      </c>
      <c r="R3" t="n">
        <v>209.61</v>
      </c>
      <c r="S3" t="n">
        <v>79.25</v>
      </c>
      <c r="T3" t="n">
        <v>62400.71</v>
      </c>
      <c r="U3" t="n">
        <v>0.38</v>
      </c>
      <c r="V3" t="n">
        <v>0.8</v>
      </c>
      <c r="W3" t="n">
        <v>0.37</v>
      </c>
      <c r="X3" t="n">
        <v>3.79</v>
      </c>
      <c r="Y3" t="n">
        <v>1</v>
      </c>
      <c r="Z3" t="n">
        <v>10</v>
      </c>
      <c r="AA3" t="n">
        <v>173.8121974903004</v>
      </c>
      <c r="AB3" t="n">
        <v>237.8175166590903</v>
      </c>
      <c r="AC3" t="n">
        <v>215.1205466481964</v>
      </c>
      <c r="AD3" t="n">
        <v>173812.1974903004</v>
      </c>
      <c r="AE3" t="n">
        <v>237817.5166590903</v>
      </c>
      <c r="AF3" t="n">
        <v>2.664998075481995e-05</v>
      </c>
      <c r="AG3" t="n">
        <v>13</v>
      </c>
      <c r="AH3" t="n">
        <v>215120.5466481964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1.9081</v>
      </c>
      <c r="E2" t="n">
        <v>52.41</v>
      </c>
      <c r="F2" t="n">
        <v>40.5</v>
      </c>
      <c r="G2" t="n">
        <v>7.25</v>
      </c>
      <c r="H2" t="n">
        <v>0.12</v>
      </c>
      <c r="I2" t="n">
        <v>335</v>
      </c>
      <c r="J2" t="n">
        <v>141.81</v>
      </c>
      <c r="K2" t="n">
        <v>47.83</v>
      </c>
      <c r="L2" t="n">
        <v>1</v>
      </c>
      <c r="M2" t="n">
        <v>333</v>
      </c>
      <c r="N2" t="n">
        <v>22.98</v>
      </c>
      <c r="O2" t="n">
        <v>17723.39</v>
      </c>
      <c r="P2" t="n">
        <v>455.48</v>
      </c>
      <c r="Q2" t="n">
        <v>1207.17</v>
      </c>
      <c r="R2" t="n">
        <v>646.49</v>
      </c>
      <c r="S2" t="n">
        <v>79.25</v>
      </c>
      <c r="T2" t="n">
        <v>279574.26</v>
      </c>
      <c r="U2" t="n">
        <v>0.12</v>
      </c>
      <c r="V2" t="n">
        <v>0.55</v>
      </c>
      <c r="W2" t="n">
        <v>0.68</v>
      </c>
      <c r="X2" t="n">
        <v>16.51</v>
      </c>
      <c r="Y2" t="n">
        <v>1</v>
      </c>
      <c r="Z2" t="n">
        <v>10</v>
      </c>
      <c r="AA2" t="n">
        <v>534.3017346615442</v>
      </c>
      <c r="AB2" t="n">
        <v>731.0552050928499</v>
      </c>
      <c r="AC2" t="n">
        <v>661.2843223612122</v>
      </c>
      <c r="AD2" t="n">
        <v>534301.7346615442</v>
      </c>
      <c r="AE2" t="n">
        <v>731055.2050928499</v>
      </c>
      <c r="AF2" t="n">
        <v>8.299681606379307e-06</v>
      </c>
      <c r="AG2" t="n">
        <v>22</v>
      </c>
      <c r="AH2" t="n">
        <v>661284.3223612121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2.8473</v>
      </c>
      <c r="E3" t="n">
        <v>35.12</v>
      </c>
      <c r="F3" t="n">
        <v>29.48</v>
      </c>
      <c r="G3" t="n">
        <v>14.99</v>
      </c>
      <c r="H3" t="n">
        <v>0.25</v>
      </c>
      <c r="I3" t="n">
        <v>118</v>
      </c>
      <c r="J3" t="n">
        <v>143.17</v>
      </c>
      <c r="K3" t="n">
        <v>47.83</v>
      </c>
      <c r="L3" t="n">
        <v>2</v>
      </c>
      <c r="M3" t="n">
        <v>116</v>
      </c>
      <c r="N3" t="n">
        <v>23.34</v>
      </c>
      <c r="O3" t="n">
        <v>17891.86</v>
      </c>
      <c r="P3" t="n">
        <v>323.34</v>
      </c>
      <c r="Q3" t="n">
        <v>1206.94</v>
      </c>
      <c r="R3" t="n">
        <v>271.23</v>
      </c>
      <c r="S3" t="n">
        <v>79.25</v>
      </c>
      <c r="T3" t="n">
        <v>93030.06</v>
      </c>
      <c r="U3" t="n">
        <v>0.29</v>
      </c>
      <c r="V3" t="n">
        <v>0.75</v>
      </c>
      <c r="W3" t="n">
        <v>0.33</v>
      </c>
      <c r="X3" t="n">
        <v>5.5</v>
      </c>
      <c r="Y3" t="n">
        <v>1</v>
      </c>
      <c r="Z3" t="n">
        <v>10</v>
      </c>
      <c r="AA3" t="n">
        <v>300.0612011381592</v>
      </c>
      <c r="AB3" t="n">
        <v>410.5569731631499</v>
      </c>
      <c r="AC3" t="n">
        <v>371.373991864789</v>
      </c>
      <c r="AD3" t="n">
        <v>300061.2011381591</v>
      </c>
      <c r="AE3" t="n">
        <v>410556.9731631499</v>
      </c>
      <c r="AF3" t="n">
        <v>1.238492921641623e-05</v>
      </c>
      <c r="AG3" t="n">
        <v>15</v>
      </c>
      <c r="AH3" t="n">
        <v>371373.991864789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3.1765</v>
      </c>
      <c r="E4" t="n">
        <v>31.48</v>
      </c>
      <c r="F4" t="n">
        <v>27.2</v>
      </c>
      <c r="G4" t="n">
        <v>22.99</v>
      </c>
      <c r="H4" t="n">
        <v>0.37</v>
      </c>
      <c r="I4" t="n">
        <v>71</v>
      </c>
      <c r="J4" t="n">
        <v>144.54</v>
      </c>
      <c r="K4" t="n">
        <v>47.83</v>
      </c>
      <c r="L4" t="n">
        <v>3</v>
      </c>
      <c r="M4" t="n">
        <v>69</v>
      </c>
      <c r="N4" t="n">
        <v>23.71</v>
      </c>
      <c r="O4" t="n">
        <v>18060.85</v>
      </c>
      <c r="P4" t="n">
        <v>290.9</v>
      </c>
      <c r="Q4" t="n">
        <v>1206.84</v>
      </c>
      <c r="R4" t="n">
        <v>193.91</v>
      </c>
      <c r="S4" t="n">
        <v>79.25</v>
      </c>
      <c r="T4" t="n">
        <v>54605.17</v>
      </c>
      <c r="U4" t="n">
        <v>0.41</v>
      </c>
      <c r="V4" t="n">
        <v>0.82</v>
      </c>
      <c r="W4" t="n">
        <v>0.25</v>
      </c>
      <c r="X4" t="n">
        <v>3.22</v>
      </c>
      <c r="Y4" t="n">
        <v>1</v>
      </c>
      <c r="Z4" t="n">
        <v>10</v>
      </c>
      <c r="AA4" t="n">
        <v>261.7744919207764</v>
      </c>
      <c r="AB4" t="n">
        <v>358.1714085215262</v>
      </c>
      <c r="AC4" t="n">
        <v>323.9880319889601</v>
      </c>
      <c r="AD4" t="n">
        <v>261774.4919207764</v>
      </c>
      <c r="AE4" t="n">
        <v>358171.4085215263</v>
      </c>
      <c r="AF4" t="n">
        <v>1.381685374071792e-05</v>
      </c>
      <c r="AG4" t="n">
        <v>14</v>
      </c>
      <c r="AH4" t="n">
        <v>323988.0319889601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3.3538</v>
      </c>
      <c r="E5" t="n">
        <v>29.82</v>
      </c>
      <c r="F5" t="n">
        <v>26.14</v>
      </c>
      <c r="G5" t="n">
        <v>31.37</v>
      </c>
      <c r="H5" t="n">
        <v>0.49</v>
      </c>
      <c r="I5" t="n">
        <v>50</v>
      </c>
      <c r="J5" t="n">
        <v>145.92</v>
      </c>
      <c r="K5" t="n">
        <v>47.83</v>
      </c>
      <c r="L5" t="n">
        <v>4</v>
      </c>
      <c r="M5" t="n">
        <v>48</v>
      </c>
      <c r="N5" t="n">
        <v>24.09</v>
      </c>
      <c r="O5" t="n">
        <v>18230.35</v>
      </c>
      <c r="P5" t="n">
        <v>272.07</v>
      </c>
      <c r="Q5" t="n">
        <v>1206.86</v>
      </c>
      <c r="R5" t="n">
        <v>158.03</v>
      </c>
      <c r="S5" t="n">
        <v>79.25</v>
      </c>
      <c r="T5" t="n">
        <v>36768.03</v>
      </c>
      <c r="U5" t="n">
        <v>0.5</v>
      </c>
      <c r="V5" t="n">
        <v>0.85</v>
      </c>
      <c r="W5" t="n">
        <v>0.22</v>
      </c>
      <c r="X5" t="n">
        <v>2.16</v>
      </c>
      <c r="Y5" t="n">
        <v>1</v>
      </c>
      <c r="Z5" t="n">
        <v>10</v>
      </c>
      <c r="AA5" t="n">
        <v>238.9030450830559</v>
      </c>
      <c r="AB5" t="n">
        <v>326.8776859409816</v>
      </c>
      <c r="AC5" t="n">
        <v>295.6809383705851</v>
      </c>
      <c r="AD5" t="n">
        <v>238903.0450830559</v>
      </c>
      <c r="AE5" t="n">
        <v>326877.6859409816</v>
      </c>
      <c r="AF5" t="n">
        <v>1.458805731957179e-05</v>
      </c>
      <c r="AG5" t="n">
        <v>13</v>
      </c>
      <c r="AH5" t="n">
        <v>295680.9383705851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3.4248</v>
      </c>
      <c r="E6" t="n">
        <v>29.2</v>
      </c>
      <c r="F6" t="n">
        <v>25.84</v>
      </c>
      <c r="G6" t="n">
        <v>39.76</v>
      </c>
      <c r="H6" t="n">
        <v>0.6</v>
      </c>
      <c r="I6" t="n">
        <v>39</v>
      </c>
      <c r="J6" t="n">
        <v>147.3</v>
      </c>
      <c r="K6" t="n">
        <v>47.83</v>
      </c>
      <c r="L6" t="n">
        <v>5</v>
      </c>
      <c r="M6" t="n">
        <v>37</v>
      </c>
      <c r="N6" t="n">
        <v>24.47</v>
      </c>
      <c r="O6" t="n">
        <v>18400.38</v>
      </c>
      <c r="P6" t="n">
        <v>260.61</v>
      </c>
      <c r="Q6" t="n">
        <v>1206.82</v>
      </c>
      <c r="R6" t="n">
        <v>148.25</v>
      </c>
      <c r="S6" t="n">
        <v>79.25</v>
      </c>
      <c r="T6" t="n">
        <v>31932.89</v>
      </c>
      <c r="U6" t="n">
        <v>0.53</v>
      </c>
      <c r="V6" t="n">
        <v>0.86</v>
      </c>
      <c r="W6" t="n">
        <v>0.2</v>
      </c>
      <c r="X6" t="n">
        <v>1.86</v>
      </c>
      <c r="Y6" t="n">
        <v>1</v>
      </c>
      <c r="Z6" t="n">
        <v>10</v>
      </c>
      <c r="AA6" t="n">
        <v>233.2135271826093</v>
      </c>
      <c r="AB6" t="n">
        <v>319.0930365457796</v>
      </c>
      <c r="AC6" t="n">
        <v>288.6392449878346</v>
      </c>
      <c r="AD6" t="n">
        <v>233213.5271826093</v>
      </c>
      <c r="AE6" t="n">
        <v>319093.0365457796</v>
      </c>
      <c r="AF6" t="n">
        <v>1.489688672791146e-05</v>
      </c>
      <c r="AG6" t="n">
        <v>13</v>
      </c>
      <c r="AH6" t="n">
        <v>288639.2449878346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3.5104</v>
      </c>
      <c r="E7" t="n">
        <v>28.49</v>
      </c>
      <c r="F7" t="n">
        <v>25.36</v>
      </c>
      <c r="G7" t="n">
        <v>49.09</v>
      </c>
      <c r="H7" t="n">
        <v>0.71</v>
      </c>
      <c r="I7" t="n">
        <v>31</v>
      </c>
      <c r="J7" t="n">
        <v>148.68</v>
      </c>
      <c r="K7" t="n">
        <v>47.83</v>
      </c>
      <c r="L7" t="n">
        <v>6</v>
      </c>
      <c r="M7" t="n">
        <v>29</v>
      </c>
      <c r="N7" t="n">
        <v>24.85</v>
      </c>
      <c r="O7" t="n">
        <v>18570.94</v>
      </c>
      <c r="P7" t="n">
        <v>248.59</v>
      </c>
      <c r="Q7" t="n">
        <v>1206.93</v>
      </c>
      <c r="R7" t="n">
        <v>131.65</v>
      </c>
      <c r="S7" t="n">
        <v>79.25</v>
      </c>
      <c r="T7" t="n">
        <v>23673.96</v>
      </c>
      <c r="U7" t="n">
        <v>0.6</v>
      </c>
      <c r="V7" t="n">
        <v>0.88</v>
      </c>
      <c r="W7" t="n">
        <v>0.19</v>
      </c>
      <c r="X7" t="n">
        <v>1.38</v>
      </c>
      <c r="Y7" t="n">
        <v>1</v>
      </c>
      <c r="Z7" t="n">
        <v>10</v>
      </c>
      <c r="AA7" t="n">
        <v>217.2073593398596</v>
      </c>
      <c r="AB7" t="n">
        <v>297.1926915610523</v>
      </c>
      <c r="AC7" t="n">
        <v>268.8290381911155</v>
      </c>
      <c r="AD7" t="n">
        <v>217207.3593398596</v>
      </c>
      <c r="AE7" t="n">
        <v>297192.6915610523</v>
      </c>
      <c r="AF7" t="n">
        <v>1.526922190190972e-05</v>
      </c>
      <c r="AG7" t="n">
        <v>12</v>
      </c>
      <c r="AH7" t="n">
        <v>268829.0381911155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3.5609</v>
      </c>
      <c r="E8" t="n">
        <v>28.08</v>
      </c>
      <c r="F8" t="n">
        <v>25.1</v>
      </c>
      <c r="G8" t="n">
        <v>57.93</v>
      </c>
      <c r="H8" t="n">
        <v>0.83</v>
      </c>
      <c r="I8" t="n">
        <v>26</v>
      </c>
      <c r="J8" t="n">
        <v>150.07</v>
      </c>
      <c r="K8" t="n">
        <v>47.83</v>
      </c>
      <c r="L8" t="n">
        <v>7</v>
      </c>
      <c r="M8" t="n">
        <v>24</v>
      </c>
      <c r="N8" t="n">
        <v>25.24</v>
      </c>
      <c r="O8" t="n">
        <v>18742.03</v>
      </c>
      <c r="P8" t="n">
        <v>236.68</v>
      </c>
      <c r="Q8" t="n">
        <v>1206.84</v>
      </c>
      <c r="R8" t="n">
        <v>122.86</v>
      </c>
      <c r="S8" t="n">
        <v>79.25</v>
      </c>
      <c r="T8" t="n">
        <v>19304.91</v>
      </c>
      <c r="U8" t="n">
        <v>0.65</v>
      </c>
      <c r="V8" t="n">
        <v>0.89</v>
      </c>
      <c r="W8" t="n">
        <v>0.18</v>
      </c>
      <c r="X8" t="n">
        <v>1.12</v>
      </c>
      <c r="Y8" t="n">
        <v>1</v>
      </c>
      <c r="Z8" t="n">
        <v>10</v>
      </c>
      <c r="AA8" t="n">
        <v>212.497048069805</v>
      </c>
      <c r="AB8" t="n">
        <v>290.7478358770997</v>
      </c>
      <c r="AC8" t="n">
        <v>262.9992704882255</v>
      </c>
      <c r="AD8" t="n">
        <v>212497.048069805</v>
      </c>
      <c r="AE8" t="n">
        <v>290747.8358770997</v>
      </c>
      <c r="AF8" t="n">
        <v>1.548888225572878e-05</v>
      </c>
      <c r="AG8" t="n">
        <v>12</v>
      </c>
      <c r="AH8" t="n">
        <v>262999.2704882255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3.5861</v>
      </c>
      <c r="E9" t="n">
        <v>27.89</v>
      </c>
      <c r="F9" t="n">
        <v>25.02</v>
      </c>
      <c r="G9" t="n">
        <v>68.23999999999999</v>
      </c>
      <c r="H9" t="n">
        <v>0.9399999999999999</v>
      </c>
      <c r="I9" t="n">
        <v>22</v>
      </c>
      <c r="J9" t="n">
        <v>151.46</v>
      </c>
      <c r="K9" t="n">
        <v>47.83</v>
      </c>
      <c r="L9" t="n">
        <v>8</v>
      </c>
      <c r="M9" t="n">
        <v>20</v>
      </c>
      <c r="N9" t="n">
        <v>25.63</v>
      </c>
      <c r="O9" t="n">
        <v>18913.66</v>
      </c>
      <c r="P9" t="n">
        <v>225.74</v>
      </c>
      <c r="Q9" t="n">
        <v>1206.81</v>
      </c>
      <c r="R9" t="n">
        <v>120.24</v>
      </c>
      <c r="S9" t="n">
        <v>79.25</v>
      </c>
      <c r="T9" t="n">
        <v>18013.72</v>
      </c>
      <c r="U9" t="n">
        <v>0.66</v>
      </c>
      <c r="V9" t="n">
        <v>0.89</v>
      </c>
      <c r="W9" t="n">
        <v>0.17</v>
      </c>
      <c r="X9" t="n">
        <v>1.04</v>
      </c>
      <c r="Y9" t="n">
        <v>1</v>
      </c>
      <c r="Z9" t="n">
        <v>10</v>
      </c>
      <c r="AA9" t="n">
        <v>209.055954019849</v>
      </c>
      <c r="AB9" t="n">
        <v>286.039579187597</v>
      </c>
      <c r="AC9" t="n">
        <v>258.7403632090878</v>
      </c>
      <c r="AD9" t="n">
        <v>209055.954019849</v>
      </c>
      <c r="AE9" t="n">
        <v>286039.579187597</v>
      </c>
      <c r="AF9" t="n">
        <v>1.559849494713948e-05</v>
      </c>
      <c r="AG9" t="n">
        <v>12</v>
      </c>
      <c r="AH9" t="n">
        <v>258740.3632090878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3.6229</v>
      </c>
      <c r="E10" t="n">
        <v>27.6</v>
      </c>
      <c r="F10" t="n">
        <v>24.82</v>
      </c>
      <c r="G10" t="n">
        <v>78.39</v>
      </c>
      <c r="H10" t="n">
        <v>1.04</v>
      </c>
      <c r="I10" t="n">
        <v>19</v>
      </c>
      <c r="J10" t="n">
        <v>152.85</v>
      </c>
      <c r="K10" t="n">
        <v>47.83</v>
      </c>
      <c r="L10" t="n">
        <v>9</v>
      </c>
      <c r="M10" t="n">
        <v>8</v>
      </c>
      <c r="N10" t="n">
        <v>26.03</v>
      </c>
      <c r="O10" t="n">
        <v>19085.83</v>
      </c>
      <c r="P10" t="n">
        <v>218.06</v>
      </c>
      <c r="Q10" t="n">
        <v>1206.82</v>
      </c>
      <c r="R10" t="n">
        <v>113.2</v>
      </c>
      <c r="S10" t="n">
        <v>79.25</v>
      </c>
      <c r="T10" t="n">
        <v>14511.5</v>
      </c>
      <c r="U10" t="n">
        <v>0.7</v>
      </c>
      <c r="V10" t="n">
        <v>0.9</v>
      </c>
      <c r="W10" t="n">
        <v>0.18</v>
      </c>
      <c r="X10" t="n">
        <v>0.84</v>
      </c>
      <c r="Y10" t="n">
        <v>1</v>
      </c>
      <c r="Z10" t="n">
        <v>10</v>
      </c>
      <c r="AA10" t="n">
        <v>205.9898119504813</v>
      </c>
      <c r="AB10" t="n">
        <v>281.844348339649</v>
      </c>
      <c r="AC10" t="n">
        <v>254.945519305223</v>
      </c>
      <c r="AD10" t="n">
        <v>205989.8119504813</v>
      </c>
      <c r="AE10" t="n">
        <v>281844.348339649</v>
      </c>
      <c r="AF10" t="n">
        <v>1.575856427427891e-05</v>
      </c>
      <c r="AG10" t="n">
        <v>12</v>
      </c>
      <c r="AH10" t="n">
        <v>254945.519305223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3.6203</v>
      </c>
      <c r="E11" t="n">
        <v>27.62</v>
      </c>
      <c r="F11" t="n">
        <v>24.84</v>
      </c>
      <c r="G11" t="n">
        <v>78.45999999999999</v>
      </c>
      <c r="H11" t="n">
        <v>1.15</v>
      </c>
      <c r="I11" t="n">
        <v>19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218.92</v>
      </c>
      <c r="Q11" t="n">
        <v>1206.87</v>
      </c>
      <c r="R11" t="n">
        <v>113.33</v>
      </c>
      <c r="S11" t="n">
        <v>79.25</v>
      </c>
      <c r="T11" t="n">
        <v>14573.88</v>
      </c>
      <c r="U11" t="n">
        <v>0.7</v>
      </c>
      <c r="V11" t="n">
        <v>0.9</v>
      </c>
      <c r="W11" t="n">
        <v>0.19</v>
      </c>
      <c r="X11" t="n">
        <v>0.86</v>
      </c>
      <c r="Y11" t="n">
        <v>1</v>
      </c>
      <c r="Z11" t="n">
        <v>10</v>
      </c>
      <c r="AA11" t="n">
        <v>206.2892645620367</v>
      </c>
      <c r="AB11" t="n">
        <v>282.2540726136957</v>
      </c>
      <c r="AC11" t="n">
        <v>255.3161400696065</v>
      </c>
      <c r="AD11" t="n">
        <v>206289.2645620367</v>
      </c>
      <c r="AE11" t="n">
        <v>282254.0726136956</v>
      </c>
      <c r="AF11" t="n">
        <v>1.574725502833971e-05</v>
      </c>
      <c r="AG11" t="n">
        <v>12</v>
      </c>
      <c r="AH11" t="n">
        <v>255316.1400696065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1.5317</v>
      </c>
      <c r="E2" t="n">
        <v>65.29000000000001</v>
      </c>
      <c r="F2" t="n">
        <v>46.83</v>
      </c>
      <c r="G2" t="n">
        <v>6.23</v>
      </c>
      <c r="H2" t="n">
        <v>0.1</v>
      </c>
      <c r="I2" t="n">
        <v>451</v>
      </c>
      <c r="J2" t="n">
        <v>176.73</v>
      </c>
      <c r="K2" t="n">
        <v>52.44</v>
      </c>
      <c r="L2" t="n">
        <v>1</v>
      </c>
      <c r="M2" t="n">
        <v>449</v>
      </c>
      <c r="N2" t="n">
        <v>33.29</v>
      </c>
      <c r="O2" t="n">
        <v>22031.19</v>
      </c>
      <c r="P2" t="n">
        <v>610.34</v>
      </c>
      <c r="Q2" t="n">
        <v>1207.36</v>
      </c>
      <c r="R2" t="n">
        <v>863.1799999999999</v>
      </c>
      <c r="S2" t="n">
        <v>79.25</v>
      </c>
      <c r="T2" t="n">
        <v>387338.07</v>
      </c>
      <c r="U2" t="n">
        <v>0.09</v>
      </c>
      <c r="V2" t="n">
        <v>0.48</v>
      </c>
      <c r="W2" t="n">
        <v>0.86</v>
      </c>
      <c r="X2" t="n">
        <v>22.83</v>
      </c>
      <c r="Y2" t="n">
        <v>1</v>
      </c>
      <c r="Z2" t="n">
        <v>10</v>
      </c>
      <c r="AA2" t="n">
        <v>801.3589907576369</v>
      </c>
      <c r="AB2" t="n">
        <v>1096.454724618149</v>
      </c>
      <c r="AC2" t="n">
        <v>991.8106245844637</v>
      </c>
      <c r="AD2" t="n">
        <v>801358.9907576368</v>
      </c>
      <c r="AE2" t="n">
        <v>1096454.724618149</v>
      </c>
      <c r="AF2" t="n">
        <v>6.020168202699589e-06</v>
      </c>
      <c r="AG2" t="n">
        <v>28</v>
      </c>
      <c r="AH2" t="n">
        <v>991810.6245844637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2.6145</v>
      </c>
      <c r="E3" t="n">
        <v>38.25</v>
      </c>
      <c r="F3" t="n">
        <v>30.71</v>
      </c>
      <c r="G3" t="n">
        <v>12.8</v>
      </c>
      <c r="H3" t="n">
        <v>0.2</v>
      </c>
      <c r="I3" t="n">
        <v>144</v>
      </c>
      <c r="J3" t="n">
        <v>178.21</v>
      </c>
      <c r="K3" t="n">
        <v>52.44</v>
      </c>
      <c r="L3" t="n">
        <v>2</v>
      </c>
      <c r="M3" t="n">
        <v>142</v>
      </c>
      <c r="N3" t="n">
        <v>33.77</v>
      </c>
      <c r="O3" t="n">
        <v>22213.89</v>
      </c>
      <c r="P3" t="n">
        <v>393.35</v>
      </c>
      <c r="Q3" t="n">
        <v>1207.01</v>
      </c>
      <c r="R3" t="n">
        <v>312.89</v>
      </c>
      <c r="S3" t="n">
        <v>79.25</v>
      </c>
      <c r="T3" t="n">
        <v>113731.85</v>
      </c>
      <c r="U3" t="n">
        <v>0.25</v>
      </c>
      <c r="V3" t="n">
        <v>0.72</v>
      </c>
      <c r="W3" t="n">
        <v>0.37</v>
      </c>
      <c r="X3" t="n">
        <v>6.72</v>
      </c>
      <c r="Y3" t="n">
        <v>1</v>
      </c>
      <c r="Z3" t="n">
        <v>10</v>
      </c>
      <c r="AA3" t="n">
        <v>357.681778466033</v>
      </c>
      <c r="AB3" t="n">
        <v>489.3959891036104</v>
      </c>
      <c r="AC3" t="n">
        <v>442.6887227751458</v>
      </c>
      <c r="AD3" t="n">
        <v>357681.778466033</v>
      </c>
      <c r="AE3" t="n">
        <v>489395.9891036104</v>
      </c>
      <c r="AF3" t="n">
        <v>1.027598731210947e-05</v>
      </c>
      <c r="AG3" t="n">
        <v>16</v>
      </c>
      <c r="AH3" t="n">
        <v>442688.7227751458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2.9963</v>
      </c>
      <c r="E4" t="n">
        <v>33.37</v>
      </c>
      <c r="F4" t="n">
        <v>27.9</v>
      </c>
      <c r="G4" t="n">
        <v>19.46</v>
      </c>
      <c r="H4" t="n">
        <v>0.3</v>
      </c>
      <c r="I4" t="n">
        <v>86</v>
      </c>
      <c r="J4" t="n">
        <v>179.7</v>
      </c>
      <c r="K4" t="n">
        <v>52.44</v>
      </c>
      <c r="L4" t="n">
        <v>3</v>
      </c>
      <c r="M4" t="n">
        <v>84</v>
      </c>
      <c r="N4" t="n">
        <v>34.26</v>
      </c>
      <c r="O4" t="n">
        <v>22397.24</v>
      </c>
      <c r="P4" t="n">
        <v>351.45</v>
      </c>
      <c r="Q4" t="n">
        <v>1206.87</v>
      </c>
      <c r="R4" t="n">
        <v>217.27</v>
      </c>
      <c r="S4" t="n">
        <v>79.25</v>
      </c>
      <c r="T4" t="n">
        <v>66209.95</v>
      </c>
      <c r="U4" t="n">
        <v>0.36</v>
      </c>
      <c r="V4" t="n">
        <v>0.8</v>
      </c>
      <c r="W4" t="n">
        <v>0.28</v>
      </c>
      <c r="X4" t="n">
        <v>3.91</v>
      </c>
      <c r="Y4" t="n">
        <v>1</v>
      </c>
      <c r="Z4" t="n">
        <v>10</v>
      </c>
      <c r="AA4" t="n">
        <v>294.9577952892452</v>
      </c>
      <c r="AB4" t="n">
        <v>403.5742681342899</v>
      </c>
      <c r="AC4" t="n">
        <v>365.0577064035954</v>
      </c>
      <c r="AD4" t="n">
        <v>294957.7952892452</v>
      </c>
      <c r="AE4" t="n">
        <v>403574.2681342899</v>
      </c>
      <c r="AF4" t="n">
        <v>1.177660768149689e-05</v>
      </c>
      <c r="AG4" t="n">
        <v>14</v>
      </c>
      <c r="AH4" t="n">
        <v>365057.7064035954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3.195</v>
      </c>
      <c r="E5" t="n">
        <v>31.3</v>
      </c>
      <c r="F5" t="n">
        <v>26.71</v>
      </c>
      <c r="G5" t="n">
        <v>26.27</v>
      </c>
      <c r="H5" t="n">
        <v>0.39</v>
      </c>
      <c r="I5" t="n">
        <v>61</v>
      </c>
      <c r="J5" t="n">
        <v>181.19</v>
      </c>
      <c r="K5" t="n">
        <v>52.44</v>
      </c>
      <c r="L5" t="n">
        <v>4</v>
      </c>
      <c r="M5" t="n">
        <v>59</v>
      </c>
      <c r="N5" t="n">
        <v>34.75</v>
      </c>
      <c r="O5" t="n">
        <v>22581.25</v>
      </c>
      <c r="P5" t="n">
        <v>330.78</v>
      </c>
      <c r="Q5" t="n">
        <v>1206.89</v>
      </c>
      <c r="R5" t="n">
        <v>177.27</v>
      </c>
      <c r="S5" t="n">
        <v>79.25</v>
      </c>
      <c r="T5" t="n">
        <v>46335.39</v>
      </c>
      <c r="U5" t="n">
        <v>0.45</v>
      </c>
      <c r="V5" t="n">
        <v>0.83</v>
      </c>
      <c r="W5" t="n">
        <v>0.23</v>
      </c>
      <c r="X5" t="n">
        <v>2.72</v>
      </c>
      <c r="Y5" t="n">
        <v>1</v>
      </c>
      <c r="Z5" t="n">
        <v>10</v>
      </c>
      <c r="AA5" t="n">
        <v>277.4300761531258</v>
      </c>
      <c r="AB5" t="n">
        <v>379.5920695438575</v>
      </c>
      <c r="AC5" t="n">
        <v>343.3643351874067</v>
      </c>
      <c r="AD5" t="n">
        <v>277430.0761531257</v>
      </c>
      <c r="AE5" t="n">
        <v>379592.0695438575</v>
      </c>
      <c r="AF5" t="n">
        <v>1.255757485645047e-05</v>
      </c>
      <c r="AG5" t="n">
        <v>14</v>
      </c>
      <c r="AH5" t="n">
        <v>343364.3351874066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3.3546</v>
      </c>
      <c r="E6" t="n">
        <v>29.81</v>
      </c>
      <c r="F6" t="n">
        <v>25.75</v>
      </c>
      <c r="G6" t="n">
        <v>33.59</v>
      </c>
      <c r="H6" t="n">
        <v>0.49</v>
      </c>
      <c r="I6" t="n">
        <v>46</v>
      </c>
      <c r="J6" t="n">
        <v>182.69</v>
      </c>
      <c r="K6" t="n">
        <v>52.44</v>
      </c>
      <c r="L6" t="n">
        <v>5</v>
      </c>
      <c r="M6" t="n">
        <v>44</v>
      </c>
      <c r="N6" t="n">
        <v>35.25</v>
      </c>
      <c r="O6" t="n">
        <v>22766.06</v>
      </c>
      <c r="P6" t="n">
        <v>312.86</v>
      </c>
      <c r="Q6" t="n">
        <v>1206.82</v>
      </c>
      <c r="R6" t="n">
        <v>144.27</v>
      </c>
      <c r="S6" t="n">
        <v>79.25</v>
      </c>
      <c r="T6" t="n">
        <v>29912.06</v>
      </c>
      <c r="U6" t="n">
        <v>0.55</v>
      </c>
      <c r="V6" t="n">
        <v>0.86</v>
      </c>
      <c r="W6" t="n">
        <v>0.21</v>
      </c>
      <c r="X6" t="n">
        <v>1.77</v>
      </c>
      <c r="Y6" t="n">
        <v>1</v>
      </c>
      <c r="Z6" t="n">
        <v>10</v>
      </c>
      <c r="AA6" t="n">
        <v>254.6691764745149</v>
      </c>
      <c r="AB6" t="n">
        <v>348.4496024633924</v>
      </c>
      <c r="AC6" t="n">
        <v>315.1940614564788</v>
      </c>
      <c r="AD6" t="n">
        <v>254669.1764745149</v>
      </c>
      <c r="AE6" t="n">
        <v>348449.6024633924</v>
      </c>
      <c r="AF6" t="n">
        <v>1.3184864041768e-05</v>
      </c>
      <c r="AG6" t="n">
        <v>13</v>
      </c>
      <c r="AH6" t="n">
        <v>315194.0614564788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3.3887</v>
      </c>
      <c r="E7" t="n">
        <v>29.51</v>
      </c>
      <c r="F7" t="n">
        <v>25.74</v>
      </c>
      <c r="G7" t="n">
        <v>40.64</v>
      </c>
      <c r="H7" t="n">
        <v>0.58</v>
      </c>
      <c r="I7" t="n">
        <v>38</v>
      </c>
      <c r="J7" t="n">
        <v>184.19</v>
      </c>
      <c r="K7" t="n">
        <v>52.44</v>
      </c>
      <c r="L7" t="n">
        <v>6</v>
      </c>
      <c r="M7" t="n">
        <v>36</v>
      </c>
      <c r="N7" t="n">
        <v>35.75</v>
      </c>
      <c r="O7" t="n">
        <v>22951.43</v>
      </c>
      <c r="P7" t="n">
        <v>307.74</v>
      </c>
      <c r="Q7" t="n">
        <v>1206.85</v>
      </c>
      <c r="R7" t="n">
        <v>144.56</v>
      </c>
      <c r="S7" t="n">
        <v>79.25</v>
      </c>
      <c r="T7" t="n">
        <v>30094.79</v>
      </c>
      <c r="U7" t="n">
        <v>0.55</v>
      </c>
      <c r="V7" t="n">
        <v>0.86</v>
      </c>
      <c r="W7" t="n">
        <v>0.2</v>
      </c>
      <c r="X7" t="n">
        <v>1.75</v>
      </c>
      <c r="Y7" t="n">
        <v>1</v>
      </c>
      <c r="Z7" t="n">
        <v>10</v>
      </c>
      <c r="AA7" t="n">
        <v>252.0692982255594</v>
      </c>
      <c r="AB7" t="n">
        <v>344.8923343446399</v>
      </c>
      <c r="AC7" t="n">
        <v>311.9762940143218</v>
      </c>
      <c r="AD7" t="n">
        <v>252069.2982255594</v>
      </c>
      <c r="AE7" t="n">
        <v>344892.3343446399</v>
      </c>
      <c r="AF7" t="n">
        <v>1.33188901145708e-05</v>
      </c>
      <c r="AG7" t="n">
        <v>13</v>
      </c>
      <c r="AH7" t="n">
        <v>311976.2940143218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3.4504</v>
      </c>
      <c r="E8" t="n">
        <v>28.98</v>
      </c>
      <c r="F8" t="n">
        <v>25.42</v>
      </c>
      <c r="G8" t="n">
        <v>47.67</v>
      </c>
      <c r="H8" t="n">
        <v>0.67</v>
      </c>
      <c r="I8" t="n">
        <v>32</v>
      </c>
      <c r="J8" t="n">
        <v>185.7</v>
      </c>
      <c r="K8" t="n">
        <v>52.44</v>
      </c>
      <c r="L8" t="n">
        <v>7</v>
      </c>
      <c r="M8" t="n">
        <v>30</v>
      </c>
      <c r="N8" t="n">
        <v>36.26</v>
      </c>
      <c r="O8" t="n">
        <v>23137.49</v>
      </c>
      <c r="P8" t="n">
        <v>297.92</v>
      </c>
      <c r="Q8" t="n">
        <v>1206.82</v>
      </c>
      <c r="R8" t="n">
        <v>133.79</v>
      </c>
      <c r="S8" t="n">
        <v>79.25</v>
      </c>
      <c r="T8" t="n">
        <v>24740.38</v>
      </c>
      <c r="U8" t="n">
        <v>0.59</v>
      </c>
      <c r="V8" t="n">
        <v>0.88</v>
      </c>
      <c r="W8" t="n">
        <v>0.19</v>
      </c>
      <c r="X8" t="n">
        <v>1.44</v>
      </c>
      <c r="Y8" t="n">
        <v>1</v>
      </c>
      <c r="Z8" t="n">
        <v>10</v>
      </c>
      <c r="AA8" t="n">
        <v>246.8457235874799</v>
      </c>
      <c r="AB8" t="n">
        <v>337.7452090769744</v>
      </c>
      <c r="AC8" t="n">
        <v>305.5112803511466</v>
      </c>
      <c r="AD8" t="n">
        <v>246845.7235874799</v>
      </c>
      <c r="AE8" t="n">
        <v>337745.2090769744</v>
      </c>
      <c r="AF8" t="n">
        <v>1.356139476829318e-05</v>
      </c>
      <c r="AG8" t="n">
        <v>13</v>
      </c>
      <c r="AH8" t="n">
        <v>305511.2803511466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3.5037</v>
      </c>
      <c r="E9" t="n">
        <v>28.54</v>
      </c>
      <c r="F9" t="n">
        <v>25.16</v>
      </c>
      <c r="G9" t="n">
        <v>55.91</v>
      </c>
      <c r="H9" t="n">
        <v>0.76</v>
      </c>
      <c r="I9" t="n">
        <v>27</v>
      </c>
      <c r="J9" t="n">
        <v>187.22</v>
      </c>
      <c r="K9" t="n">
        <v>52.44</v>
      </c>
      <c r="L9" t="n">
        <v>8</v>
      </c>
      <c r="M9" t="n">
        <v>25</v>
      </c>
      <c r="N9" t="n">
        <v>36.78</v>
      </c>
      <c r="O9" t="n">
        <v>23324.24</v>
      </c>
      <c r="P9" t="n">
        <v>288.79</v>
      </c>
      <c r="Q9" t="n">
        <v>1206.84</v>
      </c>
      <c r="R9" t="n">
        <v>124.65</v>
      </c>
      <c r="S9" t="n">
        <v>79.25</v>
      </c>
      <c r="T9" t="n">
        <v>20192.57</v>
      </c>
      <c r="U9" t="n">
        <v>0.64</v>
      </c>
      <c r="V9" t="n">
        <v>0.88</v>
      </c>
      <c r="W9" t="n">
        <v>0.18</v>
      </c>
      <c r="X9" t="n">
        <v>1.18</v>
      </c>
      <c r="Y9" t="n">
        <v>1</v>
      </c>
      <c r="Z9" t="n">
        <v>10</v>
      </c>
      <c r="AA9" t="n">
        <v>232.5111622472037</v>
      </c>
      <c r="AB9" t="n">
        <v>318.1320298550041</v>
      </c>
      <c r="AC9" t="n">
        <v>287.7699554268452</v>
      </c>
      <c r="AD9" t="n">
        <v>232511.1622472037</v>
      </c>
      <c r="AE9" t="n">
        <v>318132.0298550042</v>
      </c>
      <c r="AF9" t="n">
        <v>1.377088420173568e-05</v>
      </c>
      <c r="AG9" t="n">
        <v>12</v>
      </c>
      <c r="AH9" t="n">
        <v>287769.9554268452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3.5397</v>
      </c>
      <c r="E10" t="n">
        <v>28.25</v>
      </c>
      <c r="F10" t="n">
        <v>24.98</v>
      </c>
      <c r="G10" t="n">
        <v>62.44</v>
      </c>
      <c r="H10" t="n">
        <v>0.85</v>
      </c>
      <c r="I10" t="n">
        <v>24</v>
      </c>
      <c r="J10" t="n">
        <v>188.74</v>
      </c>
      <c r="K10" t="n">
        <v>52.44</v>
      </c>
      <c r="L10" t="n">
        <v>9</v>
      </c>
      <c r="M10" t="n">
        <v>22</v>
      </c>
      <c r="N10" t="n">
        <v>37.3</v>
      </c>
      <c r="O10" t="n">
        <v>23511.69</v>
      </c>
      <c r="P10" t="n">
        <v>280.36</v>
      </c>
      <c r="Q10" t="n">
        <v>1206.82</v>
      </c>
      <c r="R10" t="n">
        <v>118.46</v>
      </c>
      <c r="S10" t="n">
        <v>79.25</v>
      </c>
      <c r="T10" t="n">
        <v>17113.72</v>
      </c>
      <c r="U10" t="n">
        <v>0.67</v>
      </c>
      <c r="V10" t="n">
        <v>0.89</v>
      </c>
      <c r="W10" t="n">
        <v>0.18</v>
      </c>
      <c r="X10" t="n">
        <v>0.99</v>
      </c>
      <c r="Y10" t="n">
        <v>1</v>
      </c>
      <c r="Z10" t="n">
        <v>10</v>
      </c>
      <c r="AA10" t="n">
        <v>228.9859301348828</v>
      </c>
      <c r="AB10" t="n">
        <v>313.3086517566645</v>
      </c>
      <c r="AC10" t="n">
        <v>283.4069137645558</v>
      </c>
      <c r="AD10" t="n">
        <v>228985.9301348828</v>
      </c>
      <c r="AE10" t="n">
        <v>313308.6517566645</v>
      </c>
      <c r="AF10" t="n">
        <v>1.391237800293513e-05</v>
      </c>
      <c r="AG10" t="n">
        <v>12</v>
      </c>
      <c r="AH10" t="n">
        <v>283406.9137645558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3.5566</v>
      </c>
      <c r="E11" t="n">
        <v>28.12</v>
      </c>
      <c r="F11" t="n">
        <v>24.95</v>
      </c>
      <c r="G11" t="n">
        <v>71.28</v>
      </c>
      <c r="H11" t="n">
        <v>0.93</v>
      </c>
      <c r="I11" t="n">
        <v>21</v>
      </c>
      <c r="J11" t="n">
        <v>190.26</v>
      </c>
      <c r="K11" t="n">
        <v>52.44</v>
      </c>
      <c r="L11" t="n">
        <v>10</v>
      </c>
      <c r="M11" t="n">
        <v>19</v>
      </c>
      <c r="N11" t="n">
        <v>37.82</v>
      </c>
      <c r="O11" t="n">
        <v>23699.85</v>
      </c>
      <c r="P11" t="n">
        <v>273.56</v>
      </c>
      <c r="Q11" t="n">
        <v>1206.93</v>
      </c>
      <c r="R11" t="n">
        <v>117.69</v>
      </c>
      <c r="S11" t="n">
        <v>79.25</v>
      </c>
      <c r="T11" t="n">
        <v>16744.62</v>
      </c>
      <c r="U11" t="n">
        <v>0.67</v>
      </c>
      <c r="V11" t="n">
        <v>0.89</v>
      </c>
      <c r="W11" t="n">
        <v>0.17</v>
      </c>
      <c r="X11" t="n">
        <v>0.96</v>
      </c>
      <c r="Y11" t="n">
        <v>1</v>
      </c>
      <c r="Z11" t="n">
        <v>10</v>
      </c>
      <c r="AA11" t="n">
        <v>226.7489990448842</v>
      </c>
      <c r="AB11" t="n">
        <v>310.2479839528952</v>
      </c>
      <c r="AC11" t="n">
        <v>280.638351800303</v>
      </c>
      <c r="AD11" t="n">
        <v>226748.9990448842</v>
      </c>
      <c r="AE11" t="n">
        <v>310247.9839528952</v>
      </c>
      <c r="AF11" t="n">
        <v>1.397880148183153e-05</v>
      </c>
      <c r="AG11" t="n">
        <v>12</v>
      </c>
      <c r="AH11" t="n">
        <v>280638.351800303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3.5809</v>
      </c>
      <c r="E12" t="n">
        <v>27.93</v>
      </c>
      <c r="F12" t="n">
        <v>24.83</v>
      </c>
      <c r="G12" t="n">
        <v>78.41</v>
      </c>
      <c r="H12" t="n">
        <v>1.02</v>
      </c>
      <c r="I12" t="n">
        <v>19</v>
      </c>
      <c r="J12" t="n">
        <v>191.79</v>
      </c>
      <c r="K12" t="n">
        <v>52.44</v>
      </c>
      <c r="L12" t="n">
        <v>11</v>
      </c>
      <c r="M12" t="n">
        <v>17</v>
      </c>
      <c r="N12" t="n">
        <v>38.35</v>
      </c>
      <c r="O12" t="n">
        <v>23888.73</v>
      </c>
      <c r="P12" t="n">
        <v>265.21</v>
      </c>
      <c r="Q12" t="n">
        <v>1206.86</v>
      </c>
      <c r="R12" t="n">
        <v>113.66</v>
      </c>
      <c r="S12" t="n">
        <v>79.25</v>
      </c>
      <c r="T12" t="n">
        <v>14738.41</v>
      </c>
      <c r="U12" t="n">
        <v>0.7</v>
      </c>
      <c r="V12" t="n">
        <v>0.9</v>
      </c>
      <c r="W12" t="n">
        <v>0.17</v>
      </c>
      <c r="X12" t="n">
        <v>0.84</v>
      </c>
      <c r="Y12" t="n">
        <v>1</v>
      </c>
      <c r="Z12" t="n">
        <v>10</v>
      </c>
      <c r="AA12" t="n">
        <v>223.7916560387163</v>
      </c>
      <c r="AB12" t="n">
        <v>306.2016167830929</v>
      </c>
      <c r="AC12" t="n">
        <v>276.9781642340733</v>
      </c>
      <c r="AD12" t="n">
        <v>223791.6560387163</v>
      </c>
      <c r="AE12" t="n">
        <v>306201.6167830929</v>
      </c>
      <c r="AF12" t="n">
        <v>1.407430979764116e-05</v>
      </c>
      <c r="AG12" t="n">
        <v>12</v>
      </c>
      <c r="AH12" t="n">
        <v>276978.1642340734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3.6038</v>
      </c>
      <c r="E13" t="n">
        <v>27.75</v>
      </c>
      <c r="F13" t="n">
        <v>24.72</v>
      </c>
      <c r="G13" t="n">
        <v>87.26000000000001</v>
      </c>
      <c r="H13" t="n">
        <v>1.1</v>
      </c>
      <c r="I13" t="n">
        <v>17</v>
      </c>
      <c r="J13" t="n">
        <v>193.33</v>
      </c>
      <c r="K13" t="n">
        <v>52.44</v>
      </c>
      <c r="L13" t="n">
        <v>12</v>
      </c>
      <c r="M13" t="n">
        <v>15</v>
      </c>
      <c r="N13" t="n">
        <v>38.89</v>
      </c>
      <c r="O13" t="n">
        <v>24078.33</v>
      </c>
      <c r="P13" t="n">
        <v>256.33</v>
      </c>
      <c r="Q13" t="n">
        <v>1206.83</v>
      </c>
      <c r="R13" t="n">
        <v>110.01</v>
      </c>
      <c r="S13" t="n">
        <v>79.25</v>
      </c>
      <c r="T13" t="n">
        <v>12926.18</v>
      </c>
      <c r="U13" t="n">
        <v>0.72</v>
      </c>
      <c r="V13" t="n">
        <v>0.9</v>
      </c>
      <c r="W13" t="n">
        <v>0.17</v>
      </c>
      <c r="X13" t="n">
        <v>0.74</v>
      </c>
      <c r="Y13" t="n">
        <v>1</v>
      </c>
      <c r="Z13" t="n">
        <v>10</v>
      </c>
      <c r="AA13" t="n">
        <v>220.8019011901941</v>
      </c>
      <c r="AB13" t="n">
        <v>302.1109023006719</v>
      </c>
      <c r="AC13" t="n">
        <v>273.2778618004995</v>
      </c>
      <c r="AD13" t="n">
        <v>220801.9011901941</v>
      </c>
      <c r="AE13" t="n">
        <v>302110.9023006719</v>
      </c>
      <c r="AF13" t="n">
        <v>1.416431557673747e-05</v>
      </c>
      <c r="AG13" t="n">
        <v>12</v>
      </c>
      <c r="AH13" t="n">
        <v>273277.8618004995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3.6168</v>
      </c>
      <c r="E14" t="n">
        <v>27.65</v>
      </c>
      <c r="F14" t="n">
        <v>24.69</v>
      </c>
      <c r="G14" t="n">
        <v>98.78</v>
      </c>
      <c r="H14" t="n">
        <v>1.18</v>
      </c>
      <c r="I14" t="n">
        <v>15</v>
      </c>
      <c r="J14" t="n">
        <v>194.88</v>
      </c>
      <c r="K14" t="n">
        <v>52.44</v>
      </c>
      <c r="L14" t="n">
        <v>13</v>
      </c>
      <c r="M14" t="n">
        <v>9</v>
      </c>
      <c r="N14" t="n">
        <v>39.43</v>
      </c>
      <c r="O14" t="n">
        <v>24268.67</v>
      </c>
      <c r="P14" t="n">
        <v>249.44</v>
      </c>
      <c r="Q14" t="n">
        <v>1206.83</v>
      </c>
      <c r="R14" t="n">
        <v>109.29</v>
      </c>
      <c r="S14" t="n">
        <v>79.25</v>
      </c>
      <c r="T14" t="n">
        <v>12577.47</v>
      </c>
      <c r="U14" t="n">
        <v>0.73</v>
      </c>
      <c r="V14" t="n">
        <v>0.9</v>
      </c>
      <c r="W14" t="n">
        <v>0.16</v>
      </c>
      <c r="X14" t="n">
        <v>0.71</v>
      </c>
      <c r="Y14" t="n">
        <v>1</v>
      </c>
      <c r="Z14" t="n">
        <v>10</v>
      </c>
      <c r="AA14" t="n">
        <v>218.7286456327119</v>
      </c>
      <c r="AB14" t="n">
        <v>299.2741825813463</v>
      </c>
      <c r="AC14" t="n">
        <v>270.7118746298244</v>
      </c>
      <c r="AD14" t="n">
        <v>218728.6456327119</v>
      </c>
      <c r="AE14" t="n">
        <v>299274.1825813464</v>
      </c>
      <c r="AF14" t="n">
        <v>1.421541056050393e-05</v>
      </c>
      <c r="AG14" t="n">
        <v>12</v>
      </c>
      <c r="AH14" t="n">
        <v>270711.8746298244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3.6277</v>
      </c>
      <c r="E15" t="n">
        <v>27.57</v>
      </c>
      <c r="F15" t="n">
        <v>24.61</v>
      </c>
      <c r="G15" t="n">
        <v>98.45</v>
      </c>
      <c r="H15" t="n">
        <v>1.27</v>
      </c>
      <c r="I15" t="n">
        <v>15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250.22</v>
      </c>
      <c r="Q15" t="n">
        <v>1206.82</v>
      </c>
      <c r="R15" t="n">
        <v>105.63</v>
      </c>
      <c r="S15" t="n">
        <v>79.25</v>
      </c>
      <c r="T15" t="n">
        <v>10746.61</v>
      </c>
      <c r="U15" t="n">
        <v>0.75</v>
      </c>
      <c r="V15" t="n">
        <v>0.9</v>
      </c>
      <c r="W15" t="n">
        <v>0.18</v>
      </c>
      <c r="X15" t="n">
        <v>0.63</v>
      </c>
      <c r="Y15" t="n">
        <v>1</v>
      </c>
      <c r="Z15" t="n">
        <v>10</v>
      </c>
      <c r="AA15" t="n">
        <v>218.4874795202262</v>
      </c>
      <c r="AB15" t="n">
        <v>298.9442084667456</v>
      </c>
      <c r="AC15" t="n">
        <v>270.4133927815994</v>
      </c>
      <c r="AD15" t="n">
        <v>218487.4795202262</v>
      </c>
      <c r="AE15" t="n">
        <v>298944.2084667456</v>
      </c>
      <c r="AF15" t="n">
        <v>1.425825173920043e-05</v>
      </c>
      <c r="AG15" t="n">
        <v>12</v>
      </c>
      <c r="AH15" t="n">
        <v>270413.3927815994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3.0661</v>
      </c>
      <c r="E2" t="n">
        <v>32.61</v>
      </c>
      <c r="F2" t="n">
        <v>29.61</v>
      </c>
      <c r="G2" t="n">
        <v>14.56</v>
      </c>
      <c r="H2" t="n">
        <v>0.64</v>
      </c>
      <c r="I2" t="n">
        <v>122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85.34</v>
      </c>
      <c r="Q2" t="n">
        <v>1207.22</v>
      </c>
      <c r="R2" t="n">
        <v>270.19</v>
      </c>
      <c r="S2" t="n">
        <v>79.25</v>
      </c>
      <c r="T2" t="n">
        <v>92491.47</v>
      </c>
      <c r="U2" t="n">
        <v>0.29</v>
      </c>
      <c r="V2" t="n">
        <v>0.75</v>
      </c>
      <c r="W2" t="n">
        <v>0.49</v>
      </c>
      <c r="X2" t="n">
        <v>5.62</v>
      </c>
      <c r="Y2" t="n">
        <v>1</v>
      </c>
      <c r="Z2" t="n">
        <v>10</v>
      </c>
      <c r="AA2" t="n">
        <v>176.1147934241195</v>
      </c>
      <c r="AB2" t="n">
        <v>240.9680299991031</v>
      </c>
      <c r="AC2" t="n">
        <v>217.9703794168127</v>
      </c>
      <c r="AD2" t="n">
        <v>176114.7934241195</v>
      </c>
      <c r="AE2" t="n">
        <v>240968.0299991031</v>
      </c>
      <c r="AF2" t="n">
        <v>2.923695443524331e-05</v>
      </c>
      <c r="AG2" t="n">
        <v>14</v>
      </c>
      <c r="AH2" t="n">
        <v>217970.3794168127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2.4327</v>
      </c>
      <c r="E2" t="n">
        <v>41.11</v>
      </c>
      <c r="F2" t="n">
        <v>34.58</v>
      </c>
      <c r="G2" t="n">
        <v>9.390000000000001</v>
      </c>
      <c r="H2" t="n">
        <v>0.18</v>
      </c>
      <c r="I2" t="n">
        <v>221</v>
      </c>
      <c r="J2" t="n">
        <v>98.70999999999999</v>
      </c>
      <c r="K2" t="n">
        <v>39.72</v>
      </c>
      <c r="L2" t="n">
        <v>1</v>
      </c>
      <c r="M2" t="n">
        <v>219</v>
      </c>
      <c r="N2" t="n">
        <v>12.99</v>
      </c>
      <c r="O2" t="n">
        <v>12407.75</v>
      </c>
      <c r="P2" t="n">
        <v>301.47</v>
      </c>
      <c r="Q2" t="n">
        <v>1207.13</v>
      </c>
      <c r="R2" t="n">
        <v>444.58</v>
      </c>
      <c r="S2" t="n">
        <v>79.25</v>
      </c>
      <c r="T2" t="n">
        <v>179191.3</v>
      </c>
      <c r="U2" t="n">
        <v>0.18</v>
      </c>
      <c r="V2" t="n">
        <v>0.64</v>
      </c>
      <c r="W2" t="n">
        <v>0.49</v>
      </c>
      <c r="X2" t="n">
        <v>10.58</v>
      </c>
      <c r="Y2" t="n">
        <v>1</v>
      </c>
      <c r="Z2" t="n">
        <v>10</v>
      </c>
      <c r="AA2" t="n">
        <v>343.1650551673598</v>
      </c>
      <c r="AB2" t="n">
        <v>469.5335678537332</v>
      </c>
      <c r="AC2" t="n">
        <v>424.7219431322735</v>
      </c>
      <c r="AD2" t="n">
        <v>343165.0551673598</v>
      </c>
      <c r="AE2" t="n">
        <v>469533.5678537332</v>
      </c>
      <c r="AF2" t="n">
        <v>1.264588822371413e-05</v>
      </c>
      <c r="AG2" t="n">
        <v>18</v>
      </c>
      <c r="AH2" t="n">
        <v>424721.9431322735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3.1584</v>
      </c>
      <c r="E3" t="n">
        <v>31.66</v>
      </c>
      <c r="F3" t="n">
        <v>27.93</v>
      </c>
      <c r="G3" t="n">
        <v>19.71</v>
      </c>
      <c r="H3" t="n">
        <v>0.35</v>
      </c>
      <c r="I3" t="n">
        <v>85</v>
      </c>
      <c r="J3" t="n">
        <v>99.95</v>
      </c>
      <c r="K3" t="n">
        <v>39.72</v>
      </c>
      <c r="L3" t="n">
        <v>2</v>
      </c>
      <c r="M3" t="n">
        <v>83</v>
      </c>
      <c r="N3" t="n">
        <v>13.24</v>
      </c>
      <c r="O3" t="n">
        <v>12561.45</v>
      </c>
      <c r="P3" t="n">
        <v>232.01</v>
      </c>
      <c r="Q3" t="n">
        <v>1206.93</v>
      </c>
      <c r="R3" t="n">
        <v>218.89</v>
      </c>
      <c r="S3" t="n">
        <v>79.25</v>
      </c>
      <c r="T3" t="n">
        <v>67025.33</v>
      </c>
      <c r="U3" t="n">
        <v>0.36</v>
      </c>
      <c r="V3" t="n">
        <v>0.8</v>
      </c>
      <c r="W3" t="n">
        <v>0.27</v>
      </c>
      <c r="X3" t="n">
        <v>3.94</v>
      </c>
      <c r="Y3" t="n">
        <v>1</v>
      </c>
      <c r="Z3" t="n">
        <v>10</v>
      </c>
      <c r="AA3" t="n">
        <v>237.390277382945</v>
      </c>
      <c r="AB3" t="n">
        <v>324.8078504350901</v>
      </c>
      <c r="AC3" t="n">
        <v>293.8086450603428</v>
      </c>
      <c r="AD3" t="n">
        <v>237390.277382945</v>
      </c>
      <c r="AE3" t="n">
        <v>324807.8504350901</v>
      </c>
      <c r="AF3" t="n">
        <v>1.641828970517479e-05</v>
      </c>
      <c r="AG3" t="n">
        <v>14</v>
      </c>
      <c r="AH3" t="n">
        <v>293808.6450603429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3.4216</v>
      </c>
      <c r="E4" t="n">
        <v>29.23</v>
      </c>
      <c r="F4" t="n">
        <v>26.19</v>
      </c>
      <c r="G4" t="n">
        <v>30.81</v>
      </c>
      <c r="H4" t="n">
        <v>0.52</v>
      </c>
      <c r="I4" t="n">
        <v>51</v>
      </c>
      <c r="J4" t="n">
        <v>101.2</v>
      </c>
      <c r="K4" t="n">
        <v>39.72</v>
      </c>
      <c r="L4" t="n">
        <v>3</v>
      </c>
      <c r="M4" t="n">
        <v>49</v>
      </c>
      <c r="N4" t="n">
        <v>13.49</v>
      </c>
      <c r="O4" t="n">
        <v>12715.54</v>
      </c>
      <c r="P4" t="n">
        <v>205.42</v>
      </c>
      <c r="Q4" t="n">
        <v>1206.85</v>
      </c>
      <c r="R4" t="n">
        <v>159.42</v>
      </c>
      <c r="S4" t="n">
        <v>79.25</v>
      </c>
      <c r="T4" t="n">
        <v>37457.61</v>
      </c>
      <c r="U4" t="n">
        <v>0.5</v>
      </c>
      <c r="V4" t="n">
        <v>0.85</v>
      </c>
      <c r="W4" t="n">
        <v>0.22</v>
      </c>
      <c r="X4" t="n">
        <v>2.2</v>
      </c>
      <c r="Y4" t="n">
        <v>1</v>
      </c>
      <c r="Z4" t="n">
        <v>10</v>
      </c>
      <c r="AA4" t="n">
        <v>210.9241828393263</v>
      </c>
      <c r="AB4" t="n">
        <v>288.5957722788431</v>
      </c>
      <c r="AC4" t="n">
        <v>261.0525968193456</v>
      </c>
      <c r="AD4" t="n">
        <v>210924.1828393263</v>
      </c>
      <c r="AE4" t="n">
        <v>288595.7722788432</v>
      </c>
      <c r="AF4" t="n">
        <v>1.778648051393936e-05</v>
      </c>
      <c r="AG4" t="n">
        <v>13</v>
      </c>
      <c r="AH4" t="n">
        <v>261052.5968193456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3.5345</v>
      </c>
      <c r="E5" t="n">
        <v>28.29</v>
      </c>
      <c r="F5" t="n">
        <v>25.59</v>
      </c>
      <c r="G5" t="n">
        <v>43.86</v>
      </c>
      <c r="H5" t="n">
        <v>0.6899999999999999</v>
      </c>
      <c r="I5" t="n">
        <v>35</v>
      </c>
      <c r="J5" t="n">
        <v>102.45</v>
      </c>
      <c r="K5" t="n">
        <v>39.72</v>
      </c>
      <c r="L5" t="n">
        <v>4</v>
      </c>
      <c r="M5" t="n">
        <v>33</v>
      </c>
      <c r="N5" t="n">
        <v>13.74</v>
      </c>
      <c r="O5" t="n">
        <v>12870.03</v>
      </c>
      <c r="P5" t="n">
        <v>187.18</v>
      </c>
      <c r="Q5" t="n">
        <v>1206.93</v>
      </c>
      <c r="R5" t="n">
        <v>139.3</v>
      </c>
      <c r="S5" t="n">
        <v>79.25</v>
      </c>
      <c r="T5" t="n">
        <v>27482.07</v>
      </c>
      <c r="U5" t="n">
        <v>0.57</v>
      </c>
      <c r="V5" t="n">
        <v>0.87</v>
      </c>
      <c r="W5" t="n">
        <v>0.19</v>
      </c>
      <c r="X5" t="n">
        <v>1.6</v>
      </c>
      <c r="Y5" t="n">
        <v>1</v>
      </c>
      <c r="Z5" t="n">
        <v>10</v>
      </c>
      <c r="AA5" t="n">
        <v>193.3929009828905</v>
      </c>
      <c r="AB5" t="n">
        <v>264.6086990173098</v>
      </c>
      <c r="AC5" t="n">
        <v>239.3548161638167</v>
      </c>
      <c r="AD5" t="n">
        <v>193392.9009828905</v>
      </c>
      <c r="AE5" t="n">
        <v>264608.6990173098</v>
      </c>
      <c r="AF5" t="n">
        <v>1.837336783274452e-05</v>
      </c>
      <c r="AG5" t="n">
        <v>12</v>
      </c>
      <c r="AH5" t="n">
        <v>239354.8161638167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3.5866</v>
      </c>
      <c r="E6" t="n">
        <v>27.88</v>
      </c>
      <c r="F6" t="n">
        <v>25.3</v>
      </c>
      <c r="G6" t="n">
        <v>52.34</v>
      </c>
      <c r="H6" t="n">
        <v>0.85</v>
      </c>
      <c r="I6" t="n">
        <v>29</v>
      </c>
      <c r="J6" t="n">
        <v>103.71</v>
      </c>
      <c r="K6" t="n">
        <v>39.72</v>
      </c>
      <c r="L6" t="n">
        <v>5</v>
      </c>
      <c r="M6" t="n">
        <v>2</v>
      </c>
      <c r="N6" t="n">
        <v>14</v>
      </c>
      <c r="O6" t="n">
        <v>13024.91</v>
      </c>
      <c r="P6" t="n">
        <v>176.94</v>
      </c>
      <c r="Q6" t="n">
        <v>1206.86</v>
      </c>
      <c r="R6" t="n">
        <v>128.33</v>
      </c>
      <c r="S6" t="n">
        <v>79.25</v>
      </c>
      <c r="T6" t="n">
        <v>22024.41</v>
      </c>
      <c r="U6" t="n">
        <v>0.62</v>
      </c>
      <c r="V6" t="n">
        <v>0.88</v>
      </c>
      <c r="W6" t="n">
        <v>0.22</v>
      </c>
      <c r="X6" t="n">
        <v>1.31</v>
      </c>
      <c r="Y6" t="n">
        <v>1</v>
      </c>
      <c r="Z6" t="n">
        <v>10</v>
      </c>
      <c r="AA6" t="n">
        <v>189.4177683623919</v>
      </c>
      <c r="AB6" t="n">
        <v>259.1697471954722</v>
      </c>
      <c r="AC6" t="n">
        <v>234.4349502702366</v>
      </c>
      <c r="AD6" t="n">
        <v>189417.7683623919</v>
      </c>
      <c r="AE6" t="n">
        <v>259169.7471954722</v>
      </c>
      <c r="AF6" t="n">
        <v>1.86441989160904e-05</v>
      </c>
      <c r="AG6" t="n">
        <v>12</v>
      </c>
      <c r="AH6" t="n">
        <v>234434.9502702366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3.5972</v>
      </c>
      <c r="E7" t="n">
        <v>27.8</v>
      </c>
      <c r="F7" t="n">
        <v>25.24</v>
      </c>
      <c r="G7" t="n">
        <v>54.08</v>
      </c>
      <c r="H7" t="n">
        <v>1.01</v>
      </c>
      <c r="I7" t="n">
        <v>28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178.17</v>
      </c>
      <c r="Q7" t="n">
        <v>1206.92</v>
      </c>
      <c r="R7" t="n">
        <v>126.18</v>
      </c>
      <c r="S7" t="n">
        <v>79.25</v>
      </c>
      <c r="T7" t="n">
        <v>20955.6</v>
      </c>
      <c r="U7" t="n">
        <v>0.63</v>
      </c>
      <c r="V7" t="n">
        <v>0.88</v>
      </c>
      <c r="W7" t="n">
        <v>0.22</v>
      </c>
      <c r="X7" t="n">
        <v>1.25</v>
      </c>
      <c r="Y7" t="n">
        <v>1</v>
      </c>
      <c r="Z7" t="n">
        <v>10</v>
      </c>
      <c r="AA7" t="n">
        <v>189.4238963803585</v>
      </c>
      <c r="AB7" t="n">
        <v>259.1781318200031</v>
      </c>
      <c r="AC7" t="n">
        <v>234.4425346779703</v>
      </c>
      <c r="AD7" t="n">
        <v>189423.8963803585</v>
      </c>
      <c r="AE7" t="n">
        <v>259178.1318200031</v>
      </c>
      <c r="AF7" t="n">
        <v>1.869930082556192e-05</v>
      </c>
      <c r="AG7" t="n">
        <v>12</v>
      </c>
      <c r="AH7" t="n">
        <v>234442.5346779703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2.1071</v>
      </c>
      <c r="E2" t="n">
        <v>47.46</v>
      </c>
      <c r="F2" t="n">
        <v>37.99</v>
      </c>
      <c r="G2" t="n">
        <v>7.94</v>
      </c>
      <c r="H2" t="n">
        <v>0.14</v>
      </c>
      <c r="I2" t="n">
        <v>287</v>
      </c>
      <c r="J2" t="n">
        <v>124.63</v>
      </c>
      <c r="K2" t="n">
        <v>45</v>
      </c>
      <c r="L2" t="n">
        <v>1</v>
      </c>
      <c r="M2" t="n">
        <v>285</v>
      </c>
      <c r="N2" t="n">
        <v>18.64</v>
      </c>
      <c r="O2" t="n">
        <v>15605.44</v>
      </c>
      <c r="P2" t="n">
        <v>391.01</v>
      </c>
      <c r="Q2" t="n">
        <v>1207.13</v>
      </c>
      <c r="R2" t="n">
        <v>561</v>
      </c>
      <c r="S2" t="n">
        <v>79.25</v>
      </c>
      <c r="T2" t="n">
        <v>237072.04</v>
      </c>
      <c r="U2" t="n">
        <v>0.14</v>
      </c>
      <c r="V2" t="n">
        <v>0.59</v>
      </c>
      <c r="W2" t="n">
        <v>0.6</v>
      </c>
      <c r="X2" t="n">
        <v>14</v>
      </c>
      <c r="Y2" t="n">
        <v>1</v>
      </c>
      <c r="Z2" t="n">
        <v>10</v>
      </c>
      <c r="AA2" t="n">
        <v>444.7365808034859</v>
      </c>
      <c r="AB2" t="n">
        <v>608.5082102485377</v>
      </c>
      <c r="AC2" t="n">
        <v>550.4330407090536</v>
      </c>
      <c r="AD2" t="n">
        <v>444736.5808034859</v>
      </c>
      <c r="AE2" t="n">
        <v>608508.2102485377</v>
      </c>
      <c r="AF2" t="n">
        <v>9.75325639438206e-06</v>
      </c>
      <c r="AG2" t="n">
        <v>20</v>
      </c>
      <c r="AH2" t="n">
        <v>550433.0407090535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2.972</v>
      </c>
      <c r="E3" t="n">
        <v>33.65</v>
      </c>
      <c r="F3" t="n">
        <v>28.83</v>
      </c>
      <c r="G3" t="n">
        <v>16.48</v>
      </c>
      <c r="H3" t="n">
        <v>0.28</v>
      </c>
      <c r="I3" t="n">
        <v>105</v>
      </c>
      <c r="J3" t="n">
        <v>125.95</v>
      </c>
      <c r="K3" t="n">
        <v>45</v>
      </c>
      <c r="L3" t="n">
        <v>2</v>
      </c>
      <c r="M3" t="n">
        <v>103</v>
      </c>
      <c r="N3" t="n">
        <v>18.95</v>
      </c>
      <c r="O3" t="n">
        <v>15767.7</v>
      </c>
      <c r="P3" t="n">
        <v>287.55</v>
      </c>
      <c r="Q3" t="n">
        <v>1206.92</v>
      </c>
      <c r="R3" t="n">
        <v>249.25</v>
      </c>
      <c r="S3" t="n">
        <v>79.25</v>
      </c>
      <c r="T3" t="n">
        <v>82106.10000000001</v>
      </c>
      <c r="U3" t="n">
        <v>0.32</v>
      </c>
      <c r="V3" t="n">
        <v>0.77</v>
      </c>
      <c r="W3" t="n">
        <v>0.31</v>
      </c>
      <c r="X3" t="n">
        <v>4.85</v>
      </c>
      <c r="Y3" t="n">
        <v>1</v>
      </c>
      <c r="Z3" t="n">
        <v>10</v>
      </c>
      <c r="AA3" t="n">
        <v>277.9284531893609</v>
      </c>
      <c r="AB3" t="n">
        <v>380.2739709916776</v>
      </c>
      <c r="AC3" t="n">
        <v>343.9811569181015</v>
      </c>
      <c r="AD3" t="n">
        <v>277928.4531893609</v>
      </c>
      <c r="AE3" t="n">
        <v>380273.9709916776</v>
      </c>
      <c r="AF3" t="n">
        <v>1.375666935793436e-05</v>
      </c>
      <c r="AG3" t="n">
        <v>15</v>
      </c>
      <c r="AH3" t="n">
        <v>343981.1569181015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3.273</v>
      </c>
      <c r="E4" t="n">
        <v>30.55</v>
      </c>
      <c r="F4" t="n">
        <v>26.81</v>
      </c>
      <c r="G4" t="n">
        <v>25.53</v>
      </c>
      <c r="H4" t="n">
        <v>0.42</v>
      </c>
      <c r="I4" t="n">
        <v>63</v>
      </c>
      <c r="J4" t="n">
        <v>127.27</v>
      </c>
      <c r="K4" t="n">
        <v>45</v>
      </c>
      <c r="L4" t="n">
        <v>3</v>
      </c>
      <c r="M4" t="n">
        <v>61</v>
      </c>
      <c r="N4" t="n">
        <v>19.27</v>
      </c>
      <c r="O4" t="n">
        <v>15930.42</v>
      </c>
      <c r="P4" t="n">
        <v>258.41</v>
      </c>
      <c r="Q4" t="n">
        <v>1206.93</v>
      </c>
      <c r="R4" t="n">
        <v>180.68</v>
      </c>
      <c r="S4" t="n">
        <v>79.25</v>
      </c>
      <c r="T4" t="n">
        <v>48030.09</v>
      </c>
      <c r="U4" t="n">
        <v>0.44</v>
      </c>
      <c r="V4" t="n">
        <v>0.83</v>
      </c>
      <c r="W4" t="n">
        <v>0.24</v>
      </c>
      <c r="X4" t="n">
        <v>2.82</v>
      </c>
      <c r="Y4" t="n">
        <v>1</v>
      </c>
      <c r="Z4" t="n">
        <v>10</v>
      </c>
      <c r="AA4" t="n">
        <v>235.6525035193586</v>
      </c>
      <c r="AB4" t="n">
        <v>322.4301515697603</v>
      </c>
      <c r="AC4" t="n">
        <v>291.657870437598</v>
      </c>
      <c r="AD4" t="n">
        <v>235652.5035193586</v>
      </c>
      <c r="AE4" t="n">
        <v>322430.1515697603</v>
      </c>
      <c r="AF4" t="n">
        <v>1.514992557487186e-05</v>
      </c>
      <c r="AG4" t="n">
        <v>13</v>
      </c>
      <c r="AH4" t="n">
        <v>291657.870437598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3.4565</v>
      </c>
      <c r="E5" t="n">
        <v>28.93</v>
      </c>
      <c r="F5" t="n">
        <v>25.67</v>
      </c>
      <c r="G5" t="n">
        <v>35.01</v>
      </c>
      <c r="H5" t="n">
        <v>0.55</v>
      </c>
      <c r="I5" t="n">
        <v>44</v>
      </c>
      <c r="J5" t="n">
        <v>128.59</v>
      </c>
      <c r="K5" t="n">
        <v>45</v>
      </c>
      <c r="L5" t="n">
        <v>4</v>
      </c>
      <c r="M5" t="n">
        <v>42</v>
      </c>
      <c r="N5" t="n">
        <v>19.59</v>
      </c>
      <c r="O5" t="n">
        <v>16093.6</v>
      </c>
      <c r="P5" t="n">
        <v>237.9</v>
      </c>
      <c r="Q5" t="n">
        <v>1206.85</v>
      </c>
      <c r="R5" t="n">
        <v>142.16</v>
      </c>
      <c r="S5" t="n">
        <v>79.25</v>
      </c>
      <c r="T5" t="n">
        <v>28867.36</v>
      </c>
      <c r="U5" t="n">
        <v>0.5600000000000001</v>
      </c>
      <c r="V5" t="n">
        <v>0.87</v>
      </c>
      <c r="W5" t="n">
        <v>0.19</v>
      </c>
      <c r="X5" t="n">
        <v>1.69</v>
      </c>
      <c r="Y5" t="n">
        <v>1</v>
      </c>
      <c r="Z5" t="n">
        <v>10</v>
      </c>
      <c r="AA5" t="n">
        <v>223.0539583463761</v>
      </c>
      <c r="AB5" t="n">
        <v>305.1922662555083</v>
      </c>
      <c r="AC5" t="n">
        <v>276.0651447042088</v>
      </c>
      <c r="AD5" t="n">
        <v>223053.9583463761</v>
      </c>
      <c r="AE5" t="n">
        <v>305192.2662555084</v>
      </c>
      <c r="AF5" t="n">
        <v>1.599930270380219e-05</v>
      </c>
      <c r="AG5" t="n">
        <v>13</v>
      </c>
      <c r="AH5" t="n">
        <v>276065.1447042088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3.5076</v>
      </c>
      <c r="E6" t="n">
        <v>28.51</v>
      </c>
      <c r="F6" t="n">
        <v>25.51</v>
      </c>
      <c r="G6" t="n">
        <v>45.01</v>
      </c>
      <c r="H6" t="n">
        <v>0.68</v>
      </c>
      <c r="I6" t="n">
        <v>34</v>
      </c>
      <c r="J6" t="n">
        <v>129.92</v>
      </c>
      <c r="K6" t="n">
        <v>45</v>
      </c>
      <c r="L6" t="n">
        <v>5</v>
      </c>
      <c r="M6" t="n">
        <v>32</v>
      </c>
      <c r="N6" t="n">
        <v>19.92</v>
      </c>
      <c r="O6" t="n">
        <v>16257.24</v>
      </c>
      <c r="P6" t="n">
        <v>227.78</v>
      </c>
      <c r="Q6" t="n">
        <v>1206.83</v>
      </c>
      <c r="R6" t="n">
        <v>136.72</v>
      </c>
      <c r="S6" t="n">
        <v>79.25</v>
      </c>
      <c r="T6" t="n">
        <v>26195.54</v>
      </c>
      <c r="U6" t="n">
        <v>0.58</v>
      </c>
      <c r="V6" t="n">
        <v>0.87</v>
      </c>
      <c r="W6" t="n">
        <v>0.19</v>
      </c>
      <c r="X6" t="n">
        <v>1.52</v>
      </c>
      <c r="Y6" t="n">
        <v>1</v>
      </c>
      <c r="Z6" t="n">
        <v>10</v>
      </c>
      <c r="AA6" t="n">
        <v>209.252522149888</v>
      </c>
      <c r="AB6" t="n">
        <v>286.3085323750901</v>
      </c>
      <c r="AC6" t="n">
        <v>258.9836478818447</v>
      </c>
      <c r="AD6" t="n">
        <v>209252.522149888</v>
      </c>
      <c r="AE6" t="n">
        <v>286308.5323750901</v>
      </c>
      <c r="AF6" t="n">
        <v>1.623583224760786e-05</v>
      </c>
      <c r="AG6" t="n">
        <v>12</v>
      </c>
      <c r="AH6" t="n">
        <v>258983.6478818447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3.5706</v>
      </c>
      <c r="E7" t="n">
        <v>28.01</v>
      </c>
      <c r="F7" t="n">
        <v>25.18</v>
      </c>
      <c r="G7" t="n">
        <v>55.96</v>
      </c>
      <c r="H7" t="n">
        <v>0.8100000000000001</v>
      </c>
      <c r="I7" t="n">
        <v>27</v>
      </c>
      <c r="J7" t="n">
        <v>131.25</v>
      </c>
      <c r="K7" t="n">
        <v>45</v>
      </c>
      <c r="L7" t="n">
        <v>6</v>
      </c>
      <c r="M7" t="n">
        <v>25</v>
      </c>
      <c r="N7" t="n">
        <v>20.25</v>
      </c>
      <c r="O7" t="n">
        <v>16421.36</v>
      </c>
      <c r="P7" t="n">
        <v>213.24</v>
      </c>
      <c r="Q7" t="n">
        <v>1206.83</v>
      </c>
      <c r="R7" t="n">
        <v>125.75</v>
      </c>
      <c r="S7" t="n">
        <v>79.25</v>
      </c>
      <c r="T7" t="n">
        <v>20742.89</v>
      </c>
      <c r="U7" t="n">
        <v>0.63</v>
      </c>
      <c r="V7" t="n">
        <v>0.88</v>
      </c>
      <c r="W7" t="n">
        <v>0.18</v>
      </c>
      <c r="X7" t="n">
        <v>1.2</v>
      </c>
      <c r="Y7" t="n">
        <v>1</v>
      </c>
      <c r="Z7" t="n">
        <v>10</v>
      </c>
      <c r="AA7" t="n">
        <v>203.6173056526642</v>
      </c>
      <c r="AB7" t="n">
        <v>278.5981805553864</v>
      </c>
      <c r="AC7" t="n">
        <v>252.0091612182643</v>
      </c>
      <c r="AD7" t="n">
        <v>203617.3056526642</v>
      </c>
      <c r="AE7" t="n">
        <v>278598.1805553864</v>
      </c>
      <c r="AF7" t="n">
        <v>1.652744401394361e-05</v>
      </c>
      <c r="AG7" t="n">
        <v>12</v>
      </c>
      <c r="AH7" t="n">
        <v>252009.1612182643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3.6333</v>
      </c>
      <c r="E8" t="n">
        <v>27.52</v>
      </c>
      <c r="F8" t="n">
        <v>24.83</v>
      </c>
      <c r="G8" t="n">
        <v>67.72</v>
      </c>
      <c r="H8" t="n">
        <v>0.93</v>
      </c>
      <c r="I8" t="n">
        <v>22</v>
      </c>
      <c r="J8" t="n">
        <v>132.58</v>
      </c>
      <c r="K8" t="n">
        <v>45</v>
      </c>
      <c r="L8" t="n">
        <v>7</v>
      </c>
      <c r="M8" t="n">
        <v>12</v>
      </c>
      <c r="N8" t="n">
        <v>20.59</v>
      </c>
      <c r="O8" t="n">
        <v>16585.95</v>
      </c>
      <c r="P8" t="n">
        <v>201.1</v>
      </c>
      <c r="Q8" t="n">
        <v>1206.85</v>
      </c>
      <c r="R8" t="n">
        <v>113.42</v>
      </c>
      <c r="S8" t="n">
        <v>79.25</v>
      </c>
      <c r="T8" t="n">
        <v>14603.3</v>
      </c>
      <c r="U8" t="n">
        <v>0.7</v>
      </c>
      <c r="V8" t="n">
        <v>0.9</v>
      </c>
      <c r="W8" t="n">
        <v>0.17</v>
      </c>
      <c r="X8" t="n">
        <v>0.84</v>
      </c>
      <c r="Y8" t="n">
        <v>1</v>
      </c>
      <c r="Z8" t="n">
        <v>10</v>
      </c>
      <c r="AA8" t="n">
        <v>198.7321496495199</v>
      </c>
      <c r="AB8" t="n">
        <v>271.9140945940154</v>
      </c>
      <c r="AC8" t="n">
        <v>245.9629950398708</v>
      </c>
      <c r="AD8" t="n">
        <v>198732.1496495199</v>
      </c>
      <c r="AE8" t="n">
        <v>271914.0945940153</v>
      </c>
      <c r="AF8" t="n">
        <v>1.681766715282063e-05</v>
      </c>
      <c r="AG8" t="n">
        <v>12</v>
      </c>
      <c r="AH8" t="n">
        <v>245962.9950398708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3.6207</v>
      </c>
      <c r="E9" t="n">
        <v>27.62</v>
      </c>
      <c r="F9" t="n">
        <v>24.92</v>
      </c>
      <c r="G9" t="n">
        <v>67.97</v>
      </c>
      <c r="H9" t="n">
        <v>1.06</v>
      </c>
      <c r="I9" t="n">
        <v>22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201.71</v>
      </c>
      <c r="Q9" t="n">
        <v>1206.84</v>
      </c>
      <c r="R9" t="n">
        <v>115.9</v>
      </c>
      <c r="S9" t="n">
        <v>79.25</v>
      </c>
      <c r="T9" t="n">
        <v>15843.96</v>
      </c>
      <c r="U9" t="n">
        <v>0.68</v>
      </c>
      <c r="V9" t="n">
        <v>0.89</v>
      </c>
      <c r="W9" t="n">
        <v>0.2</v>
      </c>
      <c r="X9" t="n">
        <v>0.9399999999999999</v>
      </c>
      <c r="Y9" t="n">
        <v>1</v>
      </c>
      <c r="Z9" t="n">
        <v>10</v>
      </c>
      <c r="AA9" t="n">
        <v>199.2871470947306</v>
      </c>
      <c r="AB9" t="n">
        <v>272.6734665833114</v>
      </c>
      <c r="AC9" t="n">
        <v>246.649893632294</v>
      </c>
      <c r="AD9" t="n">
        <v>199287.1470947306</v>
      </c>
      <c r="AE9" t="n">
        <v>272673.4665833114</v>
      </c>
      <c r="AF9" t="n">
        <v>1.675934479955348e-05</v>
      </c>
      <c r="AG9" t="n">
        <v>12</v>
      </c>
      <c r="AH9" t="n">
        <v>246649.893632294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2024-09-25T12:21:33Z</dcterms:created>
  <dcterms:modified xmlns:dcterms="http://purl.org/dc/terms/" xmlns:xsi="http://www.w3.org/2001/XMLSchema-instance" xsi:type="dcterms:W3CDTF">2024-09-25T12:21:33Z</dcterms:modified>
</cp:coreProperties>
</file>