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<sst xmlns="http://schemas.openxmlformats.org/spreadsheetml/2006/main" count="652" uniqueCount="33">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</sst>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AFF00"/>
                </a:solidFill>
              </c:spPr>
            </c:marker>
          </c:dPt>
          <c:dPt>
            <c:idx val="5"/>
            <c:marker>
              <c:spPr>
                <a:solidFill>
                  <a:srgbClr val="E5FF00"/>
                </a:solidFill>
              </c:spPr>
            </c:marker>
          </c:dPt>
          <c:dPt>
            <c:idx val="6"/>
            <c:marker>
              <c:spPr>
                <a:solidFill>
                  <a:srgbClr val="E0FF00"/>
                </a:solidFill>
              </c:spPr>
            </c:marker>
          </c:dPt>
          <c:dPt>
            <c:idx val="7"/>
            <c:marker>
              <c:spPr>
                <a:solidFill>
                  <a:srgbClr val="DBFF00"/>
                </a:solidFill>
              </c:spPr>
            </c:marker>
          </c:dPt>
          <c:dPt>
            <c:idx val="8"/>
            <c:marker>
              <c:spPr>
                <a:solidFill>
                  <a:srgbClr val="D6FF00"/>
                </a:solidFill>
              </c:spPr>
            </c:marker>
          </c:dPt>
          <c:dPt>
            <c:idx val="9"/>
            <c:marker>
              <c:spPr>
                <a:solidFill>
                  <a:srgbClr val="D1FF00"/>
                </a:solidFill>
              </c:spPr>
            </c:marker>
          </c:dPt>
          <c:dPt>
            <c:idx val="10"/>
            <c:marker>
              <c:spPr>
                <a:solidFill>
                  <a:srgbClr val="CCFF00"/>
                </a:solidFill>
              </c:spPr>
            </c:marker>
          </c:dPt>
          <c:dPt>
            <c:idx val="11"/>
            <c:marker>
              <c:spPr>
                <a:solidFill>
                  <a:srgbClr val="C6FF00"/>
                </a:solidFill>
              </c:spPr>
            </c:marker>
          </c:dPt>
          <c:dPt>
            <c:idx val="12"/>
            <c:marker>
              <c:spPr>
                <a:solidFill>
                  <a:srgbClr val="C1FF00"/>
                </a:solidFill>
              </c:spPr>
            </c:marker>
          </c:dPt>
          <c:dPt>
            <c:idx val="13"/>
            <c:marker>
              <c:spPr>
                <a:solidFill>
                  <a:srgbClr val="BCFF00"/>
                </a:solidFill>
              </c:spPr>
            </c:marker>
          </c:dPt>
          <c:dPt>
            <c:idx val="14"/>
            <c:marker>
              <c:spPr>
                <a:solidFill>
                  <a:srgbClr val="B7FF00"/>
                </a:solidFill>
              </c:spPr>
            </c:marker>
          </c:dPt>
          <c:dPt>
            <c:idx val="15"/>
            <c:marker>
              <c:spPr>
                <a:solidFill>
                  <a:srgbClr val="B2FF00"/>
                </a:solidFill>
              </c:spPr>
            </c:marker>
          </c:dPt>
          <c:dPt>
            <c:idx val="16"/>
            <c:marker>
              <c:spPr>
                <a:solidFill>
                  <a:srgbClr val="ADFF00"/>
                </a:solidFill>
              </c:spPr>
            </c:marker>
          </c:dPt>
          <c:dPt>
            <c:idx val="17"/>
            <c:marker>
              <c:spPr>
                <a:solidFill>
                  <a:srgbClr val="A8FF00"/>
                </a:solidFill>
              </c:spPr>
            </c:marker>
          </c:dPt>
          <c:dPt>
            <c:idx val="18"/>
            <c:marker>
              <c:spPr>
                <a:solidFill>
                  <a:srgbClr val="A3FF00"/>
                </a:solidFill>
              </c:spPr>
            </c:marker>
          </c:dPt>
          <c:dPt>
            <c:idx val="19"/>
            <c:marker>
              <c:spPr>
                <a:solidFill>
                  <a:srgbClr val="9EFF00"/>
                </a:solidFill>
              </c:spPr>
            </c:marker>
          </c:dPt>
          <c:dPt>
            <c:idx val="20"/>
            <c:marker>
              <c:spPr>
                <a:solidFill>
                  <a:srgbClr val="99FF00"/>
                </a:solidFill>
              </c:spPr>
            </c:marker>
          </c:dPt>
          <c:dPt>
            <c:idx val="21"/>
            <c:marker>
              <c:spPr>
                <a:solidFill>
                  <a:srgbClr val="93FF00"/>
                </a:solidFill>
              </c:spPr>
            </c:marker>
          </c:dPt>
          <c:dPt>
            <c:idx val="22"/>
            <c:marker>
              <c:spPr>
                <a:solidFill>
                  <a:srgbClr val="8EFF00"/>
                </a:solidFill>
              </c:spPr>
            </c:marker>
          </c:dPt>
          <c:dPt>
            <c:idx val="23"/>
            <c:marker>
              <c:spPr>
                <a:solidFill>
                  <a:srgbClr val="89FF00"/>
                </a:solidFill>
              </c:spPr>
            </c:marker>
          </c:dPt>
          <c:dPt>
            <c:idx val="24"/>
            <c:marker>
              <c:spPr>
                <a:solidFill>
                  <a:srgbClr val="84FF00"/>
                </a:solidFill>
              </c:spPr>
            </c:marker>
          </c:dPt>
          <c:dPt>
            <c:idx val="25"/>
            <c:marker>
              <c:spPr>
                <a:solidFill>
                  <a:srgbClr val="7FFF00"/>
                </a:solidFill>
              </c:spPr>
            </c:marker>
          </c:dPt>
          <c:dPt>
            <c:idx val="26"/>
            <c:marker>
              <c:spPr>
                <a:solidFill>
                  <a:srgbClr val="7AFF00"/>
                </a:solidFill>
              </c:spPr>
            </c:marker>
          </c:dPt>
          <c:dPt>
            <c:idx val="27"/>
            <c:marker>
              <c:spPr>
                <a:solidFill>
                  <a:srgbClr val="75FF00"/>
                </a:solidFill>
              </c:spPr>
            </c:marker>
          </c:dPt>
          <c:dPt>
            <c:idx val="28"/>
            <c:marker>
              <c:spPr>
                <a:solidFill>
                  <a:srgbClr val="70FF00"/>
                </a:solidFill>
              </c:spPr>
            </c:marker>
          </c:dPt>
          <c:dPt>
            <c:idx val="29"/>
            <c:marker>
              <c:spPr>
                <a:solidFill>
                  <a:srgbClr val="6BFF00"/>
                </a:solidFill>
              </c:spPr>
            </c:marker>
          </c:dPt>
          <c:dPt>
            <c:idx val="30"/>
            <c:marker>
              <c:spPr>
                <a:solidFill>
                  <a:srgbClr val="66FF00"/>
                </a:solidFill>
              </c:spPr>
            </c:marker>
          </c:dPt>
          <c:dPt>
            <c:idx val="31"/>
            <c:marker>
              <c:spPr>
                <a:solidFill>
                  <a:srgbClr val="60FF00"/>
                </a:solidFill>
              </c:spPr>
            </c:marker>
          </c:dPt>
          <c:dPt>
            <c:idx val="32"/>
            <c:marker>
              <c:spPr>
                <a:solidFill>
                  <a:srgbClr val="5BFF00"/>
                </a:solidFill>
              </c:spPr>
            </c:marker>
          </c:dPt>
          <c:dPt>
            <c:idx val="33"/>
            <c:marker>
              <c:spPr>
                <a:solidFill>
                  <a:srgbClr val="56FF00"/>
                </a:solidFill>
              </c:spPr>
            </c:marker>
          </c:dPt>
          <c:dPt>
            <c:idx val="34"/>
            <c:marker>
              <c:spPr>
                <a:solidFill>
                  <a:srgbClr val="51FF00"/>
                </a:solidFill>
              </c:spPr>
            </c:marker>
          </c:dPt>
          <c:dPt>
            <c:idx val="35"/>
            <c:marker>
              <c:spPr>
                <a:solidFill>
                  <a:srgbClr val="4CFF00"/>
                </a:solidFill>
              </c:spPr>
            </c:marker>
          </c:dPt>
          <c:dPt>
            <c:idx val="36"/>
            <c:marker>
              <c:spPr>
                <a:solidFill>
                  <a:srgbClr val="47FF00"/>
                </a:solidFill>
              </c:spPr>
            </c:marker>
          </c:dPt>
          <c:dPt>
            <c:idx val="37"/>
            <c:marker>
              <c:spPr>
                <a:solidFill>
                  <a:srgbClr val="42FF00"/>
                </a:solidFill>
              </c:spPr>
            </c:marker>
          </c:dPt>
          <c:dPt>
            <c:idx val="38"/>
            <c:marker>
              <c:spPr>
                <a:solidFill>
                  <a:srgbClr val="3DFF00"/>
                </a:solidFill>
              </c:spPr>
            </c:marker>
          </c:dPt>
          <c:dPt>
            <c:idx val="39"/>
            <c:marker>
              <c:spPr>
                <a:solidFill>
                  <a:srgbClr val="38FF00"/>
                </a:solidFill>
              </c:spPr>
            </c:marker>
          </c:dPt>
          <c:dPt>
            <c:idx val="40"/>
            <c:marker>
              <c:spPr>
                <a:solidFill>
                  <a:srgbClr val="33FF00"/>
                </a:solidFill>
              </c:spPr>
            </c:marker>
          </c:dPt>
          <c:dPt>
            <c:idx val="41"/>
            <c:marker>
              <c:spPr>
                <a:solidFill>
                  <a:srgbClr val="2DFF00"/>
                </a:solidFill>
              </c:spPr>
            </c:marker>
          </c:dPt>
          <c:dPt>
            <c:idx val="42"/>
            <c:marker>
              <c:spPr>
                <a:solidFill>
                  <a:srgbClr val="28FF00"/>
                </a:solidFill>
              </c:spPr>
            </c:marker>
          </c:dPt>
          <c:dPt>
            <c:idx val="43"/>
            <c:marker>
              <c:spPr>
                <a:solidFill>
                  <a:srgbClr val="23FF00"/>
                </a:solidFill>
              </c:spPr>
            </c:marker>
          </c:dPt>
          <c:dPt>
            <c:idx val="44"/>
            <c:marker>
              <c:spPr>
                <a:solidFill>
                  <a:srgbClr val="1EFF00"/>
                </a:solidFill>
              </c:spPr>
            </c:marker>
          </c:dPt>
          <c:dPt>
            <c:idx val="45"/>
            <c:marker>
              <c:spPr>
                <a:solidFill>
                  <a:srgbClr val="19FF00"/>
                </a:solidFill>
              </c:spPr>
            </c:marker>
          </c:dPt>
          <c:dPt>
            <c:idx val="46"/>
            <c:marker>
              <c:spPr>
                <a:solidFill>
                  <a:srgbClr val="14FF00"/>
                </a:solidFill>
              </c:spPr>
            </c:marker>
          </c:dPt>
          <c:dPt>
            <c:idx val="47"/>
            <c:marker>
              <c:spPr>
                <a:solidFill>
                  <a:srgbClr val="0FFF00"/>
                </a:solidFill>
              </c:spPr>
            </c:marker>
          </c:dPt>
          <c:dPt>
            <c:idx val="48"/>
            <c:marker>
              <c:spPr>
                <a:solidFill>
                  <a:srgbClr val="0AFF00"/>
                </a:solidFill>
              </c:spPr>
            </c:marker>
          </c:dPt>
          <c:dPt>
            <c:idx val="49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gráficos!$B$7:$B$56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0.7223000000000001</v>
      </c>
      <c r="E2">
        <v>138.45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1327.99</v>
      </c>
      <c r="Q2">
        <v>10032.91</v>
      </c>
      <c r="R2">
        <v>1884.78</v>
      </c>
      <c r="S2">
        <v>167.93</v>
      </c>
      <c r="T2">
        <v>854196.98</v>
      </c>
      <c r="U2">
        <v>0.09</v>
      </c>
      <c r="V2">
        <v>0.48</v>
      </c>
      <c r="W2">
        <v>1.85</v>
      </c>
      <c r="X2">
        <v>50.35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1.3588</v>
      </c>
      <c r="E3">
        <v>73.59999999999999</v>
      </c>
      <c r="F3">
        <v>60.35</v>
      </c>
      <c r="G3">
        <v>13.12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</v>
      </c>
      <c r="O3">
        <v>24447.22</v>
      </c>
      <c r="P3">
        <v>759.1</v>
      </c>
      <c r="Q3">
        <v>10029.31</v>
      </c>
      <c r="R3">
        <v>607.48</v>
      </c>
      <c r="S3">
        <v>167.93</v>
      </c>
      <c r="T3">
        <v>219069.85</v>
      </c>
      <c r="U3">
        <v>0.28</v>
      </c>
      <c r="V3">
        <v>0.78</v>
      </c>
      <c r="W3">
        <v>0.7</v>
      </c>
      <c r="X3">
        <v>12.93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1.5971</v>
      </c>
      <c r="E4">
        <v>62.62</v>
      </c>
      <c r="F4">
        <v>54.27</v>
      </c>
      <c r="G4">
        <v>21.71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619.98</v>
      </c>
      <c r="Q4">
        <v>10028.58</v>
      </c>
      <c r="R4">
        <v>399.97</v>
      </c>
      <c r="S4">
        <v>167.93</v>
      </c>
      <c r="T4">
        <v>115949.06</v>
      </c>
      <c r="U4">
        <v>0.42</v>
      </c>
      <c r="V4">
        <v>0.87</v>
      </c>
      <c r="W4">
        <v>0.52</v>
      </c>
      <c r="X4">
        <v>6.85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1.703</v>
      </c>
      <c r="E5">
        <v>58.72</v>
      </c>
      <c r="F5">
        <v>52.2</v>
      </c>
      <c r="G5">
        <v>30.41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11</v>
      </c>
      <c r="N5">
        <v>41.06</v>
      </c>
      <c r="O5">
        <v>24831.54</v>
      </c>
      <c r="P5">
        <v>538.23</v>
      </c>
      <c r="Q5">
        <v>10028.23</v>
      </c>
      <c r="R5">
        <v>325.94</v>
      </c>
      <c r="S5">
        <v>167.93</v>
      </c>
      <c r="T5">
        <v>79169.69</v>
      </c>
      <c r="U5">
        <v>0.52</v>
      </c>
      <c r="V5">
        <v>0.9</v>
      </c>
      <c r="W5">
        <v>0.5600000000000001</v>
      </c>
      <c r="X5">
        <v>4.79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1.7048</v>
      </c>
      <c r="E6">
        <v>58.66</v>
      </c>
      <c r="F6">
        <v>52.17</v>
      </c>
      <c r="G6">
        <v>30.69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541.01</v>
      </c>
      <c r="Q6">
        <v>10028.28</v>
      </c>
      <c r="R6">
        <v>324.72</v>
      </c>
      <c r="S6">
        <v>167.93</v>
      </c>
      <c r="T6">
        <v>78564.71000000001</v>
      </c>
      <c r="U6">
        <v>0.52</v>
      </c>
      <c r="V6">
        <v>0.9</v>
      </c>
      <c r="W6">
        <v>0.57</v>
      </c>
      <c r="X6">
        <v>4.76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0.9257</v>
      </c>
      <c r="E2">
        <v>108.03</v>
      </c>
      <c r="F2">
        <v>82.79000000000001</v>
      </c>
      <c r="G2">
        <v>6.99</v>
      </c>
      <c r="H2">
        <v>0.11</v>
      </c>
      <c r="I2">
        <v>711</v>
      </c>
      <c r="J2">
        <v>159.12</v>
      </c>
      <c r="K2">
        <v>50.28</v>
      </c>
      <c r="L2">
        <v>1</v>
      </c>
      <c r="M2">
        <v>709</v>
      </c>
      <c r="N2">
        <v>27.84</v>
      </c>
      <c r="O2">
        <v>19859.16</v>
      </c>
      <c r="P2">
        <v>968.11</v>
      </c>
      <c r="Q2">
        <v>10031.28</v>
      </c>
      <c r="R2">
        <v>1371.9</v>
      </c>
      <c r="S2">
        <v>167.93</v>
      </c>
      <c r="T2">
        <v>599108.45</v>
      </c>
      <c r="U2">
        <v>0.12</v>
      </c>
      <c r="V2">
        <v>0.57</v>
      </c>
      <c r="W2">
        <v>1.41</v>
      </c>
      <c r="X2">
        <v>35.37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1.4983</v>
      </c>
      <c r="E3">
        <v>66.73999999999999</v>
      </c>
      <c r="F3">
        <v>57.46</v>
      </c>
      <c r="G3">
        <v>15.96</v>
      </c>
      <c r="H3">
        <v>0.22</v>
      </c>
      <c r="I3">
        <v>216</v>
      </c>
      <c r="J3">
        <v>160.54</v>
      </c>
      <c r="K3">
        <v>50.28</v>
      </c>
      <c r="L3">
        <v>2</v>
      </c>
      <c r="M3">
        <v>214</v>
      </c>
      <c r="N3">
        <v>28.26</v>
      </c>
      <c r="O3">
        <v>20034.4</v>
      </c>
      <c r="P3">
        <v>595.45</v>
      </c>
      <c r="Q3">
        <v>10028.68</v>
      </c>
      <c r="R3">
        <v>508.72</v>
      </c>
      <c r="S3">
        <v>167.93</v>
      </c>
      <c r="T3">
        <v>169991.84</v>
      </c>
      <c r="U3">
        <v>0.33</v>
      </c>
      <c r="V3">
        <v>0.82</v>
      </c>
      <c r="W3">
        <v>0.62</v>
      </c>
      <c r="X3">
        <v>10.05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1.6733</v>
      </c>
      <c r="E4">
        <v>59.76</v>
      </c>
      <c r="F4">
        <v>53.35</v>
      </c>
      <c r="G4">
        <v>25.2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5</v>
      </c>
      <c r="N4">
        <v>28.69</v>
      </c>
      <c r="O4">
        <v>20210.21</v>
      </c>
      <c r="P4">
        <v>485.56</v>
      </c>
      <c r="Q4">
        <v>10028.72</v>
      </c>
      <c r="R4">
        <v>364.11</v>
      </c>
      <c r="S4">
        <v>167.93</v>
      </c>
      <c r="T4">
        <v>98133</v>
      </c>
      <c r="U4">
        <v>0.46</v>
      </c>
      <c r="V4">
        <v>0.88</v>
      </c>
      <c r="W4">
        <v>0.63</v>
      </c>
      <c r="X4">
        <v>5.93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1.6723</v>
      </c>
      <c r="E5">
        <v>59.8</v>
      </c>
      <c r="F5">
        <v>53.38</v>
      </c>
      <c r="G5">
        <v>25.22</v>
      </c>
      <c r="H5">
        <v>0.43</v>
      </c>
      <c r="I5">
        <v>127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489.94</v>
      </c>
      <c r="Q5">
        <v>10028.23</v>
      </c>
      <c r="R5">
        <v>365.17</v>
      </c>
      <c r="S5">
        <v>167.93</v>
      </c>
      <c r="T5">
        <v>98661.08</v>
      </c>
      <c r="U5">
        <v>0.46</v>
      </c>
      <c r="V5">
        <v>0.88</v>
      </c>
      <c r="W5">
        <v>0.63</v>
      </c>
      <c r="X5">
        <v>5.97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1.4687</v>
      </c>
      <c r="E2">
        <v>68.09</v>
      </c>
      <c r="F2">
        <v>61.15</v>
      </c>
      <c r="G2">
        <v>12.52</v>
      </c>
      <c r="H2">
        <v>0.22</v>
      </c>
      <c r="I2">
        <v>293</v>
      </c>
      <c r="J2">
        <v>80.84</v>
      </c>
      <c r="K2">
        <v>35.1</v>
      </c>
      <c r="L2">
        <v>1</v>
      </c>
      <c r="M2">
        <v>55</v>
      </c>
      <c r="N2">
        <v>9.74</v>
      </c>
      <c r="O2">
        <v>10204.21</v>
      </c>
      <c r="P2">
        <v>374.83</v>
      </c>
      <c r="Q2">
        <v>10030</v>
      </c>
      <c r="R2">
        <v>622.63</v>
      </c>
      <c r="S2">
        <v>167.93</v>
      </c>
      <c r="T2">
        <v>226559.8</v>
      </c>
      <c r="U2">
        <v>0.27</v>
      </c>
      <c r="V2">
        <v>0.77</v>
      </c>
      <c r="W2">
        <v>1.06</v>
      </c>
      <c r="X2">
        <v>13.73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1.4762</v>
      </c>
      <c r="E3">
        <v>67.73999999999999</v>
      </c>
      <c r="F3">
        <v>60.89</v>
      </c>
      <c r="G3">
        <v>12.69</v>
      </c>
      <c r="H3">
        <v>0.43</v>
      </c>
      <c r="I3">
        <v>288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376.82</v>
      </c>
      <c r="Q3">
        <v>10030.12</v>
      </c>
      <c r="R3">
        <v>611.37</v>
      </c>
      <c r="S3">
        <v>167.93</v>
      </c>
      <c r="T3">
        <v>220958.16</v>
      </c>
      <c r="U3">
        <v>0.27</v>
      </c>
      <c r="V3">
        <v>0.77</v>
      </c>
      <c r="W3">
        <v>1.12</v>
      </c>
      <c r="X3">
        <v>13.47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1.2823</v>
      </c>
      <c r="E2">
        <v>77.98</v>
      </c>
      <c r="F2">
        <v>66.92</v>
      </c>
      <c r="G2">
        <v>9.890000000000001</v>
      </c>
      <c r="H2">
        <v>0.16</v>
      </c>
      <c r="I2">
        <v>406</v>
      </c>
      <c r="J2">
        <v>107.41</v>
      </c>
      <c r="K2">
        <v>41.65</v>
      </c>
      <c r="L2">
        <v>1</v>
      </c>
      <c r="M2">
        <v>404</v>
      </c>
      <c r="N2">
        <v>14.77</v>
      </c>
      <c r="O2">
        <v>13481.73</v>
      </c>
      <c r="P2">
        <v>557.61</v>
      </c>
      <c r="Q2">
        <v>10029.72</v>
      </c>
      <c r="R2">
        <v>830.76</v>
      </c>
      <c r="S2">
        <v>167.93</v>
      </c>
      <c r="T2">
        <v>330060.38</v>
      </c>
      <c r="U2">
        <v>0.2</v>
      </c>
      <c r="V2">
        <v>0.71</v>
      </c>
      <c r="W2">
        <v>0.92</v>
      </c>
      <c r="X2">
        <v>19.5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1.5781</v>
      </c>
      <c r="E3">
        <v>63.37</v>
      </c>
      <c r="F3">
        <v>56.84</v>
      </c>
      <c r="G3">
        <v>16.88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412.29</v>
      </c>
      <c r="Q3">
        <v>10029.16</v>
      </c>
      <c r="R3">
        <v>478.1</v>
      </c>
      <c r="S3">
        <v>167.93</v>
      </c>
      <c r="T3">
        <v>154753.52</v>
      </c>
      <c r="U3">
        <v>0.35</v>
      </c>
      <c r="V3">
        <v>0.83</v>
      </c>
      <c r="W3">
        <v>0.87</v>
      </c>
      <c r="X3">
        <v>9.43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1.3585</v>
      </c>
      <c r="E2">
        <v>73.61</v>
      </c>
      <c r="F2">
        <v>66.23</v>
      </c>
      <c r="G2">
        <v>9.880000000000001</v>
      </c>
      <c r="H2">
        <v>0.28</v>
      </c>
      <c r="I2">
        <v>402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344.54</v>
      </c>
      <c r="Q2">
        <v>10031.08</v>
      </c>
      <c r="R2">
        <v>786.26</v>
      </c>
      <c r="S2">
        <v>167.93</v>
      </c>
      <c r="T2">
        <v>307833.29</v>
      </c>
      <c r="U2">
        <v>0.21</v>
      </c>
      <c r="V2">
        <v>0.71</v>
      </c>
      <c r="W2">
        <v>1.46</v>
      </c>
      <c r="X2">
        <v>18.81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0.8738</v>
      </c>
      <c r="E2">
        <v>114.44</v>
      </c>
      <c r="F2">
        <v>85.97</v>
      </c>
      <c r="G2">
        <v>6.7</v>
      </c>
      <c r="H2">
        <v>0.11</v>
      </c>
      <c r="I2">
        <v>770</v>
      </c>
      <c r="J2">
        <v>167.88</v>
      </c>
      <c r="K2">
        <v>51.39</v>
      </c>
      <c r="L2">
        <v>1</v>
      </c>
      <c r="M2">
        <v>768</v>
      </c>
      <c r="N2">
        <v>30.49</v>
      </c>
      <c r="O2">
        <v>20939.59</v>
      </c>
      <c r="P2">
        <v>1047.03</v>
      </c>
      <c r="Q2">
        <v>10031.65</v>
      </c>
      <c r="R2">
        <v>1480.55</v>
      </c>
      <c r="S2">
        <v>167.93</v>
      </c>
      <c r="T2">
        <v>653138.02</v>
      </c>
      <c r="U2">
        <v>0.11</v>
      </c>
      <c r="V2">
        <v>0.55</v>
      </c>
      <c r="W2">
        <v>1.51</v>
      </c>
      <c r="X2">
        <v>38.54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1.4631</v>
      </c>
      <c r="E3">
        <v>68.34999999999999</v>
      </c>
      <c r="F3">
        <v>58.15</v>
      </c>
      <c r="G3">
        <v>15.1</v>
      </c>
      <c r="H3">
        <v>0.21</v>
      </c>
      <c r="I3">
        <v>231</v>
      </c>
      <c r="J3">
        <v>169.33</v>
      </c>
      <c r="K3">
        <v>51.39</v>
      </c>
      <c r="L3">
        <v>2</v>
      </c>
      <c r="M3">
        <v>229</v>
      </c>
      <c r="N3">
        <v>30.94</v>
      </c>
      <c r="O3">
        <v>21118.46</v>
      </c>
      <c r="P3">
        <v>636.6900000000001</v>
      </c>
      <c r="Q3">
        <v>10028.55</v>
      </c>
      <c r="R3">
        <v>532.15</v>
      </c>
      <c r="S3">
        <v>167.93</v>
      </c>
      <c r="T3">
        <v>181631.24</v>
      </c>
      <c r="U3">
        <v>0.32</v>
      </c>
      <c r="V3">
        <v>0.8100000000000001</v>
      </c>
      <c r="W3">
        <v>0.64</v>
      </c>
      <c r="X3">
        <v>10.73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1.6747</v>
      </c>
      <c r="E4">
        <v>59.71</v>
      </c>
      <c r="F4">
        <v>53.14</v>
      </c>
      <c r="G4">
        <v>25.71</v>
      </c>
      <c r="H4">
        <v>0.31</v>
      </c>
      <c r="I4">
        <v>124</v>
      </c>
      <c r="J4">
        <v>170.79</v>
      </c>
      <c r="K4">
        <v>51.39</v>
      </c>
      <c r="L4">
        <v>3</v>
      </c>
      <c r="M4">
        <v>63</v>
      </c>
      <c r="N4">
        <v>31.4</v>
      </c>
      <c r="O4">
        <v>21297.94</v>
      </c>
      <c r="P4">
        <v>503.75</v>
      </c>
      <c r="Q4">
        <v>10028.06</v>
      </c>
      <c r="R4">
        <v>359.22</v>
      </c>
      <c r="S4">
        <v>167.93</v>
      </c>
      <c r="T4">
        <v>95699.78999999999</v>
      </c>
      <c r="U4">
        <v>0.47</v>
      </c>
      <c r="V4">
        <v>0.89</v>
      </c>
      <c r="W4">
        <v>0.5600000000000001</v>
      </c>
      <c r="X4">
        <v>5.73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1.6845</v>
      </c>
      <c r="E5">
        <v>59.36</v>
      </c>
      <c r="F5">
        <v>52.96</v>
      </c>
      <c r="G5">
        <v>26.7</v>
      </c>
      <c r="H5">
        <v>0.41</v>
      </c>
      <c r="I5">
        <v>119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499.95</v>
      </c>
      <c r="Q5">
        <v>10028.29</v>
      </c>
      <c r="R5">
        <v>350.58</v>
      </c>
      <c r="S5">
        <v>167.93</v>
      </c>
      <c r="T5">
        <v>91408.46000000001</v>
      </c>
      <c r="U5">
        <v>0.48</v>
      </c>
      <c r="V5">
        <v>0.89</v>
      </c>
      <c r="W5">
        <v>0.62</v>
      </c>
      <c r="X5">
        <v>5.55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1.269</v>
      </c>
      <c r="E2">
        <v>78.8</v>
      </c>
      <c r="F2">
        <v>70.92</v>
      </c>
      <c r="G2">
        <v>8.48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328.29</v>
      </c>
      <c r="Q2">
        <v>10030.89</v>
      </c>
      <c r="R2">
        <v>941.0700000000001</v>
      </c>
      <c r="S2">
        <v>167.93</v>
      </c>
      <c r="T2">
        <v>384735.98</v>
      </c>
      <c r="U2">
        <v>0.18</v>
      </c>
      <c r="V2">
        <v>0.67</v>
      </c>
      <c r="W2">
        <v>1.74</v>
      </c>
      <c r="X2">
        <v>23.5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1.0916</v>
      </c>
      <c r="E2">
        <v>91.61</v>
      </c>
      <c r="F2">
        <v>74.40000000000001</v>
      </c>
      <c r="G2">
        <v>8.09</v>
      </c>
      <c r="H2">
        <v>0.13</v>
      </c>
      <c r="I2">
        <v>552</v>
      </c>
      <c r="J2">
        <v>133.21</v>
      </c>
      <c r="K2">
        <v>46.47</v>
      </c>
      <c r="L2">
        <v>1</v>
      </c>
      <c r="M2">
        <v>550</v>
      </c>
      <c r="N2">
        <v>20.75</v>
      </c>
      <c r="O2">
        <v>16663.42</v>
      </c>
      <c r="P2">
        <v>754.47</v>
      </c>
      <c r="Q2">
        <v>10030.84</v>
      </c>
      <c r="R2">
        <v>1085.4</v>
      </c>
      <c r="S2">
        <v>167.93</v>
      </c>
      <c r="T2">
        <v>456652.24</v>
      </c>
      <c r="U2">
        <v>0.15</v>
      </c>
      <c r="V2">
        <v>0.63</v>
      </c>
      <c r="W2">
        <v>1.16</v>
      </c>
      <c r="X2">
        <v>26.98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1.6162</v>
      </c>
      <c r="E3">
        <v>61.88</v>
      </c>
      <c r="F3">
        <v>55.12</v>
      </c>
      <c r="G3">
        <v>19.69</v>
      </c>
      <c r="H3">
        <v>0.26</v>
      </c>
      <c r="I3">
        <v>168</v>
      </c>
      <c r="J3">
        <v>134.55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460.42</v>
      </c>
      <c r="Q3">
        <v>10028.56</v>
      </c>
      <c r="R3">
        <v>426.82</v>
      </c>
      <c r="S3">
        <v>167.93</v>
      </c>
      <c r="T3">
        <v>129282.87</v>
      </c>
      <c r="U3">
        <v>0.39</v>
      </c>
      <c r="V3">
        <v>0.86</v>
      </c>
      <c r="W3">
        <v>0.61</v>
      </c>
      <c r="X3">
        <v>7.71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1.635</v>
      </c>
      <c r="E4">
        <v>61.16</v>
      </c>
      <c r="F4">
        <v>54.74</v>
      </c>
      <c r="G4">
        <v>21.05</v>
      </c>
      <c r="H4">
        <v>0.39</v>
      </c>
      <c r="I4">
        <v>156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450.53</v>
      </c>
      <c r="Q4">
        <v>10028.91</v>
      </c>
      <c r="R4">
        <v>408.96</v>
      </c>
      <c r="S4">
        <v>167.93</v>
      </c>
      <c r="T4">
        <v>120412.9</v>
      </c>
      <c r="U4">
        <v>0.41</v>
      </c>
      <c r="V4">
        <v>0.86</v>
      </c>
      <c r="W4">
        <v>0.73</v>
      </c>
      <c r="X4">
        <v>7.32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0.9787</v>
      </c>
      <c r="E2">
        <v>102.18</v>
      </c>
      <c r="F2">
        <v>79.86</v>
      </c>
      <c r="G2">
        <v>7.3</v>
      </c>
      <c r="H2">
        <v>0.12</v>
      </c>
      <c r="I2">
        <v>656</v>
      </c>
      <c r="J2">
        <v>150.44</v>
      </c>
      <c r="K2">
        <v>49.1</v>
      </c>
      <c r="L2">
        <v>1</v>
      </c>
      <c r="M2">
        <v>654</v>
      </c>
      <c r="N2">
        <v>25.34</v>
      </c>
      <c r="O2">
        <v>18787.76</v>
      </c>
      <c r="P2">
        <v>894.11</v>
      </c>
      <c r="Q2">
        <v>10031.18</v>
      </c>
      <c r="R2">
        <v>1272.13</v>
      </c>
      <c r="S2">
        <v>167.93</v>
      </c>
      <c r="T2">
        <v>549496.89</v>
      </c>
      <c r="U2">
        <v>0.13</v>
      </c>
      <c r="V2">
        <v>0.59</v>
      </c>
      <c r="W2">
        <v>1.32</v>
      </c>
      <c r="X2">
        <v>32.43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1.5366</v>
      </c>
      <c r="E3">
        <v>65.08</v>
      </c>
      <c r="F3">
        <v>56.69</v>
      </c>
      <c r="G3">
        <v>17.01</v>
      </c>
      <c r="H3">
        <v>0.23</v>
      </c>
      <c r="I3">
        <v>200</v>
      </c>
      <c r="J3">
        <v>151.83</v>
      </c>
      <c r="K3">
        <v>49.1</v>
      </c>
      <c r="L3">
        <v>2</v>
      </c>
      <c r="M3">
        <v>198</v>
      </c>
      <c r="N3">
        <v>25.73</v>
      </c>
      <c r="O3">
        <v>18959.54</v>
      </c>
      <c r="P3">
        <v>551.75</v>
      </c>
      <c r="Q3">
        <v>10028.58</v>
      </c>
      <c r="R3">
        <v>482.67</v>
      </c>
      <c r="S3">
        <v>167.93</v>
      </c>
      <c r="T3">
        <v>157047.56</v>
      </c>
      <c r="U3">
        <v>0.35</v>
      </c>
      <c r="V3">
        <v>0.83</v>
      </c>
      <c r="W3">
        <v>0.59</v>
      </c>
      <c r="X3">
        <v>9.279999999999999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1.6639</v>
      </c>
      <c r="E4">
        <v>60.1</v>
      </c>
      <c r="F4">
        <v>53.7</v>
      </c>
      <c r="G4">
        <v>23.87</v>
      </c>
      <c r="H4">
        <v>0.35</v>
      </c>
      <c r="I4">
        <v>135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473.14</v>
      </c>
      <c r="Q4">
        <v>10028.6</v>
      </c>
      <c r="R4">
        <v>374.87</v>
      </c>
      <c r="S4">
        <v>167.93</v>
      </c>
      <c r="T4">
        <v>103472.57</v>
      </c>
      <c r="U4">
        <v>0.45</v>
      </c>
      <c r="V4">
        <v>0.88</v>
      </c>
      <c r="W4">
        <v>0.67</v>
      </c>
      <c r="X4">
        <v>6.29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0.7721</v>
      </c>
      <c r="E2">
        <v>129.52</v>
      </c>
      <c r="F2">
        <v>93.40000000000001</v>
      </c>
      <c r="G2">
        <v>6.2</v>
      </c>
      <c r="H2">
        <v>0.1</v>
      </c>
      <c r="I2">
        <v>904</v>
      </c>
      <c r="J2">
        <v>185.69</v>
      </c>
      <c r="K2">
        <v>53.44</v>
      </c>
      <c r="L2">
        <v>1</v>
      </c>
      <c r="M2">
        <v>902</v>
      </c>
      <c r="N2">
        <v>36.26</v>
      </c>
      <c r="O2">
        <v>23136.14</v>
      </c>
      <c r="P2">
        <v>1225.57</v>
      </c>
      <c r="Q2">
        <v>10033.15</v>
      </c>
      <c r="R2">
        <v>1734.91</v>
      </c>
      <c r="S2">
        <v>167.93</v>
      </c>
      <c r="T2">
        <v>779647.11</v>
      </c>
      <c r="U2">
        <v>0.1</v>
      </c>
      <c r="V2">
        <v>0.51</v>
      </c>
      <c r="W2">
        <v>1.73</v>
      </c>
      <c r="X2">
        <v>45.97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1.3926</v>
      </c>
      <c r="E3">
        <v>71.81</v>
      </c>
      <c r="F3">
        <v>59.63</v>
      </c>
      <c r="G3">
        <v>13.71</v>
      </c>
      <c r="H3">
        <v>0.19</v>
      </c>
      <c r="I3">
        <v>261</v>
      </c>
      <c r="J3">
        <v>187.21</v>
      </c>
      <c r="K3">
        <v>53.44</v>
      </c>
      <c r="L3">
        <v>2</v>
      </c>
      <c r="M3">
        <v>259</v>
      </c>
      <c r="N3">
        <v>36.77</v>
      </c>
      <c r="O3">
        <v>23322.88</v>
      </c>
      <c r="P3">
        <v>718.8200000000001</v>
      </c>
      <c r="Q3">
        <v>10028.98</v>
      </c>
      <c r="R3">
        <v>582.5700000000001</v>
      </c>
      <c r="S3">
        <v>167.93</v>
      </c>
      <c r="T3">
        <v>206694.34</v>
      </c>
      <c r="U3">
        <v>0.29</v>
      </c>
      <c r="V3">
        <v>0.79</v>
      </c>
      <c r="W3">
        <v>0.6899999999999999</v>
      </c>
      <c r="X3">
        <v>12.21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1.627</v>
      </c>
      <c r="E4">
        <v>61.46</v>
      </c>
      <c r="F4">
        <v>53.78</v>
      </c>
      <c r="G4">
        <v>23.05</v>
      </c>
      <c r="H4">
        <v>0.28</v>
      </c>
      <c r="I4">
        <v>140</v>
      </c>
      <c r="J4">
        <v>188.73</v>
      </c>
      <c r="K4">
        <v>53.44</v>
      </c>
      <c r="L4">
        <v>3</v>
      </c>
      <c r="M4">
        <v>138</v>
      </c>
      <c r="N4">
        <v>37.29</v>
      </c>
      <c r="O4">
        <v>23510.33</v>
      </c>
      <c r="P4">
        <v>579.88</v>
      </c>
      <c r="Q4">
        <v>10028.46</v>
      </c>
      <c r="R4">
        <v>383.62</v>
      </c>
      <c r="S4">
        <v>167.93</v>
      </c>
      <c r="T4">
        <v>107822.23</v>
      </c>
      <c r="U4">
        <v>0.44</v>
      </c>
      <c r="V4">
        <v>0.88</v>
      </c>
      <c r="W4">
        <v>0.5</v>
      </c>
      <c r="X4">
        <v>6.37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1.7003</v>
      </c>
      <c r="E5">
        <v>58.81</v>
      </c>
      <c r="F5">
        <v>52.36</v>
      </c>
      <c r="G5">
        <v>29.36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523.98</v>
      </c>
      <c r="Q5">
        <v>10028.73</v>
      </c>
      <c r="R5">
        <v>331.02</v>
      </c>
      <c r="S5">
        <v>167.93</v>
      </c>
      <c r="T5">
        <v>81686.57000000001</v>
      </c>
      <c r="U5">
        <v>0.51</v>
      </c>
      <c r="V5">
        <v>0.9</v>
      </c>
      <c r="W5">
        <v>0.58</v>
      </c>
      <c r="X5">
        <v>4.95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1.2135</v>
      </c>
      <c r="E2">
        <v>82.40000000000001</v>
      </c>
      <c r="F2">
        <v>69.45</v>
      </c>
      <c r="G2">
        <v>9.16</v>
      </c>
      <c r="H2">
        <v>0.15</v>
      </c>
      <c r="I2">
        <v>455</v>
      </c>
      <c r="J2">
        <v>116.05</v>
      </c>
      <c r="K2">
        <v>43.4</v>
      </c>
      <c r="L2">
        <v>1</v>
      </c>
      <c r="M2">
        <v>453</v>
      </c>
      <c r="N2">
        <v>16.65</v>
      </c>
      <c r="O2">
        <v>14546.17</v>
      </c>
      <c r="P2">
        <v>623.66</v>
      </c>
      <c r="Q2">
        <v>10030.72</v>
      </c>
      <c r="R2">
        <v>916.75</v>
      </c>
      <c r="S2">
        <v>167.93</v>
      </c>
      <c r="T2">
        <v>372812.19</v>
      </c>
      <c r="U2">
        <v>0.18</v>
      </c>
      <c r="V2">
        <v>0.68</v>
      </c>
      <c r="W2">
        <v>1</v>
      </c>
      <c r="X2">
        <v>22.03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1.601</v>
      </c>
      <c r="E3">
        <v>62.46</v>
      </c>
      <c r="F3">
        <v>55.98</v>
      </c>
      <c r="G3">
        <v>18.26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423.78</v>
      </c>
      <c r="Q3">
        <v>10029.03</v>
      </c>
      <c r="R3">
        <v>450.17</v>
      </c>
      <c r="S3">
        <v>167.93</v>
      </c>
      <c r="T3">
        <v>140877.24</v>
      </c>
      <c r="U3">
        <v>0.37</v>
      </c>
      <c r="V3">
        <v>0.84</v>
      </c>
      <c r="W3">
        <v>0.8100000000000001</v>
      </c>
      <c r="X3">
        <v>8.57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1.6008</v>
      </c>
      <c r="E4">
        <v>62.47</v>
      </c>
      <c r="F4">
        <v>55.99</v>
      </c>
      <c r="G4">
        <v>18.26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428.16</v>
      </c>
      <c r="Q4">
        <v>10029.03</v>
      </c>
      <c r="R4">
        <v>450.32</v>
      </c>
      <c r="S4">
        <v>167.93</v>
      </c>
      <c r="T4">
        <v>140951.1</v>
      </c>
      <c r="U4">
        <v>0.37</v>
      </c>
      <c r="V4">
        <v>0.84</v>
      </c>
      <c r="W4">
        <v>0.8100000000000001</v>
      </c>
      <c r="X4">
        <v>8.57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1.4319</v>
      </c>
      <c r="E2">
        <v>69.84</v>
      </c>
      <c r="F2">
        <v>62.08</v>
      </c>
      <c r="G2">
        <v>12.09</v>
      </c>
      <c r="H2">
        <v>0.2</v>
      </c>
      <c r="I2">
        <v>308</v>
      </c>
      <c r="J2">
        <v>89.87</v>
      </c>
      <c r="K2">
        <v>37.55</v>
      </c>
      <c r="L2">
        <v>1</v>
      </c>
      <c r="M2">
        <v>275</v>
      </c>
      <c r="N2">
        <v>11.32</v>
      </c>
      <c r="O2">
        <v>11317.98</v>
      </c>
      <c r="P2">
        <v>422.79</v>
      </c>
      <c r="Q2">
        <v>10029.21</v>
      </c>
      <c r="R2">
        <v>664.08</v>
      </c>
      <c r="S2">
        <v>167.93</v>
      </c>
      <c r="T2">
        <v>247213.74</v>
      </c>
      <c r="U2">
        <v>0.25</v>
      </c>
      <c r="V2">
        <v>0.76</v>
      </c>
      <c r="W2">
        <v>0.82</v>
      </c>
      <c r="X2">
        <v>14.66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1.5152</v>
      </c>
      <c r="E3">
        <v>66</v>
      </c>
      <c r="F3">
        <v>59.3</v>
      </c>
      <c r="G3">
        <v>14.12</v>
      </c>
      <c r="H3">
        <v>0.39</v>
      </c>
      <c r="I3">
        <v>252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389.34</v>
      </c>
      <c r="Q3">
        <v>10029.03</v>
      </c>
      <c r="R3">
        <v>559.73</v>
      </c>
      <c r="S3">
        <v>167.93</v>
      </c>
      <c r="T3">
        <v>195318.16</v>
      </c>
      <c r="U3">
        <v>0.3</v>
      </c>
      <c r="V3">
        <v>0.8</v>
      </c>
      <c r="W3">
        <v>1</v>
      </c>
      <c r="X3">
        <v>11.88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0.7223000000000001</v>
      </c>
      <c r="E2">
        <v>138.45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1327.99</v>
      </c>
      <c r="Q2">
        <v>10032.91</v>
      </c>
      <c r="R2">
        <v>1884.78</v>
      </c>
      <c r="S2">
        <v>167.93</v>
      </c>
      <c r="T2">
        <v>854196.98</v>
      </c>
      <c r="U2">
        <v>0.09</v>
      </c>
      <c r="V2">
        <v>0.48</v>
      </c>
      <c r="W2">
        <v>1.85</v>
      </c>
      <c r="X2">
        <v>50.35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1.3588</v>
      </c>
      <c r="E3">
        <v>73.59999999999999</v>
      </c>
      <c r="F3">
        <v>60.35</v>
      </c>
      <c r="G3">
        <v>13.12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</v>
      </c>
      <c r="O3">
        <v>24447.22</v>
      </c>
      <c r="P3">
        <v>759.1</v>
      </c>
      <c r="Q3">
        <v>10029.31</v>
      </c>
      <c r="R3">
        <v>607.48</v>
      </c>
      <c r="S3">
        <v>167.93</v>
      </c>
      <c r="T3">
        <v>219069.85</v>
      </c>
      <c r="U3">
        <v>0.28</v>
      </c>
      <c r="V3">
        <v>0.78</v>
      </c>
      <c r="W3">
        <v>0.7</v>
      </c>
      <c r="X3">
        <v>12.93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1.5971</v>
      </c>
      <c r="E4">
        <v>62.62</v>
      </c>
      <c r="F4">
        <v>54.27</v>
      </c>
      <c r="G4">
        <v>21.71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619.98</v>
      </c>
      <c r="Q4">
        <v>10028.58</v>
      </c>
      <c r="R4">
        <v>399.97</v>
      </c>
      <c r="S4">
        <v>167.93</v>
      </c>
      <c r="T4">
        <v>115949.06</v>
      </c>
      <c r="U4">
        <v>0.42</v>
      </c>
      <c r="V4">
        <v>0.87</v>
      </c>
      <c r="W4">
        <v>0.52</v>
      </c>
      <c r="X4">
        <v>6.85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1.703</v>
      </c>
      <c r="E5">
        <v>58.72</v>
      </c>
      <c r="F5">
        <v>52.2</v>
      </c>
      <c r="G5">
        <v>30.41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11</v>
      </c>
      <c r="N5">
        <v>41.06</v>
      </c>
      <c r="O5">
        <v>24831.54</v>
      </c>
      <c r="P5">
        <v>538.23</v>
      </c>
      <c r="Q5">
        <v>10028.23</v>
      </c>
      <c r="R5">
        <v>325.94</v>
      </c>
      <c r="S5">
        <v>167.93</v>
      </c>
      <c r="T5">
        <v>79169.69</v>
      </c>
      <c r="U5">
        <v>0.52</v>
      </c>
      <c r="V5">
        <v>0.9</v>
      </c>
      <c r="W5">
        <v>0.5600000000000001</v>
      </c>
      <c r="X5">
        <v>4.79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1.7048</v>
      </c>
      <c r="E6">
        <v>58.66</v>
      </c>
      <c r="F6">
        <v>52.17</v>
      </c>
      <c r="G6">
        <v>30.69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541.01</v>
      </c>
      <c r="Q6">
        <v>10028.28</v>
      </c>
      <c r="R6">
        <v>324.72</v>
      </c>
      <c r="S6">
        <v>167.93</v>
      </c>
      <c r="T6">
        <v>78564.71000000001</v>
      </c>
      <c r="U6">
        <v>0.52</v>
      </c>
      <c r="V6">
        <v>0.9</v>
      </c>
      <c r="W6">
        <v>0.57</v>
      </c>
      <c r="X6">
        <v>4.76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1.4319</v>
      </c>
      <c r="E7">
        <v>69.84</v>
      </c>
      <c r="F7">
        <v>62.08</v>
      </c>
      <c r="G7">
        <v>12.09</v>
      </c>
      <c r="H7">
        <v>0.2</v>
      </c>
      <c r="I7">
        <v>308</v>
      </c>
      <c r="J7">
        <v>89.87</v>
      </c>
      <c r="K7">
        <v>37.55</v>
      </c>
      <c r="L7">
        <v>1</v>
      </c>
      <c r="M7">
        <v>275</v>
      </c>
      <c r="N7">
        <v>11.32</v>
      </c>
      <c r="O7">
        <v>11317.98</v>
      </c>
      <c r="P7">
        <v>422.79</v>
      </c>
      <c r="Q7">
        <v>10029.21</v>
      </c>
      <c r="R7">
        <v>664.08</v>
      </c>
      <c r="S7">
        <v>167.93</v>
      </c>
      <c r="T7">
        <v>247213.74</v>
      </c>
      <c r="U7">
        <v>0.25</v>
      </c>
      <c r="V7">
        <v>0.76</v>
      </c>
      <c r="W7">
        <v>0.82</v>
      </c>
      <c r="X7">
        <v>14.66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1.5152</v>
      </c>
      <c r="E8">
        <v>66</v>
      </c>
      <c r="F8">
        <v>59.3</v>
      </c>
      <c r="G8">
        <v>14.12</v>
      </c>
      <c r="H8">
        <v>0.39</v>
      </c>
      <c r="I8">
        <v>252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389.34</v>
      </c>
      <c r="Q8">
        <v>10029.03</v>
      </c>
      <c r="R8">
        <v>559.73</v>
      </c>
      <c r="S8">
        <v>167.93</v>
      </c>
      <c r="T8">
        <v>195318.16</v>
      </c>
      <c r="U8">
        <v>0.3</v>
      </c>
      <c r="V8">
        <v>0.8</v>
      </c>
      <c r="W8">
        <v>1</v>
      </c>
      <c r="X8">
        <v>11.88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1.4254</v>
      </c>
      <c r="E9">
        <v>70.16</v>
      </c>
      <c r="F9">
        <v>63.08</v>
      </c>
      <c r="G9">
        <v>11.27</v>
      </c>
      <c r="H9">
        <v>0.24</v>
      </c>
      <c r="I9">
        <v>336</v>
      </c>
      <c r="J9">
        <v>71.52</v>
      </c>
      <c r="K9">
        <v>32.27</v>
      </c>
      <c r="L9">
        <v>1</v>
      </c>
      <c r="M9">
        <v>1</v>
      </c>
      <c r="N9">
        <v>8.25</v>
      </c>
      <c r="O9">
        <v>9054.6</v>
      </c>
      <c r="P9">
        <v>358</v>
      </c>
      <c r="Q9">
        <v>10029.83</v>
      </c>
      <c r="R9">
        <v>683.58</v>
      </c>
      <c r="S9">
        <v>167.93</v>
      </c>
      <c r="T9">
        <v>256819.84</v>
      </c>
      <c r="U9">
        <v>0.25</v>
      </c>
      <c r="V9">
        <v>0.75</v>
      </c>
      <c r="W9">
        <v>1.25</v>
      </c>
      <c r="X9">
        <v>15.67</v>
      </c>
      <c r="Y9">
        <v>1</v>
      </c>
      <c r="Z9">
        <v>10</v>
      </c>
    </row>
    <row r="10" spans="1:26">
      <c r="A10">
        <v>1</v>
      </c>
      <c r="B10">
        <v>30</v>
      </c>
      <c r="C10" t="s">
        <v>26</v>
      </c>
      <c r="D10">
        <v>1.4272</v>
      </c>
      <c r="E10">
        <v>70.06999999999999</v>
      </c>
      <c r="F10">
        <v>63.01</v>
      </c>
      <c r="G10">
        <v>11.29</v>
      </c>
      <c r="H10">
        <v>0.48</v>
      </c>
      <c r="I10">
        <v>335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362.83</v>
      </c>
      <c r="Q10">
        <v>10029.83</v>
      </c>
      <c r="R10">
        <v>681.11</v>
      </c>
      <c r="S10">
        <v>167.93</v>
      </c>
      <c r="T10">
        <v>255591.41</v>
      </c>
      <c r="U10">
        <v>0.25</v>
      </c>
      <c r="V10">
        <v>0.75</v>
      </c>
      <c r="W10">
        <v>1.25</v>
      </c>
      <c r="X10">
        <v>15.6</v>
      </c>
      <c r="Y10">
        <v>1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1.1379</v>
      </c>
      <c r="E11">
        <v>87.88</v>
      </c>
      <c r="F11">
        <v>78.75</v>
      </c>
      <c r="G11">
        <v>7.06</v>
      </c>
      <c r="H11">
        <v>0.43</v>
      </c>
      <c r="I11">
        <v>669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308.21</v>
      </c>
      <c r="Q11">
        <v>10031.9</v>
      </c>
      <c r="R11">
        <v>1198.63</v>
      </c>
      <c r="S11">
        <v>167.93</v>
      </c>
      <c r="T11">
        <v>512681.7</v>
      </c>
      <c r="U11">
        <v>0.14</v>
      </c>
      <c r="V11">
        <v>0.6</v>
      </c>
      <c r="W11">
        <v>2.23</v>
      </c>
      <c r="X11">
        <v>31.33</v>
      </c>
      <c r="Y11">
        <v>1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1.0337</v>
      </c>
      <c r="E12">
        <v>96.73999999999999</v>
      </c>
      <c r="F12">
        <v>77.09999999999999</v>
      </c>
      <c r="G12">
        <v>7.67</v>
      </c>
      <c r="H12">
        <v>0.12</v>
      </c>
      <c r="I12">
        <v>603</v>
      </c>
      <c r="J12">
        <v>141.81</v>
      </c>
      <c r="K12">
        <v>47.83</v>
      </c>
      <c r="L12">
        <v>1</v>
      </c>
      <c r="M12">
        <v>601</v>
      </c>
      <c r="N12">
        <v>22.98</v>
      </c>
      <c r="O12">
        <v>17723.39</v>
      </c>
      <c r="P12">
        <v>823.09</v>
      </c>
      <c r="Q12">
        <v>10030.06</v>
      </c>
      <c r="R12">
        <v>1177.36</v>
      </c>
      <c r="S12">
        <v>167.93</v>
      </c>
      <c r="T12">
        <v>502376.58</v>
      </c>
      <c r="U12">
        <v>0.14</v>
      </c>
      <c r="V12">
        <v>0.61</v>
      </c>
      <c r="W12">
        <v>1.24</v>
      </c>
      <c r="X12">
        <v>29.68</v>
      </c>
      <c r="Y12">
        <v>1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1.5786</v>
      </c>
      <c r="E13">
        <v>63.35</v>
      </c>
      <c r="F13">
        <v>55.83</v>
      </c>
      <c r="G13">
        <v>18.31</v>
      </c>
      <c r="H13">
        <v>0.25</v>
      </c>
      <c r="I13">
        <v>183</v>
      </c>
      <c r="J13">
        <v>143.17</v>
      </c>
      <c r="K13">
        <v>47.83</v>
      </c>
      <c r="L13">
        <v>2</v>
      </c>
      <c r="M13">
        <v>179</v>
      </c>
      <c r="N13">
        <v>23.34</v>
      </c>
      <c r="O13">
        <v>17891.86</v>
      </c>
      <c r="P13">
        <v>505.39</v>
      </c>
      <c r="Q13">
        <v>10029.39</v>
      </c>
      <c r="R13">
        <v>453.14</v>
      </c>
      <c r="S13">
        <v>167.93</v>
      </c>
      <c r="T13">
        <v>142364.78</v>
      </c>
      <c r="U13">
        <v>0.37</v>
      </c>
      <c r="V13">
        <v>0.85</v>
      </c>
      <c r="W13">
        <v>0.57</v>
      </c>
      <c r="X13">
        <v>8.41</v>
      </c>
      <c r="Y13">
        <v>1</v>
      </c>
      <c r="Z13">
        <v>10</v>
      </c>
    </row>
    <row r="14" spans="1:26">
      <c r="A14">
        <v>2</v>
      </c>
      <c r="B14">
        <v>70</v>
      </c>
      <c r="C14" t="s">
        <v>26</v>
      </c>
      <c r="D14">
        <v>1.6499</v>
      </c>
      <c r="E14">
        <v>60.61</v>
      </c>
      <c r="F14">
        <v>54.19</v>
      </c>
      <c r="G14">
        <v>22.42</v>
      </c>
      <c r="H14">
        <v>0.37</v>
      </c>
      <c r="I14">
        <v>145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462.21</v>
      </c>
      <c r="Q14">
        <v>10028.66</v>
      </c>
      <c r="R14">
        <v>391.22</v>
      </c>
      <c r="S14">
        <v>167.93</v>
      </c>
      <c r="T14">
        <v>111597.32</v>
      </c>
      <c r="U14">
        <v>0.43</v>
      </c>
      <c r="V14">
        <v>0.87</v>
      </c>
      <c r="W14">
        <v>0.7</v>
      </c>
      <c r="X14">
        <v>6.78</v>
      </c>
      <c r="Y14">
        <v>1</v>
      </c>
      <c r="Z14">
        <v>10</v>
      </c>
    </row>
    <row r="15" spans="1:26">
      <c r="A15">
        <v>0</v>
      </c>
      <c r="B15">
        <v>90</v>
      </c>
      <c r="C15" t="s">
        <v>26</v>
      </c>
      <c r="D15">
        <v>0.8218</v>
      </c>
      <c r="E15">
        <v>121.69</v>
      </c>
      <c r="F15">
        <v>89.58</v>
      </c>
      <c r="G15">
        <v>6.44</v>
      </c>
      <c r="H15">
        <v>0.1</v>
      </c>
      <c r="I15">
        <v>835</v>
      </c>
      <c r="J15">
        <v>176.73</v>
      </c>
      <c r="K15">
        <v>52.44</v>
      </c>
      <c r="L15">
        <v>1</v>
      </c>
      <c r="M15">
        <v>833</v>
      </c>
      <c r="N15">
        <v>33.29</v>
      </c>
      <c r="O15">
        <v>22031.19</v>
      </c>
      <c r="P15">
        <v>1133.54</v>
      </c>
      <c r="Q15">
        <v>10032.67</v>
      </c>
      <c r="R15">
        <v>1603.85</v>
      </c>
      <c r="S15">
        <v>167.93</v>
      </c>
      <c r="T15">
        <v>714460.15</v>
      </c>
      <c r="U15">
        <v>0.1</v>
      </c>
      <c r="V15">
        <v>0.53</v>
      </c>
      <c r="W15">
        <v>1.61</v>
      </c>
      <c r="X15">
        <v>42.14</v>
      </c>
      <c r="Y15">
        <v>1</v>
      </c>
      <c r="Z15">
        <v>10</v>
      </c>
    </row>
    <row r="16" spans="1:26">
      <c r="A16">
        <v>1</v>
      </c>
      <c r="B16">
        <v>90</v>
      </c>
      <c r="C16" t="s">
        <v>26</v>
      </c>
      <c r="D16">
        <v>1.4272</v>
      </c>
      <c r="E16">
        <v>70.06999999999999</v>
      </c>
      <c r="F16">
        <v>58.9</v>
      </c>
      <c r="G16">
        <v>14.37</v>
      </c>
      <c r="H16">
        <v>0.2</v>
      </c>
      <c r="I16">
        <v>246</v>
      </c>
      <c r="J16">
        <v>178.21</v>
      </c>
      <c r="K16">
        <v>52.44</v>
      </c>
      <c r="L16">
        <v>2</v>
      </c>
      <c r="M16">
        <v>244</v>
      </c>
      <c r="N16">
        <v>33.77</v>
      </c>
      <c r="O16">
        <v>22213.89</v>
      </c>
      <c r="P16">
        <v>678.33</v>
      </c>
      <c r="Q16">
        <v>10029.08</v>
      </c>
      <c r="R16">
        <v>557.97</v>
      </c>
      <c r="S16">
        <v>167.93</v>
      </c>
      <c r="T16">
        <v>194469.1</v>
      </c>
      <c r="U16">
        <v>0.3</v>
      </c>
      <c r="V16">
        <v>0.8</v>
      </c>
      <c r="W16">
        <v>0.66</v>
      </c>
      <c r="X16">
        <v>11.48</v>
      </c>
      <c r="Y16">
        <v>1</v>
      </c>
      <c r="Z16">
        <v>10</v>
      </c>
    </row>
    <row r="17" spans="1:26">
      <c r="A17">
        <v>2</v>
      </c>
      <c r="B17">
        <v>90</v>
      </c>
      <c r="C17" t="s">
        <v>26</v>
      </c>
      <c r="D17">
        <v>1.654</v>
      </c>
      <c r="E17">
        <v>60.46</v>
      </c>
      <c r="F17">
        <v>53.38</v>
      </c>
      <c r="G17">
        <v>24.45</v>
      </c>
      <c r="H17">
        <v>0.3</v>
      </c>
      <c r="I17">
        <v>131</v>
      </c>
      <c r="J17">
        <v>179.7</v>
      </c>
      <c r="K17">
        <v>52.44</v>
      </c>
      <c r="L17">
        <v>3</v>
      </c>
      <c r="M17">
        <v>121</v>
      </c>
      <c r="N17">
        <v>34.26</v>
      </c>
      <c r="O17">
        <v>22397.24</v>
      </c>
      <c r="P17">
        <v>540.24</v>
      </c>
      <c r="Q17">
        <v>10028.17</v>
      </c>
      <c r="R17">
        <v>369.77</v>
      </c>
      <c r="S17">
        <v>167.93</v>
      </c>
      <c r="T17">
        <v>100943.26</v>
      </c>
      <c r="U17">
        <v>0.45</v>
      </c>
      <c r="V17">
        <v>0.88</v>
      </c>
      <c r="W17">
        <v>0.5</v>
      </c>
      <c r="X17">
        <v>5.97</v>
      </c>
      <c r="Y17">
        <v>1</v>
      </c>
      <c r="Z17">
        <v>10</v>
      </c>
    </row>
    <row r="18" spans="1:26">
      <c r="A18">
        <v>3</v>
      </c>
      <c r="B18">
        <v>90</v>
      </c>
      <c r="C18" t="s">
        <v>26</v>
      </c>
      <c r="D18">
        <v>1.6915</v>
      </c>
      <c r="E18">
        <v>59.12</v>
      </c>
      <c r="F18">
        <v>52.68</v>
      </c>
      <c r="G18">
        <v>27.97</v>
      </c>
      <c r="H18">
        <v>0.39</v>
      </c>
      <c r="I18">
        <v>113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512.79</v>
      </c>
      <c r="Q18">
        <v>10028.34</v>
      </c>
      <c r="R18">
        <v>341.65</v>
      </c>
      <c r="S18">
        <v>167.93</v>
      </c>
      <c r="T18">
        <v>86970.33</v>
      </c>
      <c r="U18">
        <v>0.49</v>
      </c>
      <c r="V18">
        <v>0.9</v>
      </c>
      <c r="W18">
        <v>0.6</v>
      </c>
      <c r="X18">
        <v>5.27</v>
      </c>
      <c r="Y18">
        <v>1</v>
      </c>
      <c r="Z18">
        <v>10</v>
      </c>
    </row>
    <row r="19" spans="1:26">
      <c r="A19">
        <v>0</v>
      </c>
      <c r="B19">
        <v>10</v>
      </c>
      <c r="C19" t="s">
        <v>26</v>
      </c>
      <c r="D19">
        <v>0.9341</v>
      </c>
      <c r="E19">
        <v>107.06</v>
      </c>
      <c r="F19">
        <v>94.29000000000001</v>
      </c>
      <c r="G19">
        <v>5.65</v>
      </c>
      <c r="H19">
        <v>0.64</v>
      </c>
      <c r="I19">
        <v>1001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272.68</v>
      </c>
      <c r="Q19">
        <v>10034.59</v>
      </c>
      <c r="R19">
        <v>1708.89</v>
      </c>
      <c r="S19">
        <v>167.93</v>
      </c>
      <c r="T19">
        <v>766153.64</v>
      </c>
      <c r="U19">
        <v>0.1</v>
      </c>
      <c r="V19">
        <v>0.5</v>
      </c>
      <c r="W19">
        <v>3.21</v>
      </c>
      <c r="X19">
        <v>46.85</v>
      </c>
      <c r="Y19">
        <v>1</v>
      </c>
      <c r="Z19">
        <v>10</v>
      </c>
    </row>
    <row r="20" spans="1:26">
      <c r="A20">
        <v>0</v>
      </c>
      <c r="B20">
        <v>45</v>
      </c>
      <c r="C20" t="s">
        <v>26</v>
      </c>
      <c r="D20">
        <v>1.3551</v>
      </c>
      <c r="E20">
        <v>73.79000000000001</v>
      </c>
      <c r="F20">
        <v>64.47</v>
      </c>
      <c r="G20">
        <v>10.84</v>
      </c>
      <c r="H20">
        <v>0.18</v>
      </c>
      <c r="I20">
        <v>357</v>
      </c>
      <c r="J20">
        <v>98.70999999999999</v>
      </c>
      <c r="K20">
        <v>39.72</v>
      </c>
      <c r="L20">
        <v>1</v>
      </c>
      <c r="M20">
        <v>355</v>
      </c>
      <c r="N20">
        <v>12.99</v>
      </c>
      <c r="O20">
        <v>12407.75</v>
      </c>
      <c r="P20">
        <v>491.15</v>
      </c>
      <c r="Q20">
        <v>10029.96</v>
      </c>
      <c r="R20">
        <v>746.8200000000001</v>
      </c>
      <c r="S20">
        <v>167.93</v>
      </c>
      <c r="T20">
        <v>288337.94</v>
      </c>
      <c r="U20">
        <v>0.22</v>
      </c>
      <c r="V20">
        <v>0.73</v>
      </c>
      <c r="W20">
        <v>0.85</v>
      </c>
      <c r="X20">
        <v>17.05</v>
      </c>
      <c r="Y20">
        <v>1</v>
      </c>
      <c r="Z20">
        <v>10</v>
      </c>
    </row>
    <row r="21" spans="1:26">
      <c r="A21">
        <v>1</v>
      </c>
      <c r="B21">
        <v>45</v>
      </c>
      <c r="C21" t="s">
        <v>26</v>
      </c>
      <c r="D21">
        <v>1.5509</v>
      </c>
      <c r="E21">
        <v>64.48</v>
      </c>
      <c r="F21">
        <v>57.89</v>
      </c>
      <c r="G21">
        <v>15.51</v>
      </c>
      <c r="H21">
        <v>0.35</v>
      </c>
      <c r="I21">
        <v>224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400.14</v>
      </c>
      <c r="Q21">
        <v>10029.32</v>
      </c>
      <c r="R21">
        <v>512.75</v>
      </c>
      <c r="S21">
        <v>167.93</v>
      </c>
      <c r="T21">
        <v>171964.88</v>
      </c>
      <c r="U21">
        <v>0.33</v>
      </c>
      <c r="V21">
        <v>0.82</v>
      </c>
      <c r="W21">
        <v>0.93</v>
      </c>
      <c r="X21">
        <v>10.47</v>
      </c>
      <c r="Y21">
        <v>1</v>
      </c>
      <c r="Z21">
        <v>10</v>
      </c>
    </row>
    <row r="22" spans="1:26">
      <c r="A22">
        <v>0</v>
      </c>
      <c r="B22">
        <v>60</v>
      </c>
      <c r="C22" t="s">
        <v>26</v>
      </c>
      <c r="D22">
        <v>1.1514</v>
      </c>
      <c r="E22">
        <v>86.84999999999999</v>
      </c>
      <c r="F22">
        <v>71.86</v>
      </c>
      <c r="G22">
        <v>8.57</v>
      </c>
      <c r="H22">
        <v>0.14</v>
      </c>
      <c r="I22">
        <v>503</v>
      </c>
      <c r="J22">
        <v>124.63</v>
      </c>
      <c r="K22">
        <v>45</v>
      </c>
      <c r="L22">
        <v>1</v>
      </c>
      <c r="M22">
        <v>501</v>
      </c>
      <c r="N22">
        <v>18.64</v>
      </c>
      <c r="O22">
        <v>15605.44</v>
      </c>
      <c r="P22">
        <v>688.34</v>
      </c>
      <c r="Q22">
        <v>10030.76</v>
      </c>
      <c r="R22">
        <v>998.96</v>
      </c>
      <c r="S22">
        <v>167.93</v>
      </c>
      <c r="T22">
        <v>413676.99</v>
      </c>
      <c r="U22">
        <v>0.17</v>
      </c>
      <c r="V22">
        <v>0.66</v>
      </c>
      <c r="W22">
        <v>1.08</v>
      </c>
      <c r="X22">
        <v>24.44</v>
      </c>
      <c r="Y22">
        <v>1</v>
      </c>
      <c r="Z22">
        <v>10</v>
      </c>
    </row>
    <row r="23" spans="1:26">
      <c r="A23">
        <v>1</v>
      </c>
      <c r="B23">
        <v>60</v>
      </c>
      <c r="C23" t="s">
        <v>26</v>
      </c>
      <c r="D23">
        <v>1.6189</v>
      </c>
      <c r="E23">
        <v>61.77</v>
      </c>
      <c r="F23">
        <v>55.29</v>
      </c>
      <c r="G23">
        <v>19.52</v>
      </c>
      <c r="H23">
        <v>0.28</v>
      </c>
      <c r="I23">
        <v>170</v>
      </c>
      <c r="J23">
        <v>125.95</v>
      </c>
      <c r="K23">
        <v>45</v>
      </c>
      <c r="L23">
        <v>2</v>
      </c>
      <c r="M23">
        <v>16</v>
      </c>
      <c r="N23">
        <v>18.95</v>
      </c>
      <c r="O23">
        <v>15767.7</v>
      </c>
      <c r="P23">
        <v>435.18</v>
      </c>
      <c r="Q23">
        <v>10029.08</v>
      </c>
      <c r="R23">
        <v>428.18</v>
      </c>
      <c r="S23">
        <v>167.93</v>
      </c>
      <c r="T23">
        <v>129953.18</v>
      </c>
      <c r="U23">
        <v>0.39</v>
      </c>
      <c r="V23">
        <v>0.85</v>
      </c>
      <c r="W23">
        <v>0.74</v>
      </c>
      <c r="X23">
        <v>7.88</v>
      </c>
      <c r="Y23">
        <v>1</v>
      </c>
      <c r="Z23">
        <v>10</v>
      </c>
    </row>
    <row r="24" spans="1:26">
      <c r="A24">
        <v>2</v>
      </c>
      <c r="B24">
        <v>60</v>
      </c>
      <c r="C24" t="s">
        <v>26</v>
      </c>
      <c r="D24">
        <v>1.6206</v>
      </c>
      <c r="E24">
        <v>61.71</v>
      </c>
      <c r="F24">
        <v>55.26</v>
      </c>
      <c r="G24">
        <v>19.62</v>
      </c>
      <c r="H24">
        <v>0.42</v>
      </c>
      <c r="I24">
        <v>169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438.47</v>
      </c>
      <c r="Q24">
        <v>10028.54</v>
      </c>
      <c r="R24">
        <v>426.29</v>
      </c>
      <c r="S24">
        <v>167.93</v>
      </c>
      <c r="T24">
        <v>129010.97</v>
      </c>
      <c r="U24">
        <v>0.39</v>
      </c>
      <c r="V24">
        <v>0.85</v>
      </c>
      <c r="W24">
        <v>0.76</v>
      </c>
      <c r="X24">
        <v>7.84</v>
      </c>
      <c r="Y24">
        <v>1</v>
      </c>
      <c r="Z24">
        <v>10</v>
      </c>
    </row>
    <row r="25" spans="1:26">
      <c r="A25">
        <v>0</v>
      </c>
      <c r="B25">
        <v>80</v>
      </c>
      <c r="C25" t="s">
        <v>26</v>
      </c>
      <c r="D25">
        <v>0.9257</v>
      </c>
      <c r="E25">
        <v>108.03</v>
      </c>
      <c r="F25">
        <v>82.79000000000001</v>
      </c>
      <c r="G25">
        <v>6.99</v>
      </c>
      <c r="H25">
        <v>0.11</v>
      </c>
      <c r="I25">
        <v>711</v>
      </c>
      <c r="J25">
        <v>159.12</v>
      </c>
      <c r="K25">
        <v>50.28</v>
      </c>
      <c r="L25">
        <v>1</v>
      </c>
      <c r="M25">
        <v>709</v>
      </c>
      <c r="N25">
        <v>27.84</v>
      </c>
      <c r="O25">
        <v>19859.16</v>
      </c>
      <c r="P25">
        <v>968.11</v>
      </c>
      <c r="Q25">
        <v>10031.28</v>
      </c>
      <c r="R25">
        <v>1371.9</v>
      </c>
      <c r="S25">
        <v>167.93</v>
      </c>
      <c r="T25">
        <v>599108.45</v>
      </c>
      <c r="U25">
        <v>0.12</v>
      </c>
      <c r="V25">
        <v>0.57</v>
      </c>
      <c r="W25">
        <v>1.41</v>
      </c>
      <c r="X25">
        <v>35.37</v>
      </c>
      <c r="Y25">
        <v>1</v>
      </c>
      <c r="Z25">
        <v>10</v>
      </c>
    </row>
    <row r="26" spans="1:26">
      <c r="A26">
        <v>1</v>
      </c>
      <c r="B26">
        <v>80</v>
      </c>
      <c r="C26" t="s">
        <v>26</v>
      </c>
      <c r="D26">
        <v>1.4983</v>
      </c>
      <c r="E26">
        <v>66.73999999999999</v>
      </c>
      <c r="F26">
        <v>57.46</v>
      </c>
      <c r="G26">
        <v>15.96</v>
      </c>
      <c r="H26">
        <v>0.22</v>
      </c>
      <c r="I26">
        <v>216</v>
      </c>
      <c r="J26">
        <v>160.54</v>
      </c>
      <c r="K26">
        <v>50.28</v>
      </c>
      <c r="L26">
        <v>2</v>
      </c>
      <c r="M26">
        <v>214</v>
      </c>
      <c r="N26">
        <v>28.26</v>
      </c>
      <c r="O26">
        <v>20034.4</v>
      </c>
      <c r="P26">
        <v>595.45</v>
      </c>
      <c r="Q26">
        <v>10028.68</v>
      </c>
      <c r="R26">
        <v>508.72</v>
      </c>
      <c r="S26">
        <v>167.93</v>
      </c>
      <c r="T26">
        <v>169991.84</v>
      </c>
      <c r="U26">
        <v>0.33</v>
      </c>
      <c r="V26">
        <v>0.82</v>
      </c>
      <c r="W26">
        <v>0.62</v>
      </c>
      <c r="X26">
        <v>10.05</v>
      </c>
      <c r="Y26">
        <v>1</v>
      </c>
      <c r="Z26">
        <v>10</v>
      </c>
    </row>
    <row r="27" spans="1:26">
      <c r="A27">
        <v>2</v>
      </c>
      <c r="B27">
        <v>80</v>
      </c>
      <c r="C27" t="s">
        <v>26</v>
      </c>
      <c r="D27">
        <v>1.6733</v>
      </c>
      <c r="E27">
        <v>59.76</v>
      </c>
      <c r="F27">
        <v>53.35</v>
      </c>
      <c r="G27">
        <v>25.2</v>
      </c>
      <c r="H27">
        <v>0.33</v>
      </c>
      <c r="I27">
        <v>127</v>
      </c>
      <c r="J27">
        <v>161.97</v>
      </c>
      <c r="K27">
        <v>50.28</v>
      </c>
      <c r="L27">
        <v>3</v>
      </c>
      <c r="M27">
        <v>5</v>
      </c>
      <c r="N27">
        <v>28.69</v>
      </c>
      <c r="O27">
        <v>20210.21</v>
      </c>
      <c r="P27">
        <v>485.56</v>
      </c>
      <c r="Q27">
        <v>10028.72</v>
      </c>
      <c r="R27">
        <v>364.11</v>
      </c>
      <c r="S27">
        <v>167.93</v>
      </c>
      <c r="T27">
        <v>98133</v>
      </c>
      <c r="U27">
        <v>0.46</v>
      </c>
      <c r="V27">
        <v>0.88</v>
      </c>
      <c r="W27">
        <v>0.63</v>
      </c>
      <c r="X27">
        <v>5.93</v>
      </c>
      <c r="Y27">
        <v>1</v>
      </c>
      <c r="Z27">
        <v>10</v>
      </c>
    </row>
    <row r="28" spans="1:26">
      <c r="A28">
        <v>3</v>
      </c>
      <c r="B28">
        <v>80</v>
      </c>
      <c r="C28" t="s">
        <v>26</v>
      </c>
      <c r="D28">
        <v>1.6723</v>
      </c>
      <c r="E28">
        <v>59.8</v>
      </c>
      <c r="F28">
        <v>53.38</v>
      </c>
      <c r="G28">
        <v>25.22</v>
      </c>
      <c r="H28">
        <v>0.43</v>
      </c>
      <c r="I28">
        <v>127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489.94</v>
      </c>
      <c r="Q28">
        <v>10028.23</v>
      </c>
      <c r="R28">
        <v>365.17</v>
      </c>
      <c r="S28">
        <v>167.93</v>
      </c>
      <c r="T28">
        <v>98661.08</v>
      </c>
      <c r="U28">
        <v>0.46</v>
      </c>
      <c r="V28">
        <v>0.88</v>
      </c>
      <c r="W28">
        <v>0.63</v>
      </c>
      <c r="X28">
        <v>5.97</v>
      </c>
      <c r="Y28">
        <v>1</v>
      </c>
      <c r="Z28">
        <v>10</v>
      </c>
    </row>
    <row r="29" spans="1:26">
      <c r="A29">
        <v>0</v>
      </c>
      <c r="B29">
        <v>35</v>
      </c>
      <c r="C29" t="s">
        <v>26</v>
      </c>
      <c r="D29">
        <v>1.4687</v>
      </c>
      <c r="E29">
        <v>68.09</v>
      </c>
      <c r="F29">
        <v>61.15</v>
      </c>
      <c r="G29">
        <v>12.52</v>
      </c>
      <c r="H29">
        <v>0.22</v>
      </c>
      <c r="I29">
        <v>293</v>
      </c>
      <c r="J29">
        <v>80.84</v>
      </c>
      <c r="K29">
        <v>35.1</v>
      </c>
      <c r="L29">
        <v>1</v>
      </c>
      <c r="M29">
        <v>55</v>
      </c>
      <c r="N29">
        <v>9.74</v>
      </c>
      <c r="O29">
        <v>10204.21</v>
      </c>
      <c r="P29">
        <v>374.83</v>
      </c>
      <c r="Q29">
        <v>10030</v>
      </c>
      <c r="R29">
        <v>622.63</v>
      </c>
      <c r="S29">
        <v>167.93</v>
      </c>
      <c r="T29">
        <v>226559.8</v>
      </c>
      <c r="U29">
        <v>0.27</v>
      </c>
      <c r="V29">
        <v>0.77</v>
      </c>
      <c r="W29">
        <v>1.06</v>
      </c>
      <c r="X29">
        <v>13.73</v>
      </c>
      <c r="Y29">
        <v>1</v>
      </c>
      <c r="Z29">
        <v>10</v>
      </c>
    </row>
    <row r="30" spans="1:26">
      <c r="A30">
        <v>1</v>
      </c>
      <c r="B30">
        <v>35</v>
      </c>
      <c r="C30" t="s">
        <v>26</v>
      </c>
      <c r="D30">
        <v>1.4762</v>
      </c>
      <c r="E30">
        <v>67.73999999999999</v>
      </c>
      <c r="F30">
        <v>60.89</v>
      </c>
      <c r="G30">
        <v>12.69</v>
      </c>
      <c r="H30">
        <v>0.43</v>
      </c>
      <c r="I30">
        <v>288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376.82</v>
      </c>
      <c r="Q30">
        <v>10030.12</v>
      </c>
      <c r="R30">
        <v>611.37</v>
      </c>
      <c r="S30">
        <v>167.93</v>
      </c>
      <c r="T30">
        <v>220958.16</v>
      </c>
      <c r="U30">
        <v>0.27</v>
      </c>
      <c r="V30">
        <v>0.77</v>
      </c>
      <c r="W30">
        <v>1.12</v>
      </c>
      <c r="X30">
        <v>13.47</v>
      </c>
      <c r="Y30">
        <v>1</v>
      </c>
      <c r="Z30">
        <v>10</v>
      </c>
    </row>
    <row r="31" spans="1:26">
      <c r="A31">
        <v>0</v>
      </c>
      <c r="B31">
        <v>50</v>
      </c>
      <c r="C31" t="s">
        <v>26</v>
      </c>
      <c r="D31">
        <v>1.2823</v>
      </c>
      <c r="E31">
        <v>77.98</v>
      </c>
      <c r="F31">
        <v>66.92</v>
      </c>
      <c r="G31">
        <v>9.890000000000001</v>
      </c>
      <c r="H31">
        <v>0.16</v>
      </c>
      <c r="I31">
        <v>406</v>
      </c>
      <c r="J31">
        <v>107.41</v>
      </c>
      <c r="K31">
        <v>41.65</v>
      </c>
      <c r="L31">
        <v>1</v>
      </c>
      <c r="M31">
        <v>404</v>
      </c>
      <c r="N31">
        <v>14.77</v>
      </c>
      <c r="O31">
        <v>13481.73</v>
      </c>
      <c r="P31">
        <v>557.61</v>
      </c>
      <c r="Q31">
        <v>10029.72</v>
      </c>
      <c r="R31">
        <v>830.76</v>
      </c>
      <c r="S31">
        <v>167.93</v>
      </c>
      <c r="T31">
        <v>330060.38</v>
      </c>
      <c r="U31">
        <v>0.2</v>
      </c>
      <c r="V31">
        <v>0.71</v>
      </c>
      <c r="W31">
        <v>0.92</v>
      </c>
      <c r="X31">
        <v>19.5</v>
      </c>
      <c r="Y31">
        <v>1</v>
      </c>
      <c r="Z31">
        <v>10</v>
      </c>
    </row>
    <row r="32" spans="1:26">
      <c r="A32">
        <v>1</v>
      </c>
      <c r="B32">
        <v>50</v>
      </c>
      <c r="C32" t="s">
        <v>26</v>
      </c>
      <c r="D32">
        <v>1.5781</v>
      </c>
      <c r="E32">
        <v>63.37</v>
      </c>
      <c r="F32">
        <v>56.84</v>
      </c>
      <c r="G32">
        <v>16.88</v>
      </c>
      <c r="H32">
        <v>0.32</v>
      </c>
      <c r="I32">
        <v>202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412.29</v>
      </c>
      <c r="Q32">
        <v>10029.16</v>
      </c>
      <c r="R32">
        <v>478.1</v>
      </c>
      <c r="S32">
        <v>167.93</v>
      </c>
      <c r="T32">
        <v>154753.52</v>
      </c>
      <c r="U32">
        <v>0.35</v>
      </c>
      <c r="V32">
        <v>0.83</v>
      </c>
      <c r="W32">
        <v>0.87</v>
      </c>
      <c r="X32">
        <v>9.43</v>
      </c>
      <c r="Y32">
        <v>1</v>
      </c>
      <c r="Z32">
        <v>10</v>
      </c>
    </row>
    <row r="33" spans="1:26">
      <c r="A33">
        <v>0</v>
      </c>
      <c r="B33">
        <v>25</v>
      </c>
      <c r="C33" t="s">
        <v>26</v>
      </c>
      <c r="D33">
        <v>1.3585</v>
      </c>
      <c r="E33">
        <v>73.61</v>
      </c>
      <c r="F33">
        <v>66.23</v>
      </c>
      <c r="G33">
        <v>9.880000000000001</v>
      </c>
      <c r="H33">
        <v>0.28</v>
      </c>
      <c r="I33">
        <v>402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344.54</v>
      </c>
      <c r="Q33">
        <v>10031.08</v>
      </c>
      <c r="R33">
        <v>786.26</v>
      </c>
      <c r="S33">
        <v>167.93</v>
      </c>
      <c r="T33">
        <v>307833.29</v>
      </c>
      <c r="U33">
        <v>0.21</v>
      </c>
      <c r="V33">
        <v>0.71</v>
      </c>
      <c r="W33">
        <v>1.46</v>
      </c>
      <c r="X33">
        <v>18.81</v>
      </c>
      <c r="Y33">
        <v>1</v>
      </c>
      <c r="Z33">
        <v>10</v>
      </c>
    </row>
    <row r="34" spans="1:26">
      <c r="A34">
        <v>0</v>
      </c>
      <c r="B34">
        <v>85</v>
      </c>
      <c r="C34" t="s">
        <v>26</v>
      </c>
      <c r="D34">
        <v>0.8738</v>
      </c>
      <c r="E34">
        <v>114.44</v>
      </c>
      <c r="F34">
        <v>85.97</v>
      </c>
      <c r="G34">
        <v>6.7</v>
      </c>
      <c r="H34">
        <v>0.11</v>
      </c>
      <c r="I34">
        <v>770</v>
      </c>
      <c r="J34">
        <v>167.88</v>
      </c>
      <c r="K34">
        <v>51.39</v>
      </c>
      <c r="L34">
        <v>1</v>
      </c>
      <c r="M34">
        <v>768</v>
      </c>
      <c r="N34">
        <v>30.49</v>
      </c>
      <c r="O34">
        <v>20939.59</v>
      </c>
      <c r="P34">
        <v>1047.03</v>
      </c>
      <c r="Q34">
        <v>10031.65</v>
      </c>
      <c r="R34">
        <v>1480.55</v>
      </c>
      <c r="S34">
        <v>167.93</v>
      </c>
      <c r="T34">
        <v>653138.02</v>
      </c>
      <c r="U34">
        <v>0.11</v>
      </c>
      <c r="V34">
        <v>0.55</v>
      </c>
      <c r="W34">
        <v>1.51</v>
      </c>
      <c r="X34">
        <v>38.54</v>
      </c>
      <c r="Y34">
        <v>1</v>
      </c>
      <c r="Z34">
        <v>10</v>
      </c>
    </row>
    <row r="35" spans="1:26">
      <c r="A35">
        <v>1</v>
      </c>
      <c r="B35">
        <v>85</v>
      </c>
      <c r="C35" t="s">
        <v>26</v>
      </c>
      <c r="D35">
        <v>1.4631</v>
      </c>
      <c r="E35">
        <v>68.34999999999999</v>
      </c>
      <c r="F35">
        <v>58.15</v>
      </c>
      <c r="G35">
        <v>15.1</v>
      </c>
      <c r="H35">
        <v>0.21</v>
      </c>
      <c r="I35">
        <v>231</v>
      </c>
      <c r="J35">
        <v>169.33</v>
      </c>
      <c r="K35">
        <v>51.39</v>
      </c>
      <c r="L35">
        <v>2</v>
      </c>
      <c r="M35">
        <v>229</v>
      </c>
      <c r="N35">
        <v>30.94</v>
      </c>
      <c r="O35">
        <v>21118.46</v>
      </c>
      <c r="P35">
        <v>636.6900000000001</v>
      </c>
      <c r="Q35">
        <v>10028.55</v>
      </c>
      <c r="R35">
        <v>532.15</v>
      </c>
      <c r="S35">
        <v>167.93</v>
      </c>
      <c r="T35">
        <v>181631.24</v>
      </c>
      <c r="U35">
        <v>0.32</v>
      </c>
      <c r="V35">
        <v>0.8100000000000001</v>
      </c>
      <c r="W35">
        <v>0.64</v>
      </c>
      <c r="X35">
        <v>10.73</v>
      </c>
      <c r="Y35">
        <v>1</v>
      </c>
      <c r="Z35">
        <v>10</v>
      </c>
    </row>
    <row r="36" spans="1:26">
      <c r="A36">
        <v>2</v>
      </c>
      <c r="B36">
        <v>85</v>
      </c>
      <c r="C36" t="s">
        <v>26</v>
      </c>
      <c r="D36">
        <v>1.6747</v>
      </c>
      <c r="E36">
        <v>59.71</v>
      </c>
      <c r="F36">
        <v>53.14</v>
      </c>
      <c r="G36">
        <v>25.71</v>
      </c>
      <c r="H36">
        <v>0.31</v>
      </c>
      <c r="I36">
        <v>124</v>
      </c>
      <c r="J36">
        <v>170.79</v>
      </c>
      <c r="K36">
        <v>51.39</v>
      </c>
      <c r="L36">
        <v>3</v>
      </c>
      <c r="M36">
        <v>63</v>
      </c>
      <c r="N36">
        <v>31.4</v>
      </c>
      <c r="O36">
        <v>21297.94</v>
      </c>
      <c r="P36">
        <v>503.75</v>
      </c>
      <c r="Q36">
        <v>10028.06</v>
      </c>
      <c r="R36">
        <v>359.22</v>
      </c>
      <c r="S36">
        <v>167.93</v>
      </c>
      <c r="T36">
        <v>95699.78999999999</v>
      </c>
      <c r="U36">
        <v>0.47</v>
      </c>
      <c r="V36">
        <v>0.89</v>
      </c>
      <c r="W36">
        <v>0.5600000000000001</v>
      </c>
      <c r="X36">
        <v>5.73</v>
      </c>
      <c r="Y36">
        <v>1</v>
      </c>
      <c r="Z36">
        <v>10</v>
      </c>
    </row>
    <row r="37" spans="1:26">
      <c r="A37">
        <v>3</v>
      </c>
      <c r="B37">
        <v>85</v>
      </c>
      <c r="C37" t="s">
        <v>26</v>
      </c>
      <c r="D37">
        <v>1.6845</v>
      </c>
      <c r="E37">
        <v>59.36</v>
      </c>
      <c r="F37">
        <v>52.96</v>
      </c>
      <c r="G37">
        <v>26.7</v>
      </c>
      <c r="H37">
        <v>0.41</v>
      </c>
      <c r="I37">
        <v>119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499.95</v>
      </c>
      <c r="Q37">
        <v>10028.29</v>
      </c>
      <c r="R37">
        <v>350.58</v>
      </c>
      <c r="S37">
        <v>167.93</v>
      </c>
      <c r="T37">
        <v>91408.46000000001</v>
      </c>
      <c r="U37">
        <v>0.48</v>
      </c>
      <c r="V37">
        <v>0.89</v>
      </c>
      <c r="W37">
        <v>0.62</v>
      </c>
      <c r="X37">
        <v>5.55</v>
      </c>
      <c r="Y37">
        <v>1</v>
      </c>
      <c r="Z37">
        <v>10</v>
      </c>
    </row>
    <row r="38" spans="1:26">
      <c r="A38">
        <v>0</v>
      </c>
      <c r="B38">
        <v>20</v>
      </c>
      <c r="C38" t="s">
        <v>26</v>
      </c>
      <c r="D38">
        <v>1.269</v>
      </c>
      <c r="E38">
        <v>78.8</v>
      </c>
      <c r="F38">
        <v>70.92</v>
      </c>
      <c r="G38">
        <v>8.48</v>
      </c>
      <c r="H38">
        <v>0.34</v>
      </c>
      <c r="I38">
        <v>502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328.29</v>
      </c>
      <c r="Q38">
        <v>10030.89</v>
      </c>
      <c r="R38">
        <v>941.0700000000001</v>
      </c>
      <c r="S38">
        <v>167.93</v>
      </c>
      <c r="T38">
        <v>384735.98</v>
      </c>
      <c r="U38">
        <v>0.18</v>
      </c>
      <c r="V38">
        <v>0.67</v>
      </c>
      <c r="W38">
        <v>1.74</v>
      </c>
      <c r="X38">
        <v>23.5</v>
      </c>
      <c r="Y38">
        <v>1</v>
      </c>
      <c r="Z38">
        <v>10</v>
      </c>
    </row>
    <row r="39" spans="1:26">
      <c r="A39">
        <v>0</v>
      </c>
      <c r="B39">
        <v>65</v>
      </c>
      <c r="C39" t="s">
        <v>26</v>
      </c>
      <c r="D39">
        <v>1.0916</v>
      </c>
      <c r="E39">
        <v>91.61</v>
      </c>
      <c r="F39">
        <v>74.40000000000001</v>
      </c>
      <c r="G39">
        <v>8.09</v>
      </c>
      <c r="H39">
        <v>0.13</v>
      </c>
      <c r="I39">
        <v>552</v>
      </c>
      <c r="J39">
        <v>133.21</v>
      </c>
      <c r="K39">
        <v>46.47</v>
      </c>
      <c r="L39">
        <v>1</v>
      </c>
      <c r="M39">
        <v>550</v>
      </c>
      <c r="N39">
        <v>20.75</v>
      </c>
      <c r="O39">
        <v>16663.42</v>
      </c>
      <c r="P39">
        <v>754.47</v>
      </c>
      <c r="Q39">
        <v>10030.84</v>
      </c>
      <c r="R39">
        <v>1085.4</v>
      </c>
      <c r="S39">
        <v>167.93</v>
      </c>
      <c r="T39">
        <v>456652.24</v>
      </c>
      <c r="U39">
        <v>0.15</v>
      </c>
      <c r="V39">
        <v>0.63</v>
      </c>
      <c r="W39">
        <v>1.16</v>
      </c>
      <c r="X39">
        <v>26.98</v>
      </c>
      <c r="Y39">
        <v>1</v>
      </c>
      <c r="Z39">
        <v>10</v>
      </c>
    </row>
    <row r="40" spans="1:26">
      <c r="A40">
        <v>1</v>
      </c>
      <c r="B40">
        <v>65</v>
      </c>
      <c r="C40" t="s">
        <v>26</v>
      </c>
      <c r="D40">
        <v>1.6162</v>
      </c>
      <c r="E40">
        <v>61.88</v>
      </c>
      <c r="F40">
        <v>55.12</v>
      </c>
      <c r="G40">
        <v>19.69</v>
      </c>
      <c r="H40">
        <v>0.26</v>
      </c>
      <c r="I40">
        <v>168</v>
      </c>
      <c r="J40">
        <v>134.55</v>
      </c>
      <c r="K40">
        <v>46.47</v>
      </c>
      <c r="L40">
        <v>2</v>
      </c>
      <c r="M40">
        <v>121</v>
      </c>
      <c r="N40">
        <v>21.09</v>
      </c>
      <c r="O40">
        <v>16828.84</v>
      </c>
      <c r="P40">
        <v>460.42</v>
      </c>
      <c r="Q40">
        <v>10028.56</v>
      </c>
      <c r="R40">
        <v>426.82</v>
      </c>
      <c r="S40">
        <v>167.93</v>
      </c>
      <c r="T40">
        <v>129282.87</v>
      </c>
      <c r="U40">
        <v>0.39</v>
      </c>
      <c r="V40">
        <v>0.86</v>
      </c>
      <c r="W40">
        <v>0.61</v>
      </c>
      <c r="X40">
        <v>7.71</v>
      </c>
      <c r="Y40">
        <v>1</v>
      </c>
      <c r="Z40">
        <v>10</v>
      </c>
    </row>
    <row r="41" spans="1:26">
      <c r="A41">
        <v>2</v>
      </c>
      <c r="B41">
        <v>65</v>
      </c>
      <c r="C41" t="s">
        <v>26</v>
      </c>
      <c r="D41">
        <v>1.635</v>
      </c>
      <c r="E41">
        <v>61.16</v>
      </c>
      <c r="F41">
        <v>54.74</v>
      </c>
      <c r="G41">
        <v>21.05</v>
      </c>
      <c r="H41">
        <v>0.39</v>
      </c>
      <c r="I41">
        <v>156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450.53</v>
      </c>
      <c r="Q41">
        <v>10028.91</v>
      </c>
      <c r="R41">
        <v>408.96</v>
      </c>
      <c r="S41">
        <v>167.93</v>
      </c>
      <c r="T41">
        <v>120412.9</v>
      </c>
      <c r="U41">
        <v>0.41</v>
      </c>
      <c r="V41">
        <v>0.86</v>
      </c>
      <c r="W41">
        <v>0.73</v>
      </c>
      <c r="X41">
        <v>7.32</v>
      </c>
      <c r="Y41">
        <v>1</v>
      </c>
      <c r="Z41">
        <v>10</v>
      </c>
    </row>
    <row r="42" spans="1:26">
      <c r="A42">
        <v>0</v>
      </c>
      <c r="B42">
        <v>75</v>
      </c>
      <c r="C42" t="s">
        <v>26</v>
      </c>
      <c r="D42">
        <v>0.9787</v>
      </c>
      <c r="E42">
        <v>102.18</v>
      </c>
      <c r="F42">
        <v>79.86</v>
      </c>
      <c r="G42">
        <v>7.3</v>
      </c>
      <c r="H42">
        <v>0.12</v>
      </c>
      <c r="I42">
        <v>656</v>
      </c>
      <c r="J42">
        <v>150.44</v>
      </c>
      <c r="K42">
        <v>49.1</v>
      </c>
      <c r="L42">
        <v>1</v>
      </c>
      <c r="M42">
        <v>654</v>
      </c>
      <c r="N42">
        <v>25.34</v>
      </c>
      <c r="O42">
        <v>18787.76</v>
      </c>
      <c r="P42">
        <v>894.11</v>
      </c>
      <c r="Q42">
        <v>10031.18</v>
      </c>
      <c r="R42">
        <v>1272.13</v>
      </c>
      <c r="S42">
        <v>167.93</v>
      </c>
      <c r="T42">
        <v>549496.89</v>
      </c>
      <c r="U42">
        <v>0.13</v>
      </c>
      <c r="V42">
        <v>0.59</v>
      </c>
      <c r="W42">
        <v>1.32</v>
      </c>
      <c r="X42">
        <v>32.43</v>
      </c>
      <c r="Y42">
        <v>1</v>
      </c>
      <c r="Z42">
        <v>10</v>
      </c>
    </row>
    <row r="43" spans="1:26">
      <c r="A43">
        <v>1</v>
      </c>
      <c r="B43">
        <v>75</v>
      </c>
      <c r="C43" t="s">
        <v>26</v>
      </c>
      <c r="D43">
        <v>1.5366</v>
      </c>
      <c r="E43">
        <v>65.08</v>
      </c>
      <c r="F43">
        <v>56.69</v>
      </c>
      <c r="G43">
        <v>17.01</v>
      </c>
      <c r="H43">
        <v>0.23</v>
      </c>
      <c r="I43">
        <v>200</v>
      </c>
      <c r="J43">
        <v>151.83</v>
      </c>
      <c r="K43">
        <v>49.1</v>
      </c>
      <c r="L43">
        <v>2</v>
      </c>
      <c r="M43">
        <v>198</v>
      </c>
      <c r="N43">
        <v>25.73</v>
      </c>
      <c r="O43">
        <v>18959.54</v>
      </c>
      <c r="P43">
        <v>551.75</v>
      </c>
      <c r="Q43">
        <v>10028.58</v>
      </c>
      <c r="R43">
        <v>482.67</v>
      </c>
      <c r="S43">
        <v>167.93</v>
      </c>
      <c r="T43">
        <v>157047.56</v>
      </c>
      <c r="U43">
        <v>0.35</v>
      </c>
      <c r="V43">
        <v>0.83</v>
      </c>
      <c r="W43">
        <v>0.59</v>
      </c>
      <c r="X43">
        <v>9.279999999999999</v>
      </c>
      <c r="Y43">
        <v>1</v>
      </c>
      <c r="Z43">
        <v>10</v>
      </c>
    </row>
    <row r="44" spans="1:26">
      <c r="A44">
        <v>2</v>
      </c>
      <c r="B44">
        <v>75</v>
      </c>
      <c r="C44" t="s">
        <v>26</v>
      </c>
      <c r="D44">
        <v>1.6639</v>
      </c>
      <c r="E44">
        <v>60.1</v>
      </c>
      <c r="F44">
        <v>53.7</v>
      </c>
      <c r="G44">
        <v>23.87</v>
      </c>
      <c r="H44">
        <v>0.35</v>
      </c>
      <c r="I44">
        <v>135</v>
      </c>
      <c r="J44">
        <v>153.23</v>
      </c>
      <c r="K44">
        <v>49.1</v>
      </c>
      <c r="L44">
        <v>3</v>
      </c>
      <c r="M44">
        <v>0</v>
      </c>
      <c r="N44">
        <v>26.13</v>
      </c>
      <c r="O44">
        <v>19131.85</v>
      </c>
      <c r="P44">
        <v>473.14</v>
      </c>
      <c r="Q44">
        <v>10028.6</v>
      </c>
      <c r="R44">
        <v>374.87</v>
      </c>
      <c r="S44">
        <v>167.93</v>
      </c>
      <c r="T44">
        <v>103472.57</v>
      </c>
      <c r="U44">
        <v>0.45</v>
      </c>
      <c r="V44">
        <v>0.88</v>
      </c>
      <c r="W44">
        <v>0.67</v>
      </c>
      <c r="X44">
        <v>6.29</v>
      </c>
      <c r="Y44">
        <v>1</v>
      </c>
      <c r="Z44">
        <v>10</v>
      </c>
    </row>
    <row r="45" spans="1:26">
      <c r="A45">
        <v>0</v>
      </c>
      <c r="B45">
        <v>95</v>
      </c>
      <c r="C45" t="s">
        <v>26</v>
      </c>
      <c r="D45">
        <v>0.7721</v>
      </c>
      <c r="E45">
        <v>129.52</v>
      </c>
      <c r="F45">
        <v>93.40000000000001</v>
      </c>
      <c r="G45">
        <v>6.2</v>
      </c>
      <c r="H45">
        <v>0.1</v>
      </c>
      <c r="I45">
        <v>904</v>
      </c>
      <c r="J45">
        <v>185.69</v>
      </c>
      <c r="K45">
        <v>53.44</v>
      </c>
      <c r="L45">
        <v>1</v>
      </c>
      <c r="M45">
        <v>902</v>
      </c>
      <c r="N45">
        <v>36.26</v>
      </c>
      <c r="O45">
        <v>23136.14</v>
      </c>
      <c r="P45">
        <v>1225.57</v>
      </c>
      <c r="Q45">
        <v>10033.15</v>
      </c>
      <c r="R45">
        <v>1734.91</v>
      </c>
      <c r="S45">
        <v>167.93</v>
      </c>
      <c r="T45">
        <v>779647.11</v>
      </c>
      <c r="U45">
        <v>0.1</v>
      </c>
      <c r="V45">
        <v>0.51</v>
      </c>
      <c r="W45">
        <v>1.73</v>
      </c>
      <c r="X45">
        <v>45.97</v>
      </c>
      <c r="Y45">
        <v>1</v>
      </c>
      <c r="Z45">
        <v>10</v>
      </c>
    </row>
    <row r="46" spans="1:26">
      <c r="A46">
        <v>1</v>
      </c>
      <c r="B46">
        <v>95</v>
      </c>
      <c r="C46" t="s">
        <v>26</v>
      </c>
      <c r="D46">
        <v>1.3926</v>
      </c>
      <c r="E46">
        <v>71.81</v>
      </c>
      <c r="F46">
        <v>59.63</v>
      </c>
      <c r="G46">
        <v>13.71</v>
      </c>
      <c r="H46">
        <v>0.19</v>
      </c>
      <c r="I46">
        <v>261</v>
      </c>
      <c r="J46">
        <v>187.21</v>
      </c>
      <c r="K46">
        <v>53.44</v>
      </c>
      <c r="L46">
        <v>2</v>
      </c>
      <c r="M46">
        <v>259</v>
      </c>
      <c r="N46">
        <v>36.77</v>
      </c>
      <c r="O46">
        <v>23322.88</v>
      </c>
      <c r="P46">
        <v>718.8200000000001</v>
      </c>
      <c r="Q46">
        <v>10028.98</v>
      </c>
      <c r="R46">
        <v>582.5700000000001</v>
      </c>
      <c r="S46">
        <v>167.93</v>
      </c>
      <c r="T46">
        <v>206694.34</v>
      </c>
      <c r="U46">
        <v>0.29</v>
      </c>
      <c r="V46">
        <v>0.79</v>
      </c>
      <c r="W46">
        <v>0.6899999999999999</v>
      </c>
      <c r="X46">
        <v>12.21</v>
      </c>
      <c r="Y46">
        <v>1</v>
      </c>
      <c r="Z46">
        <v>10</v>
      </c>
    </row>
    <row r="47" spans="1:26">
      <c r="A47">
        <v>2</v>
      </c>
      <c r="B47">
        <v>95</v>
      </c>
      <c r="C47" t="s">
        <v>26</v>
      </c>
      <c r="D47">
        <v>1.627</v>
      </c>
      <c r="E47">
        <v>61.46</v>
      </c>
      <c r="F47">
        <v>53.78</v>
      </c>
      <c r="G47">
        <v>23.05</v>
      </c>
      <c r="H47">
        <v>0.28</v>
      </c>
      <c r="I47">
        <v>140</v>
      </c>
      <c r="J47">
        <v>188.73</v>
      </c>
      <c r="K47">
        <v>53.44</v>
      </c>
      <c r="L47">
        <v>3</v>
      </c>
      <c r="M47">
        <v>138</v>
      </c>
      <c r="N47">
        <v>37.29</v>
      </c>
      <c r="O47">
        <v>23510.33</v>
      </c>
      <c r="P47">
        <v>579.88</v>
      </c>
      <c r="Q47">
        <v>10028.46</v>
      </c>
      <c r="R47">
        <v>383.62</v>
      </c>
      <c r="S47">
        <v>167.93</v>
      </c>
      <c r="T47">
        <v>107822.23</v>
      </c>
      <c r="U47">
        <v>0.44</v>
      </c>
      <c r="V47">
        <v>0.88</v>
      </c>
      <c r="W47">
        <v>0.5</v>
      </c>
      <c r="X47">
        <v>6.37</v>
      </c>
      <c r="Y47">
        <v>1</v>
      </c>
      <c r="Z47">
        <v>10</v>
      </c>
    </row>
    <row r="48" spans="1:26">
      <c r="A48">
        <v>3</v>
      </c>
      <c r="B48">
        <v>95</v>
      </c>
      <c r="C48" t="s">
        <v>26</v>
      </c>
      <c r="D48">
        <v>1.7003</v>
      </c>
      <c r="E48">
        <v>58.81</v>
      </c>
      <c r="F48">
        <v>52.36</v>
      </c>
      <c r="G48">
        <v>29.36</v>
      </c>
      <c r="H48">
        <v>0.37</v>
      </c>
      <c r="I48">
        <v>107</v>
      </c>
      <c r="J48">
        <v>190.25</v>
      </c>
      <c r="K48">
        <v>53.44</v>
      </c>
      <c r="L48">
        <v>4</v>
      </c>
      <c r="M48">
        <v>0</v>
      </c>
      <c r="N48">
        <v>37.82</v>
      </c>
      <c r="O48">
        <v>23698.48</v>
      </c>
      <c r="P48">
        <v>523.98</v>
      </c>
      <c r="Q48">
        <v>10028.73</v>
      </c>
      <c r="R48">
        <v>331.02</v>
      </c>
      <c r="S48">
        <v>167.93</v>
      </c>
      <c r="T48">
        <v>81686.57000000001</v>
      </c>
      <c r="U48">
        <v>0.51</v>
      </c>
      <c r="V48">
        <v>0.9</v>
      </c>
      <c r="W48">
        <v>0.58</v>
      </c>
      <c r="X48">
        <v>4.95</v>
      </c>
      <c r="Y48">
        <v>1</v>
      </c>
      <c r="Z48">
        <v>10</v>
      </c>
    </row>
    <row r="49" spans="1:26">
      <c r="A49">
        <v>0</v>
      </c>
      <c r="B49">
        <v>55</v>
      </c>
      <c r="C49" t="s">
        <v>26</v>
      </c>
      <c r="D49">
        <v>1.2135</v>
      </c>
      <c r="E49">
        <v>82.40000000000001</v>
      </c>
      <c r="F49">
        <v>69.45</v>
      </c>
      <c r="G49">
        <v>9.16</v>
      </c>
      <c r="H49">
        <v>0.15</v>
      </c>
      <c r="I49">
        <v>455</v>
      </c>
      <c r="J49">
        <v>116.05</v>
      </c>
      <c r="K49">
        <v>43.4</v>
      </c>
      <c r="L49">
        <v>1</v>
      </c>
      <c r="M49">
        <v>453</v>
      </c>
      <c r="N49">
        <v>16.65</v>
      </c>
      <c r="O49">
        <v>14546.17</v>
      </c>
      <c r="P49">
        <v>623.66</v>
      </c>
      <c r="Q49">
        <v>10030.72</v>
      </c>
      <c r="R49">
        <v>916.75</v>
      </c>
      <c r="S49">
        <v>167.93</v>
      </c>
      <c r="T49">
        <v>372812.19</v>
      </c>
      <c r="U49">
        <v>0.18</v>
      </c>
      <c r="V49">
        <v>0.68</v>
      </c>
      <c r="W49">
        <v>1</v>
      </c>
      <c r="X49">
        <v>22.03</v>
      </c>
      <c r="Y49">
        <v>1</v>
      </c>
      <c r="Z49">
        <v>10</v>
      </c>
    </row>
    <row r="50" spans="1:26">
      <c r="A50">
        <v>1</v>
      </c>
      <c r="B50">
        <v>55</v>
      </c>
      <c r="C50" t="s">
        <v>26</v>
      </c>
      <c r="D50">
        <v>1.601</v>
      </c>
      <c r="E50">
        <v>62.46</v>
      </c>
      <c r="F50">
        <v>55.98</v>
      </c>
      <c r="G50">
        <v>18.26</v>
      </c>
      <c r="H50">
        <v>0.3</v>
      </c>
      <c r="I50">
        <v>184</v>
      </c>
      <c r="J50">
        <v>117.34</v>
      </c>
      <c r="K50">
        <v>43.4</v>
      </c>
      <c r="L50">
        <v>2</v>
      </c>
      <c r="M50">
        <v>1</v>
      </c>
      <c r="N50">
        <v>16.94</v>
      </c>
      <c r="O50">
        <v>14705.49</v>
      </c>
      <c r="P50">
        <v>423.78</v>
      </c>
      <c r="Q50">
        <v>10029.03</v>
      </c>
      <c r="R50">
        <v>450.17</v>
      </c>
      <c r="S50">
        <v>167.93</v>
      </c>
      <c r="T50">
        <v>140877.24</v>
      </c>
      <c r="U50">
        <v>0.37</v>
      </c>
      <c r="V50">
        <v>0.84</v>
      </c>
      <c r="W50">
        <v>0.8100000000000001</v>
      </c>
      <c r="X50">
        <v>8.57</v>
      </c>
      <c r="Y50">
        <v>1</v>
      </c>
      <c r="Z50">
        <v>10</v>
      </c>
    </row>
    <row r="51" spans="1:26">
      <c r="A51">
        <v>2</v>
      </c>
      <c r="B51">
        <v>55</v>
      </c>
      <c r="C51" t="s">
        <v>26</v>
      </c>
      <c r="D51">
        <v>1.6008</v>
      </c>
      <c r="E51">
        <v>62.47</v>
      </c>
      <c r="F51">
        <v>55.99</v>
      </c>
      <c r="G51">
        <v>18.26</v>
      </c>
      <c r="H51">
        <v>0.45</v>
      </c>
      <c r="I51">
        <v>184</v>
      </c>
      <c r="J51">
        <v>118.63</v>
      </c>
      <c r="K51">
        <v>43.4</v>
      </c>
      <c r="L51">
        <v>3</v>
      </c>
      <c r="M51">
        <v>0</v>
      </c>
      <c r="N51">
        <v>17.23</v>
      </c>
      <c r="O51">
        <v>14865.24</v>
      </c>
      <c r="P51">
        <v>428.16</v>
      </c>
      <c r="Q51">
        <v>10029.03</v>
      </c>
      <c r="R51">
        <v>450.32</v>
      </c>
      <c r="S51">
        <v>167.93</v>
      </c>
      <c r="T51">
        <v>140951.1</v>
      </c>
      <c r="U51">
        <v>0.37</v>
      </c>
      <c r="V51">
        <v>0.84</v>
      </c>
      <c r="W51">
        <v>0.8100000000000001</v>
      </c>
      <c r="X51">
        <v>8.57</v>
      </c>
      <c r="Y51">
        <v>1</v>
      </c>
      <c r="Z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INDEX(resultados!$A$2:$ZZ$51, 1, MATCH($B$1, resultados!$A$1:$ZZ$1, 0))</f>
        <v>0</v>
      </c>
      <c r="B7">
        <f>INDEX(resultados!$A$2:$ZZ$51, 1, MATCH($B$2, resultados!$A$1:$ZZ$1, 0))</f>
        <v>0</v>
      </c>
      <c r="C7">
        <f>INDEX(resultados!$A$2:$ZZ$51, 1, MATCH($B$3, resultados!$A$1:$ZZ$1, 0))</f>
        <v>0</v>
      </c>
    </row>
    <row r="8" spans="1:3">
      <c r="A8">
        <f>INDEX(resultados!$A$2:$ZZ$51, 2, MATCH($B$1, resultados!$A$1:$ZZ$1, 0))</f>
        <v>0</v>
      </c>
      <c r="B8">
        <f>INDEX(resultados!$A$2:$ZZ$51, 2, MATCH($B$2, resultados!$A$1:$ZZ$1, 0))</f>
        <v>0</v>
      </c>
      <c r="C8">
        <f>INDEX(resultados!$A$2:$ZZ$51, 2, MATCH($B$3, resultados!$A$1:$ZZ$1, 0))</f>
        <v>0</v>
      </c>
    </row>
    <row r="9" spans="1:3">
      <c r="A9">
        <f>INDEX(resultados!$A$2:$ZZ$51, 3, MATCH($B$1, resultados!$A$1:$ZZ$1, 0))</f>
        <v>0</v>
      </c>
      <c r="B9">
        <f>INDEX(resultados!$A$2:$ZZ$51, 3, MATCH($B$2, resultados!$A$1:$ZZ$1, 0))</f>
        <v>0</v>
      </c>
      <c r="C9">
        <f>INDEX(resultados!$A$2:$ZZ$51, 3, MATCH($B$3, resultados!$A$1:$ZZ$1, 0))</f>
        <v>0</v>
      </c>
    </row>
    <row r="10" spans="1:3">
      <c r="A10">
        <f>INDEX(resultados!$A$2:$ZZ$51, 4, MATCH($B$1, resultados!$A$1:$ZZ$1, 0))</f>
        <v>0</v>
      </c>
      <c r="B10">
        <f>INDEX(resultados!$A$2:$ZZ$51, 4, MATCH($B$2, resultados!$A$1:$ZZ$1, 0))</f>
        <v>0</v>
      </c>
      <c r="C10">
        <f>INDEX(resultados!$A$2:$ZZ$51, 4, MATCH($B$3, resultados!$A$1:$ZZ$1, 0))</f>
        <v>0</v>
      </c>
    </row>
    <row r="11" spans="1:3">
      <c r="A11">
        <f>INDEX(resultados!$A$2:$ZZ$51, 5, MATCH($B$1, resultados!$A$1:$ZZ$1, 0))</f>
        <v>0</v>
      </c>
      <c r="B11">
        <f>INDEX(resultados!$A$2:$ZZ$51, 5, MATCH($B$2, resultados!$A$1:$ZZ$1, 0))</f>
        <v>0</v>
      </c>
      <c r="C11">
        <f>INDEX(resultados!$A$2:$ZZ$51, 5, MATCH($B$3, resultados!$A$1:$ZZ$1, 0))</f>
        <v>0</v>
      </c>
    </row>
    <row r="12" spans="1:3">
      <c r="A12">
        <f>INDEX(resultados!$A$2:$ZZ$51, 6, MATCH($B$1, resultados!$A$1:$ZZ$1, 0))</f>
        <v>0</v>
      </c>
      <c r="B12">
        <f>INDEX(resultados!$A$2:$ZZ$51, 6, MATCH($B$2, resultados!$A$1:$ZZ$1, 0))</f>
        <v>0</v>
      </c>
      <c r="C12">
        <f>INDEX(resultados!$A$2:$ZZ$51, 6, MATCH($B$3, resultados!$A$1:$ZZ$1, 0))</f>
        <v>0</v>
      </c>
    </row>
    <row r="13" spans="1:3">
      <c r="A13">
        <f>INDEX(resultados!$A$2:$ZZ$51, 7, MATCH($B$1, resultados!$A$1:$ZZ$1, 0))</f>
        <v>0</v>
      </c>
      <c r="B13">
        <f>INDEX(resultados!$A$2:$ZZ$51, 7, MATCH($B$2, resultados!$A$1:$ZZ$1, 0))</f>
        <v>0</v>
      </c>
      <c r="C13">
        <f>INDEX(resultados!$A$2:$ZZ$51, 7, MATCH($B$3, resultados!$A$1:$ZZ$1, 0))</f>
        <v>0</v>
      </c>
    </row>
    <row r="14" spans="1:3">
      <c r="A14">
        <f>INDEX(resultados!$A$2:$ZZ$51, 8, MATCH($B$1, resultados!$A$1:$ZZ$1, 0))</f>
        <v>0</v>
      </c>
      <c r="B14">
        <f>INDEX(resultados!$A$2:$ZZ$51, 8, MATCH($B$2, resultados!$A$1:$ZZ$1, 0))</f>
        <v>0</v>
      </c>
      <c r="C14">
        <f>INDEX(resultados!$A$2:$ZZ$51, 8, MATCH($B$3, resultados!$A$1:$ZZ$1, 0))</f>
        <v>0</v>
      </c>
    </row>
    <row r="15" spans="1:3">
      <c r="A15">
        <f>INDEX(resultados!$A$2:$ZZ$51, 9, MATCH($B$1, resultados!$A$1:$ZZ$1, 0))</f>
        <v>0</v>
      </c>
      <c r="B15">
        <f>INDEX(resultados!$A$2:$ZZ$51, 9, MATCH($B$2, resultados!$A$1:$ZZ$1, 0))</f>
        <v>0</v>
      </c>
      <c r="C15">
        <f>INDEX(resultados!$A$2:$ZZ$51, 9, MATCH($B$3, resultados!$A$1:$ZZ$1, 0))</f>
        <v>0</v>
      </c>
    </row>
    <row r="16" spans="1:3">
      <c r="A16">
        <f>INDEX(resultados!$A$2:$ZZ$51, 10, MATCH($B$1, resultados!$A$1:$ZZ$1, 0))</f>
        <v>0</v>
      </c>
      <c r="B16">
        <f>INDEX(resultados!$A$2:$ZZ$51, 10, MATCH($B$2, resultados!$A$1:$ZZ$1, 0))</f>
        <v>0</v>
      </c>
      <c r="C16">
        <f>INDEX(resultados!$A$2:$ZZ$51, 10, MATCH($B$3, resultados!$A$1:$ZZ$1, 0))</f>
        <v>0</v>
      </c>
    </row>
    <row r="17" spans="1:3">
      <c r="A17">
        <f>INDEX(resultados!$A$2:$ZZ$51, 11, MATCH($B$1, resultados!$A$1:$ZZ$1, 0))</f>
        <v>0</v>
      </c>
      <c r="B17">
        <f>INDEX(resultados!$A$2:$ZZ$51, 11, MATCH($B$2, resultados!$A$1:$ZZ$1, 0))</f>
        <v>0</v>
      </c>
      <c r="C17">
        <f>INDEX(resultados!$A$2:$ZZ$51, 11, MATCH($B$3, resultados!$A$1:$ZZ$1, 0))</f>
        <v>0</v>
      </c>
    </row>
    <row r="18" spans="1:3">
      <c r="A18">
        <f>INDEX(resultados!$A$2:$ZZ$51, 12, MATCH($B$1, resultados!$A$1:$ZZ$1, 0))</f>
        <v>0</v>
      </c>
      <c r="B18">
        <f>INDEX(resultados!$A$2:$ZZ$51, 12, MATCH($B$2, resultados!$A$1:$ZZ$1, 0))</f>
        <v>0</v>
      </c>
      <c r="C18">
        <f>INDEX(resultados!$A$2:$ZZ$51, 12, MATCH($B$3, resultados!$A$1:$ZZ$1, 0))</f>
        <v>0</v>
      </c>
    </row>
    <row r="19" spans="1:3">
      <c r="A19">
        <f>INDEX(resultados!$A$2:$ZZ$51, 13, MATCH($B$1, resultados!$A$1:$ZZ$1, 0))</f>
        <v>0</v>
      </c>
      <c r="B19">
        <f>INDEX(resultados!$A$2:$ZZ$51, 13, MATCH($B$2, resultados!$A$1:$ZZ$1, 0))</f>
        <v>0</v>
      </c>
      <c r="C19">
        <f>INDEX(resultados!$A$2:$ZZ$51, 13, MATCH($B$3, resultados!$A$1:$ZZ$1, 0))</f>
        <v>0</v>
      </c>
    </row>
    <row r="20" spans="1:3">
      <c r="A20">
        <f>INDEX(resultados!$A$2:$ZZ$51, 14, MATCH($B$1, resultados!$A$1:$ZZ$1, 0))</f>
        <v>0</v>
      </c>
      <c r="B20">
        <f>INDEX(resultados!$A$2:$ZZ$51, 14, MATCH($B$2, resultados!$A$1:$ZZ$1, 0))</f>
        <v>0</v>
      </c>
      <c r="C20">
        <f>INDEX(resultados!$A$2:$ZZ$51, 14, MATCH($B$3, resultados!$A$1:$ZZ$1, 0))</f>
        <v>0</v>
      </c>
    </row>
    <row r="21" spans="1:3">
      <c r="A21">
        <f>INDEX(resultados!$A$2:$ZZ$51, 15, MATCH($B$1, resultados!$A$1:$ZZ$1, 0))</f>
        <v>0</v>
      </c>
      <c r="B21">
        <f>INDEX(resultados!$A$2:$ZZ$51, 15, MATCH($B$2, resultados!$A$1:$ZZ$1, 0))</f>
        <v>0</v>
      </c>
      <c r="C21">
        <f>INDEX(resultados!$A$2:$ZZ$51, 15, MATCH($B$3, resultados!$A$1:$ZZ$1, 0))</f>
        <v>0</v>
      </c>
    </row>
    <row r="22" spans="1:3">
      <c r="A22">
        <f>INDEX(resultados!$A$2:$ZZ$51, 16, MATCH($B$1, resultados!$A$1:$ZZ$1, 0))</f>
        <v>0</v>
      </c>
      <c r="B22">
        <f>INDEX(resultados!$A$2:$ZZ$51, 16, MATCH($B$2, resultados!$A$1:$ZZ$1, 0))</f>
        <v>0</v>
      </c>
      <c r="C22">
        <f>INDEX(resultados!$A$2:$ZZ$51, 16, MATCH($B$3, resultados!$A$1:$ZZ$1, 0))</f>
        <v>0</v>
      </c>
    </row>
    <row r="23" spans="1:3">
      <c r="A23">
        <f>INDEX(resultados!$A$2:$ZZ$51, 17, MATCH($B$1, resultados!$A$1:$ZZ$1, 0))</f>
        <v>0</v>
      </c>
      <c r="B23">
        <f>INDEX(resultados!$A$2:$ZZ$51, 17, MATCH($B$2, resultados!$A$1:$ZZ$1, 0))</f>
        <v>0</v>
      </c>
      <c r="C23">
        <f>INDEX(resultados!$A$2:$ZZ$51, 17, MATCH($B$3, resultados!$A$1:$ZZ$1, 0))</f>
        <v>0</v>
      </c>
    </row>
    <row r="24" spans="1:3">
      <c r="A24">
        <f>INDEX(resultados!$A$2:$ZZ$51, 18, MATCH($B$1, resultados!$A$1:$ZZ$1, 0))</f>
        <v>0</v>
      </c>
      <c r="B24">
        <f>INDEX(resultados!$A$2:$ZZ$51, 18, MATCH($B$2, resultados!$A$1:$ZZ$1, 0))</f>
        <v>0</v>
      </c>
      <c r="C24">
        <f>INDEX(resultados!$A$2:$ZZ$51, 18, MATCH($B$3, resultados!$A$1:$ZZ$1, 0))</f>
        <v>0</v>
      </c>
    </row>
    <row r="25" spans="1:3">
      <c r="A25">
        <f>INDEX(resultados!$A$2:$ZZ$51, 19, MATCH($B$1, resultados!$A$1:$ZZ$1, 0))</f>
        <v>0</v>
      </c>
      <c r="B25">
        <f>INDEX(resultados!$A$2:$ZZ$51, 19, MATCH($B$2, resultados!$A$1:$ZZ$1, 0))</f>
        <v>0</v>
      </c>
      <c r="C25">
        <f>INDEX(resultados!$A$2:$ZZ$51, 19, MATCH($B$3, resultados!$A$1:$ZZ$1, 0))</f>
        <v>0</v>
      </c>
    </row>
    <row r="26" spans="1:3">
      <c r="A26">
        <f>INDEX(resultados!$A$2:$ZZ$51, 20, MATCH($B$1, resultados!$A$1:$ZZ$1, 0))</f>
        <v>0</v>
      </c>
      <c r="B26">
        <f>INDEX(resultados!$A$2:$ZZ$51, 20, MATCH($B$2, resultados!$A$1:$ZZ$1, 0))</f>
        <v>0</v>
      </c>
      <c r="C26">
        <f>INDEX(resultados!$A$2:$ZZ$51, 20, MATCH($B$3, resultados!$A$1:$ZZ$1, 0))</f>
        <v>0</v>
      </c>
    </row>
    <row r="27" spans="1:3">
      <c r="A27">
        <f>INDEX(resultados!$A$2:$ZZ$51, 21, MATCH($B$1, resultados!$A$1:$ZZ$1, 0))</f>
        <v>0</v>
      </c>
      <c r="B27">
        <f>INDEX(resultados!$A$2:$ZZ$51, 21, MATCH($B$2, resultados!$A$1:$ZZ$1, 0))</f>
        <v>0</v>
      </c>
      <c r="C27">
        <f>INDEX(resultados!$A$2:$ZZ$51, 21, MATCH($B$3, resultados!$A$1:$ZZ$1, 0))</f>
        <v>0</v>
      </c>
    </row>
    <row r="28" spans="1:3">
      <c r="A28">
        <f>INDEX(resultados!$A$2:$ZZ$51, 22, MATCH($B$1, resultados!$A$1:$ZZ$1, 0))</f>
        <v>0</v>
      </c>
      <c r="B28">
        <f>INDEX(resultados!$A$2:$ZZ$51, 22, MATCH($B$2, resultados!$A$1:$ZZ$1, 0))</f>
        <v>0</v>
      </c>
      <c r="C28">
        <f>INDEX(resultados!$A$2:$ZZ$51, 22, MATCH($B$3, resultados!$A$1:$ZZ$1, 0))</f>
        <v>0</v>
      </c>
    </row>
    <row r="29" spans="1:3">
      <c r="A29">
        <f>INDEX(resultados!$A$2:$ZZ$51, 23, MATCH($B$1, resultados!$A$1:$ZZ$1, 0))</f>
        <v>0</v>
      </c>
      <c r="B29">
        <f>INDEX(resultados!$A$2:$ZZ$51, 23, MATCH($B$2, resultados!$A$1:$ZZ$1, 0))</f>
        <v>0</v>
      </c>
      <c r="C29">
        <f>INDEX(resultados!$A$2:$ZZ$51, 23, MATCH($B$3, resultados!$A$1:$ZZ$1, 0))</f>
        <v>0</v>
      </c>
    </row>
    <row r="30" spans="1:3">
      <c r="A30">
        <f>INDEX(resultados!$A$2:$ZZ$51, 24, MATCH($B$1, resultados!$A$1:$ZZ$1, 0))</f>
        <v>0</v>
      </c>
      <c r="B30">
        <f>INDEX(resultados!$A$2:$ZZ$51, 24, MATCH($B$2, resultados!$A$1:$ZZ$1, 0))</f>
        <v>0</v>
      </c>
      <c r="C30">
        <f>INDEX(resultados!$A$2:$ZZ$51, 24, MATCH($B$3, resultados!$A$1:$ZZ$1, 0))</f>
        <v>0</v>
      </c>
    </row>
    <row r="31" spans="1:3">
      <c r="A31">
        <f>INDEX(resultados!$A$2:$ZZ$51, 25, MATCH($B$1, resultados!$A$1:$ZZ$1, 0))</f>
        <v>0</v>
      </c>
      <c r="B31">
        <f>INDEX(resultados!$A$2:$ZZ$51, 25, MATCH($B$2, resultados!$A$1:$ZZ$1, 0))</f>
        <v>0</v>
      </c>
      <c r="C31">
        <f>INDEX(resultados!$A$2:$ZZ$51, 25, MATCH($B$3, resultados!$A$1:$ZZ$1, 0))</f>
        <v>0</v>
      </c>
    </row>
    <row r="32" spans="1:3">
      <c r="A32">
        <f>INDEX(resultados!$A$2:$ZZ$51, 26, MATCH($B$1, resultados!$A$1:$ZZ$1, 0))</f>
        <v>0</v>
      </c>
      <c r="B32">
        <f>INDEX(resultados!$A$2:$ZZ$51, 26, MATCH($B$2, resultados!$A$1:$ZZ$1, 0))</f>
        <v>0</v>
      </c>
      <c r="C32">
        <f>INDEX(resultados!$A$2:$ZZ$51, 26, MATCH($B$3, resultados!$A$1:$ZZ$1, 0))</f>
        <v>0</v>
      </c>
    </row>
    <row r="33" spans="1:3">
      <c r="A33">
        <f>INDEX(resultados!$A$2:$ZZ$51, 27, MATCH($B$1, resultados!$A$1:$ZZ$1, 0))</f>
        <v>0</v>
      </c>
      <c r="B33">
        <f>INDEX(resultados!$A$2:$ZZ$51, 27, MATCH($B$2, resultados!$A$1:$ZZ$1, 0))</f>
        <v>0</v>
      </c>
      <c r="C33">
        <f>INDEX(resultados!$A$2:$ZZ$51, 27, MATCH($B$3, resultados!$A$1:$ZZ$1, 0))</f>
        <v>0</v>
      </c>
    </row>
    <row r="34" spans="1:3">
      <c r="A34">
        <f>INDEX(resultados!$A$2:$ZZ$51, 28, MATCH($B$1, resultados!$A$1:$ZZ$1, 0))</f>
        <v>0</v>
      </c>
      <c r="B34">
        <f>INDEX(resultados!$A$2:$ZZ$51, 28, MATCH($B$2, resultados!$A$1:$ZZ$1, 0))</f>
        <v>0</v>
      </c>
      <c r="C34">
        <f>INDEX(resultados!$A$2:$ZZ$51, 28, MATCH($B$3, resultados!$A$1:$ZZ$1, 0))</f>
        <v>0</v>
      </c>
    </row>
    <row r="35" spans="1:3">
      <c r="A35">
        <f>INDEX(resultados!$A$2:$ZZ$51, 29, MATCH($B$1, resultados!$A$1:$ZZ$1, 0))</f>
        <v>0</v>
      </c>
      <c r="B35">
        <f>INDEX(resultados!$A$2:$ZZ$51, 29, MATCH($B$2, resultados!$A$1:$ZZ$1, 0))</f>
        <v>0</v>
      </c>
      <c r="C35">
        <f>INDEX(resultados!$A$2:$ZZ$51, 29, MATCH($B$3, resultados!$A$1:$ZZ$1, 0))</f>
        <v>0</v>
      </c>
    </row>
    <row r="36" spans="1:3">
      <c r="A36">
        <f>INDEX(resultados!$A$2:$ZZ$51, 30, MATCH($B$1, resultados!$A$1:$ZZ$1, 0))</f>
        <v>0</v>
      </c>
      <c r="B36">
        <f>INDEX(resultados!$A$2:$ZZ$51, 30, MATCH($B$2, resultados!$A$1:$ZZ$1, 0))</f>
        <v>0</v>
      </c>
      <c r="C36">
        <f>INDEX(resultados!$A$2:$ZZ$51, 30, MATCH($B$3, resultados!$A$1:$ZZ$1, 0))</f>
        <v>0</v>
      </c>
    </row>
    <row r="37" spans="1:3">
      <c r="A37">
        <f>INDEX(resultados!$A$2:$ZZ$51, 31, MATCH($B$1, resultados!$A$1:$ZZ$1, 0))</f>
        <v>0</v>
      </c>
      <c r="B37">
        <f>INDEX(resultados!$A$2:$ZZ$51, 31, MATCH($B$2, resultados!$A$1:$ZZ$1, 0))</f>
        <v>0</v>
      </c>
      <c r="C37">
        <f>INDEX(resultados!$A$2:$ZZ$51, 31, MATCH($B$3, resultados!$A$1:$ZZ$1, 0))</f>
        <v>0</v>
      </c>
    </row>
    <row r="38" spans="1:3">
      <c r="A38">
        <f>INDEX(resultados!$A$2:$ZZ$51, 32, MATCH($B$1, resultados!$A$1:$ZZ$1, 0))</f>
        <v>0</v>
      </c>
      <c r="B38">
        <f>INDEX(resultados!$A$2:$ZZ$51, 32, MATCH($B$2, resultados!$A$1:$ZZ$1, 0))</f>
        <v>0</v>
      </c>
      <c r="C38">
        <f>INDEX(resultados!$A$2:$ZZ$51, 32, MATCH($B$3, resultados!$A$1:$ZZ$1, 0))</f>
        <v>0</v>
      </c>
    </row>
    <row r="39" spans="1:3">
      <c r="A39">
        <f>INDEX(resultados!$A$2:$ZZ$51, 33, MATCH($B$1, resultados!$A$1:$ZZ$1, 0))</f>
        <v>0</v>
      </c>
      <c r="B39">
        <f>INDEX(resultados!$A$2:$ZZ$51, 33, MATCH($B$2, resultados!$A$1:$ZZ$1, 0))</f>
        <v>0</v>
      </c>
      <c r="C39">
        <f>INDEX(resultados!$A$2:$ZZ$51, 33, MATCH($B$3, resultados!$A$1:$ZZ$1, 0))</f>
        <v>0</v>
      </c>
    </row>
    <row r="40" spans="1:3">
      <c r="A40">
        <f>INDEX(resultados!$A$2:$ZZ$51, 34, MATCH($B$1, resultados!$A$1:$ZZ$1, 0))</f>
        <v>0</v>
      </c>
      <c r="B40">
        <f>INDEX(resultados!$A$2:$ZZ$51, 34, MATCH($B$2, resultados!$A$1:$ZZ$1, 0))</f>
        <v>0</v>
      </c>
      <c r="C40">
        <f>INDEX(resultados!$A$2:$ZZ$51, 34, MATCH($B$3, resultados!$A$1:$ZZ$1, 0))</f>
        <v>0</v>
      </c>
    </row>
    <row r="41" spans="1:3">
      <c r="A41">
        <f>INDEX(resultados!$A$2:$ZZ$51, 35, MATCH($B$1, resultados!$A$1:$ZZ$1, 0))</f>
        <v>0</v>
      </c>
      <c r="B41">
        <f>INDEX(resultados!$A$2:$ZZ$51, 35, MATCH($B$2, resultados!$A$1:$ZZ$1, 0))</f>
        <v>0</v>
      </c>
      <c r="C41">
        <f>INDEX(resultados!$A$2:$ZZ$51, 35, MATCH($B$3, resultados!$A$1:$ZZ$1, 0))</f>
        <v>0</v>
      </c>
    </row>
    <row r="42" spans="1:3">
      <c r="A42">
        <f>INDEX(resultados!$A$2:$ZZ$51, 36, MATCH($B$1, resultados!$A$1:$ZZ$1, 0))</f>
        <v>0</v>
      </c>
      <c r="B42">
        <f>INDEX(resultados!$A$2:$ZZ$51, 36, MATCH($B$2, resultados!$A$1:$ZZ$1, 0))</f>
        <v>0</v>
      </c>
      <c r="C42">
        <f>INDEX(resultados!$A$2:$ZZ$51, 36, MATCH($B$3, resultados!$A$1:$ZZ$1, 0))</f>
        <v>0</v>
      </c>
    </row>
    <row r="43" spans="1:3">
      <c r="A43">
        <f>INDEX(resultados!$A$2:$ZZ$51, 37, MATCH($B$1, resultados!$A$1:$ZZ$1, 0))</f>
        <v>0</v>
      </c>
      <c r="B43">
        <f>INDEX(resultados!$A$2:$ZZ$51, 37, MATCH($B$2, resultados!$A$1:$ZZ$1, 0))</f>
        <v>0</v>
      </c>
      <c r="C43">
        <f>INDEX(resultados!$A$2:$ZZ$51, 37, MATCH($B$3, resultados!$A$1:$ZZ$1, 0))</f>
        <v>0</v>
      </c>
    </row>
    <row r="44" spans="1:3">
      <c r="A44">
        <f>INDEX(resultados!$A$2:$ZZ$51, 38, MATCH($B$1, resultados!$A$1:$ZZ$1, 0))</f>
        <v>0</v>
      </c>
      <c r="B44">
        <f>INDEX(resultados!$A$2:$ZZ$51, 38, MATCH($B$2, resultados!$A$1:$ZZ$1, 0))</f>
        <v>0</v>
      </c>
      <c r="C44">
        <f>INDEX(resultados!$A$2:$ZZ$51, 38, MATCH($B$3, resultados!$A$1:$ZZ$1, 0))</f>
        <v>0</v>
      </c>
    </row>
    <row r="45" spans="1:3">
      <c r="A45">
        <f>INDEX(resultados!$A$2:$ZZ$51, 39, MATCH($B$1, resultados!$A$1:$ZZ$1, 0))</f>
        <v>0</v>
      </c>
      <c r="B45">
        <f>INDEX(resultados!$A$2:$ZZ$51, 39, MATCH($B$2, resultados!$A$1:$ZZ$1, 0))</f>
        <v>0</v>
      </c>
      <c r="C45">
        <f>INDEX(resultados!$A$2:$ZZ$51, 39, MATCH($B$3, resultados!$A$1:$ZZ$1, 0))</f>
        <v>0</v>
      </c>
    </row>
    <row r="46" spans="1:3">
      <c r="A46">
        <f>INDEX(resultados!$A$2:$ZZ$51, 40, MATCH($B$1, resultados!$A$1:$ZZ$1, 0))</f>
        <v>0</v>
      </c>
      <c r="B46">
        <f>INDEX(resultados!$A$2:$ZZ$51, 40, MATCH($B$2, resultados!$A$1:$ZZ$1, 0))</f>
        <v>0</v>
      </c>
      <c r="C46">
        <f>INDEX(resultados!$A$2:$ZZ$51, 40, MATCH($B$3, resultados!$A$1:$ZZ$1, 0))</f>
        <v>0</v>
      </c>
    </row>
    <row r="47" spans="1:3">
      <c r="A47">
        <f>INDEX(resultados!$A$2:$ZZ$51, 41, MATCH($B$1, resultados!$A$1:$ZZ$1, 0))</f>
        <v>0</v>
      </c>
      <c r="B47">
        <f>INDEX(resultados!$A$2:$ZZ$51, 41, MATCH($B$2, resultados!$A$1:$ZZ$1, 0))</f>
        <v>0</v>
      </c>
      <c r="C47">
        <f>INDEX(resultados!$A$2:$ZZ$51, 41, MATCH($B$3, resultados!$A$1:$ZZ$1, 0))</f>
        <v>0</v>
      </c>
    </row>
    <row r="48" spans="1:3">
      <c r="A48">
        <f>INDEX(resultados!$A$2:$ZZ$51, 42, MATCH($B$1, resultados!$A$1:$ZZ$1, 0))</f>
        <v>0</v>
      </c>
      <c r="B48">
        <f>INDEX(resultados!$A$2:$ZZ$51, 42, MATCH($B$2, resultados!$A$1:$ZZ$1, 0))</f>
        <v>0</v>
      </c>
      <c r="C48">
        <f>INDEX(resultados!$A$2:$ZZ$51, 42, MATCH($B$3, resultados!$A$1:$ZZ$1, 0))</f>
        <v>0</v>
      </c>
    </row>
    <row r="49" spans="1:3">
      <c r="A49">
        <f>INDEX(resultados!$A$2:$ZZ$51, 43, MATCH($B$1, resultados!$A$1:$ZZ$1, 0))</f>
        <v>0</v>
      </c>
      <c r="B49">
        <f>INDEX(resultados!$A$2:$ZZ$51, 43, MATCH($B$2, resultados!$A$1:$ZZ$1, 0))</f>
        <v>0</v>
      </c>
      <c r="C49">
        <f>INDEX(resultados!$A$2:$ZZ$51, 43, MATCH($B$3, resultados!$A$1:$ZZ$1, 0))</f>
        <v>0</v>
      </c>
    </row>
    <row r="50" spans="1:3">
      <c r="A50">
        <f>INDEX(resultados!$A$2:$ZZ$51, 44, MATCH($B$1, resultados!$A$1:$ZZ$1, 0))</f>
        <v>0</v>
      </c>
      <c r="B50">
        <f>INDEX(resultados!$A$2:$ZZ$51, 44, MATCH($B$2, resultados!$A$1:$ZZ$1, 0))</f>
        <v>0</v>
      </c>
      <c r="C50">
        <f>INDEX(resultados!$A$2:$ZZ$51, 44, MATCH($B$3, resultados!$A$1:$ZZ$1, 0))</f>
        <v>0</v>
      </c>
    </row>
    <row r="51" spans="1:3">
      <c r="A51">
        <f>INDEX(resultados!$A$2:$ZZ$51, 45, MATCH($B$1, resultados!$A$1:$ZZ$1, 0))</f>
        <v>0</v>
      </c>
      <c r="B51">
        <f>INDEX(resultados!$A$2:$ZZ$51, 45, MATCH($B$2, resultados!$A$1:$ZZ$1, 0))</f>
        <v>0</v>
      </c>
      <c r="C51">
        <f>INDEX(resultados!$A$2:$ZZ$51, 45, MATCH($B$3, resultados!$A$1:$ZZ$1, 0))</f>
        <v>0</v>
      </c>
    </row>
    <row r="52" spans="1:3">
      <c r="A52">
        <f>INDEX(resultados!$A$2:$ZZ$51, 46, MATCH($B$1, resultados!$A$1:$ZZ$1, 0))</f>
        <v>0</v>
      </c>
      <c r="B52">
        <f>INDEX(resultados!$A$2:$ZZ$51, 46, MATCH($B$2, resultados!$A$1:$ZZ$1, 0))</f>
        <v>0</v>
      </c>
      <c r="C52">
        <f>INDEX(resultados!$A$2:$ZZ$51, 46, MATCH($B$3, resultados!$A$1:$ZZ$1, 0))</f>
        <v>0</v>
      </c>
    </row>
    <row r="53" spans="1:3">
      <c r="A53">
        <f>INDEX(resultados!$A$2:$ZZ$51, 47, MATCH($B$1, resultados!$A$1:$ZZ$1, 0))</f>
        <v>0</v>
      </c>
      <c r="B53">
        <f>INDEX(resultados!$A$2:$ZZ$51, 47, MATCH($B$2, resultados!$A$1:$ZZ$1, 0))</f>
        <v>0</v>
      </c>
      <c r="C53">
        <f>INDEX(resultados!$A$2:$ZZ$51, 47, MATCH($B$3, resultados!$A$1:$ZZ$1, 0))</f>
        <v>0</v>
      </c>
    </row>
    <row r="54" spans="1:3">
      <c r="A54">
        <f>INDEX(resultados!$A$2:$ZZ$51, 48, MATCH($B$1, resultados!$A$1:$ZZ$1, 0))</f>
        <v>0</v>
      </c>
      <c r="B54">
        <f>INDEX(resultados!$A$2:$ZZ$51, 48, MATCH($B$2, resultados!$A$1:$ZZ$1, 0))</f>
        <v>0</v>
      </c>
      <c r="C54">
        <f>INDEX(resultados!$A$2:$ZZ$51, 48, MATCH($B$3, resultados!$A$1:$ZZ$1, 0))</f>
        <v>0</v>
      </c>
    </row>
    <row r="55" spans="1:3">
      <c r="A55">
        <f>INDEX(resultados!$A$2:$ZZ$51, 49, MATCH($B$1, resultados!$A$1:$ZZ$1, 0))</f>
        <v>0</v>
      </c>
      <c r="B55">
        <f>INDEX(resultados!$A$2:$ZZ$51, 49, MATCH($B$2, resultados!$A$1:$ZZ$1, 0))</f>
        <v>0</v>
      </c>
      <c r="C55">
        <f>INDEX(resultados!$A$2:$ZZ$51, 49, MATCH($B$3, resultados!$A$1:$ZZ$1, 0))</f>
        <v>0</v>
      </c>
    </row>
    <row r="56" spans="1:3">
      <c r="A56">
        <f>INDEX(resultados!$A$2:$ZZ$51, 50, MATCH($B$1, resultados!$A$1:$ZZ$1, 0))</f>
        <v>0</v>
      </c>
      <c r="B56">
        <f>INDEX(resultados!$A$2:$ZZ$51, 50, MATCH($B$2, resultados!$A$1:$ZZ$1, 0))</f>
        <v>0</v>
      </c>
      <c r="C56">
        <f>INDEX(resultados!$A$2:$ZZ$51, 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1.4254</v>
      </c>
      <c r="E2">
        <v>70.16</v>
      </c>
      <c r="F2">
        <v>63.08</v>
      </c>
      <c r="G2">
        <v>11.27</v>
      </c>
      <c r="H2">
        <v>0.24</v>
      </c>
      <c r="I2">
        <v>336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358</v>
      </c>
      <c r="Q2">
        <v>10029.83</v>
      </c>
      <c r="R2">
        <v>683.58</v>
      </c>
      <c r="S2">
        <v>167.93</v>
      </c>
      <c r="T2">
        <v>256819.84</v>
      </c>
      <c r="U2">
        <v>0.25</v>
      </c>
      <c r="V2">
        <v>0.75</v>
      </c>
      <c r="W2">
        <v>1.25</v>
      </c>
      <c r="X2">
        <v>15.67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1.4272</v>
      </c>
      <c r="E3">
        <v>70.06999999999999</v>
      </c>
      <c r="F3">
        <v>63.01</v>
      </c>
      <c r="G3">
        <v>11.29</v>
      </c>
      <c r="H3">
        <v>0.48</v>
      </c>
      <c r="I3">
        <v>335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362.83</v>
      </c>
      <c r="Q3">
        <v>10029.83</v>
      </c>
      <c r="R3">
        <v>681.11</v>
      </c>
      <c r="S3">
        <v>167.93</v>
      </c>
      <c r="T3">
        <v>255591.41</v>
      </c>
      <c r="U3">
        <v>0.25</v>
      </c>
      <c r="V3">
        <v>0.75</v>
      </c>
      <c r="W3">
        <v>1.25</v>
      </c>
      <c r="X3">
        <v>15.6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1.1379</v>
      </c>
      <c r="E2">
        <v>87.88</v>
      </c>
      <c r="F2">
        <v>78.75</v>
      </c>
      <c r="G2">
        <v>7.06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308.21</v>
      </c>
      <c r="Q2">
        <v>10031.9</v>
      </c>
      <c r="R2">
        <v>1198.63</v>
      </c>
      <c r="S2">
        <v>167.93</v>
      </c>
      <c r="T2">
        <v>512681.7</v>
      </c>
      <c r="U2">
        <v>0.14</v>
      </c>
      <c r="V2">
        <v>0.6</v>
      </c>
      <c r="W2">
        <v>2.23</v>
      </c>
      <c r="X2">
        <v>31.33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1.0337</v>
      </c>
      <c r="E2">
        <v>96.73999999999999</v>
      </c>
      <c r="F2">
        <v>77.09999999999999</v>
      </c>
      <c r="G2">
        <v>7.67</v>
      </c>
      <c r="H2">
        <v>0.12</v>
      </c>
      <c r="I2">
        <v>603</v>
      </c>
      <c r="J2">
        <v>141.81</v>
      </c>
      <c r="K2">
        <v>47.83</v>
      </c>
      <c r="L2">
        <v>1</v>
      </c>
      <c r="M2">
        <v>601</v>
      </c>
      <c r="N2">
        <v>22.98</v>
      </c>
      <c r="O2">
        <v>17723.39</v>
      </c>
      <c r="P2">
        <v>823.09</v>
      </c>
      <c r="Q2">
        <v>10030.06</v>
      </c>
      <c r="R2">
        <v>1177.36</v>
      </c>
      <c r="S2">
        <v>167.93</v>
      </c>
      <c r="T2">
        <v>502376.58</v>
      </c>
      <c r="U2">
        <v>0.14</v>
      </c>
      <c r="V2">
        <v>0.61</v>
      </c>
      <c r="W2">
        <v>1.24</v>
      </c>
      <c r="X2">
        <v>29.68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1.5786</v>
      </c>
      <c r="E3">
        <v>63.35</v>
      </c>
      <c r="F3">
        <v>55.83</v>
      </c>
      <c r="G3">
        <v>18.31</v>
      </c>
      <c r="H3">
        <v>0.25</v>
      </c>
      <c r="I3">
        <v>183</v>
      </c>
      <c r="J3">
        <v>143.17</v>
      </c>
      <c r="K3">
        <v>47.83</v>
      </c>
      <c r="L3">
        <v>2</v>
      </c>
      <c r="M3">
        <v>179</v>
      </c>
      <c r="N3">
        <v>23.34</v>
      </c>
      <c r="O3">
        <v>17891.86</v>
      </c>
      <c r="P3">
        <v>505.39</v>
      </c>
      <c r="Q3">
        <v>10029.39</v>
      </c>
      <c r="R3">
        <v>453.14</v>
      </c>
      <c r="S3">
        <v>167.93</v>
      </c>
      <c r="T3">
        <v>142364.78</v>
      </c>
      <c r="U3">
        <v>0.37</v>
      </c>
      <c r="V3">
        <v>0.85</v>
      </c>
      <c r="W3">
        <v>0.57</v>
      </c>
      <c r="X3">
        <v>8.41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1.6499</v>
      </c>
      <c r="E4">
        <v>60.61</v>
      </c>
      <c r="F4">
        <v>54.19</v>
      </c>
      <c r="G4">
        <v>22.42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462.21</v>
      </c>
      <c r="Q4">
        <v>10028.66</v>
      </c>
      <c r="R4">
        <v>391.22</v>
      </c>
      <c r="S4">
        <v>167.93</v>
      </c>
      <c r="T4">
        <v>111597.32</v>
      </c>
      <c r="U4">
        <v>0.43</v>
      </c>
      <c r="V4">
        <v>0.87</v>
      </c>
      <c r="W4">
        <v>0.7</v>
      </c>
      <c r="X4">
        <v>6.78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0.8218</v>
      </c>
      <c r="E2">
        <v>121.69</v>
      </c>
      <c r="F2">
        <v>89.58</v>
      </c>
      <c r="G2">
        <v>6.44</v>
      </c>
      <c r="H2">
        <v>0.1</v>
      </c>
      <c r="I2">
        <v>835</v>
      </c>
      <c r="J2">
        <v>176.73</v>
      </c>
      <c r="K2">
        <v>52.44</v>
      </c>
      <c r="L2">
        <v>1</v>
      </c>
      <c r="M2">
        <v>833</v>
      </c>
      <c r="N2">
        <v>33.29</v>
      </c>
      <c r="O2">
        <v>22031.19</v>
      </c>
      <c r="P2">
        <v>1133.54</v>
      </c>
      <c r="Q2">
        <v>10032.67</v>
      </c>
      <c r="R2">
        <v>1603.85</v>
      </c>
      <c r="S2">
        <v>167.93</v>
      </c>
      <c r="T2">
        <v>714460.15</v>
      </c>
      <c r="U2">
        <v>0.1</v>
      </c>
      <c r="V2">
        <v>0.53</v>
      </c>
      <c r="W2">
        <v>1.61</v>
      </c>
      <c r="X2">
        <v>42.14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1.4272</v>
      </c>
      <c r="E3">
        <v>70.06999999999999</v>
      </c>
      <c r="F3">
        <v>58.9</v>
      </c>
      <c r="G3">
        <v>14.37</v>
      </c>
      <c r="H3">
        <v>0.2</v>
      </c>
      <c r="I3">
        <v>246</v>
      </c>
      <c r="J3">
        <v>178.21</v>
      </c>
      <c r="K3">
        <v>52.44</v>
      </c>
      <c r="L3">
        <v>2</v>
      </c>
      <c r="M3">
        <v>244</v>
      </c>
      <c r="N3">
        <v>33.77</v>
      </c>
      <c r="O3">
        <v>22213.89</v>
      </c>
      <c r="P3">
        <v>678.33</v>
      </c>
      <c r="Q3">
        <v>10029.08</v>
      </c>
      <c r="R3">
        <v>557.97</v>
      </c>
      <c r="S3">
        <v>167.93</v>
      </c>
      <c r="T3">
        <v>194469.1</v>
      </c>
      <c r="U3">
        <v>0.3</v>
      </c>
      <c r="V3">
        <v>0.8</v>
      </c>
      <c r="W3">
        <v>0.66</v>
      </c>
      <c r="X3">
        <v>11.48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1.654</v>
      </c>
      <c r="E4">
        <v>60.46</v>
      </c>
      <c r="F4">
        <v>53.38</v>
      </c>
      <c r="G4">
        <v>24.45</v>
      </c>
      <c r="H4">
        <v>0.3</v>
      </c>
      <c r="I4">
        <v>131</v>
      </c>
      <c r="J4">
        <v>179.7</v>
      </c>
      <c r="K4">
        <v>52.44</v>
      </c>
      <c r="L4">
        <v>3</v>
      </c>
      <c r="M4">
        <v>121</v>
      </c>
      <c r="N4">
        <v>34.26</v>
      </c>
      <c r="O4">
        <v>22397.24</v>
      </c>
      <c r="P4">
        <v>540.24</v>
      </c>
      <c r="Q4">
        <v>10028.17</v>
      </c>
      <c r="R4">
        <v>369.77</v>
      </c>
      <c r="S4">
        <v>167.93</v>
      </c>
      <c r="T4">
        <v>100943.26</v>
      </c>
      <c r="U4">
        <v>0.45</v>
      </c>
      <c r="V4">
        <v>0.88</v>
      </c>
      <c r="W4">
        <v>0.5</v>
      </c>
      <c r="X4">
        <v>5.97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1.6915</v>
      </c>
      <c r="E5">
        <v>59.12</v>
      </c>
      <c r="F5">
        <v>52.68</v>
      </c>
      <c r="G5">
        <v>27.97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512.79</v>
      </c>
      <c r="Q5">
        <v>10028.34</v>
      </c>
      <c r="R5">
        <v>341.65</v>
      </c>
      <c r="S5">
        <v>167.93</v>
      </c>
      <c r="T5">
        <v>86970.33</v>
      </c>
      <c r="U5">
        <v>0.49</v>
      </c>
      <c r="V5">
        <v>0.9</v>
      </c>
      <c r="W5">
        <v>0.6</v>
      </c>
      <c r="X5">
        <v>5.27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0.9341</v>
      </c>
      <c r="E2">
        <v>107.06</v>
      </c>
      <c r="F2">
        <v>94.29000000000001</v>
      </c>
      <c r="G2">
        <v>5.65</v>
      </c>
      <c r="H2">
        <v>0.64</v>
      </c>
      <c r="I2">
        <v>1001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272.68</v>
      </c>
      <c r="Q2">
        <v>10034.59</v>
      </c>
      <c r="R2">
        <v>1708.89</v>
      </c>
      <c r="S2">
        <v>167.93</v>
      </c>
      <c r="T2">
        <v>766153.64</v>
      </c>
      <c r="U2">
        <v>0.1</v>
      </c>
      <c r="V2">
        <v>0.5</v>
      </c>
      <c r="W2">
        <v>3.21</v>
      </c>
      <c r="X2">
        <v>46.85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1.3551</v>
      </c>
      <c r="E2">
        <v>73.79000000000001</v>
      </c>
      <c r="F2">
        <v>64.47</v>
      </c>
      <c r="G2">
        <v>10.84</v>
      </c>
      <c r="H2">
        <v>0.18</v>
      </c>
      <c r="I2">
        <v>357</v>
      </c>
      <c r="J2">
        <v>98.70999999999999</v>
      </c>
      <c r="K2">
        <v>39.72</v>
      </c>
      <c r="L2">
        <v>1</v>
      </c>
      <c r="M2">
        <v>355</v>
      </c>
      <c r="N2">
        <v>12.99</v>
      </c>
      <c r="O2">
        <v>12407.75</v>
      </c>
      <c r="P2">
        <v>491.15</v>
      </c>
      <c r="Q2">
        <v>10029.96</v>
      </c>
      <c r="R2">
        <v>746.8200000000001</v>
      </c>
      <c r="S2">
        <v>167.93</v>
      </c>
      <c r="T2">
        <v>288337.94</v>
      </c>
      <c r="U2">
        <v>0.22</v>
      </c>
      <c r="V2">
        <v>0.73</v>
      </c>
      <c r="W2">
        <v>0.85</v>
      </c>
      <c r="X2">
        <v>17.05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1.5509</v>
      </c>
      <c r="E3">
        <v>64.48</v>
      </c>
      <c r="F3">
        <v>57.89</v>
      </c>
      <c r="G3">
        <v>15.51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400.14</v>
      </c>
      <c r="Q3">
        <v>10029.32</v>
      </c>
      <c r="R3">
        <v>512.75</v>
      </c>
      <c r="S3">
        <v>167.93</v>
      </c>
      <c r="T3">
        <v>171964.88</v>
      </c>
      <c r="U3">
        <v>0.33</v>
      </c>
      <c r="V3">
        <v>0.82</v>
      </c>
      <c r="W3">
        <v>0.93</v>
      </c>
      <c r="X3">
        <v>10.47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1.1514</v>
      </c>
      <c r="E2">
        <v>86.84999999999999</v>
      </c>
      <c r="F2">
        <v>71.86</v>
      </c>
      <c r="G2">
        <v>8.57</v>
      </c>
      <c r="H2">
        <v>0.14</v>
      </c>
      <c r="I2">
        <v>503</v>
      </c>
      <c r="J2">
        <v>124.63</v>
      </c>
      <c r="K2">
        <v>45</v>
      </c>
      <c r="L2">
        <v>1</v>
      </c>
      <c r="M2">
        <v>501</v>
      </c>
      <c r="N2">
        <v>18.64</v>
      </c>
      <c r="O2">
        <v>15605.44</v>
      </c>
      <c r="P2">
        <v>688.34</v>
      </c>
      <c r="Q2">
        <v>10030.76</v>
      </c>
      <c r="R2">
        <v>998.96</v>
      </c>
      <c r="S2">
        <v>167.93</v>
      </c>
      <c r="T2">
        <v>413676.99</v>
      </c>
      <c r="U2">
        <v>0.17</v>
      </c>
      <c r="V2">
        <v>0.66</v>
      </c>
      <c r="W2">
        <v>1.08</v>
      </c>
      <c r="X2">
        <v>24.44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1.6189</v>
      </c>
      <c r="E3">
        <v>61.77</v>
      </c>
      <c r="F3">
        <v>55.29</v>
      </c>
      <c r="G3">
        <v>19.52</v>
      </c>
      <c r="H3">
        <v>0.28</v>
      </c>
      <c r="I3">
        <v>170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435.18</v>
      </c>
      <c r="Q3">
        <v>10029.08</v>
      </c>
      <c r="R3">
        <v>428.18</v>
      </c>
      <c r="S3">
        <v>167.93</v>
      </c>
      <c r="T3">
        <v>129953.18</v>
      </c>
      <c r="U3">
        <v>0.39</v>
      </c>
      <c r="V3">
        <v>0.85</v>
      </c>
      <c r="W3">
        <v>0.74</v>
      </c>
      <c r="X3">
        <v>7.88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1.6206</v>
      </c>
      <c r="E4">
        <v>61.71</v>
      </c>
      <c r="F4">
        <v>55.26</v>
      </c>
      <c r="G4">
        <v>19.62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438.47</v>
      </c>
      <c r="Q4">
        <v>10028.54</v>
      </c>
      <c r="R4">
        <v>426.29</v>
      </c>
      <c r="S4">
        <v>167.93</v>
      </c>
      <c r="T4">
        <v>129010.97</v>
      </c>
      <c r="U4">
        <v>0.39</v>
      </c>
      <c r="V4">
        <v>0.85</v>
      </c>
      <c r="W4">
        <v>0.76</v>
      </c>
      <c r="X4">
        <v>7.84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2024-09-26T02:40:53Z</dcterms:created>
  <dcterms:modified xsi:type="dcterms:W3CDTF">2024-09-26T02:40:53Z</dcterms:modified>
</cp:coreProperties>
</file>