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<sst xmlns="http://schemas.openxmlformats.org/spreadsheetml/2006/main" count="660" uniqueCount="33">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</sst>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CFF00"/>
                </a:solidFill>
              </c:spPr>
            </c:marker>
          </c:dPt>
          <c:dPt>
            <c:idx val="5"/>
            <c:marker>
              <c:spPr>
                <a:solidFill>
                  <a:srgbClr val="E7FF00"/>
                </a:solidFill>
              </c:spPr>
            </c:marker>
          </c:dPt>
          <c:dPt>
            <c:idx val="6"/>
            <c:marker>
              <c:spPr>
                <a:solidFill>
                  <a:srgbClr val="E2FF00"/>
                </a:solidFill>
              </c:spPr>
            </c:marker>
          </c:dPt>
          <c:dPt>
            <c:idx val="7"/>
            <c:marker>
              <c:spPr>
                <a:solidFill>
                  <a:srgbClr val="DDFF00"/>
                </a:solidFill>
              </c:spPr>
            </c:marker>
          </c:dPt>
          <c:dPt>
            <c:idx val="8"/>
            <c:marker>
              <c:spPr>
                <a:solidFill>
                  <a:srgbClr val="D9FF00"/>
                </a:solidFill>
              </c:spPr>
            </c:marker>
          </c:dPt>
          <c:dPt>
            <c:idx val="9"/>
            <c:marker>
              <c:spPr>
                <a:solidFill>
                  <a:srgbClr val="D4FF00"/>
                </a:solidFill>
              </c:spPr>
            </c:marker>
          </c:dPt>
          <c:dPt>
            <c:idx val="10"/>
            <c:marker>
              <c:spPr>
                <a:solidFill>
                  <a:srgbClr val="CFFF00"/>
                </a:solidFill>
              </c:spPr>
            </c:marker>
          </c:dPt>
          <c:dPt>
            <c:idx val="11"/>
            <c:marker>
              <c:spPr>
                <a:solidFill>
                  <a:srgbClr val="CBFF00"/>
                </a:solidFill>
              </c:spPr>
            </c:marker>
          </c:dPt>
          <c:dPt>
            <c:idx val="12"/>
            <c:marker>
              <c:spPr>
                <a:solidFill>
                  <a:srgbClr val="C6FF00"/>
                </a:solidFill>
              </c:spPr>
            </c:marker>
          </c:dPt>
          <c:dPt>
            <c:idx val="13"/>
            <c:marker>
              <c:spPr>
                <a:solidFill>
                  <a:srgbClr val="C1FF00"/>
                </a:solidFill>
              </c:spPr>
            </c:marker>
          </c:dPt>
          <c:dPt>
            <c:idx val="14"/>
            <c:marker>
              <c:spPr>
                <a:solidFill>
                  <a:srgbClr val="BCFF00"/>
                </a:solidFill>
              </c:spPr>
            </c:marker>
          </c:dPt>
          <c:dPt>
            <c:idx val="15"/>
            <c:marker>
              <c:spPr>
                <a:solidFill>
                  <a:srgbClr val="B8FF00"/>
                </a:solidFill>
              </c:spPr>
            </c:marker>
          </c:dPt>
          <c:dPt>
            <c:idx val="16"/>
            <c:marker>
              <c:spPr>
                <a:solidFill>
                  <a:srgbClr val="B3FF00"/>
                </a:solidFill>
              </c:spPr>
            </c:marker>
          </c:dPt>
          <c:dPt>
            <c:idx val="17"/>
            <c:marker>
              <c:spPr>
                <a:solidFill>
                  <a:srgbClr val="AEFF00"/>
                </a:solidFill>
              </c:spPr>
            </c:marker>
          </c:dPt>
          <c:dPt>
            <c:idx val="18"/>
            <c:marker>
              <c:spPr>
                <a:solidFill>
                  <a:srgbClr val="AAFF00"/>
                </a:solidFill>
              </c:spPr>
            </c:marker>
          </c:dPt>
          <c:dPt>
            <c:idx val="19"/>
            <c:marker>
              <c:spPr>
                <a:solidFill>
                  <a:srgbClr val="A5FF00"/>
                </a:solidFill>
              </c:spPr>
            </c:marker>
          </c:dPt>
          <c:dPt>
            <c:idx val="20"/>
            <c:marker>
              <c:spPr>
                <a:solidFill>
                  <a:srgbClr val="A0FF00"/>
                </a:solidFill>
              </c:spPr>
            </c:marker>
          </c:dPt>
          <c:dPt>
            <c:idx val="21"/>
            <c:marker>
              <c:spPr>
                <a:solidFill>
                  <a:srgbClr val="9BFF00"/>
                </a:solidFill>
              </c:spPr>
            </c:marker>
          </c:dPt>
          <c:dPt>
            <c:idx val="22"/>
            <c:marker>
              <c:spPr>
                <a:solidFill>
                  <a:srgbClr val="97FF00"/>
                </a:solidFill>
              </c:spPr>
            </c:marker>
          </c:dPt>
          <c:dPt>
            <c:idx val="23"/>
            <c:marker>
              <c:spPr>
                <a:solidFill>
                  <a:srgbClr val="92FF00"/>
                </a:solidFill>
              </c:spPr>
            </c:marker>
          </c:dPt>
          <c:dPt>
            <c:idx val="24"/>
            <c:marker>
              <c:spPr>
                <a:solidFill>
                  <a:srgbClr val="8DFF00"/>
                </a:solidFill>
              </c:spPr>
            </c:marker>
          </c:dPt>
          <c:dPt>
            <c:idx val="25"/>
            <c:marker>
              <c:spPr>
                <a:solidFill>
                  <a:srgbClr val="88FF00"/>
                </a:solidFill>
              </c:spPr>
            </c:marker>
          </c:dPt>
          <c:dPt>
            <c:idx val="26"/>
            <c:marker>
              <c:spPr>
                <a:solidFill>
                  <a:srgbClr val="84FF00"/>
                </a:solidFill>
              </c:spPr>
            </c:marker>
          </c:dPt>
          <c:dPt>
            <c:idx val="27"/>
            <c:marker>
              <c:spPr>
                <a:solidFill>
                  <a:srgbClr val="7FFF00"/>
                </a:solidFill>
              </c:spPr>
            </c:marker>
          </c:dPt>
          <c:dPt>
            <c:idx val="28"/>
            <c:marker>
              <c:spPr>
                <a:solidFill>
                  <a:srgbClr val="7AFF00"/>
                </a:solidFill>
              </c:spPr>
            </c:marker>
          </c:dPt>
          <c:dPt>
            <c:idx val="29"/>
            <c:marker>
              <c:spPr>
                <a:solidFill>
                  <a:srgbClr val="76FF00"/>
                </a:solidFill>
              </c:spPr>
            </c:marker>
          </c:dPt>
          <c:dPt>
            <c:idx val="30"/>
            <c:marker>
              <c:spPr>
                <a:solidFill>
                  <a:srgbClr val="71FF00"/>
                </a:solidFill>
              </c:spPr>
            </c:marker>
          </c:dPt>
          <c:dPt>
            <c:idx val="31"/>
            <c:marker>
              <c:spPr>
                <a:solidFill>
                  <a:srgbClr val="6CFF00"/>
                </a:solidFill>
              </c:spPr>
            </c:marker>
          </c:dPt>
          <c:dPt>
            <c:idx val="32"/>
            <c:marker>
              <c:spPr>
                <a:solidFill>
                  <a:srgbClr val="67FF00"/>
                </a:solidFill>
              </c:spPr>
            </c:marker>
          </c:dPt>
          <c:dPt>
            <c:idx val="33"/>
            <c:marker>
              <c:spPr>
                <a:solidFill>
                  <a:srgbClr val="63FF00"/>
                </a:solidFill>
              </c:spPr>
            </c:marker>
          </c:dPt>
          <c:dPt>
            <c:idx val="34"/>
            <c:marker>
              <c:spPr>
                <a:solidFill>
                  <a:srgbClr val="5EFF00"/>
                </a:solidFill>
              </c:spPr>
            </c:marker>
          </c:dPt>
          <c:dPt>
            <c:idx val="35"/>
            <c:marker>
              <c:spPr>
                <a:solidFill>
                  <a:srgbClr val="59FF00"/>
                </a:solidFill>
              </c:spPr>
            </c:marker>
          </c:dPt>
          <c:dPt>
            <c:idx val="36"/>
            <c:marker>
              <c:spPr>
                <a:solidFill>
                  <a:srgbClr val="55FF00"/>
                </a:solidFill>
              </c:spPr>
            </c:marker>
          </c:dPt>
          <c:dPt>
            <c:idx val="37"/>
            <c:marker>
              <c:spPr>
                <a:solidFill>
                  <a:srgbClr val="50FF00"/>
                </a:solidFill>
              </c:spPr>
            </c:marker>
          </c:dPt>
          <c:dPt>
            <c:idx val="38"/>
            <c:marker>
              <c:spPr>
                <a:solidFill>
                  <a:srgbClr val="4BFF00"/>
                </a:solidFill>
              </c:spPr>
            </c:marker>
          </c:dPt>
          <c:dPt>
            <c:idx val="39"/>
            <c:marker>
              <c:spPr>
                <a:solidFill>
                  <a:srgbClr val="46FF00"/>
                </a:solidFill>
              </c:spPr>
            </c:marker>
          </c:dPt>
          <c:dPt>
            <c:idx val="40"/>
            <c:marker>
              <c:spPr>
                <a:solidFill>
                  <a:srgbClr val="42FF00"/>
                </a:solidFill>
              </c:spPr>
            </c:marker>
          </c:dPt>
          <c:dPt>
            <c:idx val="41"/>
            <c:marker>
              <c:spPr>
                <a:solidFill>
                  <a:srgbClr val="3DFF00"/>
                </a:solidFill>
              </c:spPr>
            </c:marker>
          </c:dPt>
          <c:dPt>
            <c:idx val="42"/>
            <c:marker>
              <c:spPr>
                <a:solidFill>
                  <a:srgbClr val="38FF00"/>
                </a:solidFill>
              </c:spPr>
            </c:marker>
          </c:dPt>
          <c:dPt>
            <c:idx val="43"/>
            <c:marker>
              <c:spPr>
                <a:solidFill>
                  <a:srgbClr val="33FF00"/>
                </a:solidFill>
              </c:spPr>
            </c:marker>
          </c:dPt>
          <c:dPt>
            <c:idx val="44"/>
            <c:marker>
              <c:spPr>
                <a:solidFill>
                  <a:srgbClr val="2FFF00"/>
                </a:solidFill>
              </c:spPr>
            </c:marker>
          </c:dPt>
          <c:dPt>
            <c:idx val="45"/>
            <c:marker>
              <c:spPr>
                <a:solidFill>
                  <a:srgbClr val="2AFF00"/>
                </a:solidFill>
              </c:spPr>
            </c:marker>
          </c:dPt>
          <c:dPt>
            <c:idx val="46"/>
            <c:marker>
              <c:spPr>
                <a:solidFill>
                  <a:srgbClr val="25FF00"/>
                </a:solidFill>
              </c:spPr>
            </c:marker>
          </c:dPt>
          <c:dPt>
            <c:idx val="47"/>
            <c:marker>
              <c:spPr>
                <a:solidFill>
                  <a:srgbClr val="21FF00"/>
                </a:solidFill>
              </c:spPr>
            </c:marker>
          </c:dPt>
          <c:dPt>
            <c:idx val="48"/>
            <c:marker>
              <c:spPr>
                <a:solidFill>
                  <a:srgbClr val="1CFF00"/>
                </a:solidFill>
              </c:spPr>
            </c:marker>
          </c:dPt>
          <c:dPt>
            <c:idx val="49"/>
            <c:marker>
              <c:spPr>
                <a:solidFill>
                  <a:srgbClr val="17FF00"/>
                </a:solidFill>
              </c:spPr>
            </c:marker>
          </c:dPt>
          <c:dPt>
            <c:idx val="50"/>
            <c:marker>
              <c:spPr>
                <a:solidFill>
                  <a:srgbClr val="12FF00"/>
                </a:solidFill>
              </c:spPr>
            </c:marker>
          </c:dPt>
          <c:dPt>
            <c:idx val="51"/>
            <c:marker>
              <c:spPr>
                <a:solidFill>
                  <a:srgbClr val="0EFF00"/>
                </a:solidFill>
              </c:spPr>
            </c:marker>
          </c:dPt>
          <c:dPt>
            <c:idx val="52"/>
            <c:marker>
              <c:spPr>
                <a:solidFill>
                  <a:srgbClr val="09FF00"/>
                </a:solidFill>
              </c:spPr>
            </c:marker>
          </c:dPt>
          <c:dPt>
            <c:idx val="53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gráficos!$A$7:$A$60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gráficos!$B$7:$B$60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1.7019</v>
      </c>
      <c r="E2">
        <v>58.76</v>
      </c>
      <c r="F2">
        <v>40.41</v>
      </c>
      <c r="G2">
        <v>5.96</v>
      </c>
      <c r="H2">
        <v>0.09</v>
      </c>
      <c r="I2">
        <v>407</v>
      </c>
      <c r="J2">
        <v>194.77</v>
      </c>
      <c r="K2">
        <v>54.38</v>
      </c>
      <c r="L2">
        <v>1</v>
      </c>
      <c r="M2">
        <v>405</v>
      </c>
      <c r="N2">
        <v>39.4</v>
      </c>
      <c r="O2">
        <v>24256.19</v>
      </c>
      <c r="P2">
        <v>557.2</v>
      </c>
      <c r="Q2">
        <v>4715.69</v>
      </c>
      <c r="R2">
        <v>677.37</v>
      </c>
      <c r="S2">
        <v>126.53</v>
      </c>
      <c r="T2">
        <v>270236.27</v>
      </c>
      <c r="U2">
        <v>0.19</v>
      </c>
      <c r="V2">
        <v>0.5</v>
      </c>
      <c r="W2">
        <v>12.57</v>
      </c>
      <c r="X2">
        <v>16.26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2.6739</v>
      </c>
      <c r="E3">
        <v>37.4</v>
      </c>
      <c r="F3">
        <v>29.44</v>
      </c>
      <c r="G3">
        <v>12.62</v>
      </c>
      <c r="H3">
        <v>0.18</v>
      </c>
      <c r="I3">
        <v>140</v>
      </c>
      <c r="J3">
        <v>196.32</v>
      </c>
      <c r="K3">
        <v>54.38</v>
      </c>
      <c r="L3">
        <v>2</v>
      </c>
      <c r="M3">
        <v>138</v>
      </c>
      <c r="N3">
        <v>39.95</v>
      </c>
      <c r="O3">
        <v>24447.22</v>
      </c>
      <c r="P3">
        <v>384.6</v>
      </c>
      <c r="Q3">
        <v>4702.85</v>
      </c>
      <c r="R3">
        <v>310.53</v>
      </c>
      <c r="S3">
        <v>126.53</v>
      </c>
      <c r="T3">
        <v>88155.2</v>
      </c>
      <c r="U3">
        <v>0.41</v>
      </c>
      <c r="V3">
        <v>0.6899999999999999</v>
      </c>
      <c r="W3">
        <v>12.12</v>
      </c>
      <c r="X3">
        <v>5.32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3.0571</v>
      </c>
      <c r="E4">
        <v>32.71</v>
      </c>
      <c r="F4">
        <v>27.08</v>
      </c>
      <c r="G4">
        <v>20.31</v>
      </c>
      <c r="H4">
        <v>0.27</v>
      </c>
      <c r="I4">
        <v>80</v>
      </c>
      <c r="J4">
        <v>197.88</v>
      </c>
      <c r="K4">
        <v>54.38</v>
      </c>
      <c r="L4">
        <v>3</v>
      </c>
      <c r="M4">
        <v>78</v>
      </c>
      <c r="N4">
        <v>40.5</v>
      </c>
      <c r="O4">
        <v>24639</v>
      </c>
      <c r="P4">
        <v>329.71</v>
      </c>
      <c r="Q4">
        <v>4701.86</v>
      </c>
      <c r="R4">
        <v>232.48</v>
      </c>
      <c r="S4">
        <v>126.53</v>
      </c>
      <c r="T4">
        <v>49426.15</v>
      </c>
      <c r="U4">
        <v>0.54</v>
      </c>
      <c r="V4">
        <v>0.75</v>
      </c>
      <c r="W4">
        <v>12.01</v>
      </c>
      <c r="X4">
        <v>2.97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3.2547</v>
      </c>
      <c r="E5">
        <v>30.72</v>
      </c>
      <c r="F5">
        <v>26.11</v>
      </c>
      <c r="G5">
        <v>29.01</v>
      </c>
      <c r="H5">
        <v>0.36</v>
      </c>
      <c r="I5">
        <v>54</v>
      </c>
      <c r="J5">
        <v>199.44</v>
      </c>
      <c r="K5">
        <v>54.38</v>
      </c>
      <c r="L5">
        <v>4</v>
      </c>
      <c r="M5">
        <v>47</v>
      </c>
      <c r="N5">
        <v>41.06</v>
      </c>
      <c r="O5">
        <v>24831.54</v>
      </c>
      <c r="P5">
        <v>291.28</v>
      </c>
      <c r="Q5">
        <v>4700.25</v>
      </c>
      <c r="R5">
        <v>200.16</v>
      </c>
      <c r="S5">
        <v>126.53</v>
      </c>
      <c r="T5">
        <v>33395.46</v>
      </c>
      <c r="U5">
        <v>0.63</v>
      </c>
      <c r="V5">
        <v>0.78</v>
      </c>
      <c r="W5">
        <v>11.97</v>
      </c>
      <c r="X5">
        <v>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3.3018</v>
      </c>
      <c r="E6">
        <v>30.29</v>
      </c>
      <c r="F6">
        <v>25.9</v>
      </c>
      <c r="G6">
        <v>32.38</v>
      </c>
      <c r="H6">
        <v>0.44</v>
      </c>
      <c r="I6">
        <v>48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282.61</v>
      </c>
      <c r="Q6">
        <v>4702.38</v>
      </c>
      <c r="R6">
        <v>190.61</v>
      </c>
      <c r="S6">
        <v>126.53</v>
      </c>
      <c r="T6">
        <v>28653.17</v>
      </c>
      <c r="U6">
        <v>0.66</v>
      </c>
      <c r="V6">
        <v>0.78</v>
      </c>
      <c r="W6">
        <v>12.03</v>
      </c>
      <c r="X6">
        <v>1.79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2.0301</v>
      </c>
      <c r="E2">
        <v>49.26</v>
      </c>
      <c r="F2">
        <v>36.66</v>
      </c>
      <c r="G2">
        <v>6.89</v>
      </c>
      <c r="H2">
        <v>0.11</v>
      </c>
      <c r="I2">
        <v>319</v>
      </c>
      <c r="J2">
        <v>159.12</v>
      </c>
      <c r="K2">
        <v>50.28</v>
      </c>
      <c r="L2">
        <v>1</v>
      </c>
      <c r="M2">
        <v>317</v>
      </c>
      <c r="N2">
        <v>27.84</v>
      </c>
      <c r="O2">
        <v>19859.16</v>
      </c>
      <c r="P2">
        <v>437.79</v>
      </c>
      <c r="Q2">
        <v>4711.14</v>
      </c>
      <c r="R2">
        <v>552.91</v>
      </c>
      <c r="S2">
        <v>126.53</v>
      </c>
      <c r="T2">
        <v>208447.87</v>
      </c>
      <c r="U2">
        <v>0.23</v>
      </c>
      <c r="V2">
        <v>0.55</v>
      </c>
      <c r="W2">
        <v>12.38</v>
      </c>
      <c r="X2">
        <v>12.51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2.9113</v>
      </c>
      <c r="E3">
        <v>34.35</v>
      </c>
      <c r="F3">
        <v>28.38</v>
      </c>
      <c r="G3">
        <v>15.07</v>
      </c>
      <c r="H3">
        <v>0.22</v>
      </c>
      <c r="I3">
        <v>113</v>
      </c>
      <c r="J3">
        <v>160.54</v>
      </c>
      <c r="K3">
        <v>50.28</v>
      </c>
      <c r="L3">
        <v>2</v>
      </c>
      <c r="M3">
        <v>111</v>
      </c>
      <c r="N3">
        <v>28.26</v>
      </c>
      <c r="O3">
        <v>20034.4</v>
      </c>
      <c r="P3">
        <v>310.88</v>
      </c>
      <c r="Q3">
        <v>4702.26</v>
      </c>
      <c r="R3">
        <v>275.88</v>
      </c>
      <c r="S3">
        <v>126.53</v>
      </c>
      <c r="T3">
        <v>70963.36</v>
      </c>
      <c r="U3">
        <v>0.46</v>
      </c>
      <c r="V3">
        <v>0.72</v>
      </c>
      <c r="W3">
        <v>12.06</v>
      </c>
      <c r="X3">
        <v>4.27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3.2365</v>
      </c>
      <c r="E4">
        <v>30.9</v>
      </c>
      <c r="F4">
        <v>26.51</v>
      </c>
      <c r="G4">
        <v>24.85</v>
      </c>
      <c r="H4">
        <v>0.33</v>
      </c>
      <c r="I4">
        <v>64</v>
      </c>
      <c r="J4">
        <v>161.97</v>
      </c>
      <c r="K4">
        <v>50.28</v>
      </c>
      <c r="L4">
        <v>3</v>
      </c>
      <c r="M4">
        <v>38</v>
      </c>
      <c r="N4">
        <v>28.69</v>
      </c>
      <c r="O4">
        <v>20210.21</v>
      </c>
      <c r="P4">
        <v>258.7</v>
      </c>
      <c r="Q4">
        <v>4701.57</v>
      </c>
      <c r="R4">
        <v>212.3</v>
      </c>
      <c r="S4">
        <v>126.53</v>
      </c>
      <c r="T4">
        <v>39418.25</v>
      </c>
      <c r="U4">
        <v>0.6</v>
      </c>
      <c r="V4">
        <v>0.77</v>
      </c>
      <c r="W4">
        <v>12.02</v>
      </c>
      <c r="X4">
        <v>2.4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3.2637</v>
      </c>
      <c r="E5">
        <v>30.64</v>
      </c>
      <c r="F5">
        <v>26.38</v>
      </c>
      <c r="G5">
        <v>26.38</v>
      </c>
      <c r="H5">
        <v>0.43</v>
      </c>
      <c r="I5">
        <v>60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254.83</v>
      </c>
      <c r="Q5">
        <v>4704.56</v>
      </c>
      <c r="R5">
        <v>206.4</v>
      </c>
      <c r="S5">
        <v>126.53</v>
      </c>
      <c r="T5">
        <v>36490.14</v>
      </c>
      <c r="U5">
        <v>0.61</v>
      </c>
      <c r="V5">
        <v>0.77</v>
      </c>
      <c r="W5">
        <v>12.06</v>
      </c>
      <c r="X5">
        <v>2.27</v>
      </c>
      <c r="Y5">
        <v>4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2.9388</v>
      </c>
      <c r="E2">
        <v>34.03</v>
      </c>
      <c r="F2">
        <v>29.64</v>
      </c>
      <c r="G2">
        <v>12.26</v>
      </c>
      <c r="H2">
        <v>0.22</v>
      </c>
      <c r="I2">
        <v>145</v>
      </c>
      <c r="J2">
        <v>80.84</v>
      </c>
      <c r="K2">
        <v>35.1</v>
      </c>
      <c r="L2">
        <v>1</v>
      </c>
      <c r="M2">
        <v>76</v>
      </c>
      <c r="N2">
        <v>9.74</v>
      </c>
      <c r="O2">
        <v>10204.21</v>
      </c>
      <c r="P2">
        <v>192.63</v>
      </c>
      <c r="Q2">
        <v>4706.86</v>
      </c>
      <c r="R2">
        <v>314.74</v>
      </c>
      <c r="S2">
        <v>126.53</v>
      </c>
      <c r="T2">
        <v>90234.12</v>
      </c>
      <c r="U2">
        <v>0.4</v>
      </c>
      <c r="V2">
        <v>0.6899999999999999</v>
      </c>
      <c r="W2">
        <v>12.2</v>
      </c>
      <c r="X2">
        <v>5.52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2.978</v>
      </c>
      <c r="E3">
        <v>33.58</v>
      </c>
      <c r="F3">
        <v>29.35</v>
      </c>
      <c r="G3">
        <v>12.95</v>
      </c>
      <c r="H3">
        <v>0.43</v>
      </c>
      <c r="I3">
        <v>136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190.35</v>
      </c>
      <c r="Q3">
        <v>4712.68</v>
      </c>
      <c r="R3">
        <v>301.23</v>
      </c>
      <c r="S3">
        <v>126.53</v>
      </c>
      <c r="T3">
        <v>83522.34</v>
      </c>
      <c r="U3">
        <v>0.42</v>
      </c>
      <c r="V3">
        <v>0.6899999999999999</v>
      </c>
      <c r="W3">
        <v>12.29</v>
      </c>
      <c r="X3">
        <v>5.22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2.6082</v>
      </c>
      <c r="E2">
        <v>38.34</v>
      </c>
      <c r="F2">
        <v>31.84</v>
      </c>
      <c r="G2">
        <v>9.5</v>
      </c>
      <c r="H2">
        <v>0.16</v>
      </c>
      <c r="I2">
        <v>201</v>
      </c>
      <c r="J2">
        <v>107.41</v>
      </c>
      <c r="K2">
        <v>41.65</v>
      </c>
      <c r="L2">
        <v>1</v>
      </c>
      <c r="M2">
        <v>199</v>
      </c>
      <c r="N2">
        <v>14.77</v>
      </c>
      <c r="O2">
        <v>13481.73</v>
      </c>
      <c r="P2">
        <v>276.32</v>
      </c>
      <c r="Q2">
        <v>4705.13</v>
      </c>
      <c r="R2">
        <v>391.25</v>
      </c>
      <c r="S2">
        <v>126.53</v>
      </c>
      <c r="T2">
        <v>128208.6</v>
      </c>
      <c r="U2">
        <v>0.32</v>
      </c>
      <c r="V2">
        <v>0.64</v>
      </c>
      <c r="W2">
        <v>12.21</v>
      </c>
      <c r="X2">
        <v>7.71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3.1376</v>
      </c>
      <c r="E3">
        <v>31.87</v>
      </c>
      <c r="F3">
        <v>27.72</v>
      </c>
      <c r="G3">
        <v>17.51</v>
      </c>
      <c r="H3">
        <v>0.32</v>
      </c>
      <c r="I3">
        <v>95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211.8</v>
      </c>
      <c r="Q3">
        <v>4706.99</v>
      </c>
      <c r="R3">
        <v>249.33</v>
      </c>
      <c r="S3">
        <v>126.53</v>
      </c>
      <c r="T3">
        <v>57777.12</v>
      </c>
      <c r="U3">
        <v>0.51</v>
      </c>
      <c r="V3">
        <v>0.73</v>
      </c>
      <c r="W3">
        <v>12.16</v>
      </c>
      <c r="X3">
        <v>3.6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2.7941</v>
      </c>
      <c r="E2">
        <v>35.79</v>
      </c>
      <c r="F2">
        <v>31.37</v>
      </c>
      <c r="G2">
        <v>9.960000000000001</v>
      </c>
      <c r="H2">
        <v>0.28</v>
      </c>
      <c r="I2">
        <v>189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169.58</v>
      </c>
      <c r="Q2">
        <v>4716.11</v>
      </c>
      <c r="R2">
        <v>365.78</v>
      </c>
      <c r="S2">
        <v>126.53</v>
      </c>
      <c r="T2">
        <v>115531.79</v>
      </c>
      <c r="U2">
        <v>0.35</v>
      </c>
      <c r="V2">
        <v>0.65</v>
      </c>
      <c r="W2">
        <v>12.45</v>
      </c>
      <c r="X2">
        <v>7.23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1.9437</v>
      </c>
      <c r="E2">
        <v>51.45</v>
      </c>
      <c r="F2">
        <v>37.55</v>
      </c>
      <c r="G2">
        <v>6.63</v>
      </c>
      <c r="H2">
        <v>0.11</v>
      </c>
      <c r="I2">
        <v>340</v>
      </c>
      <c r="J2">
        <v>167.88</v>
      </c>
      <c r="K2">
        <v>51.39</v>
      </c>
      <c r="L2">
        <v>1</v>
      </c>
      <c r="M2">
        <v>338</v>
      </c>
      <c r="N2">
        <v>30.49</v>
      </c>
      <c r="O2">
        <v>20939.59</v>
      </c>
      <c r="P2">
        <v>466.26</v>
      </c>
      <c r="Q2">
        <v>4711.5</v>
      </c>
      <c r="R2">
        <v>582.89</v>
      </c>
      <c r="S2">
        <v>126.53</v>
      </c>
      <c r="T2">
        <v>223332.92</v>
      </c>
      <c r="U2">
        <v>0.22</v>
      </c>
      <c r="V2">
        <v>0.54</v>
      </c>
      <c r="W2">
        <v>12.42</v>
      </c>
      <c r="X2">
        <v>13.41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2.8501</v>
      </c>
      <c r="E3">
        <v>35.09</v>
      </c>
      <c r="F3">
        <v>28.65</v>
      </c>
      <c r="G3">
        <v>14.32</v>
      </c>
      <c r="H3">
        <v>0.21</v>
      </c>
      <c r="I3">
        <v>120</v>
      </c>
      <c r="J3">
        <v>169.33</v>
      </c>
      <c r="K3">
        <v>51.39</v>
      </c>
      <c r="L3">
        <v>2</v>
      </c>
      <c r="M3">
        <v>118</v>
      </c>
      <c r="N3">
        <v>30.94</v>
      </c>
      <c r="O3">
        <v>21118.46</v>
      </c>
      <c r="P3">
        <v>329.48</v>
      </c>
      <c r="Q3">
        <v>4703.94</v>
      </c>
      <c r="R3">
        <v>284.74</v>
      </c>
      <c r="S3">
        <v>126.53</v>
      </c>
      <c r="T3">
        <v>75355.82000000001</v>
      </c>
      <c r="U3">
        <v>0.44</v>
      </c>
      <c r="V3">
        <v>0.71</v>
      </c>
      <c r="W3">
        <v>12.07</v>
      </c>
      <c r="X3">
        <v>4.53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3.2003</v>
      </c>
      <c r="E4">
        <v>31.25</v>
      </c>
      <c r="F4">
        <v>26.6</v>
      </c>
      <c r="G4">
        <v>23.82</v>
      </c>
      <c r="H4">
        <v>0.31</v>
      </c>
      <c r="I4">
        <v>67</v>
      </c>
      <c r="J4">
        <v>170.79</v>
      </c>
      <c r="K4">
        <v>51.39</v>
      </c>
      <c r="L4">
        <v>3</v>
      </c>
      <c r="M4">
        <v>64</v>
      </c>
      <c r="N4">
        <v>31.4</v>
      </c>
      <c r="O4">
        <v>21297.94</v>
      </c>
      <c r="P4">
        <v>275.29</v>
      </c>
      <c r="Q4">
        <v>4700.59</v>
      </c>
      <c r="R4">
        <v>216.58</v>
      </c>
      <c r="S4">
        <v>126.53</v>
      </c>
      <c r="T4">
        <v>41544.77</v>
      </c>
      <c r="U4">
        <v>0.58</v>
      </c>
      <c r="V4">
        <v>0.76</v>
      </c>
      <c r="W4">
        <v>11.99</v>
      </c>
      <c r="X4">
        <v>2.49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3.272</v>
      </c>
      <c r="E5">
        <v>30.56</v>
      </c>
      <c r="F5">
        <v>26.26</v>
      </c>
      <c r="G5">
        <v>27.64</v>
      </c>
      <c r="H5">
        <v>0.41</v>
      </c>
      <c r="I5">
        <v>57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261.73</v>
      </c>
      <c r="Q5">
        <v>4702.99</v>
      </c>
      <c r="R5">
        <v>202.49</v>
      </c>
      <c r="S5">
        <v>126.53</v>
      </c>
      <c r="T5">
        <v>34547.34</v>
      </c>
      <c r="U5">
        <v>0.62</v>
      </c>
      <c r="V5">
        <v>0.77</v>
      </c>
      <c r="W5">
        <v>12.04</v>
      </c>
      <c r="X5">
        <v>2.15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2.6465</v>
      </c>
      <c r="E2">
        <v>37.79</v>
      </c>
      <c r="F2">
        <v>33.15</v>
      </c>
      <c r="G2">
        <v>8.43</v>
      </c>
      <c r="H2">
        <v>0.34</v>
      </c>
      <c r="I2">
        <v>236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158.83</v>
      </c>
      <c r="Q2">
        <v>4718.43</v>
      </c>
      <c r="R2">
        <v>423.76</v>
      </c>
      <c r="S2">
        <v>126.53</v>
      </c>
      <c r="T2">
        <v>144286.67</v>
      </c>
      <c r="U2">
        <v>0.3</v>
      </c>
      <c r="V2">
        <v>0.61</v>
      </c>
      <c r="W2">
        <v>12.57</v>
      </c>
      <c r="X2">
        <v>9.01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2.2996</v>
      </c>
      <c r="E2">
        <v>43.49</v>
      </c>
      <c r="F2">
        <v>34.23</v>
      </c>
      <c r="G2">
        <v>7.9</v>
      </c>
      <c r="H2">
        <v>0.13</v>
      </c>
      <c r="I2">
        <v>260</v>
      </c>
      <c r="J2">
        <v>133.21</v>
      </c>
      <c r="K2">
        <v>46.47</v>
      </c>
      <c r="L2">
        <v>1</v>
      </c>
      <c r="M2">
        <v>258</v>
      </c>
      <c r="N2">
        <v>20.75</v>
      </c>
      <c r="O2">
        <v>16663.42</v>
      </c>
      <c r="P2">
        <v>357.05</v>
      </c>
      <c r="Q2">
        <v>4709.33</v>
      </c>
      <c r="R2">
        <v>471.2</v>
      </c>
      <c r="S2">
        <v>126.53</v>
      </c>
      <c r="T2">
        <v>167886.47</v>
      </c>
      <c r="U2">
        <v>0.27</v>
      </c>
      <c r="V2">
        <v>0.59</v>
      </c>
      <c r="W2">
        <v>12.3</v>
      </c>
      <c r="X2">
        <v>10.09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3.1067</v>
      </c>
      <c r="E3">
        <v>32.19</v>
      </c>
      <c r="F3">
        <v>27.53</v>
      </c>
      <c r="G3">
        <v>18.15</v>
      </c>
      <c r="H3">
        <v>0.26</v>
      </c>
      <c r="I3">
        <v>91</v>
      </c>
      <c r="J3">
        <v>134.55</v>
      </c>
      <c r="K3">
        <v>46.47</v>
      </c>
      <c r="L3">
        <v>2</v>
      </c>
      <c r="M3">
        <v>87</v>
      </c>
      <c r="N3">
        <v>21.09</v>
      </c>
      <c r="O3">
        <v>16828.84</v>
      </c>
      <c r="P3">
        <v>250.72</v>
      </c>
      <c r="Q3">
        <v>4701.35</v>
      </c>
      <c r="R3">
        <v>247.55</v>
      </c>
      <c r="S3">
        <v>126.53</v>
      </c>
      <c r="T3">
        <v>56909.91</v>
      </c>
      <c r="U3">
        <v>0.51</v>
      </c>
      <c r="V3">
        <v>0.74</v>
      </c>
      <c r="W3">
        <v>12.02</v>
      </c>
      <c r="X3">
        <v>3.41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3.21</v>
      </c>
      <c r="E4">
        <v>31.15</v>
      </c>
      <c r="F4">
        <v>26.96</v>
      </c>
      <c r="G4">
        <v>21.86</v>
      </c>
      <c r="H4">
        <v>0.39</v>
      </c>
      <c r="I4">
        <v>74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234.37</v>
      </c>
      <c r="Q4">
        <v>4705.08</v>
      </c>
      <c r="R4">
        <v>225.05</v>
      </c>
      <c r="S4">
        <v>126.53</v>
      </c>
      <c r="T4">
        <v>45744.45</v>
      </c>
      <c r="U4">
        <v>0.5600000000000001</v>
      </c>
      <c r="V4">
        <v>0.75</v>
      </c>
      <c r="W4">
        <v>12.1</v>
      </c>
      <c r="X4">
        <v>2.84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2.1171</v>
      </c>
      <c r="E2">
        <v>47.23</v>
      </c>
      <c r="F2">
        <v>35.82</v>
      </c>
      <c r="G2">
        <v>7.19</v>
      </c>
      <c r="H2">
        <v>0.12</v>
      </c>
      <c r="I2">
        <v>299</v>
      </c>
      <c r="J2">
        <v>150.44</v>
      </c>
      <c r="K2">
        <v>49.1</v>
      </c>
      <c r="L2">
        <v>1</v>
      </c>
      <c r="M2">
        <v>297</v>
      </c>
      <c r="N2">
        <v>25.34</v>
      </c>
      <c r="O2">
        <v>18787.76</v>
      </c>
      <c r="P2">
        <v>410.31</v>
      </c>
      <c r="Q2">
        <v>4711.55</v>
      </c>
      <c r="R2">
        <v>524.65</v>
      </c>
      <c r="S2">
        <v>126.53</v>
      </c>
      <c r="T2">
        <v>194417.15</v>
      </c>
      <c r="U2">
        <v>0.24</v>
      </c>
      <c r="V2">
        <v>0.57</v>
      </c>
      <c r="W2">
        <v>12.36</v>
      </c>
      <c r="X2">
        <v>11.68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2.9774</v>
      </c>
      <c r="E3">
        <v>33.59</v>
      </c>
      <c r="F3">
        <v>28.07</v>
      </c>
      <c r="G3">
        <v>15.89</v>
      </c>
      <c r="H3">
        <v>0.23</v>
      </c>
      <c r="I3">
        <v>106</v>
      </c>
      <c r="J3">
        <v>151.83</v>
      </c>
      <c r="K3">
        <v>49.1</v>
      </c>
      <c r="L3">
        <v>2</v>
      </c>
      <c r="M3">
        <v>104</v>
      </c>
      <c r="N3">
        <v>25.73</v>
      </c>
      <c r="O3">
        <v>18959.54</v>
      </c>
      <c r="P3">
        <v>291.48</v>
      </c>
      <c r="Q3">
        <v>4702.07</v>
      </c>
      <c r="R3">
        <v>265.77</v>
      </c>
      <c r="S3">
        <v>126.53</v>
      </c>
      <c r="T3">
        <v>65940.49000000001</v>
      </c>
      <c r="U3">
        <v>0.48</v>
      </c>
      <c r="V3">
        <v>0.72</v>
      </c>
      <c r="W3">
        <v>12.04</v>
      </c>
      <c r="X3">
        <v>3.95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3.2515</v>
      </c>
      <c r="E4">
        <v>30.76</v>
      </c>
      <c r="F4">
        <v>26.52</v>
      </c>
      <c r="G4">
        <v>24.87</v>
      </c>
      <c r="H4">
        <v>0.35</v>
      </c>
      <c r="I4">
        <v>64</v>
      </c>
      <c r="J4">
        <v>153.23</v>
      </c>
      <c r="K4">
        <v>49.1</v>
      </c>
      <c r="L4">
        <v>3</v>
      </c>
      <c r="M4">
        <v>6</v>
      </c>
      <c r="N4">
        <v>26.13</v>
      </c>
      <c r="O4">
        <v>19131.85</v>
      </c>
      <c r="P4">
        <v>246.26</v>
      </c>
      <c r="Q4">
        <v>4703.68</v>
      </c>
      <c r="R4">
        <v>211.38</v>
      </c>
      <c r="S4">
        <v>126.53</v>
      </c>
      <c r="T4">
        <v>38957.94</v>
      </c>
      <c r="U4">
        <v>0.6</v>
      </c>
      <c r="V4">
        <v>0.77</v>
      </c>
      <c r="W4">
        <v>12.05</v>
      </c>
      <c r="X4">
        <v>2.41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3.2507</v>
      </c>
      <c r="E5">
        <v>30.76</v>
      </c>
      <c r="F5">
        <v>26.53</v>
      </c>
      <c r="G5">
        <v>24.87</v>
      </c>
      <c r="H5">
        <v>0.46</v>
      </c>
      <c r="I5">
        <v>64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248.33</v>
      </c>
      <c r="Q5">
        <v>4704.82</v>
      </c>
      <c r="R5">
        <v>211.16</v>
      </c>
      <c r="S5">
        <v>126.53</v>
      </c>
      <c r="T5">
        <v>38850.06</v>
      </c>
      <c r="U5">
        <v>0.6</v>
      </c>
      <c r="V5">
        <v>0.77</v>
      </c>
      <c r="W5">
        <v>12.07</v>
      </c>
      <c r="X5">
        <v>2.42</v>
      </c>
      <c r="Y5">
        <v>4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1.7835</v>
      </c>
      <c r="E2">
        <v>56.07</v>
      </c>
      <c r="F2">
        <v>39.34</v>
      </c>
      <c r="G2">
        <v>6.16</v>
      </c>
      <c r="H2">
        <v>0.1</v>
      </c>
      <c r="I2">
        <v>383</v>
      </c>
      <c r="J2">
        <v>185.69</v>
      </c>
      <c r="K2">
        <v>53.44</v>
      </c>
      <c r="L2">
        <v>1</v>
      </c>
      <c r="M2">
        <v>381</v>
      </c>
      <c r="N2">
        <v>36.26</v>
      </c>
      <c r="O2">
        <v>23136.14</v>
      </c>
      <c r="P2">
        <v>524.8</v>
      </c>
      <c r="Q2">
        <v>4714.23</v>
      </c>
      <c r="R2">
        <v>643.15</v>
      </c>
      <c r="S2">
        <v>126.53</v>
      </c>
      <c r="T2">
        <v>253249.08</v>
      </c>
      <c r="U2">
        <v>0.2</v>
      </c>
      <c r="V2">
        <v>0.52</v>
      </c>
      <c r="W2">
        <v>12.49</v>
      </c>
      <c r="X2">
        <v>15.19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2.7339</v>
      </c>
      <c r="E3">
        <v>36.58</v>
      </c>
      <c r="F3">
        <v>29.16</v>
      </c>
      <c r="G3">
        <v>13.15</v>
      </c>
      <c r="H3">
        <v>0.19</v>
      </c>
      <c r="I3">
        <v>133</v>
      </c>
      <c r="J3">
        <v>187.21</v>
      </c>
      <c r="K3">
        <v>53.44</v>
      </c>
      <c r="L3">
        <v>2</v>
      </c>
      <c r="M3">
        <v>131</v>
      </c>
      <c r="N3">
        <v>36.77</v>
      </c>
      <c r="O3">
        <v>23322.88</v>
      </c>
      <c r="P3">
        <v>366.34</v>
      </c>
      <c r="Q3">
        <v>4703.92</v>
      </c>
      <c r="R3">
        <v>301.49</v>
      </c>
      <c r="S3">
        <v>126.53</v>
      </c>
      <c r="T3">
        <v>83669.49000000001</v>
      </c>
      <c r="U3">
        <v>0.42</v>
      </c>
      <c r="V3">
        <v>0.7</v>
      </c>
      <c r="W3">
        <v>12.1</v>
      </c>
      <c r="X3">
        <v>5.04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3.1017</v>
      </c>
      <c r="E4">
        <v>32.24</v>
      </c>
      <c r="F4">
        <v>26.94</v>
      </c>
      <c r="G4">
        <v>21.27</v>
      </c>
      <c r="H4">
        <v>0.28</v>
      </c>
      <c r="I4">
        <v>76</v>
      </c>
      <c r="J4">
        <v>188.73</v>
      </c>
      <c r="K4">
        <v>53.44</v>
      </c>
      <c r="L4">
        <v>3</v>
      </c>
      <c r="M4">
        <v>74</v>
      </c>
      <c r="N4">
        <v>37.29</v>
      </c>
      <c r="O4">
        <v>23510.33</v>
      </c>
      <c r="P4">
        <v>312.9</v>
      </c>
      <c r="Q4">
        <v>4701.67</v>
      </c>
      <c r="R4">
        <v>227.84</v>
      </c>
      <c r="S4">
        <v>126.53</v>
      </c>
      <c r="T4">
        <v>47130.08</v>
      </c>
      <c r="U4">
        <v>0.5600000000000001</v>
      </c>
      <c r="V4">
        <v>0.75</v>
      </c>
      <c r="W4">
        <v>12</v>
      </c>
      <c r="X4">
        <v>2.83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3.2802</v>
      </c>
      <c r="E5">
        <v>30.49</v>
      </c>
      <c r="F5">
        <v>26.08</v>
      </c>
      <c r="G5">
        <v>30.09</v>
      </c>
      <c r="H5">
        <v>0.37</v>
      </c>
      <c r="I5">
        <v>52</v>
      </c>
      <c r="J5">
        <v>190.25</v>
      </c>
      <c r="K5">
        <v>53.44</v>
      </c>
      <c r="L5">
        <v>4</v>
      </c>
      <c r="M5">
        <v>19</v>
      </c>
      <c r="N5">
        <v>37.82</v>
      </c>
      <c r="O5">
        <v>23698.48</v>
      </c>
      <c r="P5">
        <v>277.12</v>
      </c>
      <c r="Q5">
        <v>4701.5</v>
      </c>
      <c r="R5">
        <v>197.99</v>
      </c>
      <c r="S5">
        <v>126.53</v>
      </c>
      <c r="T5">
        <v>32322.66</v>
      </c>
      <c r="U5">
        <v>0.64</v>
      </c>
      <c r="V5">
        <v>0.78</v>
      </c>
      <c r="W5">
        <v>12</v>
      </c>
      <c r="X5">
        <v>1.97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3.2898</v>
      </c>
      <c r="E6">
        <v>30.4</v>
      </c>
      <c r="F6">
        <v>26.03</v>
      </c>
      <c r="G6">
        <v>30.62</v>
      </c>
      <c r="H6">
        <v>0.46</v>
      </c>
      <c r="I6">
        <v>51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276.39</v>
      </c>
      <c r="Q6">
        <v>4702.92</v>
      </c>
      <c r="R6">
        <v>195.35</v>
      </c>
      <c r="S6">
        <v>126.53</v>
      </c>
      <c r="T6">
        <v>31007.36</v>
      </c>
      <c r="U6">
        <v>0.65</v>
      </c>
      <c r="V6">
        <v>0.78</v>
      </c>
      <c r="W6">
        <v>12.02</v>
      </c>
      <c r="X6">
        <v>1.92</v>
      </c>
      <c r="Y6">
        <v>4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2.4994</v>
      </c>
      <c r="E2">
        <v>40.01</v>
      </c>
      <c r="F2">
        <v>32.65</v>
      </c>
      <c r="G2">
        <v>8.859999999999999</v>
      </c>
      <c r="H2">
        <v>0.15</v>
      </c>
      <c r="I2">
        <v>221</v>
      </c>
      <c r="J2">
        <v>116.05</v>
      </c>
      <c r="K2">
        <v>43.4</v>
      </c>
      <c r="L2">
        <v>1</v>
      </c>
      <c r="M2">
        <v>219</v>
      </c>
      <c r="N2">
        <v>16.65</v>
      </c>
      <c r="O2">
        <v>14546.17</v>
      </c>
      <c r="P2">
        <v>303.83</v>
      </c>
      <c r="Q2">
        <v>4708.15</v>
      </c>
      <c r="R2">
        <v>418.21</v>
      </c>
      <c r="S2">
        <v>126.53</v>
      </c>
      <c r="T2">
        <v>141587.47</v>
      </c>
      <c r="U2">
        <v>0.3</v>
      </c>
      <c r="V2">
        <v>0.62</v>
      </c>
      <c r="W2">
        <v>12.24</v>
      </c>
      <c r="X2">
        <v>8.51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3.1664</v>
      </c>
      <c r="E3">
        <v>31.58</v>
      </c>
      <c r="F3">
        <v>27.42</v>
      </c>
      <c r="G3">
        <v>18.91</v>
      </c>
      <c r="H3">
        <v>0.3</v>
      </c>
      <c r="I3">
        <v>87</v>
      </c>
      <c r="J3">
        <v>117.34</v>
      </c>
      <c r="K3">
        <v>43.4</v>
      </c>
      <c r="L3">
        <v>2</v>
      </c>
      <c r="M3">
        <v>10</v>
      </c>
      <c r="N3">
        <v>16.94</v>
      </c>
      <c r="O3">
        <v>14705.49</v>
      </c>
      <c r="P3">
        <v>218.79</v>
      </c>
      <c r="Q3">
        <v>4707.55</v>
      </c>
      <c r="R3">
        <v>240.06</v>
      </c>
      <c r="S3">
        <v>126.53</v>
      </c>
      <c r="T3">
        <v>53183.47</v>
      </c>
      <c r="U3">
        <v>0.53</v>
      </c>
      <c r="V3">
        <v>0.74</v>
      </c>
      <c r="W3">
        <v>12.12</v>
      </c>
      <c r="X3">
        <v>3.3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3.1635</v>
      </c>
      <c r="E4">
        <v>31.61</v>
      </c>
      <c r="F4">
        <v>27.45</v>
      </c>
      <c r="G4">
        <v>18.93</v>
      </c>
      <c r="H4">
        <v>0.45</v>
      </c>
      <c r="I4">
        <v>87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220.95</v>
      </c>
      <c r="Q4">
        <v>4705.95</v>
      </c>
      <c r="R4">
        <v>240.79</v>
      </c>
      <c r="S4">
        <v>126.53</v>
      </c>
      <c r="T4">
        <v>53548.55</v>
      </c>
      <c r="U4">
        <v>0.53</v>
      </c>
      <c r="V4">
        <v>0.74</v>
      </c>
      <c r="W4">
        <v>12.13</v>
      </c>
      <c r="X4">
        <v>3.33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2.8473</v>
      </c>
      <c r="E2">
        <v>35.12</v>
      </c>
      <c r="F2">
        <v>30.18</v>
      </c>
      <c r="G2">
        <v>11.39</v>
      </c>
      <c r="H2">
        <v>0.2</v>
      </c>
      <c r="I2">
        <v>159</v>
      </c>
      <c r="J2">
        <v>89.87</v>
      </c>
      <c r="K2">
        <v>37.55</v>
      </c>
      <c r="L2">
        <v>1</v>
      </c>
      <c r="M2">
        <v>152</v>
      </c>
      <c r="N2">
        <v>11.32</v>
      </c>
      <c r="O2">
        <v>11317.98</v>
      </c>
      <c r="P2">
        <v>218.86</v>
      </c>
      <c r="Q2">
        <v>4704.7</v>
      </c>
      <c r="R2">
        <v>335.94</v>
      </c>
      <c r="S2">
        <v>126.53</v>
      </c>
      <c r="T2">
        <v>100760.39</v>
      </c>
      <c r="U2">
        <v>0.38</v>
      </c>
      <c r="V2">
        <v>0.67</v>
      </c>
      <c r="W2">
        <v>12.13</v>
      </c>
      <c r="X2">
        <v>6.05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3.0454</v>
      </c>
      <c r="E3">
        <v>32.84</v>
      </c>
      <c r="F3">
        <v>28.65</v>
      </c>
      <c r="G3">
        <v>14.44</v>
      </c>
      <c r="H3">
        <v>0.39</v>
      </c>
      <c r="I3">
        <v>119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197.85</v>
      </c>
      <c r="Q3">
        <v>4707.68</v>
      </c>
      <c r="R3">
        <v>279.42</v>
      </c>
      <c r="S3">
        <v>126.53</v>
      </c>
      <c r="T3">
        <v>72702.8</v>
      </c>
      <c r="U3">
        <v>0.45</v>
      </c>
      <c r="V3">
        <v>0.71</v>
      </c>
      <c r="W3">
        <v>12.23</v>
      </c>
      <c r="X3">
        <v>4.53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1.7019</v>
      </c>
      <c r="E2">
        <v>58.76</v>
      </c>
      <c r="F2">
        <v>40.41</v>
      </c>
      <c r="G2">
        <v>5.96</v>
      </c>
      <c r="H2">
        <v>0.09</v>
      </c>
      <c r="I2">
        <v>407</v>
      </c>
      <c r="J2">
        <v>194.77</v>
      </c>
      <c r="K2">
        <v>54.38</v>
      </c>
      <c r="L2">
        <v>1</v>
      </c>
      <c r="M2">
        <v>405</v>
      </c>
      <c r="N2">
        <v>39.4</v>
      </c>
      <c r="O2">
        <v>24256.19</v>
      </c>
      <c r="P2">
        <v>557.2</v>
      </c>
      <c r="Q2">
        <v>4715.69</v>
      </c>
      <c r="R2">
        <v>677.37</v>
      </c>
      <c r="S2">
        <v>126.53</v>
      </c>
      <c r="T2">
        <v>270236.27</v>
      </c>
      <c r="U2">
        <v>0.19</v>
      </c>
      <c r="V2">
        <v>0.5</v>
      </c>
      <c r="W2">
        <v>12.57</v>
      </c>
      <c r="X2">
        <v>16.26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2.6739</v>
      </c>
      <c r="E3">
        <v>37.4</v>
      </c>
      <c r="F3">
        <v>29.44</v>
      </c>
      <c r="G3">
        <v>12.62</v>
      </c>
      <c r="H3">
        <v>0.18</v>
      </c>
      <c r="I3">
        <v>140</v>
      </c>
      <c r="J3">
        <v>196.32</v>
      </c>
      <c r="K3">
        <v>54.38</v>
      </c>
      <c r="L3">
        <v>2</v>
      </c>
      <c r="M3">
        <v>138</v>
      </c>
      <c r="N3">
        <v>39.95</v>
      </c>
      <c r="O3">
        <v>24447.22</v>
      </c>
      <c r="P3">
        <v>384.6</v>
      </c>
      <c r="Q3">
        <v>4702.85</v>
      </c>
      <c r="R3">
        <v>310.53</v>
      </c>
      <c r="S3">
        <v>126.53</v>
      </c>
      <c r="T3">
        <v>88155.2</v>
      </c>
      <c r="U3">
        <v>0.41</v>
      </c>
      <c r="V3">
        <v>0.6899999999999999</v>
      </c>
      <c r="W3">
        <v>12.12</v>
      </c>
      <c r="X3">
        <v>5.32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3.0571</v>
      </c>
      <c r="E4">
        <v>32.71</v>
      </c>
      <c r="F4">
        <v>27.08</v>
      </c>
      <c r="G4">
        <v>20.31</v>
      </c>
      <c r="H4">
        <v>0.27</v>
      </c>
      <c r="I4">
        <v>80</v>
      </c>
      <c r="J4">
        <v>197.88</v>
      </c>
      <c r="K4">
        <v>54.38</v>
      </c>
      <c r="L4">
        <v>3</v>
      </c>
      <c r="M4">
        <v>78</v>
      </c>
      <c r="N4">
        <v>40.5</v>
      </c>
      <c r="O4">
        <v>24639</v>
      </c>
      <c r="P4">
        <v>329.71</v>
      </c>
      <c r="Q4">
        <v>4701.86</v>
      </c>
      <c r="R4">
        <v>232.48</v>
      </c>
      <c r="S4">
        <v>126.53</v>
      </c>
      <c r="T4">
        <v>49426.15</v>
      </c>
      <c r="U4">
        <v>0.54</v>
      </c>
      <c r="V4">
        <v>0.75</v>
      </c>
      <c r="W4">
        <v>12.01</v>
      </c>
      <c r="X4">
        <v>2.97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3.2547</v>
      </c>
      <c r="E5">
        <v>30.72</v>
      </c>
      <c r="F5">
        <v>26.11</v>
      </c>
      <c r="G5">
        <v>29.01</v>
      </c>
      <c r="H5">
        <v>0.36</v>
      </c>
      <c r="I5">
        <v>54</v>
      </c>
      <c r="J5">
        <v>199.44</v>
      </c>
      <c r="K5">
        <v>54.38</v>
      </c>
      <c r="L5">
        <v>4</v>
      </c>
      <c r="M5">
        <v>47</v>
      </c>
      <c r="N5">
        <v>41.06</v>
      </c>
      <c r="O5">
        <v>24831.54</v>
      </c>
      <c r="P5">
        <v>291.28</v>
      </c>
      <c r="Q5">
        <v>4700.25</v>
      </c>
      <c r="R5">
        <v>200.16</v>
      </c>
      <c r="S5">
        <v>126.53</v>
      </c>
      <c r="T5">
        <v>33395.46</v>
      </c>
      <c r="U5">
        <v>0.63</v>
      </c>
      <c r="V5">
        <v>0.78</v>
      </c>
      <c r="W5">
        <v>11.97</v>
      </c>
      <c r="X5">
        <v>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3.3018</v>
      </c>
      <c r="E6">
        <v>30.29</v>
      </c>
      <c r="F6">
        <v>25.9</v>
      </c>
      <c r="G6">
        <v>32.38</v>
      </c>
      <c r="H6">
        <v>0.44</v>
      </c>
      <c r="I6">
        <v>48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282.61</v>
      </c>
      <c r="Q6">
        <v>4702.38</v>
      </c>
      <c r="R6">
        <v>190.61</v>
      </c>
      <c r="S6">
        <v>126.53</v>
      </c>
      <c r="T6">
        <v>28653.17</v>
      </c>
      <c r="U6">
        <v>0.66</v>
      </c>
      <c r="V6">
        <v>0.78</v>
      </c>
      <c r="W6">
        <v>12.03</v>
      </c>
      <c r="X6">
        <v>1.79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2.8473</v>
      </c>
      <c r="E7">
        <v>35.12</v>
      </c>
      <c r="F7">
        <v>30.18</v>
      </c>
      <c r="G7">
        <v>11.39</v>
      </c>
      <c r="H7">
        <v>0.2</v>
      </c>
      <c r="I7">
        <v>159</v>
      </c>
      <c r="J7">
        <v>89.87</v>
      </c>
      <c r="K7">
        <v>37.55</v>
      </c>
      <c r="L7">
        <v>1</v>
      </c>
      <c r="M7">
        <v>152</v>
      </c>
      <c r="N7">
        <v>11.32</v>
      </c>
      <c r="O7">
        <v>11317.98</v>
      </c>
      <c r="P7">
        <v>218.86</v>
      </c>
      <c r="Q7">
        <v>4704.7</v>
      </c>
      <c r="R7">
        <v>335.94</v>
      </c>
      <c r="S7">
        <v>126.53</v>
      </c>
      <c r="T7">
        <v>100760.39</v>
      </c>
      <c r="U7">
        <v>0.38</v>
      </c>
      <c r="V7">
        <v>0.67</v>
      </c>
      <c r="W7">
        <v>12.13</v>
      </c>
      <c r="X7">
        <v>6.05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3.0454</v>
      </c>
      <c r="E8">
        <v>32.84</v>
      </c>
      <c r="F8">
        <v>28.65</v>
      </c>
      <c r="G8">
        <v>14.44</v>
      </c>
      <c r="H8">
        <v>0.39</v>
      </c>
      <c r="I8">
        <v>119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197.85</v>
      </c>
      <c r="Q8">
        <v>4707.68</v>
      </c>
      <c r="R8">
        <v>279.42</v>
      </c>
      <c r="S8">
        <v>126.53</v>
      </c>
      <c r="T8">
        <v>72702.8</v>
      </c>
      <c r="U8">
        <v>0.45</v>
      </c>
      <c r="V8">
        <v>0.71</v>
      </c>
      <c r="W8">
        <v>12.23</v>
      </c>
      <c r="X8">
        <v>4.53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2.8999</v>
      </c>
      <c r="E9">
        <v>34.48</v>
      </c>
      <c r="F9">
        <v>30.18</v>
      </c>
      <c r="G9">
        <v>11.46</v>
      </c>
      <c r="H9">
        <v>0.24</v>
      </c>
      <c r="I9">
        <v>158</v>
      </c>
      <c r="J9">
        <v>71.52</v>
      </c>
      <c r="K9">
        <v>32.27</v>
      </c>
      <c r="L9">
        <v>1</v>
      </c>
      <c r="M9">
        <v>3</v>
      </c>
      <c r="N9">
        <v>8.25</v>
      </c>
      <c r="O9">
        <v>9054.6</v>
      </c>
      <c r="P9">
        <v>179.24</v>
      </c>
      <c r="Q9">
        <v>4710.78</v>
      </c>
      <c r="R9">
        <v>328.15</v>
      </c>
      <c r="S9">
        <v>126.53</v>
      </c>
      <c r="T9">
        <v>96873.35000000001</v>
      </c>
      <c r="U9">
        <v>0.39</v>
      </c>
      <c r="V9">
        <v>0.67</v>
      </c>
      <c r="W9">
        <v>12.35</v>
      </c>
      <c r="X9">
        <v>6.05</v>
      </c>
      <c r="Y9">
        <v>4</v>
      </c>
      <c r="Z9">
        <v>10</v>
      </c>
    </row>
    <row r="10" spans="1:26">
      <c r="A10">
        <v>1</v>
      </c>
      <c r="B10">
        <v>30</v>
      </c>
      <c r="C10" t="s">
        <v>26</v>
      </c>
      <c r="D10">
        <v>2.8992</v>
      </c>
      <c r="E10">
        <v>34.49</v>
      </c>
      <c r="F10">
        <v>30.19</v>
      </c>
      <c r="G10">
        <v>11.46</v>
      </c>
      <c r="H10">
        <v>0.48</v>
      </c>
      <c r="I10">
        <v>158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182.01</v>
      </c>
      <c r="Q10">
        <v>4711.52</v>
      </c>
      <c r="R10">
        <v>328.22</v>
      </c>
      <c r="S10">
        <v>126.53</v>
      </c>
      <c r="T10">
        <v>96909.75</v>
      </c>
      <c r="U10">
        <v>0.39</v>
      </c>
      <c r="V10">
        <v>0.67</v>
      </c>
      <c r="W10">
        <v>12.35</v>
      </c>
      <c r="X10">
        <v>6.06</v>
      </c>
      <c r="Y10">
        <v>4</v>
      </c>
      <c r="Z10">
        <v>10</v>
      </c>
    </row>
    <row r="11" spans="1:26">
      <c r="A11">
        <v>0</v>
      </c>
      <c r="B11">
        <v>15</v>
      </c>
      <c r="C11" t="s">
        <v>26</v>
      </c>
      <c r="D11">
        <v>2.414</v>
      </c>
      <c r="E11">
        <v>41.42</v>
      </c>
      <c r="F11">
        <v>36.23</v>
      </c>
      <c r="G11">
        <v>6.9</v>
      </c>
      <c r="H11">
        <v>0.43</v>
      </c>
      <c r="I11">
        <v>315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144.96</v>
      </c>
      <c r="Q11">
        <v>4728.78</v>
      </c>
      <c r="R11">
        <v>522.23</v>
      </c>
      <c r="S11">
        <v>126.53</v>
      </c>
      <c r="T11">
        <v>193128.89</v>
      </c>
      <c r="U11">
        <v>0.24</v>
      </c>
      <c r="V11">
        <v>0.5600000000000001</v>
      </c>
      <c r="W11">
        <v>12.8</v>
      </c>
      <c r="X11">
        <v>12.07</v>
      </c>
      <c r="Y11">
        <v>4</v>
      </c>
      <c r="Z11">
        <v>10</v>
      </c>
    </row>
    <row r="12" spans="1:26">
      <c r="A12">
        <v>0</v>
      </c>
      <c r="B12">
        <v>70</v>
      </c>
      <c r="C12" t="s">
        <v>26</v>
      </c>
      <c r="D12">
        <v>2.2018</v>
      </c>
      <c r="E12">
        <v>45.42</v>
      </c>
      <c r="F12">
        <v>35.1</v>
      </c>
      <c r="G12">
        <v>7.52</v>
      </c>
      <c r="H12">
        <v>0.12</v>
      </c>
      <c r="I12">
        <v>280</v>
      </c>
      <c r="J12">
        <v>141.81</v>
      </c>
      <c r="K12">
        <v>47.83</v>
      </c>
      <c r="L12">
        <v>1</v>
      </c>
      <c r="M12">
        <v>278</v>
      </c>
      <c r="N12">
        <v>22.98</v>
      </c>
      <c r="O12">
        <v>17723.39</v>
      </c>
      <c r="P12">
        <v>384.41</v>
      </c>
      <c r="Q12">
        <v>4711.2</v>
      </c>
      <c r="R12">
        <v>499.8</v>
      </c>
      <c r="S12">
        <v>126.53</v>
      </c>
      <c r="T12">
        <v>182089.03</v>
      </c>
      <c r="U12">
        <v>0.25</v>
      </c>
      <c r="V12">
        <v>0.58</v>
      </c>
      <c r="W12">
        <v>12.35</v>
      </c>
      <c r="X12">
        <v>10.96</v>
      </c>
      <c r="Y12">
        <v>4</v>
      </c>
      <c r="Z12">
        <v>10</v>
      </c>
    </row>
    <row r="13" spans="1:26">
      <c r="A13">
        <v>1</v>
      </c>
      <c r="B13">
        <v>70</v>
      </c>
      <c r="C13" t="s">
        <v>26</v>
      </c>
      <c r="D13">
        <v>3.0381</v>
      </c>
      <c r="E13">
        <v>32.92</v>
      </c>
      <c r="F13">
        <v>27.83</v>
      </c>
      <c r="G13">
        <v>16.86</v>
      </c>
      <c r="H13">
        <v>0.25</v>
      </c>
      <c r="I13">
        <v>99</v>
      </c>
      <c r="J13">
        <v>143.17</v>
      </c>
      <c r="K13">
        <v>47.83</v>
      </c>
      <c r="L13">
        <v>2</v>
      </c>
      <c r="M13">
        <v>97</v>
      </c>
      <c r="N13">
        <v>23.34</v>
      </c>
      <c r="O13">
        <v>17891.86</v>
      </c>
      <c r="P13">
        <v>271.77</v>
      </c>
      <c r="Q13">
        <v>4702.2</v>
      </c>
      <c r="R13">
        <v>257.16</v>
      </c>
      <c r="S13">
        <v>126.53</v>
      </c>
      <c r="T13">
        <v>61674.84</v>
      </c>
      <c r="U13">
        <v>0.49</v>
      </c>
      <c r="V13">
        <v>0.73</v>
      </c>
      <c r="W13">
        <v>12.04</v>
      </c>
      <c r="X13">
        <v>3.71</v>
      </c>
      <c r="Y13">
        <v>4</v>
      </c>
      <c r="Z13">
        <v>10</v>
      </c>
    </row>
    <row r="14" spans="1:26">
      <c r="A14">
        <v>2</v>
      </c>
      <c r="B14">
        <v>70</v>
      </c>
      <c r="C14" t="s">
        <v>26</v>
      </c>
      <c r="D14">
        <v>3.2304</v>
      </c>
      <c r="E14">
        <v>30.96</v>
      </c>
      <c r="F14">
        <v>26.73</v>
      </c>
      <c r="G14">
        <v>23.25</v>
      </c>
      <c r="H14">
        <v>0.37</v>
      </c>
      <c r="I14">
        <v>69</v>
      </c>
      <c r="J14">
        <v>144.54</v>
      </c>
      <c r="K14">
        <v>47.83</v>
      </c>
      <c r="L14">
        <v>3</v>
      </c>
      <c r="M14">
        <v>2</v>
      </c>
      <c r="N14">
        <v>23.71</v>
      </c>
      <c r="O14">
        <v>18060.85</v>
      </c>
      <c r="P14">
        <v>241.08</v>
      </c>
      <c r="Q14">
        <v>4703.06</v>
      </c>
      <c r="R14">
        <v>217.79</v>
      </c>
      <c r="S14">
        <v>126.53</v>
      </c>
      <c r="T14">
        <v>42138.16</v>
      </c>
      <c r="U14">
        <v>0.58</v>
      </c>
      <c r="V14">
        <v>0.76</v>
      </c>
      <c r="W14">
        <v>12.08</v>
      </c>
      <c r="X14">
        <v>2.62</v>
      </c>
      <c r="Y14">
        <v>4</v>
      </c>
      <c r="Z14">
        <v>10</v>
      </c>
    </row>
    <row r="15" spans="1:26">
      <c r="A15">
        <v>3</v>
      </c>
      <c r="B15">
        <v>70</v>
      </c>
      <c r="C15" t="s">
        <v>26</v>
      </c>
      <c r="D15">
        <v>3.2308</v>
      </c>
      <c r="E15">
        <v>30.95</v>
      </c>
      <c r="F15">
        <v>26.73</v>
      </c>
      <c r="G15">
        <v>23.24</v>
      </c>
      <c r="H15">
        <v>0.49</v>
      </c>
      <c r="I15">
        <v>69</v>
      </c>
      <c r="J15">
        <v>145.92</v>
      </c>
      <c r="K15">
        <v>47.83</v>
      </c>
      <c r="L15">
        <v>4</v>
      </c>
      <c r="M15">
        <v>0</v>
      </c>
      <c r="N15">
        <v>24.09</v>
      </c>
      <c r="O15">
        <v>18230.35</v>
      </c>
      <c r="P15">
        <v>242.99</v>
      </c>
      <c r="Q15">
        <v>4703.82</v>
      </c>
      <c r="R15">
        <v>217.51</v>
      </c>
      <c r="S15">
        <v>126.53</v>
      </c>
      <c r="T15">
        <v>41998.29</v>
      </c>
      <c r="U15">
        <v>0.58</v>
      </c>
      <c r="V15">
        <v>0.76</v>
      </c>
      <c r="W15">
        <v>12.09</v>
      </c>
      <c r="X15">
        <v>2.62</v>
      </c>
      <c r="Y15">
        <v>4</v>
      </c>
      <c r="Z15">
        <v>10</v>
      </c>
    </row>
    <row r="16" spans="1:26">
      <c r="A16">
        <v>0</v>
      </c>
      <c r="B16">
        <v>90</v>
      </c>
      <c r="C16" t="s">
        <v>26</v>
      </c>
      <c r="D16">
        <v>1.8586</v>
      </c>
      <c r="E16">
        <v>53.8</v>
      </c>
      <c r="F16">
        <v>38.51</v>
      </c>
      <c r="G16">
        <v>6.38</v>
      </c>
      <c r="H16">
        <v>0.1</v>
      </c>
      <c r="I16">
        <v>362</v>
      </c>
      <c r="J16">
        <v>176.73</v>
      </c>
      <c r="K16">
        <v>52.44</v>
      </c>
      <c r="L16">
        <v>1</v>
      </c>
      <c r="M16">
        <v>360</v>
      </c>
      <c r="N16">
        <v>33.29</v>
      </c>
      <c r="O16">
        <v>22031.19</v>
      </c>
      <c r="P16">
        <v>496.13</v>
      </c>
      <c r="Q16">
        <v>4712.49</v>
      </c>
      <c r="R16">
        <v>613.99</v>
      </c>
      <c r="S16">
        <v>126.53</v>
      </c>
      <c r="T16">
        <v>238770.53</v>
      </c>
      <c r="U16">
        <v>0.21</v>
      </c>
      <c r="V16">
        <v>0.53</v>
      </c>
      <c r="W16">
        <v>12.49</v>
      </c>
      <c r="X16">
        <v>14.36</v>
      </c>
      <c r="Y16">
        <v>4</v>
      </c>
      <c r="Z16">
        <v>10</v>
      </c>
    </row>
    <row r="17" spans="1:26">
      <c r="A17">
        <v>1</v>
      </c>
      <c r="B17">
        <v>90</v>
      </c>
      <c r="C17" t="s">
        <v>26</v>
      </c>
      <c r="D17">
        <v>2.7889</v>
      </c>
      <c r="E17">
        <v>35.86</v>
      </c>
      <c r="F17">
        <v>28.92</v>
      </c>
      <c r="G17">
        <v>13.66</v>
      </c>
      <c r="H17">
        <v>0.2</v>
      </c>
      <c r="I17">
        <v>127</v>
      </c>
      <c r="J17">
        <v>178.21</v>
      </c>
      <c r="K17">
        <v>52.44</v>
      </c>
      <c r="L17">
        <v>2</v>
      </c>
      <c r="M17">
        <v>125</v>
      </c>
      <c r="N17">
        <v>33.77</v>
      </c>
      <c r="O17">
        <v>22213.89</v>
      </c>
      <c r="P17">
        <v>348.29</v>
      </c>
      <c r="Q17">
        <v>4702.74</v>
      </c>
      <c r="R17">
        <v>294.17</v>
      </c>
      <c r="S17">
        <v>126.53</v>
      </c>
      <c r="T17">
        <v>80040.06</v>
      </c>
      <c r="U17">
        <v>0.43</v>
      </c>
      <c r="V17">
        <v>0.7</v>
      </c>
      <c r="W17">
        <v>12.08</v>
      </c>
      <c r="X17">
        <v>4.8</v>
      </c>
      <c r="Y17">
        <v>4</v>
      </c>
      <c r="Z17">
        <v>10</v>
      </c>
    </row>
    <row r="18" spans="1:26">
      <c r="A18">
        <v>2</v>
      </c>
      <c r="B18">
        <v>90</v>
      </c>
      <c r="C18" t="s">
        <v>26</v>
      </c>
      <c r="D18">
        <v>3.1508</v>
      </c>
      <c r="E18">
        <v>31.74</v>
      </c>
      <c r="F18">
        <v>26.76</v>
      </c>
      <c r="G18">
        <v>22.3</v>
      </c>
      <c r="H18">
        <v>0.3</v>
      </c>
      <c r="I18">
        <v>72</v>
      </c>
      <c r="J18">
        <v>179.7</v>
      </c>
      <c r="K18">
        <v>52.44</v>
      </c>
      <c r="L18">
        <v>3</v>
      </c>
      <c r="M18">
        <v>70</v>
      </c>
      <c r="N18">
        <v>34.26</v>
      </c>
      <c r="O18">
        <v>22397.24</v>
      </c>
      <c r="P18">
        <v>295.18</v>
      </c>
      <c r="Q18">
        <v>4701.83</v>
      </c>
      <c r="R18">
        <v>221.8</v>
      </c>
      <c r="S18">
        <v>126.53</v>
      </c>
      <c r="T18">
        <v>44126.04</v>
      </c>
      <c r="U18">
        <v>0.57</v>
      </c>
      <c r="V18">
        <v>0.76</v>
      </c>
      <c r="W18">
        <v>11.99</v>
      </c>
      <c r="X18">
        <v>2.64</v>
      </c>
      <c r="Y18">
        <v>4</v>
      </c>
      <c r="Z18">
        <v>10</v>
      </c>
    </row>
    <row r="19" spans="1:26">
      <c r="A19">
        <v>3</v>
      </c>
      <c r="B19">
        <v>90</v>
      </c>
      <c r="C19" t="s">
        <v>26</v>
      </c>
      <c r="D19">
        <v>3.2811</v>
      </c>
      <c r="E19">
        <v>30.48</v>
      </c>
      <c r="F19">
        <v>26.14</v>
      </c>
      <c r="G19">
        <v>29.04</v>
      </c>
      <c r="H19">
        <v>0.39</v>
      </c>
      <c r="I19">
        <v>54</v>
      </c>
      <c r="J19">
        <v>181.19</v>
      </c>
      <c r="K19">
        <v>52.44</v>
      </c>
      <c r="L19">
        <v>4</v>
      </c>
      <c r="M19">
        <v>2</v>
      </c>
      <c r="N19">
        <v>34.75</v>
      </c>
      <c r="O19">
        <v>22581.25</v>
      </c>
      <c r="P19">
        <v>267.79</v>
      </c>
      <c r="Q19">
        <v>4701.87</v>
      </c>
      <c r="R19">
        <v>199.19</v>
      </c>
      <c r="S19">
        <v>126.53</v>
      </c>
      <c r="T19">
        <v>32914.37</v>
      </c>
      <c r="U19">
        <v>0.64</v>
      </c>
      <c r="V19">
        <v>0.78</v>
      </c>
      <c r="W19">
        <v>12.02</v>
      </c>
      <c r="X19">
        <v>2.03</v>
      </c>
      <c r="Y19">
        <v>4</v>
      </c>
      <c r="Z19">
        <v>10</v>
      </c>
    </row>
    <row r="20" spans="1:26">
      <c r="A20">
        <v>4</v>
      </c>
      <c r="B20">
        <v>90</v>
      </c>
      <c r="C20" t="s">
        <v>26</v>
      </c>
      <c r="D20">
        <v>3.2784</v>
      </c>
      <c r="E20">
        <v>30.5</v>
      </c>
      <c r="F20">
        <v>26.16</v>
      </c>
      <c r="G20">
        <v>29.07</v>
      </c>
      <c r="H20">
        <v>0.49</v>
      </c>
      <c r="I20">
        <v>54</v>
      </c>
      <c r="J20">
        <v>182.69</v>
      </c>
      <c r="K20">
        <v>52.44</v>
      </c>
      <c r="L20">
        <v>5</v>
      </c>
      <c r="M20">
        <v>0</v>
      </c>
      <c r="N20">
        <v>35.25</v>
      </c>
      <c r="O20">
        <v>22766.06</v>
      </c>
      <c r="P20">
        <v>269.87</v>
      </c>
      <c r="Q20">
        <v>4702.31</v>
      </c>
      <c r="R20">
        <v>199.61</v>
      </c>
      <c r="S20">
        <v>126.53</v>
      </c>
      <c r="T20">
        <v>33120.95</v>
      </c>
      <c r="U20">
        <v>0.63</v>
      </c>
      <c r="V20">
        <v>0.78</v>
      </c>
      <c r="W20">
        <v>12.03</v>
      </c>
      <c r="X20">
        <v>2.05</v>
      </c>
      <c r="Y20">
        <v>4</v>
      </c>
      <c r="Z20">
        <v>10</v>
      </c>
    </row>
    <row r="21" spans="1:26">
      <c r="A21">
        <v>0</v>
      </c>
      <c r="B21">
        <v>10</v>
      </c>
      <c r="C21" t="s">
        <v>26</v>
      </c>
      <c r="D21">
        <v>2.032</v>
      </c>
      <c r="E21">
        <v>49.21</v>
      </c>
      <c r="F21">
        <v>42.32</v>
      </c>
      <c r="G21">
        <v>5.38</v>
      </c>
      <c r="H21">
        <v>0.64</v>
      </c>
      <c r="I21">
        <v>472</v>
      </c>
      <c r="J21">
        <v>26.11</v>
      </c>
      <c r="K21">
        <v>12.1</v>
      </c>
      <c r="L21">
        <v>1</v>
      </c>
      <c r="M21">
        <v>0</v>
      </c>
      <c r="N21">
        <v>3.01</v>
      </c>
      <c r="O21">
        <v>3454.41</v>
      </c>
      <c r="P21">
        <v>123.17</v>
      </c>
      <c r="Q21">
        <v>4742.86</v>
      </c>
      <c r="R21">
        <v>717.09</v>
      </c>
      <c r="S21">
        <v>126.53</v>
      </c>
      <c r="T21">
        <v>289771.81</v>
      </c>
      <c r="U21">
        <v>0.18</v>
      </c>
      <c r="V21">
        <v>0.48</v>
      </c>
      <c r="W21">
        <v>13.27</v>
      </c>
      <c r="X21">
        <v>18.14</v>
      </c>
      <c r="Y21">
        <v>4</v>
      </c>
      <c r="Z21">
        <v>10</v>
      </c>
    </row>
    <row r="22" spans="1:26">
      <c r="A22">
        <v>0</v>
      </c>
      <c r="B22">
        <v>45</v>
      </c>
      <c r="C22" t="s">
        <v>26</v>
      </c>
      <c r="D22">
        <v>2.7196</v>
      </c>
      <c r="E22">
        <v>36.77</v>
      </c>
      <c r="F22">
        <v>31.06</v>
      </c>
      <c r="G22">
        <v>10.3</v>
      </c>
      <c r="H22">
        <v>0.18</v>
      </c>
      <c r="I22">
        <v>181</v>
      </c>
      <c r="J22">
        <v>98.70999999999999</v>
      </c>
      <c r="K22">
        <v>39.72</v>
      </c>
      <c r="L22">
        <v>1</v>
      </c>
      <c r="M22">
        <v>179</v>
      </c>
      <c r="N22">
        <v>12.99</v>
      </c>
      <c r="O22">
        <v>12407.75</v>
      </c>
      <c r="P22">
        <v>248.81</v>
      </c>
      <c r="Q22">
        <v>4705.44</v>
      </c>
      <c r="R22">
        <v>365.75</v>
      </c>
      <c r="S22">
        <v>126.53</v>
      </c>
      <c r="T22">
        <v>115557.83</v>
      </c>
      <c r="U22">
        <v>0.35</v>
      </c>
      <c r="V22">
        <v>0.65</v>
      </c>
      <c r="W22">
        <v>12.16</v>
      </c>
      <c r="X22">
        <v>6.93</v>
      </c>
      <c r="Y22">
        <v>4</v>
      </c>
      <c r="Z22">
        <v>10</v>
      </c>
    </row>
    <row r="23" spans="1:26">
      <c r="A23">
        <v>1</v>
      </c>
      <c r="B23">
        <v>45</v>
      </c>
      <c r="C23" t="s">
        <v>26</v>
      </c>
      <c r="D23">
        <v>3.0925</v>
      </c>
      <c r="E23">
        <v>32.34</v>
      </c>
      <c r="F23">
        <v>28.17</v>
      </c>
      <c r="G23">
        <v>15.94</v>
      </c>
      <c r="H23">
        <v>0.35</v>
      </c>
      <c r="I23">
        <v>106</v>
      </c>
      <c r="J23">
        <v>99.95</v>
      </c>
      <c r="K23">
        <v>39.72</v>
      </c>
      <c r="L23">
        <v>2</v>
      </c>
      <c r="M23">
        <v>0</v>
      </c>
      <c r="N23">
        <v>13.24</v>
      </c>
      <c r="O23">
        <v>12561.45</v>
      </c>
      <c r="P23">
        <v>205.17</v>
      </c>
      <c r="Q23">
        <v>4707.53</v>
      </c>
      <c r="R23">
        <v>263.64</v>
      </c>
      <c r="S23">
        <v>126.53</v>
      </c>
      <c r="T23">
        <v>64875.83</v>
      </c>
      <c r="U23">
        <v>0.48</v>
      </c>
      <c r="V23">
        <v>0.72</v>
      </c>
      <c r="W23">
        <v>12.2</v>
      </c>
      <c r="X23">
        <v>4.05</v>
      </c>
      <c r="Y23">
        <v>4</v>
      </c>
      <c r="Z23">
        <v>10</v>
      </c>
    </row>
    <row r="24" spans="1:26">
      <c r="A24">
        <v>0</v>
      </c>
      <c r="B24">
        <v>60</v>
      </c>
      <c r="C24" t="s">
        <v>26</v>
      </c>
      <c r="D24">
        <v>2.3938</v>
      </c>
      <c r="E24">
        <v>41.78</v>
      </c>
      <c r="F24">
        <v>33.48</v>
      </c>
      <c r="G24">
        <v>8.34</v>
      </c>
      <c r="H24">
        <v>0.14</v>
      </c>
      <c r="I24">
        <v>241</v>
      </c>
      <c r="J24">
        <v>124.63</v>
      </c>
      <c r="K24">
        <v>45</v>
      </c>
      <c r="L24">
        <v>1</v>
      </c>
      <c r="M24">
        <v>239</v>
      </c>
      <c r="N24">
        <v>18.64</v>
      </c>
      <c r="O24">
        <v>15605.44</v>
      </c>
      <c r="P24">
        <v>331.1</v>
      </c>
      <c r="Q24">
        <v>4707.42</v>
      </c>
      <c r="R24">
        <v>446.35</v>
      </c>
      <c r="S24">
        <v>126.53</v>
      </c>
      <c r="T24">
        <v>155559.16</v>
      </c>
      <c r="U24">
        <v>0.28</v>
      </c>
      <c r="V24">
        <v>0.61</v>
      </c>
      <c r="W24">
        <v>12.27</v>
      </c>
      <c r="X24">
        <v>9.35</v>
      </c>
      <c r="Y24">
        <v>4</v>
      </c>
      <c r="Z24">
        <v>10</v>
      </c>
    </row>
    <row r="25" spans="1:26">
      <c r="A25">
        <v>1</v>
      </c>
      <c r="B25">
        <v>60</v>
      </c>
      <c r="C25" t="s">
        <v>26</v>
      </c>
      <c r="D25">
        <v>3.1571</v>
      </c>
      <c r="E25">
        <v>31.68</v>
      </c>
      <c r="F25">
        <v>27.34</v>
      </c>
      <c r="G25">
        <v>19.08</v>
      </c>
      <c r="H25">
        <v>0.28</v>
      </c>
      <c r="I25">
        <v>86</v>
      </c>
      <c r="J25">
        <v>125.95</v>
      </c>
      <c r="K25">
        <v>45</v>
      </c>
      <c r="L25">
        <v>2</v>
      </c>
      <c r="M25">
        <v>57</v>
      </c>
      <c r="N25">
        <v>18.95</v>
      </c>
      <c r="O25">
        <v>15767.7</v>
      </c>
      <c r="P25">
        <v>231.52</v>
      </c>
      <c r="Q25">
        <v>4703.52</v>
      </c>
      <c r="R25">
        <v>240.08</v>
      </c>
      <c r="S25">
        <v>126.53</v>
      </c>
      <c r="T25">
        <v>53196.3</v>
      </c>
      <c r="U25">
        <v>0.53</v>
      </c>
      <c r="V25">
        <v>0.74</v>
      </c>
      <c r="W25">
        <v>12.05</v>
      </c>
      <c r="X25">
        <v>3.23</v>
      </c>
      <c r="Y25">
        <v>4</v>
      </c>
      <c r="Z25">
        <v>10</v>
      </c>
    </row>
    <row r="26" spans="1:26">
      <c r="A26">
        <v>2</v>
      </c>
      <c r="B26">
        <v>60</v>
      </c>
      <c r="C26" t="s">
        <v>26</v>
      </c>
      <c r="D26">
        <v>3.1916</v>
      </c>
      <c r="E26">
        <v>31.33</v>
      </c>
      <c r="F26">
        <v>27.16</v>
      </c>
      <c r="G26">
        <v>20.37</v>
      </c>
      <c r="H26">
        <v>0.42</v>
      </c>
      <c r="I26">
        <v>80</v>
      </c>
      <c r="J26">
        <v>127.27</v>
      </c>
      <c r="K26">
        <v>45</v>
      </c>
      <c r="L26">
        <v>3</v>
      </c>
      <c r="M26">
        <v>0</v>
      </c>
      <c r="N26">
        <v>19.27</v>
      </c>
      <c r="O26">
        <v>15930.42</v>
      </c>
      <c r="P26">
        <v>227.81</v>
      </c>
      <c r="Q26">
        <v>4703.79</v>
      </c>
      <c r="R26">
        <v>231.38</v>
      </c>
      <c r="S26">
        <v>126.53</v>
      </c>
      <c r="T26">
        <v>48877.62</v>
      </c>
      <c r="U26">
        <v>0.55</v>
      </c>
      <c r="V26">
        <v>0.75</v>
      </c>
      <c r="W26">
        <v>12.11</v>
      </c>
      <c r="X26">
        <v>3.04</v>
      </c>
      <c r="Y26">
        <v>4</v>
      </c>
      <c r="Z26">
        <v>10</v>
      </c>
    </row>
    <row r="27" spans="1:26">
      <c r="A27">
        <v>0</v>
      </c>
      <c r="B27">
        <v>80</v>
      </c>
      <c r="C27" t="s">
        <v>26</v>
      </c>
      <c r="D27">
        <v>2.0301</v>
      </c>
      <c r="E27">
        <v>49.26</v>
      </c>
      <c r="F27">
        <v>36.66</v>
      </c>
      <c r="G27">
        <v>6.89</v>
      </c>
      <c r="H27">
        <v>0.11</v>
      </c>
      <c r="I27">
        <v>319</v>
      </c>
      <c r="J27">
        <v>159.12</v>
      </c>
      <c r="K27">
        <v>50.28</v>
      </c>
      <c r="L27">
        <v>1</v>
      </c>
      <c r="M27">
        <v>317</v>
      </c>
      <c r="N27">
        <v>27.84</v>
      </c>
      <c r="O27">
        <v>19859.16</v>
      </c>
      <c r="P27">
        <v>437.79</v>
      </c>
      <c r="Q27">
        <v>4711.14</v>
      </c>
      <c r="R27">
        <v>552.91</v>
      </c>
      <c r="S27">
        <v>126.53</v>
      </c>
      <c r="T27">
        <v>208447.87</v>
      </c>
      <c r="U27">
        <v>0.23</v>
      </c>
      <c r="V27">
        <v>0.55</v>
      </c>
      <c r="W27">
        <v>12.38</v>
      </c>
      <c r="X27">
        <v>12.51</v>
      </c>
      <c r="Y27">
        <v>4</v>
      </c>
      <c r="Z27">
        <v>10</v>
      </c>
    </row>
    <row r="28" spans="1:26">
      <c r="A28">
        <v>1</v>
      </c>
      <c r="B28">
        <v>80</v>
      </c>
      <c r="C28" t="s">
        <v>26</v>
      </c>
      <c r="D28">
        <v>2.9113</v>
      </c>
      <c r="E28">
        <v>34.35</v>
      </c>
      <c r="F28">
        <v>28.38</v>
      </c>
      <c r="G28">
        <v>15.07</v>
      </c>
      <c r="H28">
        <v>0.22</v>
      </c>
      <c r="I28">
        <v>113</v>
      </c>
      <c r="J28">
        <v>160.54</v>
      </c>
      <c r="K28">
        <v>50.28</v>
      </c>
      <c r="L28">
        <v>2</v>
      </c>
      <c r="M28">
        <v>111</v>
      </c>
      <c r="N28">
        <v>28.26</v>
      </c>
      <c r="O28">
        <v>20034.4</v>
      </c>
      <c r="P28">
        <v>310.88</v>
      </c>
      <c r="Q28">
        <v>4702.26</v>
      </c>
      <c r="R28">
        <v>275.88</v>
      </c>
      <c r="S28">
        <v>126.53</v>
      </c>
      <c r="T28">
        <v>70963.36</v>
      </c>
      <c r="U28">
        <v>0.46</v>
      </c>
      <c r="V28">
        <v>0.72</v>
      </c>
      <c r="W28">
        <v>12.06</v>
      </c>
      <c r="X28">
        <v>4.27</v>
      </c>
      <c r="Y28">
        <v>4</v>
      </c>
      <c r="Z28">
        <v>10</v>
      </c>
    </row>
    <row r="29" spans="1:26">
      <c r="A29">
        <v>2</v>
      </c>
      <c r="B29">
        <v>80</v>
      </c>
      <c r="C29" t="s">
        <v>26</v>
      </c>
      <c r="D29">
        <v>3.2365</v>
      </c>
      <c r="E29">
        <v>30.9</v>
      </c>
      <c r="F29">
        <v>26.51</v>
      </c>
      <c r="G29">
        <v>24.85</v>
      </c>
      <c r="H29">
        <v>0.33</v>
      </c>
      <c r="I29">
        <v>64</v>
      </c>
      <c r="J29">
        <v>161.97</v>
      </c>
      <c r="K29">
        <v>50.28</v>
      </c>
      <c r="L29">
        <v>3</v>
      </c>
      <c r="M29">
        <v>38</v>
      </c>
      <c r="N29">
        <v>28.69</v>
      </c>
      <c r="O29">
        <v>20210.21</v>
      </c>
      <c r="P29">
        <v>258.7</v>
      </c>
      <c r="Q29">
        <v>4701.57</v>
      </c>
      <c r="R29">
        <v>212.3</v>
      </c>
      <c r="S29">
        <v>126.53</v>
      </c>
      <c r="T29">
        <v>39418.25</v>
      </c>
      <c r="U29">
        <v>0.6</v>
      </c>
      <c r="V29">
        <v>0.77</v>
      </c>
      <c r="W29">
        <v>12.02</v>
      </c>
      <c r="X29">
        <v>2.4</v>
      </c>
      <c r="Y29">
        <v>4</v>
      </c>
      <c r="Z29">
        <v>10</v>
      </c>
    </row>
    <row r="30" spans="1:26">
      <c r="A30">
        <v>3</v>
      </c>
      <c r="B30">
        <v>80</v>
      </c>
      <c r="C30" t="s">
        <v>26</v>
      </c>
      <c r="D30">
        <v>3.2637</v>
      </c>
      <c r="E30">
        <v>30.64</v>
      </c>
      <c r="F30">
        <v>26.38</v>
      </c>
      <c r="G30">
        <v>26.38</v>
      </c>
      <c r="H30">
        <v>0.43</v>
      </c>
      <c r="I30">
        <v>60</v>
      </c>
      <c r="J30">
        <v>163.4</v>
      </c>
      <c r="K30">
        <v>50.28</v>
      </c>
      <c r="L30">
        <v>4</v>
      </c>
      <c r="M30">
        <v>0</v>
      </c>
      <c r="N30">
        <v>29.12</v>
      </c>
      <c r="O30">
        <v>20386.62</v>
      </c>
      <c r="P30">
        <v>254.83</v>
      </c>
      <c r="Q30">
        <v>4704.56</v>
      </c>
      <c r="R30">
        <v>206.4</v>
      </c>
      <c r="S30">
        <v>126.53</v>
      </c>
      <c r="T30">
        <v>36490.14</v>
      </c>
      <c r="U30">
        <v>0.61</v>
      </c>
      <c r="V30">
        <v>0.77</v>
      </c>
      <c r="W30">
        <v>12.06</v>
      </c>
      <c r="X30">
        <v>2.27</v>
      </c>
      <c r="Y30">
        <v>4</v>
      </c>
      <c r="Z30">
        <v>10</v>
      </c>
    </row>
    <row r="31" spans="1:26">
      <c r="A31">
        <v>0</v>
      </c>
      <c r="B31">
        <v>35</v>
      </c>
      <c r="C31" t="s">
        <v>26</v>
      </c>
      <c r="D31">
        <v>2.9388</v>
      </c>
      <c r="E31">
        <v>34.03</v>
      </c>
      <c r="F31">
        <v>29.64</v>
      </c>
      <c r="G31">
        <v>12.26</v>
      </c>
      <c r="H31">
        <v>0.22</v>
      </c>
      <c r="I31">
        <v>145</v>
      </c>
      <c r="J31">
        <v>80.84</v>
      </c>
      <c r="K31">
        <v>35.1</v>
      </c>
      <c r="L31">
        <v>1</v>
      </c>
      <c r="M31">
        <v>76</v>
      </c>
      <c r="N31">
        <v>9.74</v>
      </c>
      <c r="O31">
        <v>10204.21</v>
      </c>
      <c r="P31">
        <v>192.63</v>
      </c>
      <c r="Q31">
        <v>4706.86</v>
      </c>
      <c r="R31">
        <v>314.74</v>
      </c>
      <c r="S31">
        <v>126.53</v>
      </c>
      <c r="T31">
        <v>90234.12</v>
      </c>
      <c r="U31">
        <v>0.4</v>
      </c>
      <c r="V31">
        <v>0.6899999999999999</v>
      </c>
      <c r="W31">
        <v>12.2</v>
      </c>
      <c r="X31">
        <v>5.52</v>
      </c>
      <c r="Y31">
        <v>4</v>
      </c>
      <c r="Z31">
        <v>10</v>
      </c>
    </row>
    <row r="32" spans="1:26">
      <c r="A32">
        <v>1</v>
      </c>
      <c r="B32">
        <v>35</v>
      </c>
      <c r="C32" t="s">
        <v>26</v>
      </c>
      <c r="D32">
        <v>2.978</v>
      </c>
      <c r="E32">
        <v>33.58</v>
      </c>
      <c r="F32">
        <v>29.35</v>
      </c>
      <c r="G32">
        <v>12.95</v>
      </c>
      <c r="H32">
        <v>0.43</v>
      </c>
      <c r="I32">
        <v>136</v>
      </c>
      <c r="J32">
        <v>82.04000000000001</v>
      </c>
      <c r="K32">
        <v>35.1</v>
      </c>
      <c r="L32">
        <v>2</v>
      </c>
      <c r="M32">
        <v>0</v>
      </c>
      <c r="N32">
        <v>9.94</v>
      </c>
      <c r="O32">
        <v>10352.53</v>
      </c>
      <c r="P32">
        <v>190.35</v>
      </c>
      <c r="Q32">
        <v>4712.68</v>
      </c>
      <c r="R32">
        <v>301.23</v>
      </c>
      <c r="S32">
        <v>126.53</v>
      </c>
      <c r="T32">
        <v>83522.34</v>
      </c>
      <c r="U32">
        <v>0.42</v>
      </c>
      <c r="V32">
        <v>0.6899999999999999</v>
      </c>
      <c r="W32">
        <v>12.29</v>
      </c>
      <c r="X32">
        <v>5.22</v>
      </c>
      <c r="Y32">
        <v>4</v>
      </c>
      <c r="Z32">
        <v>10</v>
      </c>
    </row>
    <row r="33" spans="1:26">
      <c r="A33">
        <v>0</v>
      </c>
      <c r="B33">
        <v>50</v>
      </c>
      <c r="C33" t="s">
        <v>26</v>
      </c>
      <c r="D33">
        <v>2.6082</v>
      </c>
      <c r="E33">
        <v>38.34</v>
      </c>
      <c r="F33">
        <v>31.84</v>
      </c>
      <c r="G33">
        <v>9.5</v>
      </c>
      <c r="H33">
        <v>0.16</v>
      </c>
      <c r="I33">
        <v>201</v>
      </c>
      <c r="J33">
        <v>107.41</v>
      </c>
      <c r="K33">
        <v>41.65</v>
      </c>
      <c r="L33">
        <v>1</v>
      </c>
      <c r="M33">
        <v>199</v>
      </c>
      <c r="N33">
        <v>14.77</v>
      </c>
      <c r="O33">
        <v>13481.73</v>
      </c>
      <c r="P33">
        <v>276.32</v>
      </c>
      <c r="Q33">
        <v>4705.13</v>
      </c>
      <c r="R33">
        <v>391.25</v>
      </c>
      <c r="S33">
        <v>126.53</v>
      </c>
      <c r="T33">
        <v>128208.6</v>
      </c>
      <c r="U33">
        <v>0.32</v>
      </c>
      <c r="V33">
        <v>0.64</v>
      </c>
      <c r="W33">
        <v>12.21</v>
      </c>
      <c r="X33">
        <v>7.71</v>
      </c>
      <c r="Y33">
        <v>4</v>
      </c>
      <c r="Z33">
        <v>10</v>
      </c>
    </row>
    <row r="34" spans="1:26">
      <c r="A34">
        <v>1</v>
      </c>
      <c r="B34">
        <v>50</v>
      </c>
      <c r="C34" t="s">
        <v>26</v>
      </c>
      <c r="D34">
        <v>3.1376</v>
      </c>
      <c r="E34">
        <v>31.87</v>
      </c>
      <c r="F34">
        <v>27.72</v>
      </c>
      <c r="G34">
        <v>17.51</v>
      </c>
      <c r="H34">
        <v>0.32</v>
      </c>
      <c r="I34">
        <v>95</v>
      </c>
      <c r="J34">
        <v>108.68</v>
      </c>
      <c r="K34">
        <v>41.65</v>
      </c>
      <c r="L34">
        <v>2</v>
      </c>
      <c r="M34">
        <v>0</v>
      </c>
      <c r="N34">
        <v>15.03</v>
      </c>
      <c r="O34">
        <v>13638.32</v>
      </c>
      <c r="P34">
        <v>211.8</v>
      </c>
      <c r="Q34">
        <v>4706.99</v>
      </c>
      <c r="R34">
        <v>249.33</v>
      </c>
      <c r="S34">
        <v>126.53</v>
      </c>
      <c r="T34">
        <v>57777.12</v>
      </c>
      <c r="U34">
        <v>0.51</v>
      </c>
      <c r="V34">
        <v>0.73</v>
      </c>
      <c r="W34">
        <v>12.16</v>
      </c>
      <c r="X34">
        <v>3.6</v>
      </c>
      <c r="Y34">
        <v>4</v>
      </c>
      <c r="Z34">
        <v>10</v>
      </c>
    </row>
    <row r="35" spans="1:26">
      <c r="A35">
        <v>0</v>
      </c>
      <c r="B35">
        <v>25</v>
      </c>
      <c r="C35" t="s">
        <v>26</v>
      </c>
      <c r="D35">
        <v>2.7941</v>
      </c>
      <c r="E35">
        <v>35.79</v>
      </c>
      <c r="F35">
        <v>31.37</v>
      </c>
      <c r="G35">
        <v>9.960000000000001</v>
      </c>
      <c r="H35">
        <v>0.28</v>
      </c>
      <c r="I35">
        <v>189</v>
      </c>
      <c r="J35">
        <v>61.76</v>
      </c>
      <c r="K35">
        <v>28.92</v>
      </c>
      <c r="L35">
        <v>1</v>
      </c>
      <c r="M35">
        <v>0</v>
      </c>
      <c r="N35">
        <v>6.84</v>
      </c>
      <c r="O35">
        <v>7851.41</v>
      </c>
      <c r="P35">
        <v>169.58</v>
      </c>
      <c r="Q35">
        <v>4716.11</v>
      </c>
      <c r="R35">
        <v>365.78</v>
      </c>
      <c r="S35">
        <v>126.53</v>
      </c>
      <c r="T35">
        <v>115531.79</v>
      </c>
      <c r="U35">
        <v>0.35</v>
      </c>
      <c r="V35">
        <v>0.65</v>
      </c>
      <c r="W35">
        <v>12.45</v>
      </c>
      <c r="X35">
        <v>7.23</v>
      </c>
      <c r="Y35">
        <v>4</v>
      </c>
      <c r="Z35">
        <v>10</v>
      </c>
    </row>
    <row r="36" spans="1:26">
      <c r="A36">
        <v>0</v>
      </c>
      <c r="B36">
        <v>85</v>
      </c>
      <c r="C36" t="s">
        <v>26</v>
      </c>
      <c r="D36">
        <v>1.9437</v>
      </c>
      <c r="E36">
        <v>51.45</v>
      </c>
      <c r="F36">
        <v>37.55</v>
      </c>
      <c r="G36">
        <v>6.63</v>
      </c>
      <c r="H36">
        <v>0.11</v>
      </c>
      <c r="I36">
        <v>340</v>
      </c>
      <c r="J36">
        <v>167.88</v>
      </c>
      <c r="K36">
        <v>51.39</v>
      </c>
      <c r="L36">
        <v>1</v>
      </c>
      <c r="M36">
        <v>338</v>
      </c>
      <c r="N36">
        <v>30.49</v>
      </c>
      <c r="O36">
        <v>20939.59</v>
      </c>
      <c r="P36">
        <v>466.26</v>
      </c>
      <c r="Q36">
        <v>4711.5</v>
      </c>
      <c r="R36">
        <v>582.89</v>
      </c>
      <c r="S36">
        <v>126.53</v>
      </c>
      <c r="T36">
        <v>223332.92</v>
      </c>
      <c r="U36">
        <v>0.22</v>
      </c>
      <c r="V36">
        <v>0.54</v>
      </c>
      <c r="W36">
        <v>12.42</v>
      </c>
      <c r="X36">
        <v>13.41</v>
      </c>
      <c r="Y36">
        <v>4</v>
      </c>
      <c r="Z36">
        <v>10</v>
      </c>
    </row>
    <row r="37" spans="1:26">
      <c r="A37">
        <v>1</v>
      </c>
      <c r="B37">
        <v>85</v>
      </c>
      <c r="C37" t="s">
        <v>26</v>
      </c>
      <c r="D37">
        <v>2.8501</v>
      </c>
      <c r="E37">
        <v>35.09</v>
      </c>
      <c r="F37">
        <v>28.65</v>
      </c>
      <c r="G37">
        <v>14.32</v>
      </c>
      <c r="H37">
        <v>0.21</v>
      </c>
      <c r="I37">
        <v>120</v>
      </c>
      <c r="J37">
        <v>169.33</v>
      </c>
      <c r="K37">
        <v>51.39</v>
      </c>
      <c r="L37">
        <v>2</v>
      </c>
      <c r="M37">
        <v>118</v>
      </c>
      <c r="N37">
        <v>30.94</v>
      </c>
      <c r="O37">
        <v>21118.46</v>
      </c>
      <c r="P37">
        <v>329.48</v>
      </c>
      <c r="Q37">
        <v>4703.94</v>
      </c>
      <c r="R37">
        <v>284.74</v>
      </c>
      <c r="S37">
        <v>126.53</v>
      </c>
      <c r="T37">
        <v>75355.82000000001</v>
      </c>
      <c r="U37">
        <v>0.44</v>
      </c>
      <c r="V37">
        <v>0.71</v>
      </c>
      <c r="W37">
        <v>12.07</v>
      </c>
      <c r="X37">
        <v>4.53</v>
      </c>
      <c r="Y37">
        <v>4</v>
      </c>
      <c r="Z37">
        <v>10</v>
      </c>
    </row>
    <row r="38" spans="1:26">
      <c r="A38">
        <v>2</v>
      </c>
      <c r="B38">
        <v>85</v>
      </c>
      <c r="C38" t="s">
        <v>26</v>
      </c>
      <c r="D38">
        <v>3.2003</v>
      </c>
      <c r="E38">
        <v>31.25</v>
      </c>
      <c r="F38">
        <v>26.6</v>
      </c>
      <c r="G38">
        <v>23.82</v>
      </c>
      <c r="H38">
        <v>0.31</v>
      </c>
      <c r="I38">
        <v>67</v>
      </c>
      <c r="J38">
        <v>170.79</v>
      </c>
      <c r="K38">
        <v>51.39</v>
      </c>
      <c r="L38">
        <v>3</v>
      </c>
      <c r="M38">
        <v>64</v>
      </c>
      <c r="N38">
        <v>31.4</v>
      </c>
      <c r="O38">
        <v>21297.94</v>
      </c>
      <c r="P38">
        <v>275.29</v>
      </c>
      <c r="Q38">
        <v>4700.59</v>
      </c>
      <c r="R38">
        <v>216.58</v>
      </c>
      <c r="S38">
        <v>126.53</v>
      </c>
      <c r="T38">
        <v>41544.77</v>
      </c>
      <c r="U38">
        <v>0.58</v>
      </c>
      <c r="V38">
        <v>0.76</v>
      </c>
      <c r="W38">
        <v>11.99</v>
      </c>
      <c r="X38">
        <v>2.49</v>
      </c>
      <c r="Y38">
        <v>4</v>
      </c>
      <c r="Z38">
        <v>10</v>
      </c>
    </row>
    <row r="39" spans="1:26">
      <c r="A39">
        <v>3</v>
      </c>
      <c r="B39">
        <v>85</v>
      </c>
      <c r="C39" t="s">
        <v>26</v>
      </c>
      <c r="D39">
        <v>3.272</v>
      </c>
      <c r="E39">
        <v>30.56</v>
      </c>
      <c r="F39">
        <v>26.26</v>
      </c>
      <c r="G39">
        <v>27.64</v>
      </c>
      <c r="H39">
        <v>0.41</v>
      </c>
      <c r="I39">
        <v>57</v>
      </c>
      <c r="J39">
        <v>172.25</v>
      </c>
      <c r="K39">
        <v>51.39</v>
      </c>
      <c r="L39">
        <v>4</v>
      </c>
      <c r="M39">
        <v>0</v>
      </c>
      <c r="N39">
        <v>31.86</v>
      </c>
      <c r="O39">
        <v>21478.05</v>
      </c>
      <c r="P39">
        <v>261.73</v>
      </c>
      <c r="Q39">
        <v>4702.99</v>
      </c>
      <c r="R39">
        <v>202.49</v>
      </c>
      <c r="S39">
        <v>126.53</v>
      </c>
      <c r="T39">
        <v>34547.34</v>
      </c>
      <c r="U39">
        <v>0.62</v>
      </c>
      <c r="V39">
        <v>0.77</v>
      </c>
      <c r="W39">
        <v>12.04</v>
      </c>
      <c r="X39">
        <v>2.15</v>
      </c>
      <c r="Y39">
        <v>4</v>
      </c>
      <c r="Z39">
        <v>10</v>
      </c>
    </row>
    <row r="40" spans="1:26">
      <c r="A40">
        <v>0</v>
      </c>
      <c r="B40">
        <v>20</v>
      </c>
      <c r="C40" t="s">
        <v>26</v>
      </c>
      <c r="D40">
        <v>2.6465</v>
      </c>
      <c r="E40">
        <v>37.79</v>
      </c>
      <c r="F40">
        <v>33.15</v>
      </c>
      <c r="G40">
        <v>8.43</v>
      </c>
      <c r="H40">
        <v>0.34</v>
      </c>
      <c r="I40">
        <v>236</v>
      </c>
      <c r="J40">
        <v>51.33</v>
      </c>
      <c r="K40">
        <v>24.83</v>
      </c>
      <c r="L40">
        <v>1</v>
      </c>
      <c r="M40">
        <v>0</v>
      </c>
      <c r="N40">
        <v>5.51</v>
      </c>
      <c r="O40">
        <v>6564.78</v>
      </c>
      <c r="P40">
        <v>158.83</v>
      </c>
      <c r="Q40">
        <v>4718.43</v>
      </c>
      <c r="R40">
        <v>423.76</v>
      </c>
      <c r="S40">
        <v>126.53</v>
      </c>
      <c r="T40">
        <v>144286.67</v>
      </c>
      <c r="U40">
        <v>0.3</v>
      </c>
      <c r="V40">
        <v>0.61</v>
      </c>
      <c r="W40">
        <v>12.57</v>
      </c>
      <c r="X40">
        <v>9.01</v>
      </c>
      <c r="Y40">
        <v>4</v>
      </c>
      <c r="Z40">
        <v>10</v>
      </c>
    </row>
    <row r="41" spans="1:26">
      <c r="A41">
        <v>0</v>
      </c>
      <c r="B41">
        <v>65</v>
      </c>
      <c r="C41" t="s">
        <v>26</v>
      </c>
      <c r="D41">
        <v>2.2996</v>
      </c>
      <c r="E41">
        <v>43.49</v>
      </c>
      <c r="F41">
        <v>34.23</v>
      </c>
      <c r="G41">
        <v>7.9</v>
      </c>
      <c r="H41">
        <v>0.13</v>
      </c>
      <c r="I41">
        <v>260</v>
      </c>
      <c r="J41">
        <v>133.21</v>
      </c>
      <c r="K41">
        <v>46.47</v>
      </c>
      <c r="L41">
        <v>1</v>
      </c>
      <c r="M41">
        <v>258</v>
      </c>
      <c r="N41">
        <v>20.75</v>
      </c>
      <c r="O41">
        <v>16663.42</v>
      </c>
      <c r="P41">
        <v>357.05</v>
      </c>
      <c r="Q41">
        <v>4709.33</v>
      </c>
      <c r="R41">
        <v>471.2</v>
      </c>
      <c r="S41">
        <v>126.53</v>
      </c>
      <c r="T41">
        <v>167886.47</v>
      </c>
      <c r="U41">
        <v>0.27</v>
      </c>
      <c r="V41">
        <v>0.59</v>
      </c>
      <c r="W41">
        <v>12.3</v>
      </c>
      <c r="X41">
        <v>10.09</v>
      </c>
      <c r="Y41">
        <v>4</v>
      </c>
      <c r="Z41">
        <v>10</v>
      </c>
    </row>
    <row r="42" spans="1:26">
      <c r="A42">
        <v>1</v>
      </c>
      <c r="B42">
        <v>65</v>
      </c>
      <c r="C42" t="s">
        <v>26</v>
      </c>
      <c r="D42">
        <v>3.1067</v>
      </c>
      <c r="E42">
        <v>32.19</v>
      </c>
      <c r="F42">
        <v>27.53</v>
      </c>
      <c r="G42">
        <v>18.15</v>
      </c>
      <c r="H42">
        <v>0.26</v>
      </c>
      <c r="I42">
        <v>91</v>
      </c>
      <c r="J42">
        <v>134.55</v>
      </c>
      <c r="K42">
        <v>46.47</v>
      </c>
      <c r="L42">
        <v>2</v>
      </c>
      <c r="M42">
        <v>87</v>
      </c>
      <c r="N42">
        <v>21.09</v>
      </c>
      <c r="O42">
        <v>16828.84</v>
      </c>
      <c r="P42">
        <v>250.72</v>
      </c>
      <c r="Q42">
        <v>4701.35</v>
      </c>
      <c r="R42">
        <v>247.55</v>
      </c>
      <c r="S42">
        <v>126.53</v>
      </c>
      <c r="T42">
        <v>56909.91</v>
      </c>
      <c r="U42">
        <v>0.51</v>
      </c>
      <c r="V42">
        <v>0.74</v>
      </c>
      <c r="W42">
        <v>12.02</v>
      </c>
      <c r="X42">
        <v>3.41</v>
      </c>
      <c r="Y42">
        <v>4</v>
      </c>
      <c r="Z42">
        <v>10</v>
      </c>
    </row>
    <row r="43" spans="1:26">
      <c r="A43">
        <v>2</v>
      </c>
      <c r="B43">
        <v>65</v>
      </c>
      <c r="C43" t="s">
        <v>26</v>
      </c>
      <c r="D43">
        <v>3.21</v>
      </c>
      <c r="E43">
        <v>31.15</v>
      </c>
      <c r="F43">
        <v>26.96</v>
      </c>
      <c r="G43">
        <v>21.86</v>
      </c>
      <c r="H43">
        <v>0.39</v>
      </c>
      <c r="I43">
        <v>74</v>
      </c>
      <c r="J43">
        <v>135.9</v>
      </c>
      <c r="K43">
        <v>46.47</v>
      </c>
      <c r="L43">
        <v>3</v>
      </c>
      <c r="M43">
        <v>0</v>
      </c>
      <c r="N43">
        <v>21.43</v>
      </c>
      <c r="O43">
        <v>16994.64</v>
      </c>
      <c r="P43">
        <v>234.37</v>
      </c>
      <c r="Q43">
        <v>4705.08</v>
      </c>
      <c r="R43">
        <v>225.05</v>
      </c>
      <c r="S43">
        <v>126.53</v>
      </c>
      <c r="T43">
        <v>45744.45</v>
      </c>
      <c r="U43">
        <v>0.5600000000000001</v>
      </c>
      <c r="V43">
        <v>0.75</v>
      </c>
      <c r="W43">
        <v>12.1</v>
      </c>
      <c r="X43">
        <v>2.84</v>
      </c>
      <c r="Y43">
        <v>4</v>
      </c>
      <c r="Z43">
        <v>10</v>
      </c>
    </row>
    <row r="44" spans="1:26">
      <c r="A44">
        <v>0</v>
      </c>
      <c r="B44">
        <v>75</v>
      </c>
      <c r="C44" t="s">
        <v>26</v>
      </c>
      <c r="D44">
        <v>2.1171</v>
      </c>
      <c r="E44">
        <v>47.23</v>
      </c>
      <c r="F44">
        <v>35.82</v>
      </c>
      <c r="G44">
        <v>7.19</v>
      </c>
      <c r="H44">
        <v>0.12</v>
      </c>
      <c r="I44">
        <v>299</v>
      </c>
      <c r="J44">
        <v>150.44</v>
      </c>
      <c r="K44">
        <v>49.1</v>
      </c>
      <c r="L44">
        <v>1</v>
      </c>
      <c r="M44">
        <v>297</v>
      </c>
      <c r="N44">
        <v>25.34</v>
      </c>
      <c r="O44">
        <v>18787.76</v>
      </c>
      <c r="P44">
        <v>410.31</v>
      </c>
      <c r="Q44">
        <v>4711.55</v>
      </c>
      <c r="R44">
        <v>524.65</v>
      </c>
      <c r="S44">
        <v>126.53</v>
      </c>
      <c r="T44">
        <v>194417.15</v>
      </c>
      <c r="U44">
        <v>0.24</v>
      </c>
      <c r="V44">
        <v>0.57</v>
      </c>
      <c r="W44">
        <v>12.36</v>
      </c>
      <c r="X44">
        <v>11.68</v>
      </c>
      <c r="Y44">
        <v>4</v>
      </c>
      <c r="Z44">
        <v>10</v>
      </c>
    </row>
    <row r="45" spans="1:26">
      <c r="A45">
        <v>1</v>
      </c>
      <c r="B45">
        <v>75</v>
      </c>
      <c r="C45" t="s">
        <v>26</v>
      </c>
      <c r="D45">
        <v>2.9774</v>
      </c>
      <c r="E45">
        <v>33.59</v>
      </c>
      <c r="F45">
        <v>28.07</v>
      </c>
      <c r="G45">
        <v>15.89</v>
      </c>
      <c r="H45">
        <v>0.23</v>
      </c>
      <c r="I45">
        <v>106</v>
      </c>
      <c r="J45">
        <v>151.83</v>
      </c>
      <c r="K45">
        <v>49.1</v>
      </c>
      <c r="L45">
        <v>2</v>
      </c>
      <c r="M45">
        <v>104</v>
      </c>
      <c r="N45">
        <v>25.73</v>
      </c>
      <c r="O45">
        <v>18959.54</v>
      </c>
      <c r="P45">
        <v>291.48</v>
      </c>
      <c r="Q45">
        <v>4702.07</v>
      </c>
      <c r="R45">
        <v>265.77</v>
      </c>
      <c r="S45">
        <v>126.53</v>
      </c>
      <c r="T45">
        <v>65940.49000000001</v>
      </c>
      <c r="U45">
        <v>0.48</v>
      </c>
      <c r="V45">
        <v>0.72</v>
      </c>
      <c r="W45">
        <v>12.04</v>
      </c>
      <c r="X45">
        <v>3.95</v>
      </c>
      <c r="Y45">
        <v>4</v>
      </c>
      <c r="Z45">
        <v>10</v>
      </c>
    </row>
    <row r="46" spans="1:26">
      <c r="A46">
        <v>2</v>
      </c>
      <c r="B46">
        <v>75</v>
      </c>
      <c r="C46" t="s">
        <v>26</v>
      </c>
      <c r="D46">
        <v>3.2515</v>
      </c>
      <c r="E46">
        <v>30.76</v>
      </c>
      <c r="F46">
        <v>26.52</v>
      </c>
      <c r="G46">
        <v>24.87</v>
      </c>
      <c r="H46">
        <v>0.35</v>
      </c>
      <c r="I46">
        <v>64</v>
      </c>
      <c r="J46">
        <v>153.23</v>
      </c>
      <c r="K46">
        <v>49.1</v>
      </c>
      <c r="L46">
        <v>3</v>
      </c>
      <c r="M46">
        <v>6</v>
      </c>
      <c r="N46">
        <v>26.13</v>
      </c>
      <c r="O46">
        <v>19131.85</v>
      </c>
      <c r="P46">
        <v>246.26</v>
      </c>
      <c r="Q46">
        <v>4703.68</v>
      </c>
      <c r="R46">
        <v>211.38</v>
      </c>
      <c r="S46">
        <v>126.53</v>
      </c>
      <c r="T46">
        <v>38957.94</v>
      </c>
      <c r="U46">
        <v>0.6</v>
      </c>
      <c r="V46">
        <v>0.77</v>
      </c>
      <c r="W46">
        <v>12.05</v>
      </c>
      <c r="X46">
        <v>2.41</v>
      </c>
      <c r="Y46">
        <v>4</v>
      </c>
      <c r="Z46">
        <v>10</v>
      </c>
    </row>
    <row r="47" spans="1:26">
      <c r="A47">
        <v>3</v>
      </c>
      <c r="B47">
        <v>75</v>
      </c>
      <c r="C47" t="s">
        <v>26</v>
      </c>
      <c r="D47">
        <v>3.2507</v>
      </c>
      <c r="E47">
        <v>30.76</v>
      </c>
      <c r="F47">
        <v>26.53</v>
      </c>
      <c r="G47">
        <v>24.87</v>
      </c>
      <c r="H47">
        <v>0.46</v>
      </c>
      <c r="I47">
        <v>64</v>
      </c>
      <c r="J47">
        <v>154.63</v>
      </c>
      <c r="K47">
        <v>49.1</v>
      </c>
      <c r="L47">
        <v>4</v>
      </c>
      <c r="M47">
        <v>0</v>
      </c>
      <c r="N47">
        <v>26.53</v>
      </c>
      <c r="O47">
        <v>19304.72</v>
      </c>
      <c r="P47">
        <v>248.33</v>
      </c>
      <c r="Q47">
        <v>4704.82</v>
      </c>
      <c r="R47">
        <v>211.16</v>
      </c>
      <c r="S47">
        <v>126.53</v>
      </c>
      <c r="T47">
        <v>38850.06</v>
      </c>
      <c r="U47">
        <v>0.6</v>
      </c>
      <c r="V47">
        <v>0.77</v>
      </c>
      <c r="W47">
        <v>12.07</v>
      </c>
      <c r="X47">
        <v>2.42</v>
      </c>
      <c r="Y47">
        <v>4</v>
      </c>
      <c r="Z47">
        <v>10</v>
      </c>
    </row>
    <row r="48" spans="1:26">
      <c r="A48">
        <v>0</v>
      </c>
      <c r="B48">
        <v>95</v>
      </c>
      <c r="C48" t="s">
        <v>26</v>
      </c>
      <c r="D48">
        <v>1.7835</v>
      </c>
      <c r="E48">
        <v>56.07</v>
      </c>
      <c r="F48">
        <v>39.34</v>
      </c>
      <c r="G48">
        <v>6.16</v>
      </c>
      <c r="H48">
        <v>0.1</v>
      </c>
      <c r="I48">
        <v>383</v>
      </c>
      <c r="J48">
        <v>185.69</v>
      </c>
      <c r="K48">
        <v>53.44</v>
      </c>
      <c r="L48">
        <v>1</v>
      </c>
      <c r="M48">
        <v>381</v>
      </c>
      <c r="N48">
        <v>36.26</v>
      </c>
      <c r="O48">
        <v>23136.14</v>
      </c>
      <c r="P48">
        <v>524.8</v>
      </c>
      <c r="Q48">
        <v>4714.23</v>
      </c>
      <c r="R48">
        <v>643.15</v>
      </c>
      <c r="S48">
        <v>126.53</v>
      </c>
      <c r="T48">
        <v>253249.08</v>
      </c>
      <c r="U48">
        <v>0.2</v>
      </c>
      <c r="V48">
        <v>0.52</v>
      </c>
      <c r="W48">
        <v>12.49</v>
      </c>
      <c r="X48">
        <v>15.19</v>
      </c>
      <c r="Y48">
        <v>4</v>
      </c>
      <c r="Z48">
        <v>10</v>
      </c>
    </row>
    <row r="49" spans="1:26">
      <c r="A49">
        <v>1</v>
      </c>
      <c r="B49">
        <v>95</v>
      </c>
      <c r="C49" t="s">
        <v>26</v>
      </c>
      <c r="D49">
        <v>2.7339</v>
      </c>
      <c r="E49">
        <v>36.58</v>
      </c>
      <c r="F49">
        <v>29.16</v>
      </c>
      <c r="G49">
        <v>13.15</v>
      </c>
      <c r="H49">
        <v>0.19</v>
      </c>
      <c r="I49">
        <v>133</v>
      </c>
      <c r="J49">
        <v>187.21</v>
      </c>
      <c r="K49">
        <v>53.44</v>
      </c>
      <c r="L49">
        <v>2</v>
      </c>
      <c r="M49">
        <v>131</v>
      </c>
      <c r="N49">
        <v>36.77</v>
      </c>
      <c r="O49">
        <v>23322.88</v>
      </c>
      <c r="P49">
        <v>366.34</v>
      </c>
      <c r="Q49">
        <v>4703.92</v>
      </c>
      <c r="R49">
        <v>301.49</v>
      </c>
      <c r="S49">
        <v>126.53</v>
      </c>
      <c r="T49">
        <v>83669.49000000001</v>
      </c>
      <c r="U49">
        <v>0.42</v>
      </c>
      <c r="V49">
        <v>0.7</v>
      </c>
      <c r="W49">
        <v>12.1</v>
      </c>
      <c r="X49">
        <v>5.04</v>
      </c>
      <c r="Y49">
        <v>4</v>
      </c>
      <c r="Z49">
        <v>10</v>
      </c>
    </row>
    <row r="50" spans="1:26">
      <c r="A50">
        <v>2</v>
      </c>
      <c r="B50">
        <v>95</v>
      </c>
      <c r="C50" t="s">
        <v>26</v>
      </c>
      <c r="D50">
        <v>3.1017</v>
      </c>
      <c r="E50">
        <v>32.24</v>
      </c>
      <c r="F50">
        <v>26.94</v>
      </c>
      <c r="G50">
        <v>21.27</v>
      </c>
      <c r="H50">
        <v>0.28</v>
      </c>
      <c r="I50">
        <v>76</v>
      </c>
      <c r="J50">
        <v>188.73</v>
      </c>
      <c r="K50">
        <v>53.44</v>
      </c>
      <c r="L50">
        <v>3</v>
      </c>
      <c r="M50">
        <v>74</v>
      </c>
      <c r="N50">
        <v>37.29</v>
      </c>
      <c r="O50">
        <v>23510.33</v>
      </c>
      <c r="P50">
        <v>312.9</v>
      </c>
      <c r="Q50">
        <v>4701.67</v>
      </c>
      <c r="R50">
        <v>227.84</v>
      </c>
      <c r="S50">
        <v>126.53</v>
      </c>
      <c r="T50">
        <v>47130.08</v>
      </c>
      <c r="U50">
        <v>0.5600000000000001</v>
      </c>
      <c r="V50">
        <v>0.75</v>
      </c>
      <c r="W50">
        <v>12</v>
      </c>
      <c r="X50">
        <v>2.83</v>
      </c>
      <c r="Y50">
        <v>4</v>
      </c>
      <c r="Z50">
        <v>10</v>
      </c>
    </row>
    <row r="51" spans="1:26">
      <c r="A51">
        <v>3</v>
      </c>
      <c r="B51">
        <v>95</v>
      </c>
      <c r="C51" t="s">
        <v>26</v>
      </c>
      <c r="D51">
        <v>3.2802</v>
      </c>
      <c r="E51">
        <v>30.49</v>
      </c>
      <c r="F51">
        <v>26.08</v>
      </c>
      <c r="G51">
        <v>30.09</v>
      </c>
      <c r="H51">
        <v>0.37</v>
      </c>
      <c r="I51">
        <v>52</v>
      </c>
      <c r="J51">
        <v>190.25</v>
      </c>
      <c r="K51">
        <v>53.44</v>
      </c>
      <c r="L51">
        <v>4</v>
      </c>
      <c r="M51">
        <v>19</v>
      </c>
      <c r="N51">
        <v>37.82</v>
      </c>
      <c r="O51">
        <v>23698.48</v>
      </c>
      <c r="P51">
        <v>277.12</v>
      </c>
      <c r="Q51">
        <v>4701.5</v>
      </c>
      <c r="R51">
        <v>197.99</v>
      </c>
      <c r="S51">
        <v>126.53</v>
      </c>
      <c r="T51">
        <v>32322.66</v>
      </c>
      <c r="U51">
        <v>0.64</v>
      </c>
      <c r="V51">
        <v>0.78</v>
      </c>
      <c r="W51">
        <v>12</v>
      </c>
      <c r="X51">
        <v>1.97</v>
      </c>
      <c r="Y51">
        <v>4</v>
      </c>
      <c r="Z51">
        <v>10</v>
      </c>
    </row>
    <row r="52" spans="1:26">
      <c r="A52">
        <v>4</v>
      </c>
      <c r="B52">
        <v>95</v>
      </c>
      <c r="C52" t="s">
        <v>26</v>
      </c>
      <c r="D52">
        <v>3.2898</v>
      </c>
      <c r="E52">
        <v>30.4</v>
      </c>
      <c r="F52">
        <v>26.03</v>
      </c>
      <c r="G52">
        <v>30.62</v>
      </c>
      <c r="H52">
        <v>0.46</v>
      </c>
      <c r="I52">
        <v>51</v>
      </c>
      <c r="J52">
        <v>191.78</v>
      </c>
      <c r="K52">
        <v>53.44</v>
      </c>
      <c r="L52">
        <v>5</v>
      </c>
      <c r="M52">
        <v>0</v>
      </c>
      <c r="N52">
        <v>38.35</v>
      </c>
      <c r="O52">
        <v>23887.36</v>
      </c>
      <c r="P52">
        <v>276.39</v>
      </c>
      <c r="Q52">
        <v>4702.92</v>
      </c>
      <c r="R52">
        <v>195.35</v>
      </c>
      <c r="S52">
        <v>126.53</v>
      </c>
      <c r="T52">
        <v>31007.36</v>
      </c>
      <c r="U52">
        <v>0.65</v>
      </c>
      <c r="V52">
        <v>0.78</v>
      </c>
      <c r="W52">
        <v>12.02</v>
      </c>
      <c r="X52">
        <v>1.92</v>
      </c>
      <c r="Y52">
        <v>4</v>
      </c>
      <c r="Z52">
        <v>10</v>
      </c>
    </row>
    <row r="53" spans="1:26">
      <c r="A53">
        <v>0</v>
      </c>
      <c r="B53">
        <v>55</v>
      </c>
      <c r="C53" t="s">
        <v>26</v>
      </c>
      <c r="D53">
        <v>2.4994</v>
      </c>
      <c r="E53">
        <v>40.01</v>
      </c>
      <c r="F53">
        <v>32.65</v>
      </c>
      <c r="G53">
        <v>8.859999999999999</v>
      </c>
      <c r="H53">
        <v>0.15</v>
      </c>
      <c r="I53">
        <v>221</v>
      </c>
      <c r="J53">
        <v>116.05</v>
      </c>
      <c r="K53">
        <v>43.4</v>
      </c>
      <c r="L53">
        <v>1</v>
      </c>
      <c r="M53">
        <v>219</v>
      </c>
      <c r="N53">
        <v>16.65</v>
      </c>
      <c r="O53">
        <v>14546.17</v>
      </c>
      <c r="P53">
        <v>303.83</v>
      </c>
      <c r="Q53">
        <v>4708.15</v>
      </c>
      <c r="R53">
        <v>418.21</v>
      </c>
      <c r="S53">
        <v>126.53</v>
      </c>
      <c r="T53">
        <v>141587.47</v>
      </c>
      <c r="U53">
        <v>0.3</v>
      </c>
      <c r="V53">
        <v>0.62</v>
      </c>
      <c r="W53">
        <v>12.24</v>
      </c>
      <c r="X53">
        <v>8.51</v>
      </c>
      <c r="Y53">
        <v>4</v>
      </c>
      <c r="Z53">
        <v>10</v>
      </c>
    </row>
    <row r="54" spans="1:26">
      <c r="A54">
        <v>1</v>
      </c>
      <c r="B54">
        <v>55</v>
      </c>
      <c r="C54" t="s">
        <v>26</v>
      </c>
      <c r="D54">
        <v>3.1664</v>
      </c>
      <c r="E54">
        <v>31.58</v>
      </c>
      <c r="F54">
        <v>27.42</v>
      </c>
      <c r="G54">
        <v>18.91</v>
      </c>
      <c r="H54">
        <v>0.3</v>
      </c>
      <c r="I54">
        <v>87</v>
      </c>
      <c r="J54">
        <v>117.34</v>
      </c>
      <c r="K54">
        <v>43.4</v>
      </c>
      <c r="L54">
        <v>2</v>
      </c>
      <c r="M54">
        <v>10</v>
      </c>
      <c r="N54">
        <v>16.94</v>
      </c>
      <c r="O54">
        <v>14705.49</v>
      </c>
      <c r="P54">
        <v>218.79</v>
      </c>
      <c r="Q54">
        <v>4707.55</v>
      </c>
      <c r="R54">
        <v>240.06</v>
      </c>
      <c r="S54">
        <v>126.53</v>
      </c>
      <c r="T54">
        <v>53183.47</v>
      </c>
      <c r="U54">
        <v>0.53</v>
      </c>
      <c r="V54">
        <v>0.74</v>
      </c>
      <c r="W54">
        <v>12.12</v>
      </c>
      <c r="X54">
        <v>3.3</v>
      </c>
      <c r="Y54">
        <v>4</v>
      </c>
      <c r="Z54">
        <v>10</v>
      </c>
    </row>
    <row r="55" spans="1:26">
      <c r="A55">
        <v>2</v>
      </c>
      <c r="B55">
        <v>55</v>
      </c>
      <c r="C55" t="s">
        <v>26</v>
      </c>
      <c r="D55">
        <v>3.1635</v>
      </c>
      <c r="E55">
        <v>31.61</v>
      </c>
      <c r="F55">
        <v>27.45</v>
      </c>
      <c r="G55">
        <v>18.93</v>
      </c>
      <c r="H55">
        <v>0.45</v>
      </c>
      <c r="I55">
        <v>87</v>
      </c>
      <c r="J55">
        <v>118.63</v>
      </c>
      <c r="K55">
        <v>43.4</v>
      </c>
      <c r="L55">
        <v>3</v>
      </c>
      <c r="M55">
        <v>0</v>
      </c>
      <c r="N55">
        <v>17.23</v>
      </c>
      <c r="O55">
        <v>14865.24</v>
      </c>
      <c r="P55">
        <v>220.95</v>
      </c>
      <c r="Q55">
        <v>4705.95</v>
      </c>
      <c r="R55">
        <v>240.79</v>
      </c>
      <c r="S55">
        <v>126.53</v>
      </c>
      <c r="T55">
        <v>53548.55</v>
      </c>
      <c r="U55">
        <v>0.53</v>
      </c>
      <c r="V55">
        <v>0.74</v>
      </c>
      <c r="W55">
        <v>12.13</v>
      </c>
      <c r="X55">
        <v>3.33</v>
      </c>
      <c r="Y55">
        <v>4</v>
      </c>
      <c r="Z5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INDEX(resultados!$A$2:$ZZ$55, 1, MATCH($B$1, resultados!$A$1:$ZZ$1, 0))</f>
        <v>0</v>
      </c>
      <c r="B7">
        <f>INDEX(resultados!$A$2:$ZZ$55, 1, MATCH($B$2, resultados!$A$1:$ZZ$1, 0))</f>
        <v>0</v>
      </c>
      <c r="C7">
        <f>INDEX(resultados!$A$2:$ZZ$55, 1, MATCH($B$3, resultados!$A$1:$ZZ$1, 0))</f>
        <v>0</v>
      </c>
    </row>
    <row r="8" spans="1:3">
      <c r="A8">
        <f>INDEX(resultados!$A$2:$ZZ$55, 2, MATCH($B$1, resultados!$A$1:$ZZ$1, 0))</f>
        <v>0</v>
      </c>
      <c r="B8">
        <f>INDEX(resultados!$A$2:$ZZ$55, 2, MATCH($B$2, resultados!$A$1:$ZZ$1, 0))</f>
        <v>0</v>
      </c>
      <c r="C8">
        <f>INDEX(resultados!$A$2:$ZZ$55, 2, MATCH($B$3, resultados!$A$1:$ZZ$1, 0))</f>
        <v>0</v>
      </c>
    </row>
    <row r="9" spans="1:3">
      <c r="A9">
        <f>INDEX(resultados!$A$2:$ZZ$55, 3, MATCH($B$1, resultados!$A$1:$ZZ$1, 0))</f>
        <v>0</v>
      </c>
      <c r="B9">
        <f>INDEX(resultados!$A$2:$ZZ$55, 3, MATCH($B$2, resultados!$A$1:$ZZ$1, 0))</f>
        <v>0</v>
      </c>
      <c r="C9">
        <f>INDEX(resultados!$A$2:$ZZ$55, 3, MATCH($B$3, resultados!$A$1:$ZZ$1, 0))</f>
        <v>0</v>
      </c>
    </row>
    <row r="10" spans="1:3">
      <c r="A10">
        <f>INDEX(resultados!$A$2:$ZZ$55, 4, MATCH($B$1, resultados!$A$1:$ZZ$1, 0))</f>
        <v>0</v>
      </c>
      <c r="B10">
        <f>INDEX(resultados!$A$2:$ZZ$55, 4, MATCH($B$2, resultados!$A$1:$ZZ$1, 0))</f>
        <v>0</v>
      </c>
      <c r="C10">
        <f>INDEX(resultados!$A$2:$ZZ$55, 4, MATCH($B$3, resultados!$A$1:$ZZ$1, 0))</f>
        <v>0</v>
      </c>
    </row>
    <row r="11" spans="1:3">
      <c r="A11">
        <f>INDEX(resultados!$A$2:$ZZ$55, 5, MATCH($B$1, resultados!$A$1:$ZZ$1, 0))</f>
        <v>0</v>
      </c>
      <c r="B11">
        <f>INDEX(resultados!$A$2:$ZZ$55, 5, MATCH($B$2, resultados!$A$1:$ZZ$1, 0))</f>
        <v>0</v>
      </c>
      <c r="C11">
        <f>INDEX(resultados!$A$2:$ZZ$55, 5, MATCH($B$3, resultados!$A$1:$ZZ$1, 0))</f>
        <v>0</v>
      </c>
    </row>
    <row r="12" spans="1:3">
      <c r="A12">
        <f>INDEX(resultados!$A$2:$ZZ$55, 6, MATCH($B$1, resultados!$A$1:$ZZ$1, 0))</f>
        <v>0</v>
      </c>
      <c r="B12">
        <f>INDEX(resultados!$A$2:$ZZ$55, 6, MATCH($B$2, resultados!$A$1:$ZZ$1, 0))</f>
        <v>0</v>
      </c>
      <c r="C12">
        <f>INDEX(resultados!$A$2:$ZZ$55, 6, MATCH($B$3, resultados!$A$1:$ZZ$1, 0))</f>
        <v>0</v>
      </c>
    </row>
    <row r="13" spans="1:3">
      <c r="A13">
        <f>INDEX(resultados!$A$2:$ZZ$55, 7, MATCH($B$1, resultados!$A$1:$ZZ$1, 0))</f>
        <v>0</v>
      </c>
      <c r="B13">
        <f>INDEX(resultados!$A$2:$ZZ$55, 7, MATCH($B$2, resultados!$A$1:$ZZ$1, 0))</f>
        <v>0</v>
      </c>
      <c r="C13">
        <f>INDEX(resultados!$A$2:$ZZ$55, 7, MATCH($B$3, resultados!$A$1:$ZZ$1, 0))</f>
        <v>0</v>
      </c>
    </row>
    <row r="14" spans="1:3">
      <c r="A14">
        <f>INDEX(resultados!$A$2:$ZZ$55, 8, MATCH($B$1, resultados!$A$1:$ZZ$1, 0))</f>
        <v>0</v>
      </c>
      <c r="B14">
        <f>INDEX(resultados!$A$2:$ZZ$55, 8, MATCH($B$2, resultados!$A$1:$ZZ$1, 0))</f>
        <v>0</v>
      </c>
      <c r="C14">
        <f>INDEX(resultados!$A$2:$ZZ$55, 8, MATCH($B$3, resultados!$A$1:$ZZ$1, 0))</f>
        <v>0</v>
      </c>
    </row>
    <row r="15" spans="1:3">
      <c r="A15">
        <f>INDEX(resultados!$A$2:$ZZ$55, 9, MATCH($B$1, resultados!$A$1:$ZZ$1, 0))</f>
        <v>0</v>
      </c>
      <c r="B15">
        <f>INDEX(resultados!$A$2:$ZZ$55, 9, MATCH($B$2, resultados!$A$1:$ZZ$1, 0))</f>
        <v>0</v>
      </c>
      <c r="C15">
        <f>INDEX(resultados!$A$2:$ZZ$55, 9, MATCH($B$3, resultados!$A$1:$ZZ$1, 0))</f>
        <v>0</v>
      </c>
    </row>
    <row r="16" spans="1:3">
      <c r="A16">
        <f>INDEX(resultados!$A$2:$ZZ$55, 10, MATCH($B$1, resultados!$A$1:$ZZ$1, 0))</f>
        <v>0</v>
      </c>
      <c r="B16">
        <f>INDEX(resultados!$A$2:$ZZ$55, 10, MATCH($B$2, resultados!$A$1:$ZZ$1, 0))</f>
        <v>0</v>
      </c>
      <c r="C16">
        <f>INDEX(resultados!$A$2:$ZZ$55, 10, MATCH($B$3, resultados!$A$1:$ZZ$1, 0))</f>
        <v>0</v>
      </c>
    </row>
    <row r="17" spans="1:3">
      <c r="A17">
        <f>INDEX(resultados!$A$2:$ZZ$55, 11, MATCH($B$1, resultados!$A$1:$ZZ$1, 0))</f>
        <v>0</v>
      </c>
      <c r="B17">
        <f>INDEX(resultados!$A$2:$ZZ$55, 11, MATCH($B$2, resultados!$A$1:$ZZ$1, 0))</f>
        <v>0</v>
      </c>
      <c r="C17">
        <f>INDEX(resultados!$A$2:$ZZ$55, 11, MATCH($B$3, resultados!$A$1:$ZZ$1, 0))</f>
        <v>0</v>
      </c>
    </row>
    <row r="18" spans="1:3">
      <c r="A18">
        <f>INDEX(resultados!$A$2:$ZZ$55, 12, MATCH($B$1, resultados!$A$1:$ZZ$1, 0))</f>
        <v>0</v>
      </c>
      <c r="B18">
        <f>INDEX(resultados!$A$2:$ZZ$55, 12, MATCH($B$2, resultados!$A$1:$ZZ$1, 0))</f>
        <v>0</v>
      </c>
      <c r="C18">
        <f>INDEX(resultados!$A$2:$ZZ$55, 12, MATCH($B$3, resultados!$A$1:$ZZ$1, 0))</f>
        <v>0</v>
      </c>
    </row>
    <row r="19" spans="1:3">
      <c r="A19">
        <f>INDEX(resultados!$A$2:$ZZ$55, 13, MATCH($B$1, resultados!$A$1:$ZZ$1, 0))</f>
        <v>0</v>
      </c>
      <c r="B19">
        <f>INDEX(resultados!$A$2:$ZZ$55, 13, MATCH($B$2, resultados!$A$1:$ZZ$1, 0))</f>
        <v>0</v>
      </c>
      <c r="C19">
        <f>INDEX(resultados!$A$2:$ZZ$55, 13, MATCH($B$3, resultados!$A$1:$ZZ$1, 0))</f>
        <v>0</v>
      </c>
    </row>
    <row r="20" spans="1:3">
      <c r="A20">
        <f>INDEX(resultados!$A$2:$ZZ$55, 14, MATCH($B$1, resultados!$A$1:$ZZ$1, 0))</f>
        <v>0</v>
      </c>
      <c r="B20">
        <f>INDEX(resultados!$A$2:$ZZ$55, 14, MATCH($B$2, resultados!$A$1:$ZZ$1, 0))</f>
        <v>0</v>
      </c>
      <c r="C20">
        <f>INDEX(resultados!$A$2:$ZZ$55, 14, MATCH($B$3, resultados!$A$1:$ZZ$1, 0))</f>
        <v>0</v>
      </c>
    </row>
    <row r="21" spans="1:3">
      <c r="A21">
        <f>INDEX(resultados!$A$2:$ZZ$55, 15, MATCH($B$1, resultados!$A$1:$ZZ$1, 0))</f>
        <v>0</v>
      </c>
      <c r="B21">
        <f>INDEX(resultados!$A$2:$ZZ$55, 15, MATCH($B$2, resultados!$A$1:$ZZ$1, 0))</f>
        <v>0</v>
      </c>
      <c r="C21">
        <f>INDEX(resultados!$A$2:$ZZ$55, 15, MATCH($B$3, resultados!$A$1:$ZZ$1, 0))</f>
        <v>0</v>
      </c>
    </row>
    <row r="22" spans="1:3">
      <c r="A22">
        <f>INDEX(resultados!$A$2:$ZZ$55, 16, MATCH($B$1, resultados!$A$1:$ZZ$1, 0))</f>
        <v>0</v>
      </c>
      <c r="B22">
        <f>INDEX(resultados!$A$2:$ZZ$55, 16, MATCH($B$2, resultados!$A$1:$ZZ$1, 0))</f>
        <v>0</v>
      </c>
      <c r="C22">
        <f>INDEX(resultados!$A$2:$ZZ$55, 16, MATCH($B$3, resultados!$A$1:$ZZ$1, 0))</f>
        <v>0</v>
      </c>
    </row>
    <row r="23" spans="1:3">
      <c r="A23">
        <f>INDEX(resultados!$A$2:$ZZ$55, 17, MATCH($B$1, resultados!$A$1:$ZZ$1, 0))</f>
        <v>0</v>
      </c>
      <c r="B23">
        <f>INDEX(resultados!$A$2:$ZZ$55, 17, MATCH($B$2, resultados!$A$1:$ZZ$1, 0))</f>
        <v>0</v>
      </c>
      <c r="C23">
        <f>INDEX(resultados!$A$2:$ZZ$55, 17, MATCH($B$3, resultados!$A$1:$ZZ$1, 0))</f>
        <v>0</v>
      </c>
    </row>
    <row r="24" spans="1:3">
      <c r="A24">
        <f>INDEX(resultados!$A$2:$ZZ$55, 18, MATCH($B$1, resultados!$A$1:$ZZ$1, 0))</f>
        <v>0</v>
      </c>
      <c r="B24">
        <f>INDEX(resultados!$A$2:$ZZ$55, 18, MATCH($B$2, resultados!$A$1:$ZZ$1, 0))</f>
        <v>0</v>
      </c>
      <c r="C24">
        <f>INDEX(resultados!$A$2:$ZZ$55, 18, MATCH($B$3, resultados!$A$1:$ZZ$1, 0))</f>
        <v>0</v>
      </c>
    </row>
    <row r="25" spans="1:3">
      <c r="A25">
        <f>INDEX(resultados!$A$2:$ZZ$55, 19, MATCH($B$1, resultados!$A$1:$ZZ$1, 0))</f>
        <v>0</v>
      </c>
      <c r="B25">
        <f>INDEX(resultados!$A$2:$ZZ$55, 19, MATCH($B$2, resultados!$A$1:$ZZ$1, 0))</f>
        <v>0</v>
      </c>
      <c r="C25">
        <f>INDEX(resultados!$A$2:$ZZ$55, 19, MATCH($B$3, resultados!$A$1:$ZZ$1, 0))</f>
        <v>0</v>
      </c>
    </row>
    <row r="26" spans="1:3">
      <c r="A26">
        <f>INDEX(resultados!$A$2:$ZZ$55, 20, MATCH($B$1, resultados!$A$1:$ZZ$1, 0))</f>
        <v>0</v>
      </c>
      <c r="B26">
        <f>INDEX(resultados!$A$2:$ZZ$55, 20, MATCH($B$2, resultados!$A$1:$ZZ$1, 0))</f>
        <v>0</v>
      </c>
      <c r="C26">
        <f>INDEX(resultados!$A$2:$ZZ$55, 20, MATCH($B$3, resultados!$A$1:$ZZ$1, 0))</f>
        <v>0</v>
      </c>
    </row>
    <row r="27" spans="1:3">
      <c r="A27">
        <f>INDEX(resultados!$A$2:$ZZ$55, 21, MATCH($B$1, resultados!$A$1:$ZZ$1, 0))</f>
        <v>0</v>
      </c>
      <c r="B27">
        <f>INDEX(resultados!$A$2:$ZZ$55, 21, MATCH($B$2, resultados!$A$1:$ZZ$1, 0))</f>
        <v>0</v>
      </c>
      <c r="C27">
        <f>INDEX(resultados!$A$2:$ZZ$55, 21, MATCH($B$3, resultados!$A$1:$ZZ$1, 0))</f>
        <v>0</v>
      </c>
    </row>
    <row r="28" spans="1:3">
      <c r="A28">
        <f>INDEX(resultados!$A$2:$ZZ$55, 22, MATCH($B$1, resultados!$A$1:$ZZ$1, 0))</f>
        <v>0</v>
      </c>
      <c r="B28">
        <f>INDEX(resultados!$A$2:$ZZ$55, 22, MATCH($B$2, resultados!$A$1:$ZZ$1, 0))</f>
        <v>0</v>
      </c>
      <c r="C28">
        <f>INDEX(resultados!$A$2:$ZZ$55, 22, MATCH($B$3, resultados!$A$1:$ZZ$1, 0))</f>
        <v>0</v>
      </c>
    </row>
    <row r="29" spans="1:3">
      <c r="A29">
        <f>INDEX(resultados!$A$2:$ZZ$55, 23, MATCH($B$1, resultados!$A$1:$ZZ$1, 0))</f>
        <v>0</v>
      </c>
      <c r="B29">
        <f>INDEX(resultados!$A$2:$ZZ$55, 23, MATCH($B$2, resultados!$A$1:$ZZ$1, 0))</f>
        <v>0</v>
      </c>
      <c r="C29">
        <f>INDEX(resultados!$A$2:$ZZ$55, 23, MATCH($B$3, resultados!$A$1:$ZZ$1, 0))</f>
        <v>0</v>
      </c>
    </row>
    <row r="30" spans="1:3">
      <c r="A30">
        <f>INDEX(resultados!$A$2:$ZZ$55, 24, MATCH($B$1, resultados!$A$1:$ZZ$1, 0))</f>
        <v>0</v>
      </c>
      <c r="B30">
        <f>INDEX(resultados!$A$2:$ZZ$55, 24, MATCH($B$2, resultados!$A$1:$ZZ$1, 0))</f>
        <v>0</v>
      </c>
      <c r="C30">
        <f>INDEX(resultados!$A$2:$ZZ$55, 24, MATCH($B$3, resultados!$A$1:$ZZ$1, 0))</f>
        <v>0</v>
      </c>
    </row>
    <row r="31" spans="1:3">
      <c r="A31">
        <f>INDEX(resultados!$A$2:$ZZ$55, 25, MATCH($B$1, resultados!$A$1:$ZZ$1, 0))</f>
        <v>0</v>
      </c>
      <c r="B31">
        <f>INDEX(resultados!$A$2:$ZZ$55, 25, MATCH($B$2, resultados!$A$1:$ZZ$1, 0))</f>
        <v>0</v>
      </c>
      <c r="C31">
        <f>INDEX(resultados!$A$2:$ZZ$55, 25, MATCH($B$3, resultados!$A$1:$ZZ$1, 0))</f>
        <v>0</v>
      </c>
    </row>
    <row r="32" spans="1:3">
      <c r="A32">
        <f>INDEX(resultados!$A$2:$ZZ$55, 26, MATCH($B$1, resultados!$A$1:$ZZ$1, 0))</f>
        <v>0</v>
      </c>
      <c r="B32">
        <f>INDEX(resultados!$A$2:$ZZ$55, 26, MATCH($B$2, resultados!$A$1:$ZZ$1, 0))</f>
        <v>0</v>
      </c>
      <c r="C32">
        <f>INDEX(resultados!$A$2:$ZZ$55, 26, MATCH($B$3, resultados!$A$1:$ZZ$1, 0))</f>
        <v>0</v>
      </c>
    </row>
    <row r="33" spans="1:3">
      <c r="A33">
        <f>INDEX(resultados!$A$2:$ZZ$55, 27, MATCH($B$1, resultados!$A$1:$ZZ$1, 0))</f>
        <v>0</v>
      </c>
      <c r="B33">
        <f>INDEX(resultados!$A$2:$ZZ$55, 27, MATCH($B$2, resultados!$A$1:$ZZ$1, 0))</f>
        <v>0</v>
      </c>
      <c r="C33">
        <f>INDEX(resultados!$A$2:$ZZ$55, 27, MATCH($B$3, resultados!$A$1:$ZZ$1, 0))</f>
        <v>0</v>
      </c>
    </row>
    <row r="34" spans="1:3">
      <c r="A34">
        <f>INDEX(resultados!$A$2:$ZZ$55, 28, MATCH($B$1, resultados!$A$1:$ZZ$1, 0))</f>
        <v>0</v>
      </c>
      <c r="B34">
        <f>INDEX(resultados!$A$2:$ZZ$55, 28, MATCH($B$2, resultados!$A$1:$ZZ$1, 0))</f>
        <v>0</v>
      </c>
      <c r="C34">
        <f>INDEX(resultados!$A$2:$ZZ$55, 28, MATCH($B$3, resultados!$A$1:$ZZ$1, 0))</f>
        <v>0</v>
      </c>
    </row>
    <row r="35" spans="1:3">
      <c r="A35">
        <f>INDEX(resultados!$A$2:$ZZ$55, 29, MATCH($B$1, resultados!$A$1:$ZZ$1, 0))</f>
        <v>0</v>
      </c>
      <c r="B35">
        <f>INDEX(resultados!$A$2:$ZZ$55, 29, MATCH($B$2, resultados!$A$1:$ZZ$1, 0))</f>
        <v>0</v>
      </c>
      <c r="C35">
        <f>INDEX(resultados!$A$2:$ZZ$55, 29, MATCH($B$3, resultados!$A$1:$ZZ$1, 0))</f>
        <v>0</v>
      </c>
    </row>
    <row r="36" spans="1:3">
      <c r="A36">
        <f>INDEX(resultados!$A$2:$ZZ$55, 30, MATCH($B$1, resultados!$A$1:$ZZ$1, 0))</f>
        <v>0</v>
      </c>
      <c r="B36">
        <f>INDEX(resultados!$A$2:$ZZ$55, 30, MATCH($B$2, resultados!$A$1:$ZZ$1, 0))</f>
        <v>0</v>
      </c>
      <c r="C36">
        <f>INDEX(resultados!$A$2:$ZZ$55, 30, MATCH($B$3, resultados!$A$1:$ZZ$1, 0))</f>
        <v>0</v>
      </c>
    </row>
    <row r="37" spans="1:3">
      <c r="A37">
        <f>INDEX(resultados!$A$2:$ZZ$55, 31, MATCH($B$1, resultados!$A$1:$ZZ$1, 0))</f>
        <v>0</v>
      </c>
      <c r="B37">
        <f>INDEX(resultados!$A$2:$ZZ$55, 31, MATCH($B$2, resultados!$A$1:$ZZ$1, 0))</f>
        <v>0</v>
      </c>
      <c r="C37">
        <f>INDEX(resultados!$A$2:$ZZ$55, 31, MATCH($B$3, resultados!$A$1:$ZZ$1, 0))</f>
        <v>0</v>
      </c>
    </row>
    <row r="38" spans="1:3">
      <c r="A38">
        <f>INDEX(resultados!$A$2:$ZZ$55, 32, MATCH($B$1, resultados!$A$1:$ZZ$1, 0))</f>
        <v>0</v>
      </c>
      <c r="B38">
        <f>INDEX(resultados!$A$2:$ZZ$55, 32, MATCH($B$2, resultados!$A$1:$ZZ$1, 0))</f>
        <v>0</v>
      </c>
      <c r="C38">
        <f>INDEX(resultados!$A$2:$ZZ$55, 32, MATCH($B$3, resultados!$A$1:$ZZ$1, 0))</f>
        <v>0</v>
      </c>
    </row>
    <row r="39" spans="1:3">
      <c r="A39">
        <f>INDEX(resultados!$A$2:$ZZ$55, 33, MATCH($B$1, resultados!$A$1:$ZZ$1, 0))</f>
        <v>0</v>
      </c>
      <c r="B39">
        <f>INDEX(resultados!$A$2:$ZZ$55, 33, MATCH($B$2, resultados!$A$1:$ZZ$1, 0))</f>
        <v>0</v>
      </c>
      <c r="C39">
        <f>INDEX(resultados!$A$2:$ZZ$55, 33, MATCH($B$3, resultados!$A$1:$ZZ$1, 0))</f>
        <v>0</v>
      </c>
    </row>
    <row r="40" spans="1:3">
      <c r="A40">
        <f>INDEX(resultados!$A$2:$ZZ$55, 34, MATCH($B$1, resultados!$A$1:$ZZ$1, 0))</f>
        <v>0</v>
      </c>
      <c r="B40">
        <f>INDEX(resultados!$A$2:$ZZ$55, 34, MATCH($B$2, resultados!$A$1:$ZZ$1, 0))</f>
        <v>0</v>
      </c>
      <c r="C40">
        <f>INDEX(resultados!$A$2:$ZZ$55, 34, MATCH($B$3, resultados!$A$1:$ZZ$1, 0))</f>
        <v>0</v>
      </c>
    </row>
    <row r="41" spans="1:3">
      <c r="A41">
        <f>INDEX(resultados!$A$2:$ZZ$55, 35, MATCH($B$1, resultados!$A$1:$ZZ$1, 0))</f>
        <v>0</v>
      </c>
      <c r="B41">
        <f>INDEX(resultados!$A$2:$ZZ$55, 35, MATCH($B$2, resultados!$A$1:$ZZ$1, 0))</f>
        <v>0</v>
      </c>
      <c r="C41">
        <f>INDEX(resultados!$A$2:$ZZ$55, 35, MATCH($B$3, resultados!$A$1:$ZZ$1, 0))</f>
        <v>0</v>
      </c>
    </row>
    <row r="42" spans="1:3">
      <c r="A42">
        <f>INDEX(resultados!$A$2:$ZZ$55, 36, MATCH($B$1, resultados!$A$1:$ZZ$1, 0))</f>
        <v>0</v>
      </c>
      <c r="B42">
        <f>INDEX(resultados!$A$2:$ZZ$55, 36, MATCH($B$2, resultados!$A$1:$ZZ$1, 0))</f>
        <v>0</v>
      </c>
      <c r="C42">
        <f>INDEX(resultados!$A$2:$ZZ$55, 36, MATCH($B$3, resultados!$A$1:$ZZ$1, 0))</f>
        <v>0</v>
      </c>
    </row>
    <row r="43" spans="1:3">
      <c r="A43">
        <f>INDEX(resultados!$A$2:$ZZ$55, 37, MATCH($B$1, resultados!$A$1:$ZZ$1, 0))</f>
        <v>0</v>
      </c>
      <c r="B43">
        <f>INDEX(resultados!$A$2:$ZZ$55, 37, MATCH($B$2, resultados!$A$1:$ZZ$1, 0))</f>
        <v>0</v>
      </c>
      <c r="C43">
        <f>INDEX(resultados!$A$2:$ZZ$55, 37, MATCH($B$3, resultados!$A$1:$ZZ$1, 0))</f>
        <v>0</v>
      </c>
    </row>
    <row r="44" spans="1:3">
      <c r="A44">
        <f>INDEX(resultados!$A$2:$ZZ$55, 38, MATCH($B$1, resultados!$A$1:$ZZ$1, 0))</f>
        <v>0</v>
      </c>
      <c r="B44">
        <f>INDEX(resultados!$A$2:$ZZ$55, 38, MATCH($B$2, resultados!$A$1:$ZZ$1, 0))</f>
        <v>0</v>
      </c>
      <c r="C44">
        <f>INDEX(resultados!$A$2:$ZZ$55, 38, MATCH($B$3, resultados!$A$1:$ZZ$1, 0))</f>
        <v>0</v>
      </c>
    </row>
    <row r="45" spans="1:3">
      <c r="A45">
        <f>INDEX(resultados!$A$2:$ZZ$55, 39, MATCH($B$1, resultados!$A$1:$ZZ$1, 0))</f>
        <v>0</v>
      </c>
      <c r="B45">
        <f>INDEX(resultados!$A$2:$ZZ$55, 39, MATCH($B$2, resultados!$A$1:$ZZ$1, 0))</f>
        <v>0</v>
      </c>
      <c r="C45">
        <f>INDEX(resultados!$A$2:$ZZ$55, 39, MATCH($B$3, resultados!$A$1:$ZZ$1, 0))</f>
        <v>0</v>
      </c>
    </row>
    <row r="46" spans="1:3">
      <c r="A46">
        <f>INDEX(resultados!$A$2:$ZZ$55, 40, MATCH($B$1, resultados!$A$1:$ZZ$1, 0))</f>
        <v>0</v>
      </c>
      <c r="B46">
        <f>INDEX(resultados!$A$2:$ZZ$55, 40, MATCH($B$2, resultados!$A$1:$ZZ$1, 0))</f>
        <v>0</v>
      </c>
      <c r="C46">
        <f>INDEX(resultados!$A$2:$ZZ$55, 40, MATCH($B$3, resultados!$A$1:$ZZ$1, 0))</f>
        <v>0</v>
      </c>
    </row>
    <row r="47" spans="1:3">
      <c r="A47">
        <f>INDEX(resultados!$A$2:$ZZ$55, 41, MATCH($B$1, resultados!$A$1:$ZZ$1, 0))</f>
        <v>0</v>
      </c>
      <c r="B47">
        <f>INDEX(resultados!$A$2:$ZZ$55, 41, MATCH($B$2, resultados!$A$1:$ZZ$1, 0))</f>
        <v>0</v>
      </c>
      <c r="C47">
        <f>INDEX(resultados!$A$2:$ZZ$55, 41, MATCH($B$3, resultados!$A$1:$ZZ$1, 0))</f>
        <v>0</v>
      </c>
    </row>
    <row r="48" spans="1:3">
      <c r="A48">
        <f>INDEX(resultados!$A$2:$ZZ$55, 42, MATCH($B$1, resultados!$A$1:$ZZ$1, 0))</f>
        <v>0</v>
      </c>
      <c r="B48">
        <f>INDEX(resultados!$A$2:$ZZ$55, 42, MATCH($B$2, resultados!$A$1:$ZZ$1, 0))</f>
        <v>0</v>
      </c>
      <c r="C48">
        <f>INDEX(resultados!$A$2:$ZZ$55, 42, MATCH($B$3, resultados!$A$1:$ZZ$1, 0))</f>
        <v>0</v>
      </c>
    </row>
    <row r="49" spans="1:3">
      <c r="A49">
        <f>INDEX(resultados!$A$2:$ZZ$55, 43, MATCH($B$1, resultados!$A$1:$ZZ$1, 0))</f>
        <v>0</v>
      </c>
      <c r="B49">
        <f>INDEX(resultados!$A$2:$ZZ$55, 43, MATCH($B$2, resultados!$A$1:$ZZ$1, 0))</f>
        <v>0</v>
      </c>
      <c r="C49">
        <f>INDEX(resultados!$A$2:$ZZ$55, 43, MATCH($B$3, resultados!$A$1:$ZZ$1, 0))</f>
        <v>0</v>
      </c>
    </row>
    <row r="50" spans="1:3">
      <c r="A50">
        <f>INDEX(resultados!$A$2:$ZZ$55, 44, MATCH($B$1, resultados!$A$1:$ZZ$1, 0))</f>
        <v>0</v>
      </c>
      <c r="B50">
        <f>INDEX(resultados!$A$2:$ZZ$55, 44, MATCH($B$2, resultados!$A$1:$ZZ$1, 0))</f>
        <v>0</v>
      </c>
      <c r="C50">
        <f>INDEX(resultados!$A$2:$ZZ$55, 44, MATCH($B$3, resultados!$A$1:$ZZ$1, 0))</f>
        <v>0</v>
      </c>
    </row>
    <row r="51" spans="1:3">
      <c r="A51">
        <f>INDEX(resultados!$A$2:$ZZ$55, 45, MATCH($B$1, resultados!$A$1:$ZZ$1, 0))</f>
        <v>0</v>
      </c>
      <c r="B51">
        <f>INDEX(resultados!$A$2:$ZZ$55, 45, MATCH($B$2, resultados!$A$1:$ZZ$1, 0))</f>
        <v>0</v>
      </c>
      <c r="C51">
        <f>INDEX(resultados!$A$2:$ZZ$55, 45, MATCH($B$3, resultados!$A$1:$ZZ$1, 0))</f>
        <v>0</v>
      </c>
    </row>
    <row r="52" spans="1:3">
      <c r="A52">
        <f>INDEX(resultados!$A$2:$ZZ$55, 46, MATCH($B$1, resultados!$A$1:$ZZ$1, 0))</f>
        <v>0</v>
      </c>
      <c r="B52">
        <f>INDEX(resultados!$A$2:$ZZ$55, 46, MATCH($B$2, resultados!$A$1:$ZZ$1, 0))</f>
        <v>0</v>
      </c>
      <c r="C52">
        <f>INDEX(resultados!$A$2:$ZZ$55, 46, MATCH($B$3, resultados!$A$1:$ZZ$1, 0))</f>
        <v>0</v>
      </c>
    </row>
    <row r="53" spans="1:3">
      <c r="A53">
        <f>INDEX(resultados!$A$2:$ZZ$55, 47, MATCH($B$1, resultados!$A$1:$ZZ$1, 0))</f>
        <v>0</v>
      </c>
      <c r="B53">
        <f>INDEX(resultados!$A$2:$ZZ$55, 47, MATCH($B$2, resultados!$A$1:$ZZ$1, 0))</f>
        <v>0</v>
      </c>
      <c r="C53">
        <f>INDEX(resultados!$A$2:$ZZ$55, 47, MATCH($B$3, resultados!$A$1:$ZZ$1, 0))</f>
        <v>0</v>
      </c>
    </row>
    <row r="54" spans="1:3">
      <c r="A54">
        <f>INDEX(resultados!$A$2:$ZZ$55, 48, MATCH($B$1, resultados!$A$1:$ZZ$1, 0))</f>
        <v>0</v>
      </c>
      <c r="B54">
        <f>INDEX(resultados!$A$2:$ZZ$55, 48, MATCH($B$2, resultados!$A$1:$ZZ$1, 0))</f>
        <v>0</v>
      </c>
      <c r="C54">
        <f>INDEX(resultados!$A$2:$ZZ$55, 48, MATCH($B$3, resultados!$A$1:$ZZ$1, 0))</f>
        <v>0</v>
      </c>
    </row>
    <row r="55" spans="1:3">
      <c r="A55">
        <f>INDEX(resultados!$A$2:$ZZ$55, 49, MATCH($B$1, resultados!$A$1:$ZZ$1, 0))</f>
        <v>0</v>
      </c>
      <c r="B55">
        <f>INDEX(resultados!$A$2:$ZZ$55, 49, MATCH($B$2, resultados!$A$1:$ZZ$1, 0))</f>
        <v>0</v>
      </c>
      <c r="C55">
        <f>INDEX(resultados!$A$2:$ZZ$55, 49, MATCH($B$3, resultados!$A$1:$ZZ$1, 0))</f>
        <v>0</v>
      </c>
    </row>
    <row r="56" spans="1:3">
      <c r="A56">
        <f>INDEX(resultados!$A$2:$ZZ$55, 50, MATCH($B$1, resultados!$A$1:$ZZ$1, 0))</f>
        <v>0</v>
      </c>
      <c r="B56">
        <f>INDEX(resultados!$A$2:$ZZ$55, 50, MATCH($B$2, resultados!$A$1:$ZZ$1, 0))</f>
        <v>0</v>
      </c>
      <c r="C56">
        <f>INDEX(resultados!$A$2:$ZZ$55, 50, MATCH($B$3, resultados!$A$1:$ZZ$1, 0))</f>
        <v>0</v>
      </c>
    </row>
    <row r="57" spans="1:3">
      <c r="A57">
        <f>INDEX(resultados!$A$2:$ZZ$55, 51, MATCH($B$1, resultados!$A$1:$ZZ$1, 0))</f>
        <v>0</v>
      </c>
      <c r="B57">
        <f>INDEX(resultados!$A$2:$ZZ$55, 51, MATCH($B$2, resultados!$A$1:$ZZ$1, 0))</f>
        <v>0</v>
      </c>
      <c r="C57">
        <f>INDEX(resultados!$A$2:$ZZ$55, 51, MATCH($B$3, resultados!$A$1:$ZZ$1, 0))</f>
        <v>0</v>
      </c>
    </row>
    <row r="58" spans="1:3">
      <c r="A58">
        <f>INDEX(resultados!$A$2:$ZZ$55, 52, MATCH($B$1, resultados!$A$1:$ZZ$1, 0))</f>
        <v>0</v>
      </c>
      <c r="B58">
        <f>INDEX(resultados!$A$2:$ZZ$55, 52, MATCH($B$2, resultados!$A$1:$ZZ$1, 0))</f>
        <v>0</v>
      </c>
      <c r="C58">
        <f>INDEX(resultados!$A$2:$ZZ$55, 52, MATCH($B$3, resultados!$A$1:$ZZ$1, 0))</f>
        <v>0</v>
      </c>
    </row>
    <row r="59" spans="1:3">
      <c r="A59">
        <f>INDEX(resultados!$A$2:$ZZ$55, 53, MATCH($B$1, resultados!$A$1:$ZZ$1, 0))</f>
        <v>0</v>
      </c>
      <c r="B59">
        <f>INDEX(resultados!$A$2:$ZZ$55, 53, MATCH($B$2, resultados!$A$1:$ZZ$1, 0))</f>
        <v>0</v>
      </c>
      <c r="C59">
        <f>INDEX(resultados!$A$2:$ZZ$55, 53, MATCH($B$3, resultados!$A$1:$ZZ$1, 0))</f>
        <v>0</v>
      </c>
    </row>
    <row r="60" spans="1:3">
      <c r="A60">
        <f>INDEX(resultados!$A$2:$ZZ$55, 54, MATCH($B$1, resultados!$A$1:$ZZ$1, 0))</f>
        <v>0</v>
      </c>
      <c r="B60">
        <f>INDEX(resultados!$A$2:$ZZ$55, 54, MATCH($B$2, resultados!$A$1:$ZZ$1, 0))</f>
        <v>0</v>
      </c>
      <c r="C60">
        <f>INDEX(resultados!$A$2:$ZZ$55, 54,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2.8999</v>
      </c>
      <c r="E2">
        <v>34.48</v>
      </c>
      <c r="F2">
        <v>30.18</v>
      </c>
      <c r="G2">
        <v>11.46</v>
      </c>
      <c r="H2">
        <v>0.24</v>
      </c>
      <c r="I2">
        <v>158</v>
      </c>
      <c r="J2">
        <v>71.52</v>
      </c>
      <c r="K2">
        <v>32.27</v>
      </c>
      <c r="L2">
        <v>1</v>
      </c>
      <c r="M2">
        <v>3</v>
      </c>
      <c r="N2">
        <v>8.25</v>
      </c>
      <c r="O2">
        <v>9054.6</v>
      </c>
      <c r="P2">
        <v>179.24</v>
      </c>
      <c r="Q2">
        <v>4710.78</v>
      </c>
      <c r="R2">
        <v>328.15</v>
      </c>
      <c r="S2">
        <v>126.53</v>
      </c>
      <c r="T2">
        <v>96873.35000000001</v>
      </c>
      <c r="U2">
        <v>0.39</v>
      </c>
      <c r="V2">
        <v>0.67</v>
      </c>
      <c r="W2">
        <v>12.35</v>
      </c>
      <c r="X2">
        <v>6.05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2.8992</v>
      </c>
      <c r="E3">
        <v>34.49</v>
      </c>
      <c r="F3">
        <v>30.19</v>
      </c>
      <c r="G3">
        <v>11.46</v>
      </c>
      <c r="H3">
        <v>0.48</v>
      </c>
      <c r="I3">
        <v>158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182.01</v>
      </c>
      <c r="Q3">
        <v>4711.52</v>
      </c>
      <c r="R3">
        <v>328.22</v>
      </c>
      <c r="S3">
        <v>126.53</v>
      </c>
      <c r="T3">
        <v>96909.75</v>
      </c>
      <c r="U3">
        <v>0.39</v>
      </c>
      <c r="V3">
        <v>0.67</v>
      </c>
      <c r="W3">
        <v>12.35</v>
      </c>
      <c r="X3">
        <v>6.06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2.414</v>
      </c>
      <c r="E2">
        <v>41.42</v>
      </c>
      <c r="F2">
        <v>36.23</v>
      </c>
      <c r="G2">
        <v>6.9</v>
      </c>
      <c r="H2">
        <v>0.43</v>
      </c>
      <c r="I2">
        <v>315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144.96</v>
      </c>
      <c r="Q2">
        <v>4728.78</v>
      </c>
      <c r="R2">
        <v>522.23</v>
      </c>
      <c r="S2">
        <v>126.53</v>
      </c>
      <c r="T2">
        <v>193128.89</v>
      </c>
      <c r="U2">
        <v>0.24</v>
      </c>
      <c r="V2">
        <v>0.5600000000000001</v>
      </c>
      <c r="W2">
        <v>12.8</v>
      </c>
      <c r="X2">
        <v>12.07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2.2018</v>
      </c>
      <c r="E2">
        <v>45.42</v>
      </c>
      <c r="F2">
        <v>35.1</v>
      </c>
      <c r="G2">
        <v>7.52</v>
      </c>
      <c r="H2">
        <v>0.12</v>
      </c>
      <c r="I2">
        <v>280</v>
      </c>
      <c r="J2">
        <v>141.81</v>
      </c>
      <c r="K2">
        <v>47.83</v>
      </c>
      <c r="L2">
        <v>1</v>
      </c>
      <c r="M2">
        <v>278</v>
      </c>
      <c r="N2">
        <v>22.98</v>
      </c>
      <c r="O2">
        <v>17723.39</v>
      </c>
      <c r="P2">
        <v>384.41</v>
      </c>
      <c r="Q2">
        <v>4711.2</v>
      </c>
      <c r="R2">
        <v>499.8</v>
      </c>
      <c r="S2">
        <v>126.53</v>
      </c>
      <c r="T2">
        <v>182089.03</v>
      </c>
      <c r="U2">
        <v>0.25</v>
      </c>
      <c r="V2">
        <v>0.58</v>
      </c>
      <c r="W2">
        <v>12.35</v>
      </c>
      <c r="X2">
        <v>10.96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3.0381</v>
      </c>
      <c r="E3">
        <v>32.92</v>
      </c>
      <c r="F3">
        <v>27.83</v>
      </c>
      <c r="G3">
        <v>16.86</v>
      </c>
      <c r="H3">
        <v>0.25</v>
      </c>
      <c r="I3">
        <v>99</v>
      </c>
      <c r="J3">
        <v>143.17</v>
      </c>
      <c r="K3">
        <v>47.83</v>
      </c>
      <c r="L3">
        <v>2</v>
      </c>
      <c r="M3">
        <v>97</v>
      </c>
      <c r="N3">
        <v>23.34</v>
      </c>
      <c r="O3">
        <v>17891.86</v>
      </c>
      <c r="P3">
        <v>271.77</v>
      </c>
      <c r="Q3">
        <v>4702.2</v>
      </c>
      <c r="R3">
        <v>257.16</v>
      </c>
      <c r="S3">
        <v>126.53</v>
      </c>
      <c r="T3">
        <v>61674.84</v>
      </c>
      <c r="U3">
        <v>0.49</v>
      </c>
      <c r="V3">
        <v>0.73</v>
      </c>
      <c r="W3">
        <v>12.04</v>
      </c>
      <c r="X3">
        <v>3.71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3.2304</v>
      </c>
      <c r="E4">
        <v>30.96</v>
      </c>
      <c r="F4">
        <v>26.73</v>
      </c>
      <c r="G4">
        <v>23.25</v>
      </c>
      <c r="H4">
        <v>0.37</v>
      </c>
      <c r="I4">
        <v>69</v>
      </c>
      <c r="J4">
        <v>144.54</v>
      </c>
      <c r="K4">
        <v>47.83</v>
      </c>
      <c r="L4">
        <v>3</v>
      </c>
      <c r="M4">
        <v>2</v>
      </c>
      <c r="N4">
        <v>23.71</v>
      </c>
      <c r="O4">
        <v>18060.85</v>
      </c>
      <c r="P4">
        <v>241.08</v>
      </c>
      <c r="Q4">
        <v>4703.06</v>
      </c>
      <c r="R4">
        <v>217.79</v>
      </c>
      <c r="S4">
        <v>126.53</v>
      </c>
      <c r="T4">
        <v>42138.16</v>
      </c>
      <c r="U4">
        <v>0.58</v>
      </c>
      <c r="V4">
        <v>0.76</v>
      </c>
      <c r="W4">
        <v>12.08</v>
      </c>
      <c r="X4">
        <v>2.62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3.2308</v>
      </c>
      <c r="E5">
        <v>30.95</v>
      </c>
      <c r="F5">
        <v>26.73</v>
      </c>
      <c r="G5">
        <v>23.24</v>
      </c>
      <c r="H5">
        <v>0.49</v>
      </c>
      <c r="I5">
        <v>69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242.99</v>
      </c>
      <c r="Q5">
        <v>4703.82</v>
      </c>
      <c r="R5">
        <v>217.51</v>
      </c>
      <c r="S5">
        <v>126.53</v>
      </c>
      <c r="T5">
        <v>41998.29</v>
      </c>
      <c r="U5">
        <v>0.58</v>
      </c>
      <c r="V5">
        <v>0.76</v>
      </c>
      <c r="W5">
        <v>12.09</v>
      </c>
      <c r="X5">
        <v>2.62</v>
      </c>
      <c r="Y5">
        <v>4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1.8586</v>
      </c>
      <c r="E2">
        <v>53.8</v>
      </c>
      <c r="F2">
        <v>38.51</v>
      </c>
      <c r="G2">
        <v>6.38</v>
      </c>
      <c r="H2">
        <v>0.1</v>
      </c>
      <c r="I2">
        <v>362</v>
      </c>
      <c r="J2">
        <v>176.73</v>
      </c>
      <c r="K2">
        <v>52.44</v>
      </c>
      <c r="L2">
        <v>1</v>
      </c>
      <c r="M2">
        <v>360</v>
      </c>
      <c r="N2">
        <v>33.29</v>
      </c>
      <c r="O2">
        <v>22031.19</v>
      </c>
      <c r="P2">
        <v>496.13</v>
      </c>
      <c r="Q2">
        <v>4712.49</v>
      </c>
      <c r="R2">
        <v>613.99</v>
      </c>
      <c r="S2">
        <v>126.53</v>
      </c>
      <c r="T2">
        <v>238770.53</v>
      </c>
      <c r="U2">
        <v>0.21</v>
      </c>
      <c r="V2">
        <v>0.53</v>
      </c>
      <c r="W2">
        <v>12.49</v>
      </c>
      <c r="X2">
        <v>14.36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2.7889</v>
      </c>
      <c r="E3">
        <v>35.86</v>
      </c>
      <c r="F3">
        <v>28.92</v>
      </c>
      <c r="G3">
        <v>13.66</v>
      </c>
      <c r="H3">
        <v>0.2</v>
      </c>
      <c r="I3">
        <v>127</v>
      </c>
      <c r="J3">
        <v>178.21</v>
      </c>
      <c r="K3">
        <v>52.44</v>
      </c>
      <c r="L3">
        <v>2</v>
      </c>
      <c r="M3">
        <v>125</v>
      </c>
      <c r="N3">
        <v>33.77</v>
      </c>
      <c r="O3">
        <v>22213.89</v>
      </c>
      <c r="P3">
        <v>348.29</v>
      </c>
      <c r="Q3">
        <v>4702.74</v>
      </c>
      <c r="R3">
        <v>294.17</v>
      </c>
      <c r="S3">
        <v>126.53</v>
      </c>
      <c r="T3">
        <v>80040.06</v>
      </c>
      <c r="U3">
        <v>0.43</v>
      </c>
      <c r="V3">
        <v>0.7</v>
      </c>
      <c r="W3">
        <v>12.08</v>
      </c>
      <c r="X3">
        <v>4.8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3.1508</v>
      </c>
      <c r="E4">
        <v>31.74</v>
      </c>
      <c r="F4">
        <v>26.76</v>
      </c>
      <c r="G4">
        <v>22.3</v>
      </c>
      <c r="H4">
        <v>0.3</v>
      </c>
      <c r="I4">
        <v>72</v>
      </c>
      <c r="J4">
        <v>179.7</v>
      </c>
      <c r="K4">
        <v>52.44</v>
      </c>
      <c r="L4">
        <v>3</v>
      </c>
      <c r="M4">
        <v>70</v>
      </c>
      <c r="N4">
        <v>34.26</v>
      </c>
      <c r="O4">
        <v>22397.24</v>
      </c>
      <c r="P4">
        <v>295.18</v>
      </c>
      <c r="Q4">
        <v>4701.83</v>
      </c>
      <c r="R4">
        <v>221.8</v>
      </c>
      <c r="S4">
        <v>126.53</v>
      </c>
      <c r="T4">
        <v>44126.04</v>
      </c>
      <c r="U4">
        <v>0.57</v>
      </c>
      <c r="V4">
        <v>0.76</v>
      </c>
      <c r="W4">
        <v>11.99</v>
      </c>
      <c r="X4">
        <v>2.64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3.2811</v>
      </c>
      <c r="E5">
        <v>30.48</v>
      </c>
      <c r="F5">
        <v>26.14</v>
      </c>
      <c r="G5">
        <v>29.04</v>
      </c>
      <c r="H5">
        <v>0.39</v>
      </c>
      <c r="I5">
        <v>54</v>
      </c>
      <c r="J5">
        <v>181.19</v>
      </c>
      <c r="K5">
        <v>52.44</v>
      </c>
      <c r="L5">
        <v>4</v>
      </c>
      <c r="M5">
        <v>2</v>
      </c>
      <c r="N5">
        <v>34.75</v>
      </c>
      <c r="O5">
        <v>22581.25</v>
      </c>
      <c r="P5">
        <v>267.79</v>
      </c>
      <c r="Q5">
        <v>4701.87</v>
      </c>
      <c r="R5">
        <v>199.19</v>
      </c>
      <c r="S5">
        <v>126.53</v>
      </c>
      <c r="T5">
        <v>32914.37</v>
      </c>
      <c r="U5">
        <v>0.64</v>
      </c>
      <c r="V5">
        <v>0.78</v>
      </c>
      <c r="W5">
        <v>12.02</v>
      </c>
      <c r="X5">
        <v>2.03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3.2784</v>
      </c>
      <c r="E6">
        <v>30.5</v>
      </c>
      <c r="F6">
        <v>26.16</v>
      </c>
      <c r="G6">
        <v>29.07</v>
      </c>
      <c r="H6">
        <v>0.49</v>
      </c>
      <c r="I6">
        <v>54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269.87</v>
      </c>
      <c r="Q6">
        <v>4702.31</v>
      </c>
      <c r="R6">
        <v>199.61</v>
      </c>
      <c r="S6">
        <v>126.53</v>
      </c>
      <c r="T6">
        <v>33120.95</v>
      </c>
      <c r="U6">
        <v>0.63</v>
      </c>
      <c r="V6">
        <v>0.78</v>
      </c>
      <c r="W6">
        <v>12.03</v>
      </c>
      <c r="X6">
        <v>2.05</v>
      </c>
      <c r="Y6">
        <v>4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2.032</v>
      </c>
      <c r="E2">
        <v>49.21</v>
      </c>
      <c r="F2">
        <v>42.32</v>
      </c>
      <c r="G2">
        <v>5.38</v>
      </c>
      <c r="H2">
        <v>0.64</v>
      </c>
      <c r="I2">
        <v>472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123.17</v>
      </c>
      <c r="Q2">
        <v>4742.86</v>
      </c>
      <c r="R2">
        <v>717.09</v>
      </c>
      <c r="S2">
        <v>126.53</v>
      </c>
      <c r="T2">
        <v>289771.81</v>
      </c>
      <c r="U2">
        <v>0.18</v>
      </c>
      <c r="V2">
        <v>0.48</v>
      </c>
      <c r="W2">
        <v>13.27</v>
      </c>
      <c r="X2">
        <v>18.14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2.7196</v>
      </c>
      <c r="E2">
        <v>36.77</v>
      </c>
      <c r="F2">
        <v>31.06</v>
      </c>
      <c r="G2">
        <v>10.3</v>
      </c>
      <c r="H2">
        <v>0.18</v>
      </c>
      <c r="I2">
        <v>181</v>
      </c>
      <c r="J2">
        <v>98.70999999999999</v>
      </c>
      <c r="K2">
        <v>39.72</v>
      </c>
      <c r="L2">
        <v>1</v>
      </c>
      <c r="M2">
        <v>179</v>
      </c>
      <c r="N2">
        <v>12.99</v>
      </c>
      <c r="O2">
        <v>12407.75</v>
      </c>
      <c r="P2">
        <v>248.81</v>
      </c>
      <c r="Q2">
        <v>4705.44</v>
      </c>
      <c r="R2">
        <v>365.75</v>
      </c>
      <c r="S2">
        <v>126.53</v>
      </c>
      <c r="T2">
        <v>115557.83</v>
      </c>
      <c r="U2">
        <v>0.35</v>
      </c>
      <c r="V2">
        <v>0.65</v>
      </c>
      <c r="W2">
        <v>12.16</v>
      </c>
      <c r="X2">
        <v>6.93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3.0925</v>
      </c>
      <c r="E3">
        <v>32.34</v>
      </c>
      <c r="F3">
        <v>28.17</v>
      </c>
      <c r="G3">
        <v>15.94</v>
      </c>
      <c r="H3">
        <v>0.35</v>
      </c>
      <c r="I3">
        <v>106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205.17</v>
      </c>
      <c r="Q3">
        <v>4707.53</v>
      </c>
      <c r="R3">
        <v>263.64</v>
      </c>
      <c r="S3">
        <v>126.53</v>
      </c>
      <c r="T3">
        <v>64875.83</v>
      </c>
      <c r="U3">
        <v>0.48</v>
      </c>
      <c r="V3">
        <v>0.72</v>
      </c>
      <c r="W3">
        <v>12.2</v>
      </c>
      <c r="X3">
        <v>4.05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2.3938</v>
      </c>
      <c r="E2">
        <v>41.78</v>
      </c>
      <c r="F2">
        <v>33.48</v>
      </c>
      <c r="G2">
        <v>8.34</v>
      </c>
      <c r="H2">
        <v>0.14</v>
      </c>
      <c r="I2">
        <v>241</v>
      </c>
      <c r="J2">
        <v>124.63</v>
      </c>
      <c r="K2">
        <v>45</v>
      </c>
      <c r="L2">
        <v>1</v>
      </c>
      <c r="M2">
        <v>239</v>
      </c>
      <c r="N2">
        <v>18.64</v>
      </c>
      <c r="O2">
        <v>15605.44</v>
      </c>
      <c r="P2">
        <v>331.1</v>
      </c>
      <c r="Q2">
        <v>4707.42</v>
      </c>
      <c r="R2">
        <v>446.35</v>
      </c>
      <c r="S2">
        <v>126.53</v>
      </c>
      <c r="T2">
        <v>155559.16</v>
      </c>
      <c r="U2">
        <v>0.28</v>
      </c>
      <c r="V2">
        <v>0.61</v>
      </c>
      <c r="W2">
        <v>12.27</v>
      </c>
      <c r="X2">
        <v>9.35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3.1571</v>
      </c>
      <c r="E3">
        <v>31.68</v>
      </c>
      <c r="F3">
        <v>27.34</v>
      </c>
      <c r="G3">
        <v>19.08</v>
      </c>
      <c r="H3">
        <v>0.28</v>
      </c>
      <c r="I3">
        <v>86</v>
      </c>
      <c r="J3">
        <v>125.95</v>
      </c>
      <c r="K3">
        <v>45</v>
      </c>
      <c r="L3">
        <v>2</v>
      </c>
      <c r="M3">
        <v>57</v>
      </c>
      <c r="N3">
        <v>18.95</v>
      </c>
      <c r="O3">
        <v>15767.7</v>
      </c>
      <c r="P3">
        <v>231.52</v>
      </c>
      <c r="Q3">
        <v>4703.52</v>
      </c>
      <c r="R3">
        <v>240.08</v>
      </c>
      <c r="S3">
        <v>126.53</v>
      </c>
      <c r="T3">
        <v>53196.3</v>
      </c>
      <c r="U3">
        <v>0.53</v>
      </c>
      <c r="V3">
        <v>0.74</v>
      </c>
      <c r="W3">
        <v>12.05</v>
      </c>
      <c r="X3">
        <v>3.23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3.1916</v>
      </c>
      <c r="E4">
        <v>31.33</v>
      </c>
      <c r="F4">
        <v>27.16</v>
      </c>
      <c r="G4">
        <v>20.37</v>
      </c>
      <c r="H4">
        <v>0.42</v>
      </c>
      <c r="I4">
        <v>80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227.81</v>
      </c>
      <c r="Q4">
        <v>4703.79</v>
      </c>
      <c r="R4">
        <v>231.38</v>
      </c>
      <c r="S4">
        <v>126.53</v>
      </c>
      <c r="T4">
        <v>48877.62</v>
      </c>
      <c r="U4">
        <v>0.55</v>
      </c>
      <c r="V4">
        <v>0.75</v>
      </c>
      <c r="W4">
        <v>12.11</v>
      </c>
      <c r="X4">
        <v>3.04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2024-09-26T13:17:48Z</dcterms:created>
  <dcterms:modified xsi:type="dcterms:W3CDTF">2024-09-26T13:17:48Z</dcterms:modified>
</cp:coreProperties>
</file>