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<sst xmlns="http://schemas.openxmlformats.org/spreadsheetml/2006/main" count="600" uniqueCount="33">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</sst>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4FF00"/>
                </a:solidFill>
              </c:spPr>
            </c:marker>
          </c:dPt>
          <c:dPt>
            <c:idx val="2"/>
            <c:marker>
              <c:spPr>
                <a:solidFill>
                  <a:srgbClr val="E9FF00"/>
                </a:solidFill>
              </c:spPr>
            </c:marker>
          </c:dPt>
          <c:dPt>
            <c:idx val="3"/>
            <c:marker>
              <c:spPr>
                <a:solidFill>
                  <a:srgbClr val="DFFF00"/>
                </a:solidFill>
              </c:spPr>
            </c:marker>
          </c:dPt>
          <c:dPt>
            <c:idx val="4"/>
            <c:marker>
              <c:spPr>
                <a:solidFill>
                  <a:srgbClr val="D4FF00"/>
                </a:solidFill>
              </c:spPr>
            </c:marker>
          </c:dPt>
          <c:dPt>
            <c:idx val="5"/>
            <c:marker>
              <c:spPr>
                <a:solidFill>
                  <a:srgbClr val="C9FF00"/>
                </a:solidFill>
              </c:spPr>
            </c:marker>
          </c:dPt>
          <c:dPt>
            <c:idx val="6"/>
            <c:marker>
              <c:spPr>
                <a:solidFill>
                  <a:srgbClr val="BFFF00"/>
                </a:solidFill>
              </c:spPr>
            </c:marker>
          </c:dPt>
          <c:dPt>
            <c:idx val="7"/>
            <c:marker>
              <c:spPr>
                <a:solidFill>
                  <a:srgbClr val="B4FF00"/>
                </a:solidFill>
              </c:spPr>
            </c:marker>
          </c:dPt>
          <c:dPt>
            <c:idx val="8"/>
            <c:marker>
              <c:spPr>
                <a:solidFill>
                  <a:srgbClr val="AAFF00"/>
                </a:solidFill>
              </c:spPr>
            </c:marker>
          </c:dPt>
          <c:dPt>
            <c:idx val="9"/>
            <c:marker>
              <c:spPr>
                <a:solidFill>
                  <a:srgbClr val="9FFF00"/>
                </a:solidFill>
              </c:spPr>
            </c:marker>
          </c:dPt>
          <c:dPt>
            <c:idx val="10"/>
            <c:marker>
              <c:spPr>
                <a:solidFill>
                  <a:srgbClr val="94FF00"/>
                </a:solidFill>
              </c:spPr>
            </c:marker>
          </c:dPt>
          <c:dPt>
            <c:idx val="11"/>
            <c:marker>
              <c:spPr>
                <a:solidFill>
                  <a:srgbClr val="8AFF00"/>
                </a:solidFill>
              </c:spPr>
            </c:marker>
          </c:dPt>
          <c:dPt>
            <c:idx val="12"/>
            <c:marker>
              <c:spPr>
                <a:solidFill>
                  <a:srgbClr val="7FFF00"/>
                </a:solidFill>
              </c:spPr>
            </c:marker>
          </c:dPt>
          <c:dPt>
            <c:idx val="13"/>
            <c:marker>
              <c:spPr>
                <a:solidFill>
                  <a:srgbClr val="74FF00"/>
                </a:solidFill>
              </c:spPr>
            </c:marker>
          </c:dPt>
          <c:dPt>
            <c:idx val="14"/>
            <c:marker>
              <c:spPr>
                <a:solidFill>
                  <a:srgbClr val="6AFF00"/>
                </a:solidFill>
              </c:spPr>
            </c:marker>
          </c:dPt>
          <c:dPt>
            <c:idx val="15"/>
            <c:marker>
              <c:spPr>
                <a:solidFill>
                  <a:srgbClr val="5FFF00"/>
                </a:solidFill>
              </c:spPr>
            </c:marker>
          </c:dPt>
          <c:dPt>
            <c:idx val="16"/>
            <c:marker>
              <c:spPr>
                <a:solidFill>
                  <a:srgbClr val="55FF00"/>
                </a:solidFill>
              </c:spPr>
            </c:marker>
          </c:dPt>
          <c:dPt>
            <c:idx val="17"/>
            <c:marker>
              <c:spPr>
                <a:solidFill>
                  <a:srgbClr val="4AFF00"/>
                </a:solidFill>
              </c:spPr>
            </c:marker>
          </c:dPt>
          <c:dPt>
            <c:idx val="18"/>
            <c:marker>
              <c:spPr>
                <a:solidFill>
                  <a:srgbClr val="3FFF00"/>
                </a:solidFill>
              </c:spPr>
            </c:marker>
          </c:dPt>
          <c:dPt>
            <c:idx val="19"/>
            <c:marker>
              <c:spPr>
                <a:solidFill>
                  <a:srgbClr val="35FF00"/>
                </a:solidFill>
              </c:spPr>
            </c:marker>
          </c:dPt>
          <c:dPt>
            <c:idx val="20"/>
            <c:marker>
              <c:spPr>
                <a:solidFill>
                  <a:srgbClr val="2AFF00"/>
                </a:solidFill>
              </c:spPr>
            </c:marker>
          </c:dPt>
          <c:dPt>
            <c:idx val="21"/>
            <c:marker>
              <c:spPr>
                <a:solidFill>
                  <a:srgbClr val="1FFF00"/>
                </a:solidFill>
              </c:spPr>
            </c:marker>
          </c:dPt>
          <c:dPt>
            <c:idx val="22"/>
            <c:marker>
              <c:spPr>
                <a:solidFill>
                  <a:srgbClr val="15FF00"/>
                </a:solidFill>
              </c:spPr>
            </c:marker>
          </c:dPt>
          <c:dPt>
            <c:idx val="23"/>
            <c:marker>
              <c:spPr>
                <a:solidFill>
                  <a:srgbClr val="0AFF00"/>
                </a:solidFill>
              </c:spPr>
            </c:marker>
          </c:dPt>
          <c:xVal>
            <c:numRef>
              <c:f>gráficos!$A$7:$A$30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gráficos!$B$7:$B$30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4.8974</v>
      </c>
      <c r="E2">
        <v>20.42</v>
      </c>
      <c r="F2">
        <v>13.55</v>
      </c>
      <c r="G2">
        <v>7.26</v>
      </c>
      <c r="H2">
        <v>0.09</v>
      </c>
      <c r="I2">
        <v>112</v>
      </c>
      <c r="J2">
        <v>194.77</v>
      </c>
      <c r="K2">
        <v>54.38</v>
      </c>
      <c r="L2">
        <v>1</v>
      </c>
      <c r="M2">
        <v>98</v>
      </c>
      <c r="N2">
        <v>39.4</v>
      </c>
      <c r="O2">
        <v>24256.19</v>
      </c>
      <c r="P2">
        <v>152.53</v>
      </c>
      <c r="Q2">
        <v>7833.26</v>
      </c>
      <c r="R2">
        <v>247.51</v>
      </c>
      <c r="S2">
        <v>107.98</v>
      </c>
      <c r="T2">
        <v>69598.42999999999</v>
      </c>
      <c r="U2">
        <v>0.44</v>
      </c>
      <c r="V2">
        <v>0.6899999999999999</v>
      </c>
      <c r="W2">
        <v>0.42</v>
      </c>
      <c r="X2">
        <v>4.19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5.5416</v>
      </c>
      <c r="E3">
        <v>18.05</v>
      </c>
      <c r="F3">
        <v>12.42</v>
      </c>
      <c r="G3">
        <v>9.31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128.16</v>
      </c>
      <c r="Q3">
        <v>7830.47</v>
      </c>
      <c r="R3">
        <v>206.98</v>
      </c>
      <c r="S3">
        <v>107.98</v>
      </c>
      <c r="T3">
        <v>49496.88</v>
      </c>
      <c r="U3">
        <v>0.52</v>
      </c>
      <c r="V3">
        <v>0.75</v>
      </c>
      <c r="W3">
        <v>0.46</v>
      </c>
      <c r="X3">
        <v>3.07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5.3428</v>
      </c>
      <c r="E2">
        <v>18.72</v>
      </c>
      <c r="F2">
        <v>13.17</v>
      </c>
      <c r="G2">
        <v>7.9</v>
      </c>
      <c r="H2">
        <v>0.11</v>
      </c>
      <c r="I2">
        <v>100</v>
      </c>
      <c r="J2">
        <v>159.12</v>
      </c>
      <c r="K2">
        <v>50.28</v>
      </c>
      <c r="L2">
        <v>1</v>
      </c>
      <c r="M2">
        <v>7</v>
      </c>
      <c r="N2">
        <v>27.84</v>
      </c>
      <c r="O2">
        <v>19859.16</v>
      </c>
      <c r="P2">
        <v>120.06</v>
      </c>
      <c r="Q2">
        <v>7834.69</v>
      </c>
      <c r="R2">
        <v>231.62</v>
      </c>
      <c r="S2">
        <v>107.98</v>
      </c>
      <c r="T2">
        <v>61713.58</v>
      </c>
      <c r="U2">
        <v>0.47</v>
      </c>
      <c r="V2">
        <v>0.7</v>
      </c>
      <c r="W2">
        <v>0.5</v>
      </c>
      <c r="X2">
        <v>3.82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5.3609</v>
      </c>
      <c r="E3">
        <v>18.65</v>
      </c>
      <c r="F3">
        <v>13.14</v>
      </c>
      <c r="G3">
        <v>7.96</v>
      </c>
      <c r="H3">
        <v>0.22</v>
      </c>
      <c r="I3">
        <v>99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120.56</v>
      </c>
      <c r="Q3">
        <v>7835.85</v>
      </c>
      <c r="R3">
        <v>230.25</v>
      </c>
      <c r="S3">
        <v>107.98</v>
      </c>
      <c r="T3">
        <v>61036.06</v>
      </c>
      <c r="U3">
        <v>0.47</v>
      </c>
      <c r="V3">
        <v>0.71</v>
      </c>
      <c r="W3">
        <v>0.51</v>
      </c>
      <c r="X3">
        <v>3.79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4.2074</v>
      </c>
      <c r="E2">
        <v>23.77</v>
      </c>
      <c r="F2">
        <v>18</v>
      </c>
      <c r="G2">
        <v>4.8</v>
      </c>
      <c r="H2">
        <v>0.22</v>
      </c>
      <c r="I2">
        <v>225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111.31</v>
      </c>
      <c r="Q2">
        <v>7842.7</v>
      </c>
      <c r="R2">
        <v>386.64</v>
      </c>
      <c r="S2">
        <v>107.98</v>
      </c>
      <c r="T2">
        <v>138601.57</v>
      </c>
      <c r="U2">
        <v>0.28</v>
      </c>
      <c r="V2">
        <v>0.52</v>
      </c>
      <c r="W2">
        <v>0.88</v>
      </c>
      <c r="X2">
        <v>8.640000000000001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4.7668</v>
      </c>
      <c r="E2">
        <v>20.98</v>
      </c>
      <c r="F2">
        <v>15.43</v>
      </c>
      <c r="G2">
        <v>5.86</v>
      </c>
      <c r="H2">
        <v>0.16</v>
      </c>
      <c r="I2">
        <v>158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112.32</v>
      </c>
      <c r="Q2">
        <v>7837.81</v>
      </c>
      <c r="R2">
        <v>303.86</v>
      </c>
      <c r="S2">
        <v>107.98</v>
      </c>
      <c r="T2">
        <v>97544.78</v>
      </c>
      <c r="U2">
        <v>0.36</v>
      </c>
      <c r="V2">
        <v>0.6</v>
      </c>
      <c r="W2">
        <v>0.68</v>
      </c>
      <c r="X2">
        <v>6.08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3.6201</v>
      </c>
      <c r="E2">
        <v>27.62</v>
      </c>
      <c r="F2">
        <v>21.47</v>
      </c>
      <c r="G2">
        <v>4.1</v>
      </c>
      <c r="H2">
        <v>0.28</v>
      </c>
      <c r="I2">
        <v>314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112.81</v>
      </c>
      <c r="Q2">
        <v>7853.82</v>
      </c>
      <c r="R2">
        <v>497.73</v>
      </c>
      <c r="S2">
        <v>107.98</v>
      </c>
      <c r="T2">
        <v>193701.51</v>
      </c>
      <c r="U2">
        <v>0.22</v>
      </c>
      <c r="V2">
        <v>0.43</v>
      </c>
      <c r="W2">
        <v>1.14</v>
      </c>
      <c r="X2">
        <v>12.09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5.3731</v>
      </c>
      <c r="E2">
        <v>18.61</v>
      </c>
      <c r="F2">
        <v>12.99</v>
      </c>
      <c r="G2">
        <v>8.119999999999999</v>
      </c>
      <c r="H2">
        <v>0.11</v>
      </c>
      <c r="I2">
        <v>96</v>
      </c>
      <c r="J2">
        <v>167.88</v>
      </c>
      <c r="K2">
        <v>51.39</v>
      </c>
      <c r="L2">
        <v>1</v>
      </c>
      <c r="M2">
        <v>22</v>
      </c>
      <c r="N2">
        <v>30.49</v>
      </c>
      <c r="O2">
        <v>20939.59</v>
      </c>
      <c r="P2">
        <v>122.97</v>
      </c>
      <c r="Q2">
        <v>7831.15</v>
      </c>
      <c r="R2">
        <v>226.13</v>
      </c>
      <c r="S2">
        <v>107.98</v>
      </c>
      <c r="T2">
        <v>58988.57</v>
      </c>
      <c r="U2">
        <v>0.48</v>
      </c>
      <c r="V2">
        <v>0.71</v>
      </c>
      <c r="W2">
        <v>0.47</v>
      </c>
      <c r="X2">
        <v>3.63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5.4333</v>
      </c>
      <c r="E3">
        <v>18.4</v>
      </c>
      <c r="F3">
        <v>12.88</v>
      </c>
      <c r="G3">
        <v>8.31</v>
      </c>
      <c r="H3">
        <v>0.21</v>
      </c>
      <c r="I3">
        <v>93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121.68</v>
      </c>
      <c r="Q3">
        <v>7831.39</v>
      </c>
      <c r="R3">
        <v>221.89</v>
      </c>
      <c r="S3">
        <v>107.98</v>
      </c>
      <c r="T3">
        <v>56887.11</v>
      </c>
      <c r="U3">
        <v>0.49</v>
      </c>
      <c r="V3">
        <v>0.72</v>
      </c>
      <c r="W3">
        <v>0.49</v>
      </c>
      <c r="X3">
        <v>3.53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3.2307</v>
      </c>
      <c r="E2">
        <v>30.95</v>
      </c>
      <c r="F2">
        <v>24.43</v>
      </c>
      <c r="G2">
        <v>3.75</v>
      </c>
      <c r="H2">
        <v>0.34</v>
      </c>
      <c r="I2">
        <v>391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114.1</v>
      </c>
      <c r="Q2">
        <v>7856.62</v>
      </c>
      <c r="R2">
        <v>593.1799999999999</v>
      </c>
      <c r="S2">
        <v>107.98</v>
      </c>
      <c r="T2">
        <v>241041.06</v>
      </c>
      <c r="U2">
        <v>0.18</v>
      </c>
      <c r="V2">
        <v>0.38</v>
      </c>
      <c r="W2">
        <v>1.37</v>
      </c>
      <c r="X2">
        <v>15.05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5.1168</v>
      </c>
      <c r="E2">
        <v>19.54</v>
      </c>
      <c r="F2">
        <v>14.04</v>
      </c>
      <c r="G2">
        <v>6.91</v>
      </c>
      <c r="H2">
        <v>0.13</v>
      </c>
      <c r="I2">
        <v>122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115.43</v>
      </c>
      <c r="Q2">
        <v>7834</v>
      </c>
      <c r="R2">
        <v>259.19</v>
      </c>
      <c r="S2">
        <v>107.98</v>
      </c>
      <c r="T2">
        <v>75390.03999999999</v>
      </c>
      <c r="U2">
        <v>0.42</v>
      </c>
      <c r="V2">
        <v>0.66</v>
      </c>
      <c r="W2">
        <v>0.58</v>
      </c>
      <c r="X2">
        <v>4.69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5.2833</v>
      </c>
      <c r="E2">
        <v>18.93</v>
      </c>
      <c r="F2">
        <v>13.41</v>
      </c>
      <c r="G2">
        <v>7.59</v>
      </c>
      <c r="H2">
        <v>0.12</v>
      </c>
      <c r="I2">
        <v>106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118.21</v>
      </c>
      <c r="Q2">
        <v>7829.63</v>
      </c>
      <c r="R2">
        <v>238.96</v>
      </c>
      <c r="S2">
        <v>107.98</v>
      </c>
      <c r="T2">
        <v>65354.6</v>
      </c>
      <c r="U2">
        <v>0.45</v>
      </c>
      <c r="V2">
        <v>0.6899999999999999</v>
      </c>
      <c r="W2">
        <v>0.53</v>
      </c>
      <c r="X2">
        <v>4.06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5.114</v>
      </c>
      <c r="E2">
        <v>19.55</v>
      </c>
      <c r="F2">
        <v>13.21</v>
      </c>
      <c r="G2">
        <v>7.62</v>
      </c>
      <c r="H2">
        <v>0.1</v>
      </c>
      <c r="I2">
        <v>104</v>
      </c>
      <c r="J2">
        <v>185.69</v>
      </c>
      <c r="K2">
        <v>53.44</v>
      </c>
      <c r="L2">
        <v>1</v>
      </c>
      <c r="M2">
        <v>80</v>
      </c>
      <c r="N2">
        <v>36.26</v>
      </c>
      <c r="O2">
        <v>23136.14</v>
      </c>
      <c r="P2">
        <v>140.29</v>
      </c>
      <c r="Q2">
        <v>7831.97</v>
      </c>
      <c r="R2">
        <v>236.23</v>
      </c>
      <c r="S2">
        <v>107.98</v>
      </c>
      <c r="T2">
        <v>64000.35</v>
      </c>
      <c r="U2">
        <v>0.46</v>
      </c>
      <c r="V2">
        <v>0.7</v>
      </c>
      <c r="W2">
        <v>0.41</v>
      </c>
      <c r="X2">
        <v>3.86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5.5177</v>
      </c>
      <c r="E3">
        <v>18.12</v>
      </c>
      <c r="F3">
        <v>12.53</v>
      </c>
      <c r="G3">
        <v>8.949999999999999</v>
      </c>
      <c r="H3">
        <v>0.19</v>
      </c>
      <c r="I3">
        <v>84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125.73</v>
      </c>
      <c r="Q3">
        <v>7832.28</v>
      </c>
      <c r="R3">
        <v>210.45</v>
      </c>
      <c r="S3">
        <v>107.98</v>
      </c>
      <c r="T3">
        <v>51211.25</v>
      </c>
      <c r="U3">
        <v>0.51</v>
      </c>
      <c r="V3">
        <v>0.74</v>
      </c>
      <c r="W3">
        <v>0.46</v>
      </c>
      <c r="X3">
        <v>3.18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4.894</v>
      </c>
      <c r="E2">
        <v>20.43</v>
      </c>
      <c r="F2">
        <v>14.91</v>
      </c>
      <c r="G2">
        <v>6.21</v>
      </c>
      <c r="H2">
        <v>0.15</v>
      </c>
      <c r="I2">
        <v>144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113.28</v>
      </c>
      <c r="Q2">
        <v>7836.69</v>
      </c>
      <c r="R2">
        <v>287.21</v>
      </c>
      <c r="S2">
        <v>107.98</v>
      </c>
      <c r="T2">
        <v>89290.82000000001</v>
      </c>
      <c r="U2">
        <v>0.38</v>
      </c>
      <c r="V2">
        <v>0.62</v>
      </c>
      <c r="W2">
        <v>0.64</v>
      </c>
      <c r="X2">
        <v>5.55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4.4245</v>
      </c>
      <c r="E2">
        <v>22.6</v>
      </c>
      <c r="F2">
        <v>16.94</v>
      </c>
      <c r="G2">
        <v>5.16</v>
      </c>
      <c r="H2">
        <v>0.2</v>
      </c>
      <c r="I2">
        <v>197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111.37</v>
      </c>
      <c r="Q2">
        <v>7841.85</v>
      </c>
      <c r="R2">
        <v>352.6</v>
      </c>
      <c r="S2">
        <v>107.98</v>
      </c>
      <c r="T2">
        <v>121722.46</v>
      </c>
      <c r="U2">
        <v>0.31</v>
      </c>
      <c r="V2">
        <v>0.55</v>
      </c>
      <c r="W2">
        <v>0.79</v>
      </c>
      <c r="X2">
        <v>7.58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4.8974</v>
      </c>
      <c r="E2">
        <v>20.42</v>
      </c>
      <c r="F2">
        <v>13.55</v>
      </c>
      <c r="G2">
        <v>7.26</v>
      </c>
      <c r="H2">
        <v>0.09</v>
      </c>
      <c r="I2">
        <v>112</v>
      </c>
      <c r="J2">
        <v>194.77</v>
      </c>
      <c r="K2">
        <v>54.38</v>
      </c>
      <c r="L2">
        <v>1</v>
      </c>
      <c r="M2">
        <v>98</v>
      </c>
      <c r="N2">
        <v>39.4</v>
      </c>
      <c r="O2">
        <v>24256.19</v>
      </c>
      <c r="P2">
        <v>152.53</v>
      </c>
      <c r="Q2">
        <v>7833.26</v>
      </c>
      <c r="R2">
        <v>247.51</v>
      </c>
      <c r="S2">
        <v>107.98</v>
      </c>
      <c r="T2">
        <v>69598.42999999999</v>
      </c>
      <c r="U2">
        <v>0.44</v>
      </c>
      <c r="V2">
        <v>0.6899999999999999</v>
      </c>
      <c r="W2">
        <v>0.42</v>
      </c>
      <c r="X2">
        <v>4.19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5.5416</v>
      </c>
      <c r="E3">
        <v>18.05</v>
      </c>
      <c r="F3">
        <v>12.42</v>
      </c>
      <c r="G3">
        <v>9.31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128.16</v>
      </c>
      <c r="Q3">
        <v>7830.47</v>
      </c>
      <c r="R3">
        <v>206.98</v>
      </c>
      <c r="S3">
        <v>107.98</v>
      </c>
      <c r="T3">
        <v>49496.88</v>
      </c>
      <c r="U3">
        <v>0.52</v>
      </c>
      <c r="V3">
        <v>0.75</v>
      </c>
      <c r="W3">
        <v>0.46</v>
      </c>
      <c r="X3">
        <v>3.07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4.4245</v>
      </c>
      <c r="E4">
        <v>22.6</v>
      </c>
      <c r="F4">
        <v>16.94</v>
      </c>
      <c r="G4">
        <v>5.16</v>
      </c>
      <c r="H4">
        <v>0.2</v>
      </c>
      <c r="I4">
        <v>197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111.37</v>
      </c>
      <c r="Q4">
        <v>7841.85</v>
      </c>
      <c r="R4">
        <v>352.6</v>
      </c>
      <c r="S4">
        <v>107.98</v>
      </c>
      <c r="T4">
        <v>121722.46</v>
      </c>
      <c r="U4">
        <v>0.31</v>
      </c>
      <c r="V4">
        <v>0.55</v>
      </c>
      <c r="W4">
        <v>0.79</v>
      </c>
      <c r="X4">
        <v>7.58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3.9393</v>
      </c>
      <c r="E5">
        <v>25.38</v>
      </c>
      <c r="F5">
        <v>19.47</v>
      </c>
      <c r="G5">
        <v>4.46</v>
      </c>
      <c r="H5">
        <v>0.24</v>
      </c>
      <c r="I5">
        <v>262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111.9</v>
      </c>
      <c r="Q5">
        <v>7850.78</v>
      </c>
      <c r="R5">
        <v>433.82</v>
      </c>
      <c r="S5">
        <v>107.98</v>
      </c>
      <c r="T5">
        <v>162004.49</v>
      </c>
      <c r="U5">
        <v>0.25</v>
      </c>
      <c r="V5">
        <v>0.48</v>
      </c>
      <c r="W5">
        <v>0.98</v>
      </c>
      <c r="X5">
        <v>10.1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2.7071</v>
      </c>
      <c r="E6">
        <v>36.94</v>
      </c>
      <c r="F6">
        <v>29.45</v>
      </c>
      <c r="G6">
        <v>3.39</v>
      </c>
      <c r="H6">
        <v>0.43</v>
      </c>
      <c r="I6">
        <v>521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115.74</v>
      </c>
      <c r="Q6">
        <v>7867.46</v>
      </c>
      <c r="R6">
        <v>754.97</v>
      </c>
      <c r="S6">
        <v>107.98</v>
      </c>
      <c r="T6">
        <v>321286.94</v>
      </c>
      <c r="U6">
        <v>0.14</v>
      </c>
      <c r="V6">
        <v>0.32</v>
      </c>
      <c r="W6">
        <v>1.74</v>
      </c>
      <c r="X6">
        <v>20.07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5.215</v>
      </c>
      <c r="E7">
        <v>19.18</v>
      </c>
      <c r="F7">
        <v>13.68</v>
      </c>
      <c r="G7">
        <v>7.27</v>
      </c>
      <c r="H7">
        <v>0.12</v>
      </c>
      <c r="I7">
        <v>113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116.64</v>
      </c>
      <c r="Q7">
        <v>7835.18</v>
      </c>
      <c r="R7">
        <v>247.51</v>
      </c>
      <c r="S7">
        <v>107.98</v>
      </c>
      <c r="T7">
        <v>69596.62</v>
      </c>
      <c r="U7">
        <v>0.44</v>
      </c>
      <c r="V7">
        <v>0.68</v>
      </c>
      <c r="W7">
        <v>0.55</v>
      </c>
      <c r="X7">
        <v>4.33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5.2833</v>
      </c>
      <c r="E8">
        <v>18.93</v>
      </c>
      <c r="F8">
        <v>13.02</v>
      </c>
      <c r="G8">
        <v>7.97</v>
      </c>
      <c r="H8">
        <v>0.1</v>
      </c>
      <c r="I8">
        <v>98</v>
      </c>
      <c r="J8">
        <v>176.73</v>
      </c>
      <c r="K8">
        <v>52.44</v>
      </c>
      <c r="L8">
        <v>1</v>
      </c>
      <c r="M8">
        <v>56</v>
      </c>
      <c r="N8">
        <v>33.29</v>
      </c>
      <c r="O8">
        <v>22031.19</v>
      </c>
      <c r="P8">
        <v>129.88</v>
      </c>
      <c r="Q8">
        <v>7834</v>
      </c>
      <c r="R8">
        <v>228.85</v>
      </c>
      <c r="S8">
        <v>107.98</v>
      </c>
      <c r="T8">
        <v>60340.03</v>
      </c>
      <c r="U8">
        <v>0.47</v>
      </c>
      <c r="V8">
        <v>0.71</v>
      </c>
      <c r="W8">
        <v>0.43</v>
      </c>
      <c r="X8">
        <v>3.67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5.4785</v>
      </c>
      <c r="E9">
        <v>18.25</v>
      </c>
      <c r="F9">
        <v>12.7</v>
      </c>
      <c r="G9">
        <v>8.66</v>
      </c>
      <c r="H9">
        <v>0.2</v>
      </c>
      <c r="I9">
        <v>88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123.66</v>
      </c>
      <c r="Q9">
        <v>7834.85</v>
      </c>
      <c r="R9">
        <v>216.1</v>
      </c>
      <c r="S9">
        <v>107.98</v>
      </c>
      <c r="T9">
        <v>54017.39</v>
      </c>
      <c r="U9">
        <v>0.5</v>
      </c>
      <c r="V9">
        <v>0.73</v>
      </c>
      <c r="W9">
        <v>0.48</v>
      </c>
      <c r="X9">
        <v>3.35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2.0109</v>
      </c>
      <c r="E10">
        <v>49.73</v>
      </c>
      <c r="F10">
        <v>39.42</v>
      </c>
      <c r="G10">
        <v>3.04</v>
      </c>
      <c r="H10">
        <v>0.64</v>
      </c>
      <c r="I10">
        <v>779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113.48</v>
      </c>
      <c r="Q10">
        <v>7890.34</v>
      </c>
      <c r="R10">
        <v>1075.77</v>
      </c>
      <c r="S10">
        <v>107.98</v>
      </c>
      <c r="T10">
        <v>480392.82</v>
      </c>
      <c r="U10">
        <v>0.1</v>
      </c>
      <c r="V10">
        <v>0.24</v>
      </c>
      <c r="W10">
        <v>2.5</v>
      </c>
      <c r="X10">
        <v>30.02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4.6189</v>
      </c>
      <c r="E11">
        <v>21.65</v>
      </c>
      <c r="F11">
        <v>16.06</v>
      </c>
      <c r="G11">
        <v>5.51</v>
      </c>
      <c r="H11">
        <v>0.18</v>
      </c>
      <c r="I11">
        <v>175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111.4</v>
      </c>
      <c r="Q11">
        <v>7839.86</v>
      </c>
      <c r="R11">
        <v>324.37</v>
      </c>
      <c r="S11">
        <v>107.98</v>
      </c>
      <c r="T11">
        <v>107716.26</v>
      </c>
      <c r="U11">
        <v>0.33</v>
      </c>
      <c r="V11">
        <v>0.58</v>
      </c>
      <c r="W11">
        <v>0.73</v>
      </c>
      <c r="X11">
        <v>6.71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5.023</v>
      </c>
      <c r="E12">
        <v>19.91</v>
      </c>
      <c r="F12">
        <v>14.4</v>
      </c>
      <c r="G12">
        <v>6.55</v>
      </c>
      <c r="H12">
        <v>0.14</v>
      </c>
      <c r="I12">
        <v>132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114.16</v>
      </c>
      <c r="Q12">
        <v>7833.86</v>
      </c>
      <c r="R12">
        <v>270.94</v>
      </c>
      <c r="S12">
        <v>107.98</v>
      </c>
      <c r="T12">
        <v>81213.34</v>
      </c>
      <c r="U12">
        <v>0.4</v>
      </c>
      <c r="V12">
        <v>0.64</v>
      </c>
      <c r="W12">
        <v>0.6</v>
      </c>
      <c r="X12">
        <v>5.05</v>
      </c>
      <c r="Y12">
        <v>4</v>
      </c>
      <c r="Z12">
        <v>10</v>
      </c>
    </row>
    <row r="13" spans="1:26">
      <c r="A13">
        <v>0</v>
      </c>
      <c r="B13">
        <v>80</v>
      </c>
      <c r="C13" t="s">
        <v>26</v>
      </c>
      <c r="D13">
        <v>5.3428</v>
      </c>
      <c r="E13">
        <v>18.72</v>
      </c>
      <c r="F13">
        <v>13.17</v>
      </c>
      <c r="G13">
        <v>7.9</v>
      </c>
      <c r="H13">
        <v>0.11</v>
      </c>
      <c r="I13">
        <v>100</v>
      </c>
      <c r="J13">
        <v>159.12</v>
      </c>
      <c r="K13">
        <v>50.28</v>
      </c>
      <c r="L13">
        <v>1</v>
      </c>
      <c r="M13">
        <v>7</v>
      </c>
      <c r="N13">
        <v>27.84</v>
      </c>
      <c r="O13">
        <v>19859.16</v>
      </c>
      <c r="P13">
        <v>120.06</v>
      </c>
      <c r="Q13">
        <v>7834.69</v>
      </c>
      <c r="R13">
        <v>231.62</v>
      </c>
      <c r="S13">
        <v>107.98</v>
      </c>
      <c r="T13">
        <v>61713.58</v>
      </c>
      <c r="U13">
        <v>0.47</v>
      </c>
      <c r="V13">
        <v>0.7</v>
      </c>
      <c r="W13">
        <v>0.5</v>
      </c>
      <c r="X13">
        <v>3.82</v>
      </c>
      <c r="Y13">
        <v>4</v>
      </c>
      <c r="Z13">
        <v>10</v>
      </c>
    </row>
    <row r="14" spans="1:26">
      <c r="A14">
        <v>1</v>
      </c>
      <c r="B14">
        <v>80</v>
      </c>
      <c r="C14" t="s">
        <v>26</v>
      </c>
      <c r="D14">
        <v>5.3609</v>
      </c>
      <c r="E14">
        <v>18.65</v>
      </c>
      <c r="F14">
        <v>13.14</v>
      </c>
      <c r="G14">
        <v>7.96</v>
      </c>
      <c r="H14">
        <v>0.22</v>
      </c>
      <c r="I14">
        <v>99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</v>
      </c>
      <c r="P14">
        <v>120.56</v>
      </c>
      <c r="Q14">
        <v>7835.85</v>
      </c>
      <c r="R14">
        <v>230.25</v>
      </c>
      <c r="S14">
        <v>107.98</v>
      </c>
      <c r="T14">
        <v>61036.06</v>
      </c>
      <c r="U14">
        <v>0.47</v>
      </c>
      <c r="V14">
        <v>0.71</v>
      </c>
      <c r="W14">
        <v>0.51</v>
      </c>
      <c r="X14">
        <v>3.79</v>
      </c>
      <c r="Y14">
        <v>4</v>
      </c>
      <c r="Z14">
        <v>10</v>
      </c>
    </row>
    <row r="15" spans="1:26">
      <c r="A15">
        <v>0</v>
      </c>
      <c r="B15">
        <v>35</v>
      </c>
      <c r="C15" t="s">
        <v>26</v>
      </c>
      <c r="D15">
        <v>4.2074</v>
      </c>
      <c r="E15">
        <v>23.77</v>
      </c>
      <c r="F15">
        <v>18</v>
      </c>
      <c r="G15">
        <v>4.8</v>
      </c>
      <c r="H15">
        <v>0.22</v>
      </c>
      <c r="I15">
        <v>225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10204.21</v>
      </c>
      <c r="P15">
        <v>111.31</v>
      </c>
      <c r="Q15">
        <v>7842.7</v>
      </c>
      <c r="R15">
        <v>386.64</v>
      </c>
      <c r="S15">
        <v>107.98</v>
      </c>
      <c r="T15">
        <v>138601.57</v>
      </c>
      <c r="U15">
        <v>0.28</v>
      </c>
      <c r="V15">
        <v>0.52</v>
      </c>
      <c r="W15">
        <v>0.88</v>
      </c>
      <c r="X15">
        <v>8.640000000000001</v>
      </c>
      <c r="Y15">
        <v>4</v>
      </c>
      <c r="Z15">
        <v>10</v>
      </c>
    </row>
    <row r="16" spans="1:26">
      <c r="A16">
        <v>0</v>
      </c>
      <c r="B16">
        <v>50</v>
      </c>
      <c r="C16" t="s">
        <v>26</v>
      </c>
      <c r="D16">
        <v>4.7668</v>
      </c>
      <c r="E16">
        <v>20.98</v>
      </c>
      <c r="F16">
        <v>15.43</v>
      </c>
      <c r="G16">
        <v>5.86</v>
      </c>
      <c r="H16">
        <v>0.16</v>
      </c>
      <c r="I16">
        <v>158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112.32</v>
      </c>
      <c r="Q16">
        <v>7837.81</v>
      </c>
      <c r="R16">
        <v>303.86</v>
      </c>
      <c r="S16">
        <v>107.98</v>
      </c>
      <c r="T16">
        <v>97544.78</v>
      </c>
      <c r="U16">
        <v>0.36</v>
      </c>
      <c r="V16">
        <v>0.6</v>
      </c>
      <c r="W16">
        <v>0.68</v>
      </c>
      <c r="X16">
        <v>6.08</v>
      </c>
      <c r="Y16">
        <v>4</v>
      </c>
      <c r="Z16">
        <v>10</v>
      </c>
    </row>
    <row r="17" spans="1:26">
      <c r="A17">
        <v>0</v>
      </c>
      <c r="B17">
        <v>25</v>
      </c>
      <c r="C17" t="s">
        <v>26</v>
      </c>
      <c r="D17">
        <v>3.6201</v>
      </c>
      <c r="E17">
        <v>27.62</v>
      </c>
      <c r="F17">
        <v>21.47</v>
      </c>
      <c r="G17">
        <v>4.1</v>
      </c>
      <c r="H17">
        <v>0.28</v>
      </c>
      <c r="I17">
        <v>314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112.81</v>
      </c>
      <c r="Q17">
        <v>7853.82</v>
      </c>
      <c r="R17">
        <v>497.73</v>
      </c>
      <c r="S17">
        <v>107.98</v>
      </c>
      <c r="T17">
        <v>193701.51</v>
      </c>
      <c r="U17">
        <v>0.22</v>
      </c>
      <c r="V17">
        <v>0.43</v>
      </c>
      <c r="W17">
        <v>1.14</v>
      </c>
      <c r="X17">
        <v>12.09</v>
      </c>
      <c r="Y17">
        <v>4</v>
      </c>
      <c r="Z17">
        <v>10</v>
      </c>
    </row>
    <row r="18" spans="1:26">
      <c r="A18">
        <v>0</v>
      </c>
      <c r="B18">
        <v>85</v>
      </c>
      <c r="C18" t="s">
        <v>26</v>
      </c>
      <c r="D18">
        <v>5.3731</v>
      </c>
      <c r="E18">
        <v>18.61</v>
      </c>
      <c r="F18">
        <v>12.99</v>
      </c>
      <c r="G18">
        <v>8.119999999999999</v>
      </c>
      <c r="H18">
        <v>0.11</v>
      </c>
      <c r="I18">
        <v>96</v>
      </c>
      <c r="J18">
        <v>167.88</v>
      </c>
      <c r="K18">
        <v>51.39</v>
      </c>
      <c r="L18">
        <v>1</v>
      </c>
      <c r="M18">
        <v>22</v>
      </c>
      <c r="N18">
        <v>30.49</v>
      </c>
      <c r="O18">
        <v>20939.59</v>
      </c>
      <c r="P18">
        <v>122.97</v>
      </c>
      <c r="Q18">
        <v>7831.15</v>
      </c>
      <c r="R18">
        <v>226.13</v>
      </c>
      <c r="S18">
        <v>107.98</v>
      </c>
      <c r="T18">
        <v>58988.57</v>
      </c>
      <c r="U18">
        <v>0.48</v>
      </c>
      <c r="V18">
        <v>0.71</v>
      </c>
      <c r="W18">
        <v>0.47</v>
      </c>
      <c r="X18">
        <v>3.63</v>
      </c>
      <c r="Y18">
        <v>4</v>
      </c>
      <c r="Z18">
        <v>10</v>
      </c>
    </row>
    <row r="19" spans="1:26">
      <c r="A19">
        <v>1</v>
      </c>
      <c r="B19">
        <v>85</v>
      </c>
      <c r="C19" t="s">
        <v>26</v>
      </c>
      <c r="D19">
        <v>5.4333</v>
      </c>
      <c r="E19">
        <v>18.4</v>
      </c>
      <c r="F19">
        <v>12.88</v>
      </c>
      <c r="G19">
        <v>8.31</v>
      </c>
      <c r="H19">
        <v>0.21</v>
      </c>
      <c r="I19">
        <v>93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121.68</v>
      </c>
      <c r="Q19">
        <v>7831.39</v>
      </c>
      <c r="R19">
        <v>221.89</v>
      </c>
      <c r="S19">
        <v>107.98</v>
      </c>
      <c r="T19">
        <v>56887.11</v>
      </c>
      <c r="U19">
        <v>0.49</v>
      </c>
      <c r="V19">
        <v>0.72</v>
      </c>
      <c r="W19">
        <v>0.49</v>
      </c>
      <c r="X19">
        <v>3.53</v>
      </c>
      <c r="Y19">
        <v>4</v>
      </c>
      <c r="Z19">
        <v>10</v>
      </c>
    </row>
    <row r="20" spans="1:26">
      <c r="A20">
        <v>0</v>
      </c>
      <c r="B20">
        <v>20</v>
      </c>
      <c r="C20" t="s">
        <v>26</v>
      </c>
      <c r="D20">
        <v>3.2307</v>
      </c>
      <c r="E20">
        <v>30.95</v>
      </c>
      <c r="F20">
        <v>24.43</v>
      </c>
      <c r="G20">
        <v>3.75</v>
      </c>
      <c r="H20">
        <v>0.34</v>
      </c>
      <c r="I20">
        <v>391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114.1</v>
      </c>
      <c r="Q20">
        <v>7856.62</v>
      </c>
      <c r="R20">
        <v>593.1799999999999</v>
      </c>
      <c r="S20">
        <v>107.98</v>
      </c>
      <c r="T20">
        <v>241041.06</v>
      </c>
      <c r="U20">
        <v>0.18</v>
      </c>
      <c r="V20">
        <v>0.38</v>
      </c>
      <c r="W20">
        <v>1.37</v>
      </c>
      <c r="X20">
        <v>15.05</v>
      </c>
      <c r="Y20">
        <v>4</v>
      </c>
      <c r="Z20">
        <v>10</v>
      </c>
    </row>
    <row r="21" spans="1:26">
      <c r="A21">
        <v>0</v>
      </c>
      <c r="B21">
        <v>65</v>
      </c>
      <c r="C21" t="s">
        <v>26</v>
      </c>
      <c r="D21">
        <v>5.1168</v>
      </c>
      <c r="E21">
        <v>19.54</v>
      </c>
      <c r="F21">
        <v>14.04</v>
      </c>
      <c r="G21">
        <v>6.91</v>
      </c>
      <c r="H21">
        <v>0.13</v>
      </c>
      <c r="I21">
        <v>122</v>
      </c>
      <c r="J21">
        <v>133.21</v>
      </c>
      <c r="K21">
        <v>46.47</v>
      </c>
      <c r="L21">
        <v>1</v>
      </c>
      <c r="M21">
        <v>0</v>
      </c>
      <c r="N21">
        <v>20.75</v>
      </c>
      <c r="O21">
        <v>16663.42</v>
      </c>
      <c r="P21">
        <v>115.43</v>
      </c>
      <c r="Q21">
        <v>7834</v>
      </c>
      <c r="R21">
        <v>259.19</v>
      </c>
      <c r="S21">
        <v>107.98</v>
      </c>
      <c r="T21">
        <v>75390.03999999999</v>
      </c>
      <c r="U21">
        <v>0.42</v>
      </c>
      <c r="V21">
        <v>0.66</v>
      </c>
      <c r="W21">
        <v>0.58</v>
      </c>
      <c r="X21">
        <v>4.69</v>
      </c>
      <c r="Y21">
        <v>4</v>
      </c>
      <c r="Z21">
        <v>10</v>
      </c>
    </row>
    <row r="22" spans="1:26">
      <c r="A22">
        <v>0</v>
      </c>
      <c r="B22">
        <v>75</v>
      </c>
      <c r="C22" t="s">
        <v>26</v>
      </c>
      <c r="D22">
        <v>5.2833</v>
      </c>
      <c r="E22">
        <v>18.93</v>
      </c>
      <c r="F22">
        <v>13.41</v>
      </c>
      <c r="G22">
        <v>7.59</v>
      </c>
      <c r="H22">
        <v>0.12</v>
      </c>
      <c r="I22">
        <v>106</v>
      </c>
      <c r="J22">
        <v>150.44</v>
      </c>
      <c r="K22">
        <v>49.1</v>
      </c>
      <c r="L22">
        <v>1</v>
      </c>
      <c r="M22">
        <v>0</v>
      </c>
      <c r="N22">
        <v>25.34</v>
      </c>
      <c r="O22">
        <v>18787.76</v>
      </c>
      <c r="P22">
        <v>118.21</v>
      </c>
      <c r="Q22">
        <v>7829.63</v>
      </c>
      <c r="R22">
        <v>238.96</v>
      </c>
      <c r="S22">
        <v>107.98</v>
      </c>
      <c r="T22">
        <v>65354.6</v>
      </c>
      <c r="U22">
        <v>0.45</v>
      </c>
      <c r="V22">
        <v>0.6899999999999999</v>
      </c>
      <c r="W22">
        <v>0.53</v>
      </c>
      <c r="X22">
        <v>4.06</v>
      </c>
      <c r="Y22">
        <v>4</v>
      </c>
      <c r="Z22">
        <v>10</v>
      </c>
    </row>
    <row r="23" spans="1:26">
      <c r="A23">
        <v>0</v>
      </c>
      <c r="B23">
        <v>95</v>
      </c>
      <c r="C23" t="s">
        <v>26</v>
      </c>
      <c r="D23">
        <v>5.114</v>
      </c>
      <c r="E23">
        <v>19.55</v>
      </c>
      <c r="F23">
        <v>13.21</v>
      </c>
      <c r="G23">
        <v>7.62</v>
      </c>
      <c r="H23">
        <v>0.1</v>
      </c>
      <c r="I23">
        <v>104</v>
      </c>
      <c r="J23">
        <v>185.69</v>
      </c>
      <c r="K23">
        <v>53.44</v>
      </c>
      <c r="L23">
        <v>1</v>
      </c>
      <c r="M23">
        <v>80</v>
      </c>
      <c r="N23">
        <v>36.26</v>
      </c>
      <c r="O23">
        <v>23136.14</v>
      </c>
      <c r="P23">
        <v>140.29</v>
      </c>
      <c r="Q23">
        <v>7831.97</v>
      </c>
      <c r="R23">
        <v>236.23</v>
      </c>
      <c r="S23">
        <v>107.98</v>
      </c>
      <c r="T23">
        <v>64000.35</v>
      </c>
      <c r="U23">
        <v>0.46</v>
      </c>
      <c r="V23">
        <v>0.7</v>
      </c>
      <c r="W23">
        <v>0.41</v>
      </c>
      <c r="X23">
        <v>3.86</v>
      </c>
      <c r="Y23">
        <v>4</v>
      </c>
      <c r="Z23">
        <v>10</v>
      </c>
    </row>
    <row r="24" spans="1:26">
      <c r="A24">
        <v>1</v>
      </c>
      <c r="B24">
        <v>95</v>
      </c>
      <c r="C24" t="s">
        <v>26</v>
      </c>
      <c r="D24">
        <v>5.5177</v>
      </c>
      <c r="E24">
        <v>18.12</v>
      </c>
      <c r="F24">
        <v>12.53</v>
      </c>
      <c r="G24">
        <v>8.949999999999999</v>
      </c>
      <c r="H24">
        <v>0.19</v>
      </c>
      <c r="I24">
        <v>84</v>
      </c>
      <c r="J24">
        <v>187.21</v>
      </c>
      <c r="K24">
        <v>53.44</v>
      </c>
      <c r="L24">
        <v>2</v>
      </c>
      <c r="M24">
        <v>0</v>
      </c>
      <c r="N24">
        <v>36.77</v>
      </c>
      <c r="O24">
        <v>23322.88</v>
      </c>
      <c r="P24">
        <v>125.73</v>
      </c>
      <c r="Q24">
        <v>7832.28</v>
      </c>
      <c r="R24">
        <v>210.45</v>
      </c>
      <c r="S24">
        <v>107.98</v>
      </c>
      <c r="T24">
        <v>51211.25</v>
      </c>
      <c r="U24">
        <v>0.51</v>
      </c>
      <c r="V24">
        <v>0.74</v>
      </c>
      <c r="W24">
        <v>0.46</v>
      </c>
      <c r="X24">
        <v>3.18</v>
      </c>
      <c r="Y24">
        <v>4</v>
      </c>
      <c r="Z24">
        <v>10</v>
      </c>
    </row>
    <row r="25" spans="1:26">
      <c r="A25">
        <v>0</v>
      </c>
      <c r="B25">
        <v>55</v>
      </c>
      <c r="C25" t="s">
        <v>26</v>
      </c>
      <c r="D25">
        <v>4.894</v>
      </c>
      <c r="E25">
        <v>20.43</v>
      </c>
      <c r="F25">
        <v>14.91</v>
      </c>
      <c r="G25">
        <v>6.21</v>
      </c>
      <c r="H25">
        <v>0.15</v>
      </c>
      <c r="I25">
        <v>144</v>
      </c>
      <c r="J25">
        <v>116.05</v>
      </c>
      <c r="K25">
        <v>43.4</v>
      </c>
      <c r="L25">
        <v>1</v>
      </c>
      <c r="M25">
        <v>0</v>
      </c>
      <c r="N25">
        <v>16.65</v>
      </c>
      <c r="O25">
        <v>14546.17</v>
      </c>
      <c r="P25">
        <v>113.28</v>
      </c>
      <c r="Q25">
        <v>7836.69</v>
      </c>
      <c r="R25">
        <v>287.21</v>
      </c>
      <c r="S25">
        <v>107.98</v>
      </c>
      <c r="T25">
        <v>89290.82000000001</v>
      </c>
      <c r="U25">
        <v>0.38</v>
      </c>
      <c r="V25">
        <v>0.62</v>
      </c>
      <c r="W25">
        <v>0.64</v>
      </c>
      <c r="X25">
        <v>5.55</v>
      </c>
      <c r="Y25">
        <v>4</v>
      </c>
      <c r="Z2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INDEX(resultados!$A$2:$ZZ$25, 1, MATCH($B$1, resultados!$A$1:$ZZ$1, 0))</f>
        <v>0</v>
      </c>
      <c r="B7">
        <f>INDEX(resultados!$A$2:$ZZ$25, 1, MATCH($B$2, resultados!$A$1:$ZZ$1, 0))</f>
        <v>0</v>
      </c>
      <c r="C7">
        <f>INDEX(resultados!$A$2:$ZZ$25, 1, MATCH($B$3, resultados!$A$1:$ZZ$1, 0))</f>
        <v>0</v>
      </c>
    </row>
    <row r="8" spans="1:3">
      <c r="A8">
        <f>INDEX(resultados!$A$2:$ZZ$25, 2, MATCH($B$1, resultados!$A$1:$ZZ$1, 0))</f>
        <v>0</v>
      </c>
      <c r="B8">
        <f>INDEX(resultados!$A$2:$ZZ$25, 2, MATCH($B$2, resultados!$A$1:$ZZ$1, 0))</f>
        <v>0</v>
      </c>
      <c r="C8">
        <f>INDEX(resultados!$A$2:$ZZ$25, 2, MATCH($B$3, resultados!$A$1:$ZZ$1, 0))</f>
        <v>0</v>
      </c>
    </row>
    <row r="9" spans="1:3">
      <c r="A9">
        <f>INDEX(resultados!$A$2:$ZZ$25, 3, MATCH($B$1, resultados!$A$1:$ZZ$1, 0))</f>
        <v>0</v>
      </c>
      <c r="B9">
        <f>INDEX(resultados!$A$2:$ZZ$25, 3, MATCH($B$2, resultados!$A$1:$ZZ$1, 0))</f>
        <v>0</v>
      </c>
      <c r="C9">
        <f>INDEX(resultados!$A$2:$ZZ$25, 3, MATCH($B$3, resultados!$A$1:$ZZ$1, 0))</f>
        <v>0</v>
      </c>
    </row>
    <row r="10" spans="1:3">
      <c r="A10">
        <f>INDEX(resultados!$A$2:$ZZ$25, 4, MATCH($B$1, resultados!$A$1:$ZZ$1, 0))</f>
        <v>0</v>
      </c>
      <c r="B10">
        <f>INDEX(resultados!$A$2:$ZZ$25, 4, MATCH($B$2, resultados!$A$1:$ZZ$1, 0))</f>
        <v>0</v>
      </c>
      <c r="C10">
        <f>INDEX(resultados!$A$2:$ZZ$25, 4, MATCH($B$3, resultados!$A$1:$ZZ$1, 0))</f>
        <v>0</v>
      </c>
    </row>
    <row r="11" spans="1:3">
      <c r="A11">
        <f>INDEX(resultados!$A$2:$ZZ$25, 5, MATCH($B$1, resultados!$A$1:$ZZ$1, 0))</f>
        <v>0</v>
      </c>
      <c r="B11">
        <f>INDEX(resultados!$A$2:$ZZ$25, 5, MATCH($B$2, resultados!$A$1:$ZZ$1, 0))</f>
        <v>0</v>
      </c>
      <c r="C11">
        <f>INDEX(resultados!$A$2:$ZZ$25, 5, MATCH($B$3, resultados!$A$1:$ZZ$1, 0))</f>
        <v>0</v>
      </c>
    </row>
    <row r="12" spans="1:3">
      <c r="A12">
        <f>INDEX(resultados!$A$2:$ZZ$25, 6, MATCH($B$1, resultados!$A$1:$ZZ$1, 0))</f>
        <v>0</v>
      </c>
      <c r="B12">
        <f>INDEX(resultados!$A$2:$ZZ$25, 6, MATCH($B$2, resultados!$A$1:$ZZ$1, 0))</f>
        <v>0</v>
      </c>
      <c r="C12">
        <f>INDEX(resultados!$A$2:$ZZ$25, 6, MATCH($B$3, resultados!$A$1:$ZZ$1, 0))</f>
        <v>0</v>
      </c>
    </row>
    <row r="13" spans="1:3">
      <c r="A13">
        <f>INDEX(resultados!$A$2:$ZZ$25, 7, MATCH($B$1, resultados!$A$1:$ZZ$1, 0))</f>
        <v>0</v>
      </c>
      <c r="B13">
        <f>INDEX(resultados!$A$2:$ZZ$25, 7, MATCH($B$2, resultados!$A$1:$ZZ$1, 0))</f>
        <v>0</v>
      </c>
      <c r="C13">
        <f>INDEX(resultados!$A$2:$ZZ$25, 7, MATCH($B$3, resultados!$A$1:$ZZ$1, 0))</f>
        <v>0</v>
      </c>
    </row>
    <row r="14" spans="1:3">
      <c r="A14">
        <f>INDEX(resultados!$A$2:$ZZ$25, 8, MATCH($B$1, resultados!$A$1:$ZZ$1, 0))</f>
        <v>0</v>
      </c>
      <c r="B14">
        <f>INDEX(resultados!$A$2:$ZZ$25, 8, MATCH($B$2, resultados!$A$1:$ZZ$1, 0))</f>
        <v>0</v>
      </c>
      <c r="C14">
        <f>INDEX(resultados!$A$2:$ZZ$25, 8, MATCH($B$3, resultados!$A$1:$ZZ$1, 0))</f>
        <v>0</v>
      </c>
    </row>
    <row r="15" spans="1:3">
      <c r="A15">
        <f>INDEX(resultados!$A$2:$ZZ$25, 9, MATCH($B$1, resultados!$A$1:$ZZ$1, 0))</f>
        <v>0</v>
      </c>
      <c r="B15">
        <f>INDEX(resultados!$A$2:$ZZ$25, 9, MATCH($B$2, resultados!$A$1:$ZZ$1, 0))</f>
        <v>0</v>
      </c>
      <c r="C15">
        <f>INDEX(resultados!$A$2:$ZZ$25, 9, MATCH($B$3, resultados!$A$1:$ZZ$1, 0))</f>
        <v>0</v>
      </c>
    </row>
    <row r="16" spans="1:3">
      <c r="A16">
        <f>INDEX(resultados!$A$2:$ZZ$25, 10, MATCH($B$1, resultados!$A$1:$ZZ$1, 0))</f>
        <v>0</v>
      </c>
      <c r="B16">
        <f>INDEX(resultados!$A$2:$ZZ$25, 10, MATCH($B$2, resultados!$A$1:$ZZ$1, 0))</f>
        <v>0</v>
      </c>
      <c r="C16">
        <f>INDEX(resultados!$A$2:$ZZ$25, 10, MATCH($B$3, resultados!$A$1:$ZZ$1, 0))</f>
        <v>0</v>
      </c>
    </row>
    <row r="17" spans="1:3">
      <c r="A17">
        <f>INDEX(resultados!$A$2:$ZZ$25, 11, MATCH($B$1, resultados!$A$1:$ZZ$1, 0))</f>
        <v>0</v>
      </c>
      <c r="B17">
        <f>INDEX(resultados!$A$2:$ZZ$25, 11, MATCH($B$2, resultados!$A$1:$ZZ$1, 0))</f>
        <v>0</v>
      </c>
      <c r="C17">
        <f>INDEX(resultados!$A$2:$ZZ$25, 11, MATCH($B$3, resultados!$A$1:$ZZ$1, 0))</f>
        <v>0</v>
      </c>
    </row>
    <row r="18" spans="1:3">
      <c r="A18">
        <f>INDEX(resultados!$A$2:$ZZ$25, 12, MATCH($B$1, resultados!$A$1:$ZZ$1, 0))</f>
        <v>0</v>
      </c>
      <c r="B18">
        <f>INDEX(resultados!$A$2:$ZZ$25, 12, MATCH($B$2, resultados!$A$1:$ZZ$1, 0))</f>
        <v>0</v>
      </c>
      <c r="C18">
        <f>INDEX(resultados!$A$2:$ZZ$25, 12, MATCH($B$3, resultados!$A$1:$ZZ$1, 0))</f>
        <v>0</v>
      </c>
    </row>
    <row r="19" spans="1:3">
      <c r="A19">
        <f>INDEX(resultados!$A$2:$ZZ$25, 13, MATCH($B$1, resultados!$A$1:$ZZ$1, 0))</f>
        <v>0</v>
      </c>
      <c r="B19">
        <f>INDEX(resultados!$A$2:$ZZ$25, 13, MATCH($B$2, resultados!$A$1:$ZZ$1, 0))</f>
        <v>0</v>
      </c>
      <c r="C19">
        <f>INDEX(resultados!$A$2:$ZZ$25, 13, MATCH($B$3, resultados!$A$1:$ZZ$1, 0))</f>
        <v>0</v>
      </c>
    </row>
    <row r="20" spans="1:3">
      <c r="A20">
        <f>INDEX(resultados!$A$2:$ZZ$25, 14, MATCH($B$1, resultados!$A$1:$ZZ$1, 0))</f>
        <v>0</v>
      </c>
      <c r="B20">
        <f>INDEX(resultados!$A$2:$ZZ$25, 14, MATCH($B$2, resultados!$A$1:$ZZ$1, 0))</f>
        <v>0</v>
      </c>
      <c r="C20">
        <f>INDEX(resultados!$A$2:$ZZ$25, 14, MATCH($B$3, resultados!$A$1:$ZZ$1, 0))</f>
        <v>0</v>
      </c>
    </row>
    <row r="21" spans="1:3">
      <c r="A21">
        <f>INDEX(resultados!$A$2:$ZZ$25, 15, MATCH($B$1, resultados!$A$1:$ZZ$1, 0))</f>
        <v>0</v>
      </c>
      <c r="B21">
        <f>INDEX(resultados!$A$2:$ZZ$25, 15, MATCH($B$2, resultados!$A$1:$ZZ$1, 0))</f>
        <v>0</v>
      </c>
      <c r="C21">
        <f>INDEX(resultados!$A$2:$ZZ$25, 15, MATCH($B$3, resultados!$A$1:$ZZ$1, 0))</f>
        <v>0</v>
      </c>
    </row>
    <row r="22" spans="1:3">
      <c r="A22">
        <f>INDEX(resultados!$A$2:$ZZ$25, 16, MATCH($B$1, resultados!$A$1:$ZZ$1, 0))</f>
        <v>0</v>
      </c>
      <c r="B22">
        <f>INDEX(resultados!$A$2:$ZZ$25, 16, MATCH($B$2, resultados!$A$1:$ZZ$1, 0))</f>
        <v>0</v>
      </c>
      <c r="C22">
        <f>INDEX(resultados!$A$2:$ZZ$25, 16, MATCH($B$3, resultados!$A$1:$ZZ$1, 0))</f>
        <v>0</v>
      </c>
    </row>
    <row r="23" spans="1:3">
      <c r="A23">
        <f>INDEX(resultados!$A$2:$ZZ$25, 17, MATCH($B$1, resultados!$A$1:$ZZ$1, 0))</f>
        <v>0</v>
      </c>
      <c r="B23">
        <f>INDEX(resultados!$A$2:$ZZ$25, 17, MATCH($B$2, resultados!$A$1:$ZZ$1, 0))</f>
        <v>0</v>
      </c>
      <c r="C23">
        <f>INDEX(resultados!$A$2:$ZZ$25, 17, MATCH($B$3, resultados!$A$1:$ZZ$1, 0))</f>
        <v>0</v>
      </c>
    </row>
    <row r="24" spans="1:3">
      <c r="A24">
        <f>INDEX(resultados!$A$2:$ZZ$25, 18, MATCH($B$1, resultados!$A$1:$ZZ$1, 0))</f>
        <v>0</v>
      </c>
      <c r="B24">
        <f>INDEX(resultados!$A$2:$ZZ$25, 18, MATCH($B$2, resultados!$A$1:$ZZ$1, 0))</f>
        <v>0</v>
      </c>
      <c r="C24">
        <f>INDEX(resultados!$A$2:$ZZ$25, 18, MATCH($B$3, resultados!$A$1:$ZZ$1, 0))</f>
        <v>0</v>
      </c>
    </row>
    <row r="25" spans="1:3">
      <c r="A25">
        <f>INDEX(resultados!$A$2:$ZZ$25, 19, MATCH($B$1, resultados!$A$1:$ZZ$1, 0))</f>
        <v>0</v>
      </c>
      <c r="B25">
        <f>INDEX(resultados!$A$2:$ZZ$25, 19, MATCH($B$2, resultados!$A$1:$ZZ$1, 0))</f>
        <v>0</v>
      </c>
      <c r="C25">
        <f>INDEX(resultados!$A$2:$ZZ$25, 19, MATCH($B$3, resultados!$A$1:$ZZ$1, 0))</f>
        <v>0</v>
      </c>
    </row>
    <row r="26" spans="1:3">
      <c r="A26">
        <f>INDEX(resultados!$A$2:$ZZ$25, 20, MATCH($B$1, resultados!$A$1:$ZZ$1, 0))</f>
        <v>0</v>
      </c>
      <c r="B26">
        <f>INDEX(resultados!$A$2:$ZZ$25, 20, MATCH($B$2, resultados!$A$1:$ZZ$1, 0))</f>
        <v>0</v>
      </c>
      <c r="C26">
        <f>INDEX(resultados!$A$2:$ZZ$25, 20, MATCH($B$3, resultados!$A$1:$ZZ$1, 0))</f>
        <v>0</v>
      </c>
    </row>
    <row r="27" spans="1:3">
      <c r="A27">
        <f>INDEX(resultados!$A$2:$ZZ$25, 21, MATCH($B$1, resultados!$A$1:$ZZ$1, 0))</f>
        <v>0</v>
      </c>
      <c r="B27">
        <f>INDEX(resultados!$A$2:$ZZ$25, 21, MATCH($B$2, resultados!$A$1:$ZZ$1, 0))</f>
        <v>0</v>
      </c>
      <c r="C27">
        <f>INDEX(resultados!$A$2:$ZZ$25, 21, MATCH($B$3, resultados!$A$1:$ZZ$1, 0))</f>
        <v>0</v>
      </c>
    </row>
    <row r="28" spans="1:3">
      <c r="A28">
        <f>INDEX(resultados!$A$2:$ZZ$25, 22, MATCH($B$1, resultados!$A$1:$ZZ$1, 0))</f>
        <v>0</v>
      </c>
      <c r="B28">
        <f>INDEX(resultados!$A$2:$ZZ$25, 22, MATCH($B$2, resultados!$A$1:$ZZ$1, 0))</f>
        <v>0</v>
      </c>
      <c r="C28">
        <f>INDEX(resultados!$A$2:$ZZ$25, 22, MATCH($B$3, resultados!$A$1:$ZZ$1, 0))</f>
        <v>0</v>
      </c>
    </row>
    <row r="29" spans="1:3">
      <c r="A29">
        <f>INDEX(resultados!$A$2:$ZZ$25, 23, MATCH($B$1, resultados!$A$1:$ZZ$1, 0))</f>
        <v>0</v>
      </c>
      <c r="B29">
        <f>INDEX(resultados!$A$2:$ZZ$25, 23, MATCH($B$2, resultados!$A$1:$ZZ$1, 0))</f>
        <v>0</v>
      </c>
      <c r="C29">
        <f>INDEX(resultados!$A$2:$ZZ$25, 23, MATCH($B$3, resultados!$A$1:$ZZ$1, 0))</f>
        <v>0</v>
      </c>
    </row>
    <row r="30" spans="1:3">
      <c r="A30">
        <f>INDEX(resultados!$A$2:$ZZ$25, 24, MATCH($B$1, resultados!$A$1:$ZZ$1, 0))</f>
        <v>0</v>
      </c>
      <c r="B30">
        <f>INDEX(resultados!$A$2:$ZZ$25, 24, MATCH($B$2, resultados!$A$1:$ZZ$1, 0))</f>
        <v>0</v>
      </c>
      <c r="C30">
        <f>INDEX(resultados!$A$2:$ZZ$25, 24,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3.9393</v>
      </c>
      <c r="E2">
        <v>25.38</v>
      </c>
      <c r="F2">
        <v>19.47</v>
      </c>
      <c r="G2">
        <v>4.46</v>
      </c>
      <c r="H2">
        <v>0.24</v>
      </c>
      <c r="I2">
        <v>262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111.9</v>
      </c>
      <c r="Q2">
        <v>7850.78</v>
      </c>
      <c r="R2">
        <v>433.82</v>
      </c>
      <c r="S2">
        <v>107.98</v>
      </c>
      <c r="T2">
        <v>162004.49</v>
      </c>
      <c r="U2">
        <v>0.25</v>
      </c>
      <c r="V2">
        <v>0.48</v>
      </c>
      <c r="W2">
        <v>0.98</v>
      </c>
      <c r="X2">
        <v>10.1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2.7071</v>
      </c>
      <c r="E2">
        <v>36.94</v>
      </c>
      <c r="F2">
        <v>29.45</v>
      </c>
      <c r="G2">
        <v>3.39</v>
      </c>
      <c r="H2">
        <v>0.43</v>
      </c>
      <c r="I2">
        <v>521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115.74</v>
      </c>
      <c r="Q2">
        <v>7867.46</v>
      </c>
      <c r="R2">
        <v>754.97</v>
      </c>
      <c r="S2">
        <v>107.98</v>
      </c>
      <c r="T2">
        <v>321286.94</v>
      </c>
      <c r="U2">
        <v>0.14</v>
      </c>
      <c r="V2">
        <v>0.32</v>
      </c>
      <c r="W2">
        <v>1.74</v>
      </c>
      <c r="X2">
        <v>20.07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5.215</v>
      </c>
      <c r="E2">
        <v>19.18</v>
      </c>
      <c r="F2">
        <v>13.68</v>
      </c>
      <c r="G2">
        <v>7.27</v>
      </c>
      <c r="H2">
        <v>0.12</v>
      </c>
      <c r="I2">
        <v>113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116.64</v>
      </c>
      <c r="Q2">
        <v>7835.18</v>
      </c>
      <c r="R2">
        <v>247.51</v>
      </c>
      <c r="S2">
        <v>107.98</v>
      </c>
      <c r="T2">
        <v>69596.62</v>
      </c>
      <c r="U2">
        <v>0.44</v>
      </c>
      <c r="V2">
        <v>0.68</v>
      </c>
      <c r="W2">
        <v>0.55</v>
      </c>
      <c r="X2">
        <v>4.33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5.2833</v>
      </c>
      <c r="E2">
        <v>18.93</v>
      </c>
      <c r="F2">
        <v>13.02</v>
      </c>
      <c r="G2">
        <v>7.97</v>
      </c>
      <c r="H2">
        <v>0.1</v>
      </c>
      <c r="I2">
        <v>98</v>
      </c>
      <c r="J2">
        <v>176.73</v>
      </c>
      <c r="K2">
        <v>52.44</v>
      </c>
      <c r="L2">
        <v>1</v>
      </c>
      <c r="M2">
        <v>56</v>
      </c>
      <c r="N2">
        <v>33.29</v>
      </c>
      <c r="O2">
        <v>22031.19</v>
      </c>
      <c r="P2">
        <v>129.88</v>
      </c>
      <c r="Q2">
        <v>7834</v>
      </c>
      <c r="R2">
        <v>228.85</v>
      </c>
      <c r="S2">
        <v>107.98</v>
      </c>
      <c r="T2">
        <v>60340.03</v>
      </c>
      <c r="U2">
        <v>0.47</v>
      </c>
      <c r="V2">
        <v>0.71</v>
      </c>
      <c r="W2">
        <v>0.43</v>
      </c>
      <c r="X2">
        <v>3.67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5.4785</v>
      </c>
      <c r="E3">
        <v>18.25</v>
      </c>
      <c r="F3">
        <v>12.7</v>
      </c>
      <c r="G3">
        <v>8.66</v>
      </c>
      <c r="H3">
        <v>0.2</v>
      </c>
      <c r="I3">
        <v>88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123.66</v>
      </c>
      <c r="Q3">
        <v>7834.85</v>
      </c>
      <c r="R3">
        <v>216.1</v>
      </c>
      <c r="S3">
        <v>107.98</v>
      </c>
      <c r="T3">
        <v>54017.39</v>
      </c>
      <c r="U3">
        <v>0.5</v>
      </c>
      <c r="V3">
        <v>0.73</v>
      </c>
      <c r="W3">
        <v>0.48</v>
      </c>
      <c r="X3">
        <v>3.35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2.0109</v>
      </c>
      <c r="E2">
        <v>49.73</v>
      </c>
      <c r="F2">
        <v>39.42</v>
      </c>
      <c r="G2">
        <v>3.04</v>
      </c>
      <c r="H2">
        <v>0.64</v>
      </c>
      <c r="I2">
        <v>779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113.48</v>
      </c>
      <c r="Q2">
        <v>7890.34</v>
      </c>
      <c r="R2">
        <v>1075.77</v>
      </c>
      <c r="S2">
        <v>107.98</v>
      </c>
      <c r="T2">
        <v>480392.82</v>
      </c>
      <c r="U2">
        <v>0.1</v>
      </c>
      <c r="V2">
        <v>0.24</v>
      </c>
      <c r="W2">
        <v>2.5</v>
      </c>
      <c r="X2">
        <v>30.02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4.6189</v>
      </c>
      <c r="E2">
        <v>21.65</v>
      </c>
      <c r="F2">
        <v>16.06</v>
      </c>
      <c r="G2">
        <v>5.51</v>
      </c>
      <c r="H2">
        <v>0.18</v>
      </c>
      <c r="I2">
        <v>175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111.4</v>
      </c>
      <c r="Q2">
        <v>7839.86</v>
      </c>
      <c r="R2">
        <v>324.37</v>
      </c>
      <c r="S2">
        <v>107.98</v>
      </c>
      <c r="T2">
        <v>107716.26</v>
      </c>
      <c r="U2">
        <v>0.33</v>
      </c>
      <c r="V2">
        <v>0.58</v>
      </c>
      <c r="W2">
        <v>0.73</v>
      </c>
      <c r="X2">
        <v>6.71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5.023</v>
      </c>
      <c r="E2">
        <v>19.91</v>
      </c>
      <c r="F2">
        <v>14.4</v>
      </c>
      <c r="G2">
        <v>6.55</v>
      </c>
      <c r="H2">
        <v>0.14</v>
      </c>
      <c r="I2">
        <v>132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114.16</v>
      </c>
      <c r="Q2">
        <v>7833.86</v>
      </c>
      <c r="R2">
        <v>270.94</v>
      </c>
      <c r="S2">
        <v>107.98</v>
      </c>
      <c r="T2">
        <v>81213.34</v>
      </c>
      <c r="U2">
        <v>0.4</v>
      </c>
      <c r="V2">
        <v>0.64</v>
      </c>
      <c r="W2">
        <v>0.6</v>
      </c>
      <c r="X2">
        <v>5.05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2024-09-26T13:17:40Z</dcterms:created>
  <dcterms:modified xsi:type="dcterms:W3CDTF">2024-09-26T13:17:40Z</dcterms:modified>
</cp:coreProperties>
</file>