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<sst xmlns="http://schemas.openxmlformats.org/spreadsheetml/2006/main" count="622" uniqueCount="33">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</sst>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1FF00"/>
                </a:solidFill>
              </c:spPr>
            </c:marker>
          </c:dPt>
          <c:dPt>
            <c:idx val="5"/>
            <c:marker>
              <c:spPr>
                <a:solidFill>
                  <a:srgbClr val="DAFF00"/>
                </a:solidFill>
              </c:spPr>
            </c:marker>
          </c:dPt>
          <c:dPt>
            <c:idx val="6"/>
            <c:marker>
              <c:spPr>
                <a:solidFill>
                  <a:srgbClr val="D3FF00"/>
                </a:solidFill>
              </c:spPr>
            </c:marker>
          </c:dPt>
          <c:dPt>
            <c:idx val="7"/>
            <c:marker>
              <c:spPr>
                <a:solidFill>
                  <a:srgbClr val="CCFF00"/>
                </a:solidFill>
              </c:spPr>
            </c:marker>
          </c:dPt>
          <c:dPt>
            <c:idx val="8"/>
            <c:marker>
              <c:spPr>
                <a:solidFill>
                  <a:srgbClr val="C4FF00"/>
                </a:solidFill>
              </c:spPr>
            </c:marker>
          </c:dPt>
          <c:dPt>
            <c:idx val="9"/>
            <c:marker>
              <c:spPr>
                <a:solidFill>
                  <a:srgbClr val="BDFF00"/>
                </a:solidFill>
              </c:spPr>
            </c:marker>
          </c:dPt>
          <c:dPt>
            <c:idx val="10"/>
            <c:marker>
              <c:spPr>
                <a:solidFill>
                  <a:srgbClr val="B6FF00"/>
                </a:solidFill>
              </c:spPr>
            </c:marker>
          </c:dPt>
          <c:dPt>
            <c:idx val="11"/>
            <c:marker>
              <c:spPr>
                <a:solidFill>
                  <a:srgbClr val="AEFF00"/>
                </a:solidFill>
              </c:spPr>
            </c:marker>
          </c:dPt>
          <c:dPt>
            <c:idx val="12"/>
            <c:marker>
              <c:spPr>
                <a:solidFill>
                  <a:srgbClr val="A7FF00"/>
                </a:solidFill>
              </c:spPr>
            </c:marker>
          </c:dPt>
          <c:dPt>
            <c:idx val="13"/>
            <c:marker>
              <c:spPr>
                <a:solidFill>
                  <a:srgbClr val="A0FF00"/>
                </a:solidFill>
              </c:spPr>
            </c:marker>
          </c:dPt>
          <c:dPt>
            <c:idx val="14"/>
            <c:marker>
              <c:spPr>
                <a:solidFill>
                  <a:srgbClr val="99FF00"/>
                </a:solidFill>
              </c:spPr>
            </c:marker>
          </c:dPt>
          <c:dPt>
            <c:idx val="15"/>
            <c:marker>
              <c:spPr>
                <a:solidFill>
                  <a:srgbClr val="91FF00"/>
                </a:solidFill>
              </c:spPr>
            </c:marker>
          </c:dPt>
          <c:dPt>
            <c:idx val="16"/>
            <c:marker>
              <c:spPr>
                <a:solidFill>
                  <a:srgbClr val="8AFF00"/>
                </a:solidFill>
              </c:spPr>
            </c:marker>
          </c:dPt>
          <c:dPt>
            <c:idx val="17"/>
            <c:marker>
              <c:spPr>
                <a:solidFill>
                  <a:srgbClr val="83FF00"/>
                </a:solidFill>
              </c:spPr>
            </c:marker>
          </c:dPt>
          <c:dPt>
            <c:idx val="18"/>
            <c:marker>
              <c:spPr>
                <a:solidFill>
                  <a:srgbClr val="7BFF00"/>
                </a:solidFill>
              </c:spPr>
            </c:marker>
          </c:dPt>
          <c:dPt>
            <c:idx val="19"/>
            <c:marker>
              <c:spPr>
                <a:solidFill>
                  <a:srgbClr val="74FF00"/>
                </a:solidFill>
              </c:spPr>
            </c:marker>
          </c:dPt>
          <c:dPt>
            <c:idx val="20"/>
            <c:marker>
              <c:spPr>
                <a:solidFill>
                  <a:srgbClr val="6DFF00"/>
                </a:solidFill>
              </c:spPr>
            </c:marker>
          </c:dPt>
          <c:dPt>
            <c:idx val="21"/>
            <c:marker>
              <c:spPr>
                <a:solidFill>
                  <a:srgbClr val="66FF00"/>
                </a:solidFill>
              </c:spPr>
            </c:marker>
          </c:dPt>
          <c:dPt>
            <c:idx val="22"/>
            <c:marker>
              <c:spPr>
                <a:solidFill>
                  <a:srgbClr val="5EFF00"/>
                </a:solidFill>
              </c:spPr>
            </c:marker>
          </c:dPt>
          <c:dPt>
            <c:idx val="23"/>
            <c:marker>
              <c:spPr>
                <a:solidFill>
                  <a:srgbClr val="57FF00"/>
                </a:solidFill>
              </c:spPr>
            </c:marker>
          </c:dPt>
          <c:dPt>
            <c:idx val="24"/>
            <c:marker>
              <c:spPr>
                <a:solidFill>
                  <a:srgbClr val="50FF00"/>
                </a:solidFill>
              </c:spPr>
            </c:marker>
          </c:dPt>
          <c:dPt>
            <c:idx val="25"/>
            <c:marker>
              <c:spPr>
                <a:solidFill>
                  <a:srgbClr val="48FF00"/>
                </a:solidFill>
              </c:spPr>
            </c:marker>
          </c:dPt>
          <c:dPt>
            <c:idx val="26"/>
            <c:marker>
              <c:spPr>
                <a:solidFill>
                  <a:srgbClr val="41FF00"/>
                </a:solidFill>
              </c:spPr>
            </c:marker>
          </c:dPt>
          <c:dPt>
            <c:idx val="27"/>
            <c:marker>
              <c:spPr>
                <a:solidFill>
                  <a:srgbClr val="3AFF00"/>
                </a:solidFill>
              </c:spPr>
            </c:marker>
          </c:dPt>
          <c:dPt>
            <c:idx val="28"/>
            <c:marker>
              <c:spPr>
                <a:solidFill>
                  <a:srgbClr val="33FF00"/>
                </a:solidFill>
              </c:spPr>
            </c:marker>
          </c:dPt>
          <c:dPt>
            <c:idx val="29"/>
            <c:marker>
              <c:spPr>
                <a:solidFill>
                  <a:srgbClr val="2BFF00"/>
                </a:solidFill>
              </c:spPr>
            </c:marker>
          </c:dPt>
          <c:dPt>
            <c:idx val="30"/>
            <c:marker>
              <c:spPr>
                <a:solidFill>
                  <a:srgbClr val="24FF00"/>
                </a:solidFill>
              </c:spPr>
            </c:marker>
          </c:dPt>
          <c:dPt>
            <c:idx val="31"/>
            <c:marker>
              <c:spPr>
                <a:solidFill>
                  <a:srgbClr val="1DFF00"/>
                </a:solidFill>
              </c:spPr>
            </c:marker>
          </c:dPt>
          <c:dPt>
            <c:idx val="32"/>
            <c:marker>
              <c:spPr>
                <a:solidFill>
                  <a:srgbClr val="15FF00"/>
                </a:solidFill>
              </c:spPr>
            </c:marker>
          </c:dPt>
          <c:dPt>
            <c:idx val="33"/>
            <c:marker>
              <c:spPr>
                <a:solidFill>
                  <a:srgbClr val="0EFF00"/>
                </a:solidFill>
              </c:spPr>
            </c:marker>
          </c:dPt>
          <c:dPt>
            <c:idx val="34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2.8468</v>
      </c>
      <c r="E2">
        <v>35.13</v>
      </c>
      <c r="F2">
        <v>23.74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308.15</v>
      </c>
      <c r="Q2">
        <v>5801.24</v>
      </c>
      <c r="R2">
        <v>482.91</v>
      </c>
      <c r="S2">
        <v>84.47</v>
      </c>
      <c r="T2">
        <v>198320.75</v>
      </c>
      <c r="U2">
        <v>0.17</v>
      </c>
      <c r="V2">
        <v>0.5</v>
      </c>
      <c r="W2">
        <v>0.5</v>
      </c>
      <c r="X2">
        <v>11.67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5.056</v>
      </c>
      <c r="E3">
        <v>19.78</v>
      </c>
      <c r="F3">
        <v>14.89</v>
      </c>
      <c r="G3">
        <v>14.65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8</v>
      </c>
      <c r="N3">
        <v>39.95</v>
      </c>
      <c r="O3">
        <v>24447.22</v>
      </c>
      <c r="P3">
        <v>153.54</v>
      </c>
      <c r="Q3">
        <v>5795.98</v>
      </c>
      <c r="R3">
        <v>178.45</v>
      </c>
      <c r="S3">
        <v>84.47</v>
      </c>
      <c r="T3">
        <v>46923.51</v>
      </c>
      <c r="U3">
        <v>0.47</v>
      </c>
      <c r="V3">
        <v>0.8</v>
      </c>
      <c r="W3">
        <v>0.3</v>
      </c>
      <c r="X3">
        <v>2.83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5.1078</v>
      </c>
      <c r="E4">
        <v>19.58</v>
      </c>
      <c r="F4">
        <v>14.77</v>
      </c>
      <c r="G4">
        <v>15.02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152.02</v>
      </c>
      <c r="Q4">
        <v>5795.82</v>
      </c>
      <c r="R4">
        <v>173.94</v>
      </c>
      <c r="S4">
        <v>84.47</v>
      </c>
      <c r="T4">
        <v>44680.07</v>
      </c>
      <c r="U4">
        <v>0.49</v>
      </c>
      <c r="V4">
        <v>0.8</v>
      </c>
      <c r="W4">
        <v>0.31</v>
      </c>
      <c r="X4">
        <v>2.7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3.6835</v>
      </c>
      <c r="E2">
        <v>27.15</v>
      </c>
      <c r="F2">
        <v>19.8</v>
      </c>
      <c r="G2">
        <v>7.61</v>
      </c>
      <c r="H2">
        <v>0.11</v>
      </c>
      <c r="I2">
        <v>156</v>
      </c>
      <c r="J2">
        <v>159.12</v>
      </c>
      <c r="K2">
        <v>50.28</v>
      </c>
      <c r="L2">
        <v>1</v>
      </c>
      <c r="M2">
        <v>154</v>
      </c>
      <c r="N2">
        <v>27.84</v>
      </c>
      <c r="O2">
        <v>19859.16</v>
      </c>
      <c r="P2">
        <v>212.02</v>
      </c>
      <c r="Q2">
        <v>5798</v>
      </c>
      <c r="R2">
        <v>348.07</v>
      </c>
      <c r="S2">
        <v>84.47</v>
      </c>
      <c r="T2">
        <v>131260.62</v>
      </c>
      <c r="U2">
        <v>0.24</v>
      </c>
      <c r="V2">
        <v>0.6</v>
      </c>
      <c r="W2">
        <v>0.39</v>
      </c>
      <c r="X2">
        <v>7.73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4.9508</v>
      </c>
      <c r="E3">
        <v>20.2</v>
      </c>
      <c r="F3">
        <v>15.49</v>
      </c>
      <c r="G3">
        <v>12.56</v>
      </c>
      <c r="H3">
        <v>0.22</v>
      </c>
      <c r="I3">
        <v>74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141.29</v>
      </c>
      <c r="Q3">
        <v>5796.46</v>
      </c>
      <c r="R3">
        <v>197.65</v>
      </c>
      <c r="S3">
        <v>84.47</v>
      </c>
      <c r="T3">
        <v>56461.1</v>
      </c>
      <c r="U3">
        <v>0.43</v>
      </c>
      <c r="V3">
        <v>0.77</v>
      </c>
      <c r="W3">
        <v>0.35</v>
      </c>
      <c r="X3">
        <v>3.42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4.0606</v>
      </c>
      <c r="E2">
        <v>24.63</v>
      </c>
      <c r="F2">
        <v>19.86</v>
      </c>
      <c r="G2">
        <v>7.13</v>
      </c>
      <c r="H2">
        <v>0.22</v>
      </c>
      <c r="I2">
        <v>167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121.89</v>
      </c>
      <c r="Q2">
        <v>5800.31</v>
      </c>
      <c r="R2">
        <v>341.17</v>
      </c>
      <c r="S2">
        <v>84.47</v>
      </c>
      <c r="T2">
        <v>127754.27</v>
      </c>
      <c r="U2">
        <v>0.25</v>
      </c>
      <c r="V2">
        <v>0.6</v>
      </c>
      <c r="W2">
        <v>0.63</v>
      </c>
      <c r="X2">
        <v>7.79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4.5013</v>
      </c>
      <c r="E2">
        <v>22.22</v>
      </c>
      <c r="F2">
        <v>17.56</v>
      </c>
      <c r="G2">
        <v>8.93</v>
      </c>
      <c r="H2">
        <v>0.16</v>
      </c>
      <c r="I2">
        <v>118</v>
      </c>
      <c r="J2">
        <v>107.41</v>
      </c>
      <c r="K2">
        <v>41.65</v>
      </c>
      <c r="L2">
        <v>1</v>
      </c>
      <c r="M2">
        <v>1</v>
      </c>
      <c r="N2">
        <v>14.77</v>
      </c>
      <c r="O2">
        <v>13481.73</v>
      </c>
      <c r="P2">
        <v>127.28</v>
      </c>
      <c r="Q2">
        <v>5798.7</v>
      </c>
      <c r="R2">
        <v>265.72</v>
      </c>
      <c r="S2">
        <v>84.47</v>
      </c>
      <c r="T2">
        <v>90273.25999999999</v>
      </c>
      <c r="U2">
        <v>0.32</v>
      </c>
      <c r="V2">
        <v>0.68</v>
      </c>
      <c r="W2">
        <v>0.48</v>
      </c>
      <c r="X2">
        <v>5.49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4.5198</v>
      </c>
      <c r="E3">
        <v>22.12</v>
      </c>
      <c r="F3">
        <v>17.49</v>
      </c>
      <c r="G3">
        <v>8.970000000000001</v>
      </c>
      <c r="H3">
        <v>0.32</v>
      </c>
      <c r="I3">
        <v>117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127.85</v>
      </c>
      <c r="Q3">
        <v>5798.7</v>
      </c>
      <c r="R3">
        <v>263.35</v>
      </c>
      <c r="S3">
        <v>84.47</v>
      </c>
      <c r="T3">
        <v>89097.17999999999</v>
      </c>
      <c r="U3">
        <v>0.32</v>
      </c>
      <c r="V3">
        <v>0.68</v>
      </c>
      <c r="W3">
        <v>0.48</v>
      </c>
      <c r="X3">
        <v>5.42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3.5766</v>
      </c>
      <c r="E2">
        <v>27.96</v>
      </c>
      <c r="F2">
        <v>22.93</v>
      </c>
      <c r="G2">
        <v>5.9</v>
      </c>
      <c r="H2">
        <v>0.28</v>
      </c>
      <c r="I2">
        <v>233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119.92</v>
      </c>
      <c r="Q2">
        <v>5801.72</v>
      </c>
      <c r="R2">
        <v>442.01</v>
      </c>
      <c r="S2">
        <v>84.47</v>
      </c>
      <c r="T2">
        <v>177842.67</v>
      </c>
      <c r="U2">
        <v>0.19</v>
      </c>
      <c r="V2">
        <v>0.52</v>
      </c>
      <c r="W2">
        <v>0.8100000000000001</v>
      </c>
      <c r="X2">
        <v>10.85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3.4688</v>
      </c>
      <c r="E2">
        <v>28.83</v>
      </c>
      <c r="F2">
        <v>20.63</v>
      </c>
      <c r="G2">
        <v>7.2</v>
      </c>
      <c r="H2">
        <v>0.11</v>
      </c>
      <c r="I2">
        <v>172</v>
      </c>
      <c r="J2">
        <v>167.88</v>
      </c>
      <c r="K2">
        <v>51.39</v>
      </c>
      <c r="L2">
        <v>1</v>
      </c>
      <c r="M2">
        <v>170</v>
      </c>
      <c r="N2">
        <v>30.49</v>
      </c>
      <c r="O2">
        <v>20939.59</v>
      </c>
      <c r="P2">
        <v>233.36</v>
      </c>
      <c r="Q2">
        <v>5799.04</v>
      </c>
      <c r="R2">
        <v>376.36</v>
      </c>
      <c r="S2">
        <v>84.47</v>
      </c>
      <c r="T2">
        <v>145322.87</v>
      </c>
      <c r="U2">
        <v>0.22</v>
      </c>
      <c r="V2">
        <v>0.58</v>
      </c>
      <c r="W2">
        <v>0.41</v>
      </c>
      <c r="X2">
        <v>8.550000000000001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4.987</v>
      </c>
      <c r="E3">
        <v>20.05</v>
      </c>
      <c r="F3">
        <v>15.31</v>
      </c>
      <c r="G3">
        <v>13.12</v>
      </c>
      <c r="H3">
        <v>0.21</v>
      </c>
      <c r="I3">
        <v>70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143.81</v>
      </c>
      <c r="Q3">
        <v>5796.75</v>
      </c>
      <c r="R3">
        <v>191.58</v>
      </c>
      <c r="S3">
        <v>84.47</v>
      </c>
      <c r="T3">
        <v>53444.7</v>
      </c>
      <c r="U3">
        <v>0.44</v>
      </c>
      <c r="V3">
        <v>0.78</v>
      </c>
      <c r="W3">
        <v>0.34</v>
      </c>
      <c r="X3">
        <v>3.24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3.2314</v>
      </c>
      <c r="E2">
        <v>30.95</v>
      </c>
      <c r="F2">
        <v>25.64</v>
      </c>
      <c r="G2">
        <v>5.29</v>
      </c>
      <c r="H2">
        <v>0.34</v>
      </c>
      <c r="I2">
        <v>291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119.28</v>
      </c>
      <c r="Q2">
        <v>5804.38</v>
      </c>
      <c r="R2">
        <v>531.02</v>
      </c>
      <c r="S2">
        <v>84.47</v>
      </c>
      <c r="T2">
        <v>222057.76</v>
      </c>
      <c r="U2">
        <v>0.16</v>
      </c>
      <c r="V2">
        <v>0.46</v>
      </c>
      <c r="W2">
        <v>0.99</v>
      </c>
      <c r="X2">
        <v>13.56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4.4023</v>
      </c>
      <c r="E2">
        <v>22.72</v>
      </c>
      <c r="F2">
        <v>17.49</v>
      </c>
      <c r="G2">
        <v>9.369999999999999</v>
      </c>
      <c r="H2">
        <v>0.13</v>
      </c>
      <c r="I2">
        <v>112</v>
      </c>
      <c r="J2">
        <v>133.21</v>
      </c>
      <c r="K2">
        <v>46.47</v>
      </c>
      <c r="L2">
        <v>1</v>
      </c>
      <c r="M2">
        <v>85</v>
      </c>
      <c r="N2">
        <v>20.75</v>
      </c>
      <c r="O2">
        <v>16663.42</v>
      </c>
      <c r="P2">
        <v>151.01</v>
      </c>
      <c r="Q2">
        <v>5798.07</v>
      </c>
      <c r="R2">
        <v>267.87</v>
      </c>
      <c r="S2">
        <v>84.47</v>
      </c>
      <c r="T2">
        <v>91379.73</v>
      </c>
      <c r="U2">
        <v>0.32</v>
      </c>
      <c r="V2">
        <v>0.68</v>
      </c>
      <c r="W2">
        <v>0.35</v>
      </c>
      <c r="X2">
        <v>5.42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4.7763</v>
      </c>
      <c r="E3">
        <v>20.94</v>
      </c>
      <c r="F3">
        <v>16.28</v>
      </c>
      <c r="G3">
        <v>10.73</v>
      </c>
      <c r="H3">
        <v>0.26</v>
      </c>
      <c r="I3">
        <v>91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134.15</v>
      </c>
      <c r="Q3">
        <v>5796.61</v>
      </c>
      <c r="R3">
        <v>223.55</v>
      </c>
      <c r="S3">
        <v>84.47</v>
      </c>
      <c r="T3">
        <v>69327.00999999999</v>
      </c>
      <c r="U3">
        <v>0.38</v>
      </c>
      <c r="V3">
        <v>0.73</v>
      </c>
      <c r="W3">
        <v>0.4</v>
      </c>
      <c r="X3">
        <v>4.21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3.9196</v>
      </c>
      <c r="E2">
        <v>25.51</v>
      </c>
      <c r="F2">
        <v>18.96</v>
      </c>
      <c r="G2">
        <v>8.130000000000001</v>
      </c>
      <c r="H2">
        <v>0.12</v>
      </c>
      <c r="I2">
        <v>140</v>
      </c>
      <c r="J2">
        <v>150.44</v>
      </c>
      <c r="K2">
        <v>49.1</v>
      </c>
      <c r="L2">
        <v>1</v>
      </c>
      <c r="M2">
        <v>138</v>
      </c>
      <c r="N2">
        <v>25.34</v>
      </c>
      <c r="O2">
        <v>18787.76</v>
      </c>
      <c r="P2">
        <v>190.69</v>
      </c>
      <c r="Q2">
        <v>5799.02</v>
      </c>
      <c r="R2">
        <v>319.39</v>
      </c>
      <c r="S2">
        <v>84.47</v>
      </c>
      <c r="T2">
        <v>116999.19</v>
      </c>
      <c r="U2">
        <v>0.26</v>
      </c>
      <c r="V2">
        <v>0.63</v>
      </c>
      <c r="W2">
        <v>0.36</v>
      </c>
      <c r="X2">
        <v>6.89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4.8986</v>
      </c>
      <c r="E3">
        <v>20.41</v>
      </c>
      <c r="F3">
        <v>15.72</v>
      </c>
      <c r="G3">
        <v>11.94</v>
      </c>
      <c r="H3">
        <v>0.23</v>
      </c>
      <c r="I3">
        <v>79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138.95</v>
      </c>
      <c r="Q3">
        <v>5796.59</v>
      </c>
      <c r="R3">
        <v>205.4</v>
      </c>
      <c r="S3">
        <v>84.47</v>
      </c>
      <c r="T3">
        <v>60310.93</v>
      </c>
      <c r="U3">
        <v>0.41</v>
      </c>
      <c r="V3">
        <v>0.76</v>
      </c>
      <c r="W3">
        <v>0.37</v>
      </c>
      <c r="X3">
        <v>3.66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3.0467</v>
      </c>
      <c r="E2">
        <v>32.82</v>
      </c>
      <c r="F2">
        <v>22.61</v>
      </c>
      <c r="G2">
        <v>6.52</v>
      </c>
      <c r="H2">
        <v>0.1</v>
      </c>
      <c r="I2">
        <v>208</v>
      </c>
      <c r="J2">
        <v>185.69</v>
      </c>
      <c r="K2">
        <v>53.44</v>
      </c>
      <c r="L2">
        <v>1</v>
      </c>
      <c r="M2">
        <v>206</v>
      </c>
      <c r="N2">
        <v>36.26</v>
      </c>
      <c r="O2">
        <v>23136.14</v>
      </c>
      <c r="P2">
        <v>281.42</v>
      </c>
      <c r="Q2">
        <v>5799.34</v>
      </c>
      <c r="R2">
        <v>443.93</v>
      </c>
      <c r="S2">
        <v>84.47</v>
      </c>
      <c r="T2">
        <v>178930.64</v>
      </c>
      <c r="U2">
        <v>0.19</v>
      </c>
      <c r="V2">
        <v>0.53</v>
      </c>
      <c r="W2">
        <v>0.47</v>
      </c>
      <c r="X2">
        <v>10.54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5.0523</v>
      </c>
      <c r="E3">
        <v>19.79</v>
      </c>
      <c r="F3">
        <v>14.98</v>
      </c>
      <c r="G3">
        <v>14.27</v>
      </c>
      <c r="H3">
        <v>0.19</v>
      </c>
      <c r="I3">
        <v>63</v>
      </c>
      <c r="J3">
        <v>187.21</v>
      </c>
      <c r="K3">
        <v>53.44</v>
      </c>
      <c r="L3">
        <v>2</v>
      </c>
      <c r="M3">
        <v>1</v>
      </c>
      <c r="N3">
        <v>36.77</v>
      </c>
      <c r="O3">
        <v>23322.88</v>
      </c>
      <c r="P3">
        <v>149.32</v>
      </c>
      <c r="Q3">
        <v>5796.13</v>
      </c>
      <c r="R3">
        <v>181.09</v>
      </c>
      <c r="S3">
        <v>84.47</v>
      </c>
      <c r="T3">
        <v>48235.33</v>
      </c>
      <c r="U3">
        <v>0.47</v>
      </c>
      <c r="V3">
        <v>0.79</v>
      </c>
      <c r="W3">
        <v>0.32</v>
      </c>
      <c r="X3">
        <v>2.91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5.0788</v>
      </c>
      <c r="E4">
        <v>19.69</v>
      </c>
      <c r="F4">
        <v>14.91</v>
      </c>
      <c r="G4">
        <v>14.43</v>
      </c>
      <c r="H4">
        <v>0.28</v>
      </c>
      <c r="I4">
        <v>62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149.16</v>
      </c>
      <c r="Q4">
        <v>5796.13</v>
      </c>
      <c r="R4">
        <v>178.82</v>
      </c>
      <c r="S4">
        <v>84.47</v>
      </c>
      <c r="T4">
        <v>47106.09</v>
      </c>
      <c r="U4">
        <v>0.47</v>
      </c>
      <c r="V4">
        <v>0.8</v>
      </c>
      <c r="W4">
        <v>0.31</v>
      </c>
      <c r="X4">
        <v>2.85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4.5791</v>
      </c>
      <c r="E2">
        <v>21.84</v>
      </c>
      <c r="F2">
        <v>17.15</v>
      </c>
      <c r="G2">
        <v>9.44</v>
      </c>
      <c r="H2">
        <v>0.15</v>
      </c>
      <c r="I2">
        <v>109</v>
      </c>
      <c r="J2">
        <v>116.05</v>
      </c>
      <c r="K2">
        <v>43.4</v>
      </c>
      <c r="L2">
        <v>1</v>
      </c>
      <c r="M2">
        <v>8</v>
      </c>
      <c r="N2">
        <v>16.65</v>
      </c>
      <c r="O2">
        <v>14546.17</v>
      </c>
      <c r="P2">
        <v>130.19</v>
      </c>
      <c r="Q2">
        <v>5798.74</v>
      </c>
      <c r="R2">
        <v>252.57</v>
      </c>
      <c r="S2">
        <v>84.47</v>
      </c>
      <c r="T2">
        <v>83746.75</v>
      </c>
      <c r="U2">
        <v>0.33</v>
      </c>
      <c r="V2">
        <v>0.6899999999999999</v>
      </c>
      <c r="W2">
        <v>0.44</v>
      </c>
      <c r="X2">
        <v>5.08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4.6154</v>
      </c>
      <c r="E3">
        <v>21.67</v>
      </c>
      <c r="F3">
        <v>17.03</v>
      </c>
      <c r="G3">
        <v>9.550000000000001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130.07</v>
      </c>
      <c r="Q3">
        <v>5798.12</v>
      </c>
      <c r="R3">
        <v>248.16</v>
      </c>
      <c r="S3">
        <v>84.47</v>
      </c>
      <c r="T3">
        <v>81551.67999999999</v>
      </c>
      <c r="U3">
        <v>0.34</v>
      </c>
      <c r="V3">
        <v>0.7</v>
      </c>
      <c r="W3">
        <v>0.45</v>
      </c>
      <c r="X3">
        <v>4.96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4.2359</v>
      </c>
      <c r="E2">
        <v>23.61</v>
      </c>
      <c r="F2">
        <v>18.89</v>
      </c>
      <c r="G2">
        <v>7.71</v>
      </c>
      <c r="H2">
        <v>0.2</v>
      </c>
      <c r="I2">
        <v>147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123.65</v>
      </c>
      <c r="Q2">
        <v>5799.37</v>
      </c>
      <c r="R2">
        <v>309.62</v>
      </c>
      <c r="S2">
        <v>84.47</v>
      </c>
      <c r="T2">
        <v>112078.76</v>
      </c>
      <c r="U2">
        <v>0.27</v>
      </c>
      <c r="V2">
        <v>0.63</v>
      </c>
      <c r="W2">
        <v>0.5600000000000001</v>
      </c>
      <c r="X2">
        <v>6.82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4.2505</v>
      </c>
      <c r="E3">
        <v>23.53</v>
      </c>
      <c r="F3">
        <v>18.83</v>
      </c>
      <c r="G3">
        <v>7.74</v>
      </c>
      <c r="H3">
        <v>0.39</v>
      </c>
      <c r="I3">
        <v>146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124.6</v>
      </c>
      <c r="Q3">
        <v>5799.37</v>
      </c>
      <c r="R3">
        <v>307.5</v>
      </c>
      <c r="S3">
        <v>84.47</v>
      </c>
      <c r="T3">
        <v>111023.62</v>
      </c>
      <c r="U3">
        <v>0.27</v>
      </c>
      <c r="V3">
        <v>0.63</v>
      </c>
      <c r="W3">
        <v>0.5600000000000001</v>
      </c>
      <c r="X3">
        <v>6.76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2.8468</v>
      </c>
      <c r="E2">
        <v>35.13</v>
      </c>
      <c r="F2">
        <v>23.74</v>
      </c>
      <c r="G2">
        <v>6.25</v>
      </c>
      <c r="H2">
        <v>0.09</v>
      </c>
      <c r="I2">
        <v>228</v>
      </c>
      <c r="J2">
        <v>194.77</v>
      </c>
      <c r="K2">
        <v>54.38</v>
      </c>
      <c r="L2">
        <v>1</v>
      </c>
      <c r="M2">
        <v>226</v>
      </c>
      <c r="N2">
        <v>39.4</v>
      </c>
      <c r="O2">
        <v>24256.19</v>
      </c>
      <c r="P2">
        <v>308.15</v>
      </c>
      <c r="Q2">
        <v>5801.24</v>
      </c>
      <c r="R2">
        <v>482.91</v>
      </c>
      <c r="S2">
        <v>84.47</v>
      </c>
      <c r="T2">
        <v>198320.75</v>
      </c>
      <c r="U2">
        <v>0.17</v>
      </c>
      <c r="V2">
        <v>0.5</v>
      </c>
      <c r="W2">
        <v>0.5</v>
      </c>
      <c r="X2">
        <v>11.67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5.056</v>
      </c>
      <c r="E3">
        <v>19.78</v>
      </c>
      <c r="F3">
        <v>14.89</v>
      </c>
      <c r="G3">
        <v>14.65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8</v>
      </c>
      <c r="N3">
        <v>39.95</v>
      </c>
      <c r="O3">
        <v>24447.22</v>
      </c>
      <c r="P3">
        <v>153.54</v>
      </c>
      <c r="Q3">
        <v>5795.98</v>
      </c>
      <c r="R3">
        <v>178.45</v>
      </c>
      <c r="S3">
        <v>84.47</v>
      </c>
      <c r="T3">
        <v>46923.51</v>
      </c>
      <c r="U3">
        <v>0.47</v>
      </c>
      <c r="V3">
        <v>0.8</v>
      </c>
      <c r="W3">
        <v>0.3</v>
      </c>
      <c r="X3">
        <v>2.83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5.1078</v>
      </c>
      <c r="E4">
        <v>19.58</v>
      </c>
      <c r="F4">
        <v>14.77</v>
      </c>
      <c r="G4">
        <v>15.02</v>
      </c>
      <c r="H4">
        <v>0.27</v>
      </c>
      <c r="I4">
        <v>59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152.02</v>
      </c>
      <c r="Q4">
        <v>5795.82</v>
      </c>
      <c r="R4">
        <v>173.94</v>
      </c>
      <c r="S4">
        <v>84.47</v>
      </c>
      <c r="T4">
        <v>44680.07</v>
      </c>
      <c r="U4">
        <v>0.49</v>
      </c>
      <c r="V4">
        <v>0.8</v>
      </c>
      <c r="W4">
        <v>0.31</v>
      </c>
      <c r="X4">
        <v>2.7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4.2359</v>
      </c>
      <c r="E5">
        <v>23.61</v>
      </c>
      <c r="F5">
        <v>18.89</v>
      </c>
      <c r="G5">
        <v>7.71</v>
      </c>
      <c r="H5">
        <v>0.2</v>
      </c>
      <c r="I5">
        <v>147</v>
      </c>
      <c r="J5">
        <v>89.87</v>
      </c>
      <c r="K5">
        <v>37.55</v>
      </c>
      <c r="L5">
        <v>1</v>
      </c>
      <c r="M5">
        <v>1</v>
      </c>
      <c r="N5">
        <v>11.32</v>
      </c>
      <c r="O5">
        <v>11317.98</v>
      </c>
      <c r="P5">
        <v>123.65</v>
      </c>
      <c r="Q5">
        <v>5799.37</v>
      </c>
      <c r="R5">
        <v>309.62</v>
      </c>
      <c r="S5">
        <v>84.47</v>
      </c>
      <c r="T5">
        <v>112078.76</v>
      </c>
      <c r="U5">
        <v>0.27</v>
      </c>
      <c r="V5">
        <v>0.63</v>
      </c>
      <c r="W5">
        <v>0.5600000000000001</v>
      </c>
      <c r="X5">
        <v>6.82</v>
      </c>
      <c r="Y5">
        <v>2</v>
      </c>
      <c r="Z5">
        <v>10</v>
      </c>
    </row>
    <row r="6" spans="1:26">
      <c r="A6">
        <v>1</v>
      </c>
      <c r="B6">
        <v>40</v>
      </c>
      <c r="C6" t="s">
        <v>26</v>
      </c>
      <c r="D6">
        <v>4.2505</v>
      </c>
      <c r="E6">
        <v>23.53</v>
      </c>
      <c r="F6">
        <v>18.83</v>
      </c>
      <c r="G6">
        <v>7.74</v>
      </c>
      <c r="H6">
        <v>0.39</v>
      </c>
      <c r="I6">
        <v>146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124.6</v>
      </c>
      <c r="Q6">
        <v>5799.37</v>
      </c>
      <c r="R6">
        <v>307.5</v>
      </c>
      <c r="S6">
        <v>84.47</v>
      </c>
      <c r="T6">
        <v>111023.62</v>
      </c>
      <c r="U6">
        <v>0.27</v>
      </c>
      <c r="V6">
        <v>0.63</v>
      </c>
      <c r="W6">
        <v>0.5600000000000001</v>
      </c>
      <c r="X6">
        <v>6.76</v>
      </c>
      <c r="Y6">
        <v>2</v>
      </c>
      <c r="Z6">
        <v>10</v>
      </c>
    </row>
    <row r="7" spans="1:26">
      <c r="A7">
        <v>0</v>
      </c>
      <c r="B7">
        <v>30</v>
      </c>
      <c r="C7" t="s">
        <v>26</v>
      </c>
      <c r="D7">
        <v>3.8515</v>
      </c>
      <c r="E7">
        <v>25.96</v>
      </c>
      <c r="F7">
        <v>21.1</v>
      </c>
      <c r="G7">
        <v>6.53</v>
      </c>
      <c r="H7">
        <v>0.24</v>
      </c>
      <c r="I7">
        <v>194</v>
      </c>
      <c r="J7">
        <v>71.52</v>
      </c>
      <c r="K7">
        <v>32.27</v>
      </c>
      <c r="L7">
        <v>1</v>
      </c>
      <c r="M7">
        <v>0</v>
      </c>
      <c r="N7">
        <v>8.25</v>
      </c>
      <c r="O7">
        <v>9054.6</v>
      </c>
      <c r="P7">
        <v>120.68</v>
      </c>
      <c r="Q7">
        <v>5801.17</v>
      </c>
      <c r="R7">
        <v>382.05</v>
      </c>
      <c r="S7">
        <v>84.47</v>
      </c>
      <c r="T7">
        <v>148061.99</v>
      </c>
      <c r="U7">
        <v>0.22</v>
      </c>
      <c r="V7">
        <v>0.5600000000000001</v>
      </c>
      <c r="W7">
        <v>0.7</v>
      </c>
      <c r="X7">
        <v>9.029999999999999</v>
      </c>
      <c r="Y7">
        <v>2</v>
      </c>
      <c r="Z7">
        <v>10</v>
      </c>
    </row>
    <row r="8" spans="1:26">
      <c r="A8">
        <v>0</v>
      </c>
      <c r="B8">
        <v>15</v>
      </c>
      <c r="C8" t="s">
        <v>26</v>
      </c>
      <c r="D8">
        <v>2.7691</v>
      </c>
      <c r="E8">
        <v>36.11</v>
      </c>
      <c r="F8">
        <v>30.11</v>
      </c>
      <c r="G8">
        <v>4.67</v>
      </c>
      <c r="H8">
        <v>0.43</v>
      </c>
      <c r="I8">
        <v>387</v>
      </c>
      <c r="J8">
        <v>39.78</v>
      </c>
      <c r="K8">
        <v>19.54</v>
      </c>
      <c r="L8">
        <v>1</v>
      </c>
      <c r="M8">
        <v>0</v>
      </c>
      <c r="N8">
        <v>4.24</v>
      </c>
      <c r="O8">
        <v>5140</v>
      </c>
      <c r="P8">
        <v>118.05</v>
      </c>
      <c r="Q8">
        <v>5806.05</v>
      </c>
      <c r="R8">
        <v>678.0700000000001</v>
      </c>
      <c r="S8">
        <v>84.47</v>
      </c>
      <c r="T8">
        <v>295105.78</v>
      </c>
      <c r="U8">
        <v>0.12</v>
      </c>
      <c r="V8">
        <v>0.4</v>
      </c>
      <c r="W8">
        <v>1.27</v>
      </c>
      <c r="X8">
        <v>18.03</v>
      </c>
      <c r="Y8">
        <v>2</v>
      </c>
      <c r="Z8">
        <v>10</v>
      </c>
    </row>
    <row r="9" spans="1:26">
      <c r="A9">
        <v>0</v>
      </c>
      <c r="B9">
        <v>70</v>
      </c>
      <c r="C9" t="s">
        <v>26</v>
      </c>
      <c r="D9">
        <v>4.1813</v>
      </c>
      <c r="E9">
        <v>23.92</v>
      </c>
      <c r="F9">
        <v>18.11</v>
      </c>
      <c r="G9">
        <v>8.76</v>
      </c>
      <c r="H9">
        <v>0.12</v>
      </c>
      <c r="I9">
        <v>124</v>
      </c>
      <c r="J9">
        <v>141.81</v>
      </c>
      <c r="K9">
        <v>47.83</v>
      </c>
      <c r="L9">
        <v>1</v>
      </c>
      <c r="M9">
        <v>121</v>
      </c>
      <c r="N9">
        <v>22.98</v>
      </c>
      <c r="O9">
        <v>17723.39</v>
      </c>
      <c r="P9">
        <v>169.19</v>
      </c>
      <c r="Q9">
        <v>5796.74</v>
      </c>
      <c r="R9">
        <v>290.37</v>
      </c>
      <c r="S9">
        <v>84.47</v>
      </c>
      <c r="T9">
        <v>102567.89</v>
      </c>
      <c r="U9">
        <v>0.29</v>
      </c>
      <c r="V9">
        <v>0.66</v>
      </c>
      <c r="W9">
        <v>0.34</v>
      </c>
      <c r="X9">
        <v>6.04</v>
      </c>
      <c r="Y9">
        <v>2</v>
      </c>
      <c r="Z9">
        <v>10</v>
      </c>
    </row>
    <row r="10" spans="1:26">
      <c r="A10">
        <v>1</v>
      </c>
      <c r="B10">
        <v>70</v>
      </c>
      <c r="C10" t="s">
        <v>26</v>
      </c>
      <c r="D10">
        <v>4.8273</v>
      </c>
      <c r="E10">
        <v>20.72</v>
      </c>
      <c r="F10">
        <v>16.06</v>
      </c>
      <c r="G10">
        <v>11.47</v>
      </c>
      <c r="H10">
        <v>0.25</v>
      </c>
      <c r="I10">
        <v>84</v>
      </c>
      <c r="J10">
        <v>143.17</v>
      </c>
      <c r="K10">
        <v>47.83</v>
      </c>
      <c r="L10">
        <v>2</v>
      </c>
      <c r="M10">
        <v>0</v>
      </c>
      <c r="N10">
        <v>23.34</v>
      </c>
      <c r="O10">
        <v>17891.86</v>
      </c>
      <c r="P10">
        <v>136.78</v>
      </c>
      <c r="Q10">
        <v>5797.73</v>
      </c>
      <c r="R10">
        <v>216.95</v>
      </c>
      <c r="S10">
        <v>84.47</v>
      </c>
      <c r="T10">
        <v>66058.85000000001</v>
      </c>
      <c r="U10">
        <v>0.39</v>
      </c>
      <c r="V10">
        <v>0.74</v>
      </c>
      <c r="W10">
        <v>0.38</v>
      </c>
      <c r="X10">
        <v>3.99</v>
      </c>
      <c r="Y10">
        <v>2</v>
      </c>
      <c r="Z10">
        <v>10</v>
      </c>
    </row>
    <row r="11" spans="1:26">
      <c r="A11">
        <v>0</v>
      </c>
      <c r="B11">
        <v>90</v>
      </c>
      <c r="C11" t="s">
        <v>26</v>
      </c>
      <c r="D11">
        <v>3.2586</v>
      </c>
      <c r="E11">
        <v>30.69</v>
      </c>
      <c r="F11">
        <v>21.55</v>
      </c>
      <c r="G11">
        <v>6.84</v>
      </c>
      <c r="H11">
        <v>0.1</v>
      </c>
      <c r="I11">
        <v>189</v>
      </c>
      <c r="J11">
        <v>176.73</v>
      </c>
      <c r="K11">
        <v>52.44</v>
      </c>
      <c r="L11">
        <v>1</v>
      </c>
      <c r="M11">
        <v>187</v>
      </c>
      <c r="N11">
        <v>33.29</v>
      </c>
      <c r="O11">
        <v>22031.19</v>
      </c>
      <c r="P11">
        <v>256.12</v>
      </c>
      <c r="Q11">
        <v>5799.38</v>
      </c>
      <c r="R11">
        <v>407.69</v>
      </c>
      <c r="S11">
        <v>84.47</v>
      </c>
      <c r="T11">
        <v>160906.42</v>
      </c>
      <c r="U11">
        <v>0.21</v>
      </c>
      <c r="V11">
        <v>0.55</v>
      </c>
      <c r="W11">
        <v>0.44</v>
      </c>
      <c r="X11">
        <v>9.470000000000001</v>
      </c>
      <c r="Y11">
        <v>2</v>
      </c>
      <c r="Z11">
        <v>10</v>
      </c>
    </row>
    <row r="12" spans="1:26">
      <c r="A12">
        <v>1</v>
      </c>
      <c r="B12">
        <v>90</v>
      </c>
      <c r="C12" t="s">
        <v>26</v>
      </c>
      <c r="D12">
        <v>5.0067</v>
      </c>
      <c r="E12">
        <v>19.97</v>
      </c>
      <c r="F12">
        <v>15.17</v>
      </c>
      <c r="G12">
        <v>13.59</v>
      </c>
      <c r="H12">
        <v>0.2</v>
      </c>
      <c r="I12">
        <v>67</v>
      </c>
      <c r="J12">
        <v>178.21</v>
      </c>
      <c r="K12">
        <v>52.44</v>
      </c>
      <c r="L12">
        <v>2</v>
      </c>
      <c r="M12">
        <v>1</v>
      </c>
      <c r="N12">
        <v>33.77</v>
      </c>
      <c r="O12">
        <v>22213.89</v>
      </c>
      <c r="P12">
        <v>147.42</v>
      </c>
      <c r="Q12">
        <v>5796.11</v>
      </c>
      <c r="R12">
        <v>187.41</v>
      </c>
      <c r="S12">
        <v>84.47</v>
      </c>
      <c r="T12">
        <v>51375.41</v>
      </c>
      <c r="U12">
        <v>0.45</v>
      </c>
      <c r="V12">
        <v>0.78</v>
      </c>
      <c r="W12">
        <v>0.33</v>
      </c>
      <c r="X12">
        <v>3.11</v>
      </c>
      <c r="Y12">
        <v>2</v>
      </c>
      <c r="Z12">
        <v>10</v>
      </c>
    </row>
    <row r="13" spans="1:26">
      <c r="A13">
        <v>2</v>
      </c>
      <c r="B13">
        <v>90</v>
      </c>
      <c r="C13" t="s">
        <v>26</v>
      </c>
      <c r="D13">
        <v>5.0307</v>
      </c>
      <c r="E13">
        <v>19.88</v>
      </c>
      <c r="F13">
        <v>15.11</v>
      </c>
      <c r="G13">
        <v>13.74</v>
      </c>
      <c r="H13">
        <v>0.3</v>
      </c>
      <c r="I13">
        <v>66</v>
      </c>
      <c r="J13">
        <v>179.7</v>
      </c>
      <c r="K13">
        <v>52.44</v>
      </c>
      <c r="L13">
        <v>3</v>
      </c>
      <c r="M13">
        <v>0</v>
      </c>
      <c r="N13">
        <v>34.26</v>
      </c>
      <c r="O13">
        <v>22397.24</v>
      </c>
      <c r="P13">
        <v>147.81</v>
      </c>
      <c r="Q13">
        <v>5796.11</v>
      </c>
      <c r="R13">
        <v>185.4</v>
      </c>
      <c r="S13">
        <v>84.47</v>
      </c>
      <c r="T13">
        <v>50372.55</v>
      </c>
      <c r="U13">
        <v>0.46</v>
      </c>
      <c r="V13">
        <v>0.79</v>
      </c>
      <c r="W13">
        <v>0.32</v>
      </c>
      <c r="X13">
        <v>3.05</v>
      </c>
      <c r="Y13">
        <v>2</v>
      </c>
      <c r="Z13">
        <v>10</v>
      </c>
    </row>
    <row r="14" spans="1:26">
      <c r="A14">
        <v>0</v>
      </c>
      <c r="B14">
        <v>10</v>
      </c>
      <c r="C14" t="s">
        <v>26</v>
      </c>
      <c r="D14">
        <v>2.1224</v>
      </c>
      <c r="E14">
        <v>47.12</v>
      </c>
      <c r="F14">
        <v>39.05</v>
      </c>
      <c r="G14">
        <v>4.05</v>
      </c>
      <c r="H14">
        <v>0.64</v>
      </c>
      <c r="I14">
        <v>578</v>
      </c>
      <c r="J14">
        <v>26.11</v>
      </c>
      <c r="K14">
        <v>12.1</v>
      </c>
      <c r="L14">
        <v>1</v>
      </c>
      <c r="M14">
        <v>0</v>
      </c>
      <c r="N14">
        <v>3.01</v>
      </c>
      <c r="O14">
        <v>3454.41</v>
      </c>
      <c r="P14">
        <v>112.39</v>
      </c>
      <c r="Q14">
        <v>5809.81</v>
      </c>
      <c r="R14">
        <v>971.64</v>
      </c>
      <c r="S14">
        <v>84.47</v>
      </c>
      <c r="T14">
        <v>440936.2</v>
      </c>
      <c r="U14">
        <v>0.09</v>
      </c>
      <c r="V14">
        <v>0.3</v>
      </c>
      <c r="W14">
        <v>1.82</v>
      </c>
      <c r="X14">
        <v>26.96</v>
      </c>
      <c r="Y14">
        <v>2</v>
      </c>
      <c r="Z14">
        <v>10</v>
      </c>
    </row>
    <row r="15" spans="1:26">
      <c r="A15">
        <v>0</v>
      </c>
      <c r="B15">
        <v>45</v>
      </c>
      <c r="C15" t="s">
        <v>26</v>
      </c>
      <c r="D15">
        <v>4.3744</v>
      </c>
      <c r="E15">
        <v>22.86</v>
      </c>
      <c r="F15">
        <v>18.18</v>
      </c>
      <c r="G15">
        <v>8.33</v>
      </c>
      <c r="H15">
        <v>0.18</v>
      </c>
      <c r="I15">
        <v>131</v>
      </c>
      <c r="J15">
        <v>98.70999999999999</v>
      </c>
      <c r="K15">
        <v>39.72</v>
      </c>
      <c r="L15">
        <v>1</v>
      </c>
      <c r="M15">
        <v>1</v>
      </c>
      <c r="N15">
        <v>12.99</v>
      </c>
      <c r="O15">
        <v>12407.75</v>
      </c>
      <c r="P15">
        <v>125.62</v>
      </c>
      <c r="Q15">
        <v>5798.31</v>
      </c>
      <c r="R15">
        <v>286.32</v>
      </c>
      <c r="S15">
        <v>84.47</v>
      </c>
      <c r="T15">
        <v>100508.46</v>
      </c>
      <c r="U15">
        <v>0.3</v>
      </c>
      <c r="V15">
        <v>0.65</v>
      </c>
      <c r="W15">
        <v>0.51</v>
      </c>
      <c r="X15">
        <v>6.11</v>
      </c>
      <c r="Y15">
        <v>2</v>
      </c>
      <c r="Z15">
        <v>10</v>
      </c>
    </row>
    <row r="16" spans="1:26">
      <c r="A16">
        <v>1</v>
      </c>
      <c r="B16">
        <v>45</v>
      </c>
      <c r="C16" t="s">
        <v>26</v>
      </c>
      <c r="D16">
        <v>4.3908</v>
      </c>
      <c r="E16">
        <v>22.77</v>
      </c>
      <c r="F16">
        <v>18.11</v>
      </c>
      <c r="G16">
        <v>8.359999999999999</v>
      </c>
      <c r="H16">
        <v>0.35</v>
      </c>
      <c r="I16">
        <v>130</v>
      </c>
      <c r="J16">
        <v>99.95</v>
      </c>
      <c r="K16">
        <v>39.72</v>
      </c>
      <c r="L16">
        <v>2</v>
      </c>
      <c r="M16">
        <v>0</v>
      </c>
      <c r="N16">
        <v>13.24</v>
      </c>
      <c r="O16">
        <v>12561.45</v>
      </c>
      <c r="P16">
        <v>126.41</v>
      </c>
      <c r="Q16">
        <v>5798.29</v>
      </c>
      <c r="R16">
        <v>284.1</v>
      </c>
      <c r="S16">
        <v>84.47</v>
      </c>
      <c r="T16">
        <v>99403.67</v>
      </c>
      <c r="U16">
        <v>0.3</v>
      </c>
      <c r="V16">
        <v>0.66</v>
      </c>
      <c r="W16">
        <v>0.51</v>
      </c>
      <c r="X16">
        <v>6.05</v>
      </c>
      <c r="Y16">
        <v>2</v>
      </c>
      <c r="Z16">
        <v>10</v>
      </c>
    </row>
    <row r="17" spans="1:26">
      <c r="A17">
        <v>0</v>
      </c>
      <c r="B17">
        <v>60</v>
      </c>
      <c r="C17" t="s">
        <v>26</v>
      </c>
      <c r="D17">
        <v>4.5585</v>
      </c>
      <c r="E17">
        <v>21.94</v>
      </c>
      <c r="F17">
        <v>17.1</v>
      </c>
      <c r="G17">
        <v>9.68</v>
      </c>
      <c r="H17">
        <v>0.14</v>
      </c>
      <c r="I17">
        <v>106</v>
      </c>
      <c r="J17">
        <v>124.63</v>
      </c>
      <c r="K17">
        <v>45</v>
      </c>
      <c r="L17">
        <v>1</v>
      </c>
      <c r="M17">
        <v>36</v>
      </c>
      <c r="N17">
        <v>18.64</v>
      </c>
      <c r="O17">
        <v>15605.44</v>
      </c>
      <c r="P17">
        <v>137.37</v>
      </c>
      <c r="Q17">
        <v>5797.72</v>
      </c>
      <c r="R17">
        <v>252.6</v>
      </c>
      <c r="S17">
        <v>84.47</v>
      </c>
      <c r="T17">
        <v>83777.38</v>
      </c>
      <c r="U17">
        <v>0.33</v>
      </c>
      <c r="V17">
        <v>0.7</v>
      </c>
      <c r="W17">
        <v>0.4</v>
      </c>
      <c r="X17">
        <v>5.03</v>
      </c>
      <c r="Y17">
        <v>2</v>
      </c>
      <c r="Z17">
        <v>10</v>
      </c>
    </row>
    <row r="18" spans="1:26">
      <c r="A18">
        <v>1</v>
      </c>
      <c r="B18">
        <v>60</v>
      </c>
      <c r="C18" t="s">
        <v>26</v>
      </c>
      <c r="D18">
        <v>4.7045</v>
      </c>
      <c r="E18">
        <v>21.26</v>
      </c>
      <c r="F18">
        <v>16.62</v>
      </c>
      <c r="G18">
        <v>10.18</v>
      </c>
      <c r="H18">
        <v>0.28</v>
      </c>
      <c r="I18">
        <v>98</v>
      </c>
      <c r="J18">
        <v>125.95</v>
      </c>
      <c r="K18">
        <v>45</v>
      </c>
      <c r="L18">
        <v>2</v>
      </c>
      <c r="M18">
        <v>0</v>
      </c>
      <c r="N18">
        <v>18.95</v>
      </c>
      <c r="O18">
        <v>15767.7</v>
      </c>
      <c r="P18">
        <v>132.28</v>
      </c>
      <c r="Q18">
        <v>5798.05</v>
      </c>
      <c r="R18">
        <v>234.84</v>
      </c>
      <c r="S18">
        <v>84.47</v>
      </c>
      <c r="T18">
        <v>74935.66</v>
      </c>
      <c r="U18">
        <v>0.36</v>
      </c>
      <c r="V18">
        <v>0.72</v>
      </c>
      <c r="W18">
        <v>0.42</v>
      </c>
      <c r="X18">
        <v>4.55</v>
      </c>
      <c r="Y18">
        <v>2</v>
      </c>
      <c r="Z18">
        <v>10</v>
      </c>
    </row>
    <row r="19" spans="1:26">
      <c r="A19">
        <v>0</v>
      </c>
      <c r="B19">
        <v>80</v>
      </c>
      <c r="C19" t="s">
        <v>26</v>
      </c>
      <c r="D19">
        <v>3.6835</v>
      </c>
      <c r="E19">
        <v>27.15</v>
      </c>
      <c r="F19">
        <v>19.8</v>
      </c>
      <c r="G19">
        <v>7.61</v>
      </c>
      <c r="H19">
        <v>0.11</v>
      </c>
      <c r="I19">
        <v>156</v>
      </c>
      <c r="J19">
        <v>159.12</v>
      </c>
      <c r="K19">
        <v>50.28</v>
      </c>
      <c r="L19">
        <v>1</v>
      </c>
      <c r="M19">
        <v>154</v>
      </c>
      <c r="N19">
        <v>27.84</v>
      </c>
      <c r="O19">
        <v>19859.16</v>
      </c>
      <c r="P19">
        <v>212.02</v>
      </c>
      <c r="Q19">
        <v>5798</v>
      </c>
      <c r="R19">
        <v>348.07</v>
      </c>
      <c r="S19">
        <v>84.47</v>
      </c>
      <c r="T19">
        <v>131260.62</v>
      </c>
      <c r="U19">
        <v>0.24</v>
      </c>
      <c r="V19">
        <v>0.6</v>
      </c>
      <c r="W19">
        <v>0.39</v>
      </c>
      <c r="X19">
        <v>7.73</v>
      </c>
      <c r="Y19">
        <v>2</v>
      </c>
      <c r="Z19">
        <v>10</v>
      </c>
    </row>
    <row r="20" spans="1:26">
      <c r="A20">
        <v>1</v>
      </c>
      <c r="B20">
        <v>80</v>
      </c>
      <c r="C20" t="s">
        <v>26</v>
      </c>
      <c r="D20">
        <v>4.9508</v>
      </c>
      <c r="E20">
        <v>20.2</v>
      </c>
      <c r="F20">
        <v>15.49</v>
      </c>
      <c r="G20">
        <v>12.56</v>
      </c>
      <c r="H20">
        <v>0.22</v>
      </c>
      <c r="I20">
        <v>74</v>
      </c>
      <c r="J20">
        <v>160.54</v>
      </c>
      <c r="K20">
        <v>50.28</v>
      </c>
      <c r="L20">
        <v>2</v>
      </c>
      <c r="M20">
        <v>0</v>
      </c>
      <c r="N20">
        <v>28.26</v>
      </c>
      <c r="O20">
        <v>20034.4</v>
      </c>
      <c r="P20">
        <v>141.29</v>
      </c>
      <c r="Q20">
        <v>5796.46</v>
      </c>
      <c r="R20">
        <v>197.65</v>
      </c>
      <c r="S20">
        <v>84.47</v>
      </c>
      <c r="T20">
        <v>56461.1</v>
      </c>
      <c r="U20">
        <v>0.43</v>
      </c>
      <c r="V20">
        <v>0.77</v>
      </c>
      <c r="W20">
        <v>0.35</v>
      </c>
      <c r="X20">
        <v>3.42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4.0606</v>
      </c>
      <c r="E21">
        <v>24.63</v>
      </c>
      <c r="F21">
        <v>19.86</v>
      </c>
      <c r="G21">
        <v>7.13</v>
      </c>
      <c r="H21">
        <v>0.22</v>
      </c>
      <c r="I21">
        <v>167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121.89</v>
      </c>
      <c r="Q21">
        <v>5800.31</v>
      </c>
      <c r="R21">
        <v>341.17</v>
      </c>
      <c r="S21">
        <v>84.47</v>
      </c>
      <c r="T21">
        <v>127754.27</v>
      </c>
      <c r="U21">
        <v>0.25</v>
      </c>
      <c r="V21">
        <v>0.6</v>
      </c>
      <c r="W21">
        <v>0.63</v>
      </c>
      <c r="X21">
        <v>7.79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4.5013</v>
      </c>
      <c r="E22">
        <v>22.22</v>
      </c>
      <c r="F22">
        <v>17.56</v>
      </c>
      <c r="G22">
        <v>8.93</v>
      </c>
      <c r="H22">
        <v>0.16</v>
      </c>
      <c r="I22">
        <v>118</v>
      </c>
      <c r="J22">
        <v>107.41</v>
      </c>
      <c r="K22">
        <v>41.65</v>
      </c>
      <c r="L22">
        <v>1</v>
      </c>
      <c r="M22">
        <v>1</v>
      </c>
      <c r="N22">
        <v>14.77</v>
      </c>
      <c r="O22">
        <v>13481.73</v>
      </c>
      <c r="P22">
        <v>127.28</v>
      </c>
      <c r="Q22">
        <v>5798.7</v>
      </c>
      <c r="R22">
        <v>265.72</v>
      </c>
      <c r="S22">
        <v>84.47</v>
      </c>
      <c r="T22">
        <v>90273.25999999999</v>
      </c>
      <c r="U22">
        <v>0.32</v>
      </c>
      <c r="V22">
        <v>0.68</v>
      </c>
      <c r="W22">
        <v>0.48</v>
      </c>
      <c r="X22">
        <v>5.49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4.5198</v>
      </c>
      <c r="E23">
        <v>22.12</v>
      </c>
      <c r="F23">
        <v>17.49</v>
      </c>
      <c r="G23">
        <v>8.970000000000001</v>
      </c>
      <c r="H23">
        <v>0.32</v>
      </c>
      <c r="I23">
        <v>117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127.85</v>
      </c>
      <c r="Q23">
        <v>5798.7</v>
      </c>
      <c r="R23">
        <v>263.35</v>
      </c>
      <c r="S23">
        <v>84.47</v>
      </c>
      <c r="T23">
        <v>89097.17999999999</v>
      </c>
      <c r="U23">
        <v>0.32</v>
      </c>
      <c r="V23">
        <v>0.68</v>
      </c>
      <c r="W23">
        <v>0.48</v>
      </c>
      <c r="X23">
        <v>5.42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3.5766</v>
      </c>
      <c r="E24">
        <v>27.96</v>
      </c>
      <c r="F24">
        <v>22.93</v>
      </c>
      <c r="G24">
        <v>5.9</v>
      </c>
      <c r="H24">
        <v>0.28</v>
      </c>
      <c r="I24">
        <v>233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119.92</v>
      </c>
      <c r="Q24">
        <v>5801.72</v>
      </c>
      <c r="R24">
        <v>442.01</v>
      </c>
      <c r="S24">
        <v>84.47</v>
      </c>
      <c r="T24">
        <v>177842.67</v>
      </c>
      <c r="U24">
        <v>0.19</v>
      </c>
      <c r="V24">
        <v>0.52</v>
      </c>
      <c r="W24">
        <v>0.8100000000000001</v>
      </c>
      <c r="X24">
        <v>10.85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3.4688</v>
      </c>
      <c r="E25">
        <v>28.83</v>
      </c>
      <c r="F25">
        <v>20.63</v>
      </c>
      <c r="G25">
        <v>7.2</v>
      </c>
      <c r="H25">
        <v>0.11</v>
      </c>
      <c r="I25">
        <v>172</v>
      </c>
      <c r="J25">
        <v>167.88</v>
      </c>
      <c r="K25">
        <v>51.39</v>
      </c>
      <c r="L25">
        <v>1</v>
      </c>
      <c r="M25">
        <v>170</v>
      </c>
      <c r="N25">
        <v>30.49</v>
      </c>
      <c r="O25">
        <v>20939.59</v>
      </c>
      <c r="P25">
        <v>233.36</v>
      </c>
      <c r="Q25">
        <v>5799.04</v>
      </c>
      <c r="R25">
        <v>376.36</v>
      </c>
      <c r="S25">
        <v>84.47</v>
      </c>
      <c r="T25">
        <v>145322.87</v>
      </c>
      <c r="U25">
        <v>0.22</v>
      </c>
      <c r="V25">
        <v>0.58</v>
      </c>
      <c r="W25">
        <v>0.41</v>
      </c>
      <c r="X25">
        <v>8.550000000000001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4.987</v>
      </c>
      <c r="E26">
        <v>20.05</v>
      </c>
      <c r="F26">
        <v>15.31</v>
      </c>
      <c r="G26">
        <v>13.12</v>
      </c>
      <c r="H26">
        <v>0.21</v>
      </c>
      <c r="I26">
        <v>70</v>
      </c>
      <c r="J26">
        <v>169.33</v>
      </c>
      <c r="K26">
        <v>51.39</v>
      </c>
      <c r="L26">
        <v>2</v>
      </c>
      <c r="M26">
        <v>0</v>
      </c>
      <c r="N26">
        <v>30.94</v>
      </c>
      <c r="O26">
        <v>21118.46</v>
      </c>
      <c r="P26">
        <v>143.81</v>
      </c>
      <c r="Q26">
        <v>5796.75</v>
      </c>
      <c r="R26">
        <v>191.58</v>
      </c>
      <c r="S26">
        <v>84.47</v>
      </c>
      <c r="T26">
        <v>53444.7</v>
      </c>
      <c r="U26">
        <v>0.44</v>
      </c>
      <c r="V26">
        <v>0.78</v>
      </c>
      <c r="W26">
        <v>0.34</v>
      </c>
      <c r="X26">
        <v>3.24</v>
      </c>
      <c r="Y26">
        <v>2</v>
      </c>
      <c r="Z26">
        <v>10</v>
      </c>
    </row>
    <row r="27" spans="1:26">
      <c r="A27">
        <v>0</v>
      </c>
      <c r="B27">
        <v>20</v>
      </c>
      <c r="C27" t="s">
        <v>26</v>
      </c>
      <c r="D27">
        <v>3.2314</v>
      </c>
      <c r="E27">
        <v>30.95</v>
      </c>
      <c r="F27">
        <v>25.64</v>
      </c>
      <c r="G27">
        <v>5.29</v>
      </c>
      <c r="H27">
        <v>0.34</v>
      </c>
      <c r="I27">
        <v>291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119.28</v>
      </c>
      <c r="Q27">
        <v>5804.38</v>
      </c>
      <c r="R27">
        <v>531.02</v>
      </c>
      <c r="S27">
        <v>84.47</v>
      </c>
      <c r="T27">
        <v>222057.76</v>
      </c>
      <c r="U27">
        <v>0.16</v>
      </c>
      <c r="V27">
        <v>0.46</v>
      </c>
      <c r="W27">
        <v>0.99</v>
      </c>
      <c r="X27">
        <v>13.56</v>
      </c>
      <c r="Y27">
        <v>2</v>
      </c>
      <c r="Z27">
        <v>10</v>
      </c>
    </row>
    <row r="28" spans="1:26">
      <c r="A28">
        <v>0</v>
      </c>
      <c r="B28">
        <v>65</v>
      </c>
      <c r="C28" t="s">
        <v>26</v>
      </c>
      <c r="D28">
        <v>4.4023</v>
      </c>
      <c r="E28">
        <v>22.72</v>
      </c>
      <c r="F28">
        <v>17.49</v>
      </c>
      <c r="G28">
        <v>9.369999999999999</v>
      </c>
      <c r="H28">
        <v>0.13</v>
      </c>
      <c r="I28">
        <v>112</v>
      </c>
      <c r="J28">
        <v>133.21</v>
      </c>
      <c r="K28">
        <v>46.47</v>
      </c>
      <c r="L28">
        <v>1</v>
      </c>
      <c r="M28">
        <v>85</v>
      </c>
      <c r="N28">
        <v>20.75</v>
      </c>
      <c r="O28">
        <v>16663.42</v>
      </c>
      <c r="P28">
        <v>151.01</v>
      </c>
      <c r="Q28">
        <v>5798.07</v>
      </c>
      <c r="R28">
        <v>267.87</v>
      </c>
      <c r="S28">
        <v>84.47</v>
      </c>
      <c r="T28">
        <v>91379.73</v>
      </c>
      <c r="U28">
        <v>0.32</v>
      </c>
      <c r="V28">
        <v>0.68</v>
      </c>
      <c r="W28">
        <v>0.35</v>
      </c>
      <c r="X28">
        <v>5.42</v>
      </c>
      <c r="Y28">
        <v>2</v>
      </c>
      <c r="Z28">
        <v>10</v>
      </c>
    </row>
    <row r="29" spans="1:26">
      <c r="A29">
        <v>1</v>
      </c>
      <c r="B29">
        <v>65</v>
      </c>
      <c r="C29" t="s">
        <v>26</v>
      </c>
      <c r="D29">
        <v>4.7763</v>
      </c>
      <c r="E29">
        <v>20.94</v>
      </c>
      <c r="F29">
        <v>16.28</v>
      </c>
      <c r="G29">
        <v>10.73</v>
      </c>
      <c r="H29">
        <v>0.26</v>
      </c>
      <c r="I29">
        <v>91</v>
      </c>
      <c r="J29">
        <v>134.55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134.15</v>
      </c>
      <c r="Q29">
        <v>5796.61</v>
      </c>
      <c r="R29">
        <v>223.55</v>
      </c>
      <c r="S29">
        <v>84.47</v>
      </c>
      <c r="T29">
        <v>69327.00999999999</v>
      </c>
      <c r="U29">
        <v>0.38</v>
      </c>
      <c r="V29">
        <v>0.73</v>
      </c>
      <c r="W29">
        <v>0.4</v>
      </c>
      <c r="X29">
        <v>4.21</v>
      </c>
      <c r="Y29">
        <v>2</v>
      </c>
      <c r="Z29">
        <v>10</v>
      </c>
    </row>
    <row r="30" spans="1:26">
      <c r="A30">
        <v>0</v>
      </c>
      <c r="B30">
        <v>75</v>
      </c>
      <c r="C30" t="s">
        <v>26</v>
      </c>
      <c r="D30">
        <v>3.9196</v>
      </c>
      <c r="E30">
        <v>25.51</v>
      </c>
      <c r="F30">
        <v>18.96</v>
      </c>
      <c r="G30">
        <v>8.130000000000001</v>
      </c>
      <c r="H30">
        <v>0.12</v>
      </c>
      <c r="I30">
        <v>140</v>
      </c>
      <c r="J30">
        <v>150.44</v>
      </c>
      <c r="K30">
        <v>49.1</v>
      </c>
      <c r="L30">
        <v>1</v>
      </c>
      <c r="M30">
        <v>138</v>
      </c>
      <c r="N30">
        <v>25.34</v>
      </c>
      <c r="O30">
        <v>18787.76</v>
      </c>
      <c r="P30">
        <v>190.69</v>
      </c>
      <c r="Q30">
        <v>5799.02</v>
      </c>
      <c r="R30">
        <v>319.39</v>
      </c>
      <c r="S30">
        <v>84.47</v>
      </c>
      <c r="T30">
        <v>116999.19</v>
      </c>
      <c r="U30">
        <v>0.26</v>
      </c>
      <c r="V30">
        <v>0.63</v>
      </c>
      <c r="W30">
        <v>0.36</v>
      </c>
      <c r="X30">
        <v>6.89</v>
      </c>
      <c r="Y30">
        <v>2</v>
      </c>
      <c r="Z30">
        <v>10</v>
      </c>
    </row>
    <row r="31" spans="1:26">
      <c r="A31">
        <v>1</v>
      </c>
      <c r="B31">
        <v>75</v>
      </c>
      <c r="C31" t="s">
        <v>26</v>
      </c>
      <c r="D31">
        <v>4.8986</v>
      </c>
      <c r="E31">
        <v>20.41</v>
      </c>
      <c r="F31">
        <v>15.72</v>
      </c>
      <c r="G31">
        <v>11.94</v>
      </c>
      <c r="H31">
        <v>0.23</v>
      </c>
      <c r="I31">
        <v>79</v>
      </c>
      <c r="J31">
        <v>151.83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138.95</v>
      </c>
      <c r="Q31">
        <v>5796.59</v>
      </c>
      <c r="R31">
        <v>205.4</v>
      </c>
      <c r="S31">
        <v>84.47</v>
      </c>
      <c r="T31">
        <v>60310.93</v>
      </c>
      <c r="U31">
        <v>0.41</v>
      </c>
      <c r="V31">
        <v>0.76</v>
      </c>
      <c r="W31">
        <v>0.37</v>
      </c>
      <c r="X31">
        <v>3.66</v>
      </c>
      <c r="Y31">
        <v>2</v>
      </c>
      <c r="Z31">
        <v>10</v>
      </c>
    </row>
    <row r="32" spans="1:26">
      <c r="A32">
        <v>0</v>
      </c>
      <c r="B32">
        <v>95</v>
      </c>
      <c r="C32" t="s">
        <v>26</v>
      </c>
      <c r="D32">
        <v>3.0467</v>
      </c>
      <c r="E32">
        <v>32.82</v>
      </c>
      <c r="F32">
        <v>22.61</v>
      </c>
      <c r="G32">
        <v>6.52</v>
      </c>
      <c r="H32">
        <v>0.1</v>
      </c>
      <c r="I32">
        <v>208</v>
      </c>
      <c r="J32">
        <v>185.69</v>
      </c>
      <c r="K32">
        <v>53.44</v>
      </c>
      <c r="L32">
        <v>1</v>
      </c>
      <c r="M32">
        <v>206</v>
      </c>
      <c r="N32">
        <v>36.26</v>
      </c>
      <c r="O32">
        <v>23136.14</v>
      </c>
      <c r="P32">
        <v>281.42</v>
      </c>
      <c r="Q32">
        <v>5799.34</v>
      </c>
      <c r="R32">
        <v>443.93</v>
      </c>
      <c r="S32">
        <v>84.47</v>
      </c>
      <c r="T32">
        <v>178930.64</v>
      </c>
      <c r="U32">
        <v>0.19</v>
      </c>
      <c r="V32">
        <v>0.53</v>
      </c>
      <c r="W32">
        <v>0.47</v>
      </c>
      <c r="X32">
        <v>10.54</v>
      </c>
      <c r="Y32">
        <v>2</v>
      </c>
      <c r="Z32">
        <v>10</v>
      </c>
    </row>
    <row r="33" spans="1:26">
      <c r="A33">
        <v>1</v>
      </c>
      <c r="B33">
        <v>95</v>
      </c>
      <c r="C33" t="s">
        <v>26</v>
      </c>
      <c r="D33">
        <v>5.0523</v>
      </c>
      <c r="E33">
        <v>19.79</v>
      </c>
      <c r="F33">
        <v>14.98</v>
      </c>
      <c r="G33">
        <v>14.27</v>
      </c>
      <c r="H33">
        <v>0.19</v>
      </c>
      <c r="I33">
        <v>63</v>
      </c>
      <c r="J33">
        <v>187.21</v>
      </c>
      <c r="K33">
        <v>53.44</v>
      </c>
      <c r="L33">
        <v>2</v>
      </c>
      <c r="M33">
        <v>1</v>
      </c>
      <c r="N33">
        <v>36.77</v>
      </c>
      <c r="O33">
        <v>23322.88</v>
      </c>
      <c r="P33">
        <v>149.32</v>
      </c>
      <c r="Q33">
        <v>5796.13</v>
      </c>
      <c r="R33">
        <v>181.09</v>
      </c>
      <c r="S33">
        <v>84.47</v>
      </c>
      <c r="T33">
        <v>48235.33</v>
      </c>
      <c r="U33">
        <v>0.47</v>
      </c>
      <c r="V33">
        <v>0.79</v>
      </c>
      <c r="W33">
        <v>0.32</v>
      </c>
      <c r="X33">
        <v>2.91</v>
      </c>
      <c r="Y33">
        <v>2</v>
      </c>
      <c r="Z33">
        <v>10</v>
      </c>
    </row>
    <row r="34" spans="1:26">
      <c r="A34">
        <v>2</v>
      </c>
      <c r="B34">
        <v>95</v>
      </c>
      <c r="C34" t="s">
        <v>26</v>
      </c>
      <c r="D34">
        <v>5.0788</v>
      </c>
      <c r="E34">
        <v>19.69</v>
      </c>
      <c r="F34">
        <v>14.91</v>
      </c>
      <c r="G34">
        <v>14.43</v>
      </c>
      <c r="H34">
        <v>0.28</v>
      </c>
      <c r="I34">
        <v>62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149.16</v>
      </c>
      <c r="Q34">
        <v>5796.13</v>
      </c>
      <c r="R34">
        <v>178.82</v>
      </c>
      <c r="S34">
        <v>84.47</v>
      </c>
      <c r="T34">
        <v>47106.09</v>
      </c>
      <c r="U34">
        <v>0.47</v>
      </c>
      <c r="V34">
        <v>0.8</v>
      </c>
      <c r="W34">
        <v>0.31</v>
      </c>
      <c r="X34">
        <v>2.85</v>
      </c>
      <c r="Y34">
        <v>2</v>
      </c>
      <c r="Z34">
        <v>10</v>
      </c>
    </row>
    <row r="35" spans="1:26">
      <c r="A35">
        <v>0</v>
      </c>
      <c r="B35">
        <v>55</v>
      </c>
      <c r="C35" t="s">
        <v>26</v>
      </c>
      <c r="D35">
        <v>4.5791</v>
      </c>
      <c r="E35">
        <v>21.84</v>
      </c>
      <c r="F35">
        <v>17.15</v>
      </c>
      <c r="G35">
        <v>9.44</v>
      </c>
      <c r="H35">
        <v>0.15</v>
      </c>
      <c r="I35">
        <v>109</v>
      </c>
      <c r="J35">
        <v>116.05</v>
      </c>
      <c r="K35">
        <v>43.4</v>
      </c>
      <c r="L35">
        <v>1</v>
      </c>
      <c r="M35">
        <v>8</v>
      </c>
      <c r="N35">
        <v>16.65</v>
      </c>
      <c r="O35">
        <v>14546.17</v>
      </c>
      <c r="P35">
        <v>130.19</v>
      </c>
      <c r="Q35">
        <v>5798.74</v>
      </c>
      <c r="R35">
        <v>252.57</v>
      </c>
      <c r="S35">
        <v>84.47</v>
      </c>
      <c r="T35">
        <v>83746.75</v>
      </c>
      <c r="U35">
        <v>0.33</v>
      </c>
      <c r="V35">
        <v>0.6899999999999999</v>
      </c>
      <c r="W35">
        <v>0.44</v>
      </c>
      <c r="X35">
        <v>5.08</v>
      </c>
      <c r="Y35">
        <v>2</v>
      </c>
      <c r="Z35">
        <v>10</v>
      </c>
    </row>
    <row r="36" spans="1:26">
      <c r="A36">
        <v>1</v>
      </c>
      <c r="B36">
        <v>55</v>
      </c>
      <c r="C36" t="s">
        <v>26</v>
      </c>
      <c r="D36">
        <v>4.6154</v>
      </c>
      <c r="E36">
        <v>21.67</v>
      </c>
      <c r="F36">
        <v>17.03</v>
      </c>
      <c r="G36">
        <v>9.550000000000001</v>
      </c>
      <c r="H36">
        <v>0.3</v>
      </c>
      <c r="I36">
        <v>107</v>
      </c>
      <c r="J36">
        <v>117.34</v>
      </c>
      <c r="K36">
        <v>43.4</v>
      </c>
      <c r="L36">
        <v>2</v>
      </c>
      <c r="M36">
        <v>0</v>
      </c>
      <c r="N36">
        <v>16.94</v>
      </c>
      <c r="O36">
        <v>14705.49</v>
      </c>
      <c r="P36">
        <v>130.07</v>
      </c>
      <c r="Q36">
        <v>5798.12</v>
      </c>
      <c r="R36">
        <v>248.16</v>
      </c>
      <c r="S36">
        <v>84.47</v>
      </c>
      <c r="T36">
        <v>81551.67999999999</v>
      </c>
      <c r="U36">
        <v>0.34</v>
      </c>
      <c r="V36">
        <v>0.7</v>
      </c>
      <c r="W36">
        <v>0.45</v>
      </c>
      <c r="X36">
        <v>4.96</v>
      </c>
      <c r="Y36">
        <v>2</v>
      </c>
      <c r="Z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INDEX(resultados!$A$2:$ZZ$36, 1, MATCH($B$1, resultados!$A$1:$ZZ$1, 0))</f>
        <v>0</v>
      </c>
      <c r="B7">
        <f>INDEX(resultados!$A$2:$ZZ$36, 1, MATCH($B$2, resultados!$A$1:$ZZ$1, 0))</f>
        <v>0</v>
      </c>
      <c r="C7">
        <f>INDEX(resultados!$A$2:$ZZ$36, 1, MATCH($B$3, resultados!$A$1:$ZZ$1, 0))</f>
        <v>0</v>
      </c>
    </row>
    <row r="8" spans="1:3">
      <c r="A8">
        <f>INDEX(resultados!$A$2:$ZZ$36, 2, MATCH($B$1, resultados!$A$1:$ZZ$1, 0))</f>
        <v>0</v>
      </c>
      <c r="B8">
        <f>INDEX(resultados!$A$2:$ZZ$36, 2, MATCH($B$2, resultados!$A$1:$ZZ$1, 0))</f>
        <v>0</v>
      </c>
      <c r="C8">
        <f>INDEX(resultados!$A$2:$ZZ$36, 2, MATCH($B$3, resultados!$A$1:$ZZ$1, 0))</f>
        <v>0</v>
      </c>
    </row>
    <row r="9" spans="1:3">
      <c r="A9">
        <f>INDEX(resultados!$A$2:$ZZ$36, 3, MATCH($B$1, resultados!$A$1:$ZZ$1, 0))</f>
        <v>0</v>
      </c>
      <c r="B9">
        <f>INDEX(resultados!$A$2:$ZZ$36, 3, MATCH($B$2, resultados!$A$1:$ZZ$1, 0))</f>
        <v>0</v>
      </c>
      <c r="C9">
        <f>INDEX(resultados!$A$2:$ZZ$36, 3, MATCH($B$3, resultados!$A$1:$ZZ$1, 0))</f>
        <v>0</v>
      </c>
    </row>
    <row r="10" spans="1:3">
      <c r="A10">
        <f>INDEX(resultados!$A$2:$ZZ$36, 4, MATCH($B$1, resultados!$A$1:$ZZ$1, 0))</f>
        <v>0</v>
      </c>
      <c r="B10">
        <f>INDEX(resultados!$A$2:$ZZ$36, 4, MATCH($B$2, resultados!$A$1:$ZZ$1, 0))</f>
        <v>0</v>
      </c>
      <c r="C10">
        <f>INDEX(resultados!$A$2:$ZZ$36, 4, MATCH($B$3, resultados!$A$1:$ZZ$1, 0))</f>
        <v>0</v>
      </c>
    </row>
    <row r="11" spans="1:3">
      <c r="A11">
        <f>INDEX(resultados!$A$2:$ZZ$36, 5, MATCH($B$1, resultados!$A$1:$ZZ$1, 0))</f>
        <v>0</v>
      </c>
      <c r="B11">
        <f>INDEX(resultados!$A$2:$ZZ$36, 5, MATCH($B$2, resultados!$A$1:$ZZ$1, 0))</f>
        <v>0</v>
      </c>
      <c r="C11">
        <f>INDEX(resultados!$A$2:$ZZ$36, 5, MATCH($B$3, resultados!$A$1:$ZZ$1, 0))</f>
        <v>0</v>
      </c>
    </row>
    <row r="12" spans="1:3">
      <c r="A12">
        <f>INDEX(resultados!$A$2:$ZZ$36, 6, MATCH($B$1, resultados!$A$1:$ZZ$1, 0))</f>
        <v>0</v>
      </c>
      <c r="B12">
        <f>INDEX(resultados!$A$2:$ZZ$36, 6, MATCH($B$2, resultados!$A$1:$ZZ$1, 0))</f>
        <v>0</v>
      </c>
      <c r="C12">
        <f>INDEX(resultados!$A$2:$ZZ$36, 6, MATCH($B$3, resultados!$A$1:$ZZ$1, 0))</f>
        <v>0</v>
      </c>
    </row>
    <row r="13" spans="1:3">
      <c r="A13">
        <f>INDEX(resultados!$A$2:$ZZ$36, 7, MATCH($B$1, resultados!$A$1:$ZZ$1, 0))</f>
        <v>0</v>
      </c>
      <c r="B13">
        <f>INDEX(resultados!$A$2:$ZZ$36, 7, MATCH($B$2, resultados!$A$1:$ZZ$1, 0))</f>
        <v>0</v>
      </c>
      <c r="C13">
        <f>INDEX(resultados!$A$2:$ZZ$36, 7, MATCH($B$3, resultados!$A$1:$ZZ$1, 0))</f>
        <v>0</v>
      </c>
    </row>
    <row r="14" spans="1:3">
      <c r="A14">
        <f>INDEX(resultados!$A$2:$ZZ$36, 8, MATCH($B$1, resultados!$A$1:$ZZ$1, 0))</f>
        <v>0</v>
      </c>
      <c r="B14">
        <f>INDEX(resultados!$A$2:$ZZ$36, 8, MATCH($B$2, resultados!$A$1:$ZZ$1, 0))</f>
        <v>0</v>
      </c>
      <c r="C14">
        <f>INDEX(resultados!$A$2:$ZZ$36, 8, MATCH($B$3, resultados!$A$1:$ZZ$1, 0))</f>
        <v>0</v>
      </c>
    </row>
    <row r="15" spans="1:3">
      <c r="A15">
        <f>INDEX(resultados!$A$2:$ZZ$36, 9, MATCH($B$1, resultados!$A$1:$ZZ$1, 0))</f>
        <v>0</v>
      </c>
      <c r="B15">
        <f>INDEX(resultados!$A$2:$ZZ$36, 9, MATCH($B$2, resultados!$A$1:$ZZ$1, 0))</f>
        <v>0</v>
      </c>
      <c r="C15">
        <f>INDEX(resultados!$A$2:$ZZ$36, 9, MATCH($B$3, resultados!$A$1:$ZZ$1, 0))</f>
        <v>0</v>
      </c>
    </row>
    <row r="16" spans="1:3">
      <c r="A16">
        <f>INDEX(resultados!$A$2:$ZZ$36, 10, MATCH($B$1, resultados!$A$1:$ZZ$1, 0))</f>
        <v>0</v>
      </c>
      <c r="B16">
        <f>INDEX(resultados!$A$2:$ZZ$36, 10, MATCH($B$2, resultados!$A$1:$ZZ$1, 0))</f>
        <v>0</v>
      </c>
      <c r="C16">
        <f>INDEX(resultados!$A$2:$ZZ$36, 10, MATCH($B$3, resultados!$A$1:$ZZ$1, 0))</f>
        <v>0</v>
      </c>
    </row>
    <row r="17" spans="1:3">
      <c r="A17">
        <f>INDEX(resultados!$A$2:$ZZ$36, 11, MATCH($B$1, resultados!$A$1:$ZZ$1, 0))</f>
        <v>0</v>
      </c>
      <c r="B17">
        <f>INDEX(resultados!$A$2:$ZZ$36, 11, MATCH($B$2, resultados!$A$1:$ZZ$1, 0))</f>
        <v>0</v>
      </c>
      <c r="C17">
        <f>INDEX(resultados!$A$2:$ZZ$36, 11, MATCH($B$3, resultados!$A$1:$ZZ$1, 0))</f>
        <v>0</v>
      </c>
    </row>
    <row r="18" spans="1:3">
      <c r="A18">
        <f>INDEX(resultados!$A$2:$ZZ$36, 12, MATCH($B$1, resultados!$A$1:$ZZ$1, 0))</f>
        <v>0</v>
      </c>
      <c r="B18">
        <f>INDEX(resultados!$A$2:$ZZ$36, 12, MATCH($B$2, resultados!$A$1:$ZZ$1, 0))</f>
        <v>0</v>
      </c>
      <c r="C18">
        <f>INDEX(resultados!$A$2:$ZZ$36, 12, MATCH($B$3, resultados!$A$1:$ZZ$1, 0))</f>
        <v>0</v>
      </c>
    </row>
    <row r="19" spans="1:3">
      <c r="A19">
        <f>INDEX(resultados!$A$2:$ZZ$36, 13, MATCH($B$1, resultados!$A$1:$ZZ$1, 0))</f>
        <v>0</v>
      </c>
      <c r="B19">
        <f>INDEX(resultados!$A$2:$ZZ$36, 13, MATCH($B$2, resultados!$A$1:$ZZ$1, 0))</f>
        <v>0</v>
      </c>
      <c r="C19">
        <f>INDEX(resultados!$A$2:$ZZ$36, 13, MATCH($B$3, resultados!$A$1:$ZZ$1, 0))</f>
        <v>0</v>
      </c>
    </row>
    <row r="20" spans="1:3">
      <c r="A20">
        <f>INDEX(resultados!$A$2:$ZZ$36, 14, MATCH($B$1, resultados!$A$1:$ZZ$1, 0))</f>
        <v>0</v>
      </c>
      <c r="B20">
        <f>INDEX(resultados!$A$2:$ZZ$36, 14, MATCH($B$2, resultados!$A$1:$ZZ$1, 0))</f>
        <v>0</v>
      </c>
      <c r="C20">
        <f>INDEX(resultados!$A$2:$ZZ$36, 14, MATCH($B$3, resultados!$A$1:$ZZ$1, 0))</f>
        <v>0</v>
      </c>
    </row>
    <row r="21" spans="1:3">
      <c r="A21">
        <f>INDEX(resultados!$A$2:$ZZ$36, 15, MATCH($B$1, resultados!$A$1:$ZZ$1, 0))</f>
        <v>0</v>
      </c>
      <c r="B21">
        <f>INDEX(resultados!$A$2:$ZZ$36, 15, MATCH($B$2, resultados!$A$1:$ZZ$1, 0))</f>
        <v>0</v>
      </c>
      <c r="C21">
        <f>INDEX(resultados!$A$2:$ZZ$36, 15, MATCH($B$3, resultados!$A$1:$ZZ$1, 0))</f>
        <v>0</v>
      </c>
    </row>
    <row r="22" spans="1:3">
      <c r="A22">
        <f>INDEX(resultados!$A$2:$ZZ$36, 16, MATCH($B$1, resultados!$A$1:$ZZ$1, 0))</f>
        <v>0</v>
      </c>
      <c r="B22">
        <f>INDEX(resultados!$A$2:$ZZ$36, 16, MATCH($B$2, resultados!$A$1:$ZZ$1, 0))</f>
        <v>0</v>
      </c>
      <c r="C22">
        <f>INDEX(resultados!$A$2:$ZZ$36, 16, MATCH($B$3, resultados!$A$1:$ZZ$1, 0))</f>
        <v>0</v>
      </c>
    </row>
    <row r="23" spans="1:3">
      <c r="A23">
        <f>INDEX(resultados!$A$2:$ZZ$36, 17, MATCH($B$1, resultados!$A$1:$ZZ$1, 0))</f>
        <v>0</v>
      </c>
      <c r="B23">
        <f>INDEX(resultados!$A$2:$ZZ$36, 17, MATCH($B$2, resultados!$A$1:$ZZ$1, 0))</f>
        <v>0</v>
      </c>
      <c r="C23">
        <f>INDEX(resultados!$A$2:$ZZ$36, 17, MATCH($B$3, resultados!$A$1:$ZZ$1, 0))</f>
        <v>0</v>
      </c>
    </row>
    <row r="24" spans="1:3">
      <c r="A24">
        <f>INDEX(resultados!$A$2:$ZZ$36, 18, MATCH($B$1, resultados!$A$1:$ZZ$1, 0))</f>
        <v>0</v>
      </c>
      <c r="B24">
        <f>INDEX(resultados!$A$2:$ZZ$36, 18, MATCH($B$2, resultados!$A$1:$ZZ$1, 0))</f>
        <v>0</v>
      </c>
      <c r="C24">
        <f>INDEX(resultados!$A$2:$ZZ$36, 18, MATCH($B$3, resultados!$A$1:$ZZ$1, 0))</f>
        <v>0</v>
      </c>
    </row>
    <row r="25" spans="1:3">
      <c r="A25">
        <f>INDEX(resultados!$A$2:$ZZ$36, 19, MATCH($B$1, resultados!$A$1:$ZZ$1, 0))</f>
        <v>0</v>
      </c>
      <c r="B25">
        <f>INDEX(resultados!$A$2:$ZZ$36, 19, MATCH($B$2, resultados!$A$1:$ZZ$1, 0))</f>
        <v>0</v>
      </c>
      <c r="C25">
        <f>INDEX(resultados!$A$2:$ZZ$36, 19, MATCH($B$3, resultados!$A$1:$ZZ$1, 0))</f>
        <v>0</v>
      </c>
    </row>
    <row r="26" spans="1:3">
      <c r="A26">
        <f>INDEX(resultados!$A$2:$ZZ$36, 20, MATCH($B$1, resultados!$A$1:$ZZ$1, 0))</f>
        <v>0</v>
      </c>
      <c r="B26">
        <f>INDEX(resultados!$A$2:$ZZ$36, 20, MATCH($B$2, resultados!$A$1:$ZZ$1, 0))</f>
        <v>0</v>
      </c>
      <c r="C26">
        <f>INDEX(resultados!$A$2:$ZZ$36, 20, MATCH($B$3, resultados!$A$1:$ZZ$1, 0))</f>
        <v>0</v>
      </c>
    </row>
    <row r="27" spans="1:3">
      <c r="A27">
        <f>INDEX(resultados!$A$2:$ZZ$36, 21, MATCH($B$1, resultados!$A$1:$ZZ$1, 0))</f>
        <v>0</v>
      </c>
      <c r="B27">
        <f>INDEX(resultados!$A$2:$ZZ$36, 21, MATCH($B$2, resultados!$A$1:$ZZ$1, 0))</f>
        <v>0</v>
      </c>
      <c r="C27">
        <f>INDEX(resultados!$A$2:$ZZ$36, 21, MATCH($B$3, resultados!$A$1:$ZZ$1, 0))</f>
        <v>0</v>
      </c>
    </row>
    <row r="28" spans="1:3">
      <c r="A28">
        <f>INDEX(resultados!$A$2:$ZZ$36, 22, MATCH($B$1, resultados!$A$1:$ZZ$1, 0))</f>
        <v>0</v>
      </c>
      <c r="B28">
        <f>INDEX(resultados!$A$2:$ZZ$36, 22, MATCH($B$2, resultados!$A$1:$ZZ$1, 0))</f>
        <v>0</v>
      </c>
      <c r="C28">
        <f>INDEX(resultados!$A$2:$ZZ$36, 22, MATCH($B$3, resultados!$A$1:$ZZ$1, 0))</f>
        <v>0</v>
      </c>
    </row>
    <row r="29" spans="1:3">
      <c r="A29">
        <f>INDEX(resultados!$A$2:$ZZ$36, 23, MATCH($B$1, resultados!$A$1:$ZZ$1, 0))</f>
        <v>0</v>
      </c>
      <c r="B29">
        <f>INDEX(resultados!$A$2:$ZZ$36, 23, MATCH($B$2, resultados!$A$1:$ZZ$1, 0))</f>
        <v>0</v>
      </c>
      <c r="C29">
        <f>INDEX(resultados!$A$2:$ZZ$36, 23, MATCH($B$3, resultados!$A$1:$ZZ$1, 0))</f>
        <v>0</v>
      </c>
    </row>
    <row r="30" spans="1:3">
      <c r="A30">
        <f>INDEX(resultados!$A$2:$ZZ$36, 24, MATCH($B$1, resultados!$A$1:$ZZ$1, 0))</f>
        <v>0</v>
      </c>
      <c r="B30">
        <f>INDEX(resultados!$A$2:$ZZ$36, 24, MATCH($B$2, resultados!$A$1:$ZZ$1, 0))</f>
        <v>0</v>
      </c>
      <c r="C30">
        <f>INDEX(resultados!$A$2:$ZZ$36, 24, MATCH($B$3, resultados!$A$1:$ZZ$1, 0))</f>
        <v>0</v>
      </c>
    </row>
    <row r="31" spans="1:3">
      <c r="A31">
        <f>INDEX(resultados!$A$2:$ZZ$36, 25, MATCH($B$1, resultados!$A$1:$ZZ$1, 0))</f>
        <v>0</v>
      </c>
      <c r="B31">
        <f>INDEX(resultados!$A$2:$ZZ$36, 25, MATCH($B$2, resultados!$A$1:$ZZ$1, 0))</f>
        <v>0</v>
      </c>
      <c r="C31">
        <f>INDEX(resultados!$A$2:$ZZ$36, 25, MATCH($B$3, resultados!$A$1:$ZZ$1, 0))</f>
        <v>0</v>
      </c>
    </row>
    <row r="32" spans="1:3">
      <c r="A32">
        <f>INDEX(resultados!$A$2:$ZZ$36, 26, MATCH($B$1, resultados!$A$1:$ZZ$1, 0))</f>
        <v>0</v>
      </c>
      <c r="B32">
        <f>INDEX(resultados!$A$2:$ZZ$36, 26, MATCH($B$2, resultados!$A$1:$ZZ$1, 0))</f>
        <v>0</v>
      </c>
      <c r="C32">
        <f>INDEX(resultados!$A$2:$ZZ$36, 26, MATCH($B$3, resultados!$A$1:$ZZ$1, 0))</f>
        <v>0</v>
      </c>
    </row>
    <row r="33" spans="1:3">
      <c r="A33">
        <f>INDEX(resultados!$A$2:$ZZ$36, 27, MATCH($B$1, resultados!$A$1:$ZZ$1, 0))</f>
        <v>0</v>
      </c>
      <c r="B33">
        <f>INDEX(resultados!$A$2:$ZZ$36, 27, MATCH($B$2, resultados!$A$1:$ZZ$1, 0))</f>
        <v>0</v>
      </c>
      <c r="C33">
        <f>INDEX(resultados!$A$2:$ZZ$36, 27, MATCH($B$3, resultados!$A$1:$ZZ$1, 0))</f>
        <v>0</v>
      </c>
    </row>
    <row r="34" spans="1:3">
      <c r="A34">
        <f>INDEX(resultados!$A$2:$ZZ$36, 28, MATCH($B$1, resultados!$A$1:$ZZ$1, 0))</f>
        <v>0</v>
      </c>
      <c r="B34">
        <f>INDEX(resultados!$A$2:$ZZ$36, 28, MATCH($B$2, resultados!$A$1:$ZZ$1, 0))</f>
        <v>0</v>
      </c>
      <c r="C34">
        <f>INDEX(resultados!$A$2:$ZZ$36, 28, MATCH($B$3, resultados!$A$1:$ZZ$1, 0))</f>
        <v>0</v>
      </c>
    </row>
    <row r="35" spans="1:3">
      <c r="A35">
        <f>INDEX(resultados!$A$2:$ZZ$36, 29, MATCH($B$1, resultados!$A$1:$ZZ$1, 0))</f>
        <v>0</v>
      </c>
      <c r="B35">
        <f>INDEX(resultados!$A$2:$ZZ$36, 29, MATCH($B$2, resultados!$A$1:$ZZ$1, 0))</f>
        <v>0</v>
      </c>
      <c r="C35">
        <f>INDEX(resultados!$A$2:$ZZ$36, 29, MATCH($B$3, resultados!$A$1:$ZZ$1, 0))</f>
        <v>0</v>
      </c>
    </row>
    <row r="36" spans="1:3">
      <c r="A36">
        <f>INDEX(resultados!$A$2:$ZZ$36, 30, MATCH($B$1, resultados!$A$1:$ZZ$1, 0))</f>
        <v>0</v>
      </c>
      <c r="B36">
        <f>INDEX(resultados!$A$2:$ZZ$36, 30, MATCH($B$2, resultados!$A$1:$ZZ$1, 0))</f>
        <v>0</v>
      </c>
      <c r="C36">
        <f>INDEX(resultados!$A$2:$ZZ$36, 30, MATCH($B$3, resultados!$A$1:$ZZ$1, 0))</f>
        <v>0</v>
      </c>
    </row>
    <row r="37" spans="1:3">
      <c r="A37">
        <f>INDEX(resultados!$A$2:$ZZ$36, 31, MATCH($B$1, resultados!$A$1:$ZZ$1, 0))</f>
        <v>0</v>
      </c>
      <c r="B37">
        <f>INDEX(resultados!$A$2:$ZZ$36, 31, MATCH($B$2, resultados!$A$1:$ZZ$1, 0))</f>
        <v>0</v>
      </c>
      <c r="C37">
        <f>INDEX(resultados!$A$2:$ZZ$36, 31, MATCH($B$3, resultados!$A$1:$ZZ$1, 0))</f>
        <v>0</v>
      </c>
    </row>
    <row r="38" spans="1:3">
      <c r="A38">
        <f>INDEX(resultados!$A$2:$ZZ$36, 32, MATCH($B$1, resultados!$A$1:$ZZ$1, 0))</f>
        <v>0</v>
      </c>
      <c r="B38">
        <f>INDEX(resultados!$A$2:$ZZ$36, 32, MATCH($B$2, resultados!$A$1:$ZZ$1, 0))</f>
        <v>0</v>
      </c>
      <c r="C38">
        <f>INDEX(resultados!$A$2:$ZZ$36, 32, MATCH($B$3, resultados!$A$1:$ZZ$1, 0))</f>
        <v>0</v>
      </c>
    </row>
    <row r="39" spans="1:3">
      <c r="A39">
        <f>INDEX(resultados!$A$2:$ZZ$36, 33, MATCH($B$1, resultados!$A$1:$ZZ$1, 0))</f>
        <v>0</v>
      </c>
      <c r="B39">
        <f>INDEX(resultados!$A$2:$ZZ$36, 33, MATCH($B$2, resultados!$A$1:$ZZ$1, 0))</f>
        <v>0</v>
      </c>
      <c r="C39">
        <f>INDEX(resultados!$A$2:$ZZ$36, 33, MATCH($B$3, resultados!$A$1:$ZZ$1, 0))</f>
        <v>0</v>
      </c>
    </row>
    <row r="40" spans="1:3">
      <c r="A40">
        <f>INDEX(resultados!$A$2:$ZZ$36, 34, MATCH($B$1, resultados!$A$1:$ZZ$1, 0))</f>
        <v>0</v>
      </c>
      <c r="B40">
        <f>INDEX(resultados!$A$2:$ZZ$36, 34, MATCH($B$2, resultados!$A$1:$ZZ$1, 0))</f>
        <v>0</v>
      </c>
      <c r="C40">
        <f>INDEX(resultados!$A$2:$ZZ$36, 34, MATCH($B$3, resultados!$A$1:$ZZ$1, 0))</f>
        <v>0</v>
      </c>
    </row>
    <row r="41" spans="1:3">
      <c r="A41">
        <f>INDEX(resultados!$A$2:$ZZ$36, 35, MATCH($B$1, resultados!$A$1:$ZZ$1, 0))</f>
        <v>0</v>
      </c>
      <c r="B41">
        <f>INDEX(resultados!$A$2:$ZZ$36, 35, MATCH($B$2, resultados!$A$1:$ZZ$1, 0))</f>
        <v>0</v>
      </c>
      <c r="C41">
        <f>INDEX(resultados!$A$2:$ZZ$36, 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3.8515</v>
      </c>
      <c r="E2">
        <v>25.96</v>
      </c>
      <c r="F2">
        <v>21.1</v>
      </c>
      <c r="G2">
        <v>6.53</v>
      </c>
      <c r="H2">
        <v>0.24</v>
      </c>
      <c r="I2">
        <v>194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120.68</v>
      </c>
      <c r="Q2">
        <v>5801.17</v>
      </c>
      <c r="R2">
        <v>382.05</v>
      </c>
      <c r="S2">
        <v>84.47</v>
      </c>
      <c r="T2">
        <v>148061.99</v>
      </c>
      <c r="U2">
        <v>0.22</v>
      </c>
      <c r="V2">
        <v>0.5600000000000001</v>
      </c>
      <c r="W2">
        <v>0.7</v>
      </c>
      <c r="X2">
        <v>9.029999999999999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2.7691</v>
      </c>
      <c r="E2">
        <v>36.11</v>
      </c>
      <c r="F2">
        <v>30.11</v>
      </c>
      <c r="G2">
        <v>4.67</v>
      </c>
      <c r="H2">
        <v>0.43</v>
      </c>
      <c r="I2">
        <v>387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118.05</v>
      </c>
      <c r="Q2">
        <v>5806.05</v>
      </c>
      <c r="R2">
        <v>678.0700000000001</v>
      </c>
      <c r="S2">
        <v>84.47</v>
      </c>
      <c r="T2">
        <v>295105.78</v>
      </c>
      <c r="U2">
        <v>0.12</v>
      </c>
      <c r="V2">
        <v>0.4</v>
      </c>
      <c r="W2">
        <v>1.27</v>
      </c>
      <c r="X2">
        <v>18.03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4.1813</v>
      </c>
      <c r="E2">
        <v>23.92</v>
      </c>
      <c r="F2">
        <v>18.11</v>
      </c>
      <c r="G2">
        <v>8.76</v>
      </c>
      <c r="H2">
        <v>0.12</v>
      </c>
      <c r="I2">
        <v>124</v>
      </c>
      <c r="J2">
        <v>141.81</v>
      </c>
      <c r="K2">
        <v>47.83</v>
      </c>
      <c r="L2">
        <v>1</v>
      </c>
      <c r="M2">
        <v>121</v>
      </c>
      <c r="N2">
        <v>22.98</v>
      </c>
      <c r="O2">
        <v>17723.39</v>
      </c>
      <c r="P2">
        <v>169.19</v>
      </c>
      <c r="Q2">
        <v>5796.74</v>
      </c>
      <c r="R2">
        <v>290.37</v>
      </c>
      <c r="S2">
        <v>84.47</v>
      </c>
      <c r="T2">
        <v>102567.89</v>
      </c>
      <c r="U2">
        <v>0.29</v>
      </c>
      <c r="V2">
        <v>0.66</v>
      </c>
      <c r="W2">
        <v>0.34</v>
      </c>
      <c r="X2">
        <v>6.04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4.8273</v>
      </c>
      <c r="E3">
        <v>20.72</v>
      </c>
      <c r="F3">
        <v>16.06</v>
      </c>
      <c r="G3">
        <v>11.47</v>
      </c>
      <c r="H3">
        <v>0.25</v>
      </c>
      <c r="I3">
        <v>84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136.78</v>
      </c>
      <c r="Q3">
        <v>5797.73</v>
      </c>
      <c r="R3">
        <v>216.95</v>
      </c>
      <c r="S3">
        <v>84.47</v>
      </c>
      <c r="T3">
        <v>66058.85000000001</v>
      </c>
      <c r="U3">
        <v>0.39</v>
      </c>
      <c r="V3">
        <v>0.74</v>
      </c>
      <c r="W3">
        <v>0.38</v>
      </c>
      <c r="X3">
        <v>3.99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3.2586</v>
      </c>
      <c r="E2">
        <v>30.69</v>
      </c>
      <c r="F2">
        <v>21.55</v>
      </c>
      <c r="G2">
        <v>6.84</v>
      </c>
      <c r="H2">
        <v>0.1</v>
      </c>
      <c r="I2">
        <v>189</v>
      </c>
      <c r="J2">
        <v>176.73</v>
      </c>
      <c r="K2">
        <v>52.44</v>
      </c>
      <c r="L2">
        <v>1</v>
      </c>
      <c r="M2">
        <v>187</v>
      </c>
      <c r="N2">
        <v>33.29</v>
      </c>
      <c r="O2">
        <v>22031.19</v>
      </c>
      <c r="P2">
        <v>256.12</v>
      </c>
      <c r="Q2">
        <v>5799.38</v>
      </c>
      <c r="R2">
        <v>407.69</v>
      </c>
      <c r="S2">
        <v>84.47</v>
      </c>
      <c r="T2">
        <v>160906.42</v>
      </c>
      <c r="U2">
        <v>0.21</v>
      </c>
      <c r="V2">
        <v>0.55</v>
      </c>
      <c r="W2">
        <v>0.44</v>
      </c>
      <c r="X2">
        <v>9.470000000000001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5.0067</v>
      </c>
      <c r="E3">
        <v>19.97</v>
      </c>
      <c r="F3">
        <v>15.17</v>
      </c>
      <c r="G3">
        <v>13.59</v>
      </c>
      <c r="H3">
        <v>0.2</v>
      </c>
      <c r="I3">
        <v>67</v>
      </c>
      <c r="J3">
        <v>178.21</v>
      </c>
      <c r="K3">
        <v>52.44</v>
      </c>
      <c r="L3">
        <v>2</v>
      </c>
      <c r="M3">
        <v>1</v>
      </c>
      <c r="N3">
        <v>33.77</v>
      </c>
      <c r="O3">
        <v>22213.89</v>
      </c>
      <c r="P3">
        <v>147.42</v>
      </c>
      <c r="Q3">
        <v>5796.11</v>
      </c>
      <c r="R3">
        <v>187.41</v>
      </c>
      <c r="S3">
        <v>84.47</v>
      </c>
      <c r="T3">
        <v>51375.41</v>
      </c>
      <c r="U3">
        <v>0.45</v>
      </c>
      <c r="V3">
        <v>0.78</v>
      </c>
      <c r="W3">
        <v>0.33</v>
      </c>
      <c r="X3">
        <v>3.11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5.0307</v>
      </c>
      <c r="E4">
        <v>19.88</v>
      </c>
      <c r="F4">
        <v>15.11</v>
      </c>
      <c r="G4">
        <v>13.74</v>
      </c>
      <c r="H4">
        <v>0.3</v>
      </c>
      <c r="I4">
        <v>66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147.81</v>
      </c>
      <c r="Q4">
        <v>5796.11</v>
      </c>
      <c r="R4">
        <v>185.4</v>
      </c>
      <c r="S4">
        <v>84.47</v>
      </c>
      <c r="T4">
        <v>50372.55</v>
      </c>
      <c r="U4">
        <v>0.46</v>
      </c>
      <c r="V4">
        <v>0.79</v>
      </c>
      <c r="W4">
        <v>0.32</v>
      </c>
      <c r="X4">
        <v>3.05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2.1224</v>
      </c>
      <c r="E2">
        <v>47.12</v>
      </c>
      <c r="F2">
        <v>39.05</v>
      </c>
      <c r="G2">
        <v>4.05</v>
      </c>
      <c r="H2">
        <v>0.64</v>
      </c>
      <c r="I2">
        <v>578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112.39</v>
      </c>
      <c r="Q2">
        <v>5809.81</v>
      </c>
      <c r="R2">
        <v>971.64</v>
      </c>
      <c r="S2">
        <v>84.47</v>
      </c>
      <c r="T2">
        <v>440936.2</v>
      </c>
      <c r="U2">
        <v>0.09</v>
      </c>
      <c r="V2">
        <v>0.3</v>
      </c>
      <c r="W2">
        <v>1.82</v>
      </c>
      <c r="X2">
        <v>26.96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4.3744</v>
      </c>
      <c r="E2">
        <v>22.86</v>
      </c>
      <c r="F2">
        <v>18.18</v>
      </c>
      <c r="G2">
        <v>8.33</v>
      </c>
      <c r="H2">
        <v>0.18</v>
      </c>
      <c r="I2">
        <v>131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125.62</v>
      </c>
      <c r="Q2">
        <v>5798.31</v>
      </c>
      <c r="R2">
        <v>286.32</v>
      </c>
      <c r="S2">
        <v>84.47</v>
      </c>
      <c r="T2">
        <v>100508.46</v>
      </c>
      <c r="U2">
        <v>0.3</v>
      </c>
      <c r="V2">
        <v>0.65</v>
      </c>
      <c r="W2">
        <v>0.51</v>
      </c>
      <c r="X2">
        <v>6.11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4.3908</v>
      </c>
      <c r="E3">
        <v>22.77</v>
      </c>
      <c r="F3">
        <v>18.11</v>
      </c>
      <c r="G3">
        <v>8.359999999999999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126.41</v>
      </c>
      <c r="Q3">
        <v>5798.29</v>
      </c>
      <c r="R3">
        <v>284.1</v>
      </c>
      <c r="S3">
        <v>84.47</v>
      </c>
      <c r="T3">
        <v>99403.67</v>
      </c>
      <c r="U3">
        <v>0.3</v>
      </c>
      <c r="V3">
        <v>0.66</v>
      </c>
      <c r="W3">
        <v>0.51</v>
      </c>
      <c r="X3">
        <v>6.05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4.5585</v>
      </c>
      <c r="E2">
        <v>21.94</v>
      </c>
      <c r="F2">
        <v>17.1</v>
      </c>
      <c r="G2">
        <v>9.68</v>
      </c>
      <c r="H2">
        <v>0.14</v>
      </c>
      <c r="I2">
        <v>106</v>
      </c>
      <c r="J2">
        <v>124.63</v>
      </c>
      <c r="K2">
        <v>45</v>
      </c>
      <c r="L2">
        <v>1</v>
      </c>
      <c r="M2">
        <v>36</v>
      </c>
      <c r="N2">
        <v>18.64</v>
      </c>
      <c r="O2">
        <v>15605.44</v>
      </c>
      <c r="P2">
        <v>137.37</v>
      </c>
      <c r="Q2">
        <v>5797.72</v>
      </c>
      <c r="R2">
        <v>252.6</v>
      </c>
      <c r="S2">
        <v>84.47</v>
      </c>
      <c r="T2">
        <v>83777.38</v>
      </c>
      <c r="U2">
        <v>0.33</v>
      </c>
      <c r="V2">
        <v>0.7</v>
      </c>
      <c r="W2">
        <v>0.4</v>
      </c>
      <c r="X2">
        <v>5.03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4.7045</v>
      </c>
      <c r="E3">
        <v>21.26</v>
      </c>
      <c r="F3">
        <v>16.62</v>
      </c>
      <c r="G3">
        <v>10.18</v>
      </c>
      <c r="H3">
        <v>0.28</v>
      </c>
      <c r="I3">
        <v>98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132.28</v>
      </c>
      <c r="Q3">
        <v>5798.05</v>
      </c>
      <c r="R3">
        <v>234.84</v>
      </c>
      <c r="S3">
        <v>84.47</v>
      </c>
      <c r="T3">
        <v>74935.66</v>
      </c>
      <c r="U3">
        <v>0.36</v>
      </c>
      <c r="V3">
        <v>0.72</v>
      </c>
      <c r="W3">
        <v>0.42</v>
      </c>
      <c r="X3">
        <v>4.55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2024-09-25T23:58:15Z</dcterms:created>
  <dcterms:modified xsi:type="dcterms:W3CDTF">2024-09-25T23:58:15Z</dcterms:modified>
</cp:coreProperties>
</file>