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<sst xmlns="http://schemas.openxmlformats.org/spreadsheetml/2006/main" count="670" uniqueCount="33">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</sst>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0FF00"/>
                </a:solidFill>
              </c:spPr>
            </c:marker>
          </c:dPt>
          <c:dPt>
            <c:idx val="8"/>
            <c:marker>
              <c:spPr>
                <a:solidFill>
                  <a:srgbClr val="DC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3FF00"/>
                </a:solidFill>
              </c:spPr>
            </c:marker>
          </c:dPt>
          <c:dPt>
            <c:idx val="11"/>
            <c:marker>
              <c:spPr>
                <a:solidFill>
                  <a:srgbClr val="CFFF00"/>
                </a:solidFill>
              </c:spPr>
            </c:marker>
          </c:dPt>
          <c:dPt>
            <c:idx val="12"/>
            <c:marker>
              <c:spPr>
                <a:solidFill>
                  <a:srgbClr val="CBFF00"/>
                </a:solidFill>
              </c:spPr>
            </c:marker>
          </c:dPt>
          <c:dPt>
            <c:idx val="13"/>
            <c:marker>
              <c:spPr>
                <a:solidFill>
                  <a:srgbClr val="C6FF00"/>
                </a:solidFill>
              </c:spPr>
            </c:marker>
          </c:dPt>
          <c:dPt>
            <c:idx val="14"/>
            <c:marker>
              <c:spPr>
                <a:solidFill>
                  <a:srgbClr val="C2FF00"/>
                </a:solidFill>
              </c:spPr>
            </c:marker>
          </c:dPt>
          <c:dPt>
            <c:idx val="15"/>
            <c:marker>
              <c:spPr>
                <a:solidFill>
                  <a:srgbClr val="BEFF00"/>
                </a:solidFill>
              </c:spPr>
            </c:marker>
          </c:dPt>
          <c:dPt>
            <c:idx val="16"/>
            <c:marker>
              <c:spPr>
                <a:solidFill>
                  <a:srgbClr val="B9FF00"/>
                </a:solidFill>
              </c:spPr>
            </c:marker>
          </c:dPt>
          <c:dPt>
            <c:idx val="17"/>
            <c:marker>
              <c:spPr>
                <a:solidFill>
                  <a:srgbClr val="B5FF00"/>
                </a:solidFill>
              </c:spPr>
            </c:marker>
          </c:dPt>
          <c:dPt>
            <c:idx val="18"/>
            <c:marker>
              <c:spPr>
                <a:solidFill>
                  <a:srgbClr val="B1FF00"/>
                </a:solidFill>
              </c:spPr>
            </c:marker>
          </c:dPt>
          <c:dPt>
            <c:idx val="19"/>
            <c:marker>
              <c:spPr>
                <a:solidFill>
                  <a:srgbClr val="ACFF00"/>
                </a:solidFill>
              </c:spPr>
            </c:marker>
          </c:dPt>
          <c:dPt>
            <c:idx val="20"/>
            <c:marker>
              <c:spPr>
                <a:solidFill>
                  <a:srgbClr val="A8FF00"/>
                </a:solidFill>
              </c:spPr>
            </c:marker>
          </c:dPt>
          <c:dPt>
            <c:idx val="21"/>
            <c:marker>
              <c:spPr>
                <a:solidFill>
                  <a:srgbClr val="A4FF00"/>
                </a:solidFill>
              </c:spPr>
            </c:marker>
          </c:dPt>
          <c:dPt>
            <c:idx val="22"/>
            <c:marker>
              <c:spPr>
                <a:solidFill>
                  <a:srgbClr val="9FFF00"/>
                </a:solidFill>
              </c:spPr>
            </c:marker>
          </c:dPt>
          <c:dPt>
            <c:idx val="23"/>
            <c:marker>
              <c:spPr>
                <a:solidFill>
                  <a:srgbClr val="9BFF00"/>
                </a:solidFill>
              </c:spPr>
            </c:marker>
          </c:dPt>
          <c:dPt>
            <c:idx val="24"/>
            <c:marker>
              <c:spPr>
                <a:solidFill>
                  <a:srgbClr val="97FF00"/>
                </a:solidFill>
              </c:spPr>
            </c:marker>
          </c:dPt>
          <c:dPt>
            <c:idx val="25"/>
            <c:marker>
              <c:spPr>
                <a:solidFill>
                  <a:srgbClr val="92FF00"/>
                </a:solidFill>
              </c:spPr>
            </c:marker>
          </c:dPt>
          <c:dPt>
            <c:idx val="26"/>
            <c:marker>
              <c:spPr>
                <a:solidFill>
                  <a:srgbClr val="8EFF00"/>
                </a:solidFill>
              </c:spPr>
            </c:marker>
          </c:dPt>
          <c:dPt>
            <c:idx val="27"/>
            <c:marker>
              <c:spPr>
                <a:solidFill>
                  <a:srgbClr val="8AFF00"/>
                </a:solidFill>
              </c:spPr>
            </c:marker>
          </c:dPt>
          <c:dPt>
            <c:idx val="28"/>
            <c:marker>
              <c:spPr>
                <a:solidFill>
                  <a:srgbClr val="85FF00"/>
                </a:solidFill>
              </c:spPr>
            </c:marker>
          </c:dPt>
          <c:dPt>
            <c:idx val="29"/>
            <c:marker>
              <c:spPr>
                <a:solidFill>
                  <a:srgbClr val="81FF00"/>
                </a:solidFill>
              </c:spPr>
            </c:marker>
          </c:dPt>
          <c:dPt>
            <c:idx val="30"/>
            <c:marker>
              <c:spPr>
                <a:solidFill>
                  <a:srgbClr val="7DFF00"/>
                </a:solidFill>
              </c:spPr>
            </c:marker>
          </c:dPt>
          <c:dPt>
            <c:idx val="31"/>
            <c:marker>
              <c:spPr>
                <a:solidFill>
                  <a:srgbClr val="79FF00"/>
                </a:solidFill>
              </c:spPr>
            </c:marker>
          </c:dPt>
          <c:dPt>
            <c:idx val="32"/>
            <c:marker>
              <c:spPr>
                <a:solidFill>
                  <a:srgbClr val="74FF00"/>
                </a:solidFill>
              </c:spPr>
            </c:marker>
          </c:dPt>
          <c:dPt>
            <c:idx val="33"/>
            <c:marker>
              <c:spPr>
                <a:solidFill>
                  <a:srgbClr val="70FF00"/>
                </a:solidFill>
              </c:spPr>
            </c:marker>
          </c:dPt>
          <c:dPt>
            <c:idx val="34"/>
            <c:marker>
              <c:spPr>
                <a:solidFill>
                  <a:srgbClr val="6CFF00"/>
                </a:solidFill>
              </c:spPr>
            </c:marker>
          </c:dPt>
          <c:dPt>
            <c:idx val="35"/>
            <c:marker>
              <c:spPr>
                <a:solidFill>
                  <a:srgbClr val="67FF00"/>
                </a:solidFill>
              </c:spPr>
            </c:marker>
          </c:dPt>
          <c:dPt>
            <c:idx val="36"/>
            <c:marker>
              <c:spPr>
                <a:solidFill>
                  <a:srgbClr val="63FF00"/>
                </a:solidFill>
              </c:spPr>
            </c:marker>
          </c:dPt>
          <c:dPt>
            <c:idx val="37"/>
            <c:marker>
              <c:spPr>
                <a:solidFill>
                  <a:srgbClr val="5FFF00"/>
                </a:solidFill>
              </c:spPr>
            </c:marker>
          </c:dPt>
          <c:dPt>
            <c:idx val="38"/>
            <c:marker>
              <c:spPr>
                <a:solidFill>
                  <a:srgbClr val="5AFF00"/>
                </a:solidFill>
              </c:spPr>
            </c:marker>
          </c:dPt>
          <c:dPt>
            <c:idx val="39"/>
            <c:marker>
              <c:spPr>
                <a:solidFill>
                  <a:srgbClr val="56FF00"/>
                </a:solidFill>
              </c:spPr>
            </c:marker>
          </c:dPt>
          <c:dPt>
            <c:idx val="40"/>
            <c:marker>
              <c:spPr>
                <a:solidFill>
                  <a:srgbClr val="52FF00"/>
                </a:solidFill>
              </c:spPr>
            </c:marker>
          </c:dPt>
          <c:dPt>
            <c:idx val="41"/>
            <c:marker>
              <c:spPr>
                <a:solidFill>
                  <a:srgbClr val="4DFF00"/>
                </a:solidFill>
              </c:spPr>
            </c:marker>
          </c:dPt>
          <c:dPt>
            <c:idx val="42"/>
            <c:marker>
              <c:spPr>
                <a:solidFill>
                  <a:srgbClr val="49FF00"/>
                </a:solidFill>
              </c:spPr>
            </c:marker>
          </c:dPt>
          <c:dPt>
            <c:idx val="43"/>
            <c:marker>
              <c:spPr>
                <a:solidFill>
                  <a:srgbClr val="45FF00"/>
                </a:solidFill>
              </c:spPr>
            </c:marker>
          </c:dPt>
          <c:dPt>
            <c:idx val="44"/>
            <c:marker>
              <c:spPr>
                <a:solidFill>
                  <a:srgbClr val="40FF00"/>
                </a:solidFill>
              </c:spPr>
            </c:marker>
          </c:dPt>
          <c:dPt>
            <c:idx val="45"/>
            <c:marker>
              <c:spPr>
                <a:solidFill>
                  <a:srgbClr val="3CFF00"/>
                </a:solidFill>
              </c:spPr>
            </c:marker>
          </c:dPt>
          <c:dPt>
            <c:idx val="46"/>
            <c:marker>
              <c:spPr>
                <a:solidFill>
                  <a:srgbClr val="38FF00"/>
                </a:solidFill>
              </c:spPr>
            </c:marker>
          </c:dPt>
          <c:dPt>
            <c:idx val="47"/>
            <c:marker>
              <c:spPr>
                <a:solidFill>
                  <a:srgbClr val="33FF00"/>
                </a:solidFill>
              </c:spPr>
            </c:marker>
          </c:dPt>
          <c:dPt>
            <c:idx val="48"/>
            <c:marker>
              <c:spPr>
                <a:solidFill>
                  <a:srgbClr val="2FFF00"/>
                </a:solidFill>
              </c:spPr>
            </c:marker>
          </c:dPt>
          <c:dPt>
            <c:idx val="49"/>
            <c:marker>
              <c:spPr>
                <a:solidFill>
                  <a:srgbClr val="2BFF00"/>
                </a:solidFill>
              </c:spPr>
            </c:marker>
          </c:dPt>
          <c:dPt>
            <c:idx val="50"/>
            <c:marker>
              <c:spPr>
                <a:solidFill>
                  <a:srgbClr val="26FF00"/>
                </a:solidFill>
              </c:spPr>
            </c:marker>
          </c:dPt>
          <c:dPt>
            <c:idx val="51"/>
            <c:marker>
              <c:spPr>
                <a:solidFill>
                  <a:srgbClr val="22FF00"/>
                </a:solidFill>
              </c:spPr>
            </c:marker>
          </c:dPt>
          <c:dPt>
            <c:idx val="52"/>
            <c:marker>
              <c:spPr>
                <a:solidFill>
                  <a:srgbClr val="1EFF00"/>
                </a:solidFill>
              </c:spPr>
            </c:marker>
          </c:dPt>
          <c:dPt>
            <c:idx val="53"/>
            <c:marker>
              <c:spPr>
                <a:solidFill>
                  <a:srgbClr val="19FF00"/>
                </a:solidFill>
              </c:spPr>
            </c:marker>
          </c:dPt>
          <c:dPt>
            <c:idx val="54"/>
            <c:marker>
              <c:spPr>
                <a:solidFill>
                  <a:srgbClr val="15FF00"/>
                </a:solidFill>
              </c:spPr>
            </c:marker>
          </c:dPt>
          <c:dPt>
            <c:idx val="55"/>
            <c:marker>
              <c:spPr>
                <a:solidFill>
                  <a:srgbClr val="11FF00"/>
                </a:solidFill>
              </c:spPr>
            </c:marker>
          </c:dPt>
          <c:dPt>
            <c:idx val="56"/>
            <c:marker>
              <c:spPr>
                <a:solidFill>
                  <a:srgbClr val="0CFF00"/>
                </a:solidFill>
              </c:spPr>
            </c:marker>
          </c:dPt>
          <c:dPt>
            <c:idx val="57"/>
            <c:marker>
              <c:spPr>
                <a:solidFill>
                  <a:srgbClr val="08FF00"/>
                </a:solidFill>
              </c:spPr>
            </c:marker>
          </c:dPt>
          <c:dPt>
            <c:idx val="58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gráficos!$B$7:$B$65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5.1155</v>
      </c>
      <c r="E2">
        <v>19.55</v>
      </c>
      <c r="F2">
        <v>12.29</v>
      </c>
      <c r="G2">
        <v>6.04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166.63</v>
      </c>
      <c r="Q2">
        <v>1287.74</v>
      </c>
      <c r="R2">
        <v>176.97</v>
      </c>
      <c r="S2">
        <v>59.9</v>
      </c>
      <c r="T2">
        <v>57880.22</v>
      </c>
      <c r="U2">
        <v>0.34</v>
      </c>
      <c r="V2">
        <v>0.6899999999999999</v>
      </c>
      <c r="W2">
        <v>0.36</v>
      </c>
      <c r="X2">
        <v>3.56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6.7159</v>
      </c>
      <c r="E3">
        <v>14.89</v>
      </c>
      <c r="F3">
        <v>10.43</v>
      </c>
      <c r="G3">
        <v>12.51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48</v>
      </c>
      <c r="N3">
        <v>39.95</v>
      </c>
      <c r="O3">
        <v>24447.22</v>
      </c>
      <c r="P3">
        <v>135.36</v>
      </c>
      <c r="Q3">
        <v>1287.1</v>
      </c>
      <c r="R3">
        <v>117.92</v>
      </c>
      <c r="S3">
        <v>59.9</v>
      </c>
      <c r="T3">
        <v>28716.02</v>
      </c>
      <c r="U3">
        <v>0.51</v>
      </c>
      <c r="V3">
        <v>0.82</v>
      </c>
      <c r="W3">
        <v>0.23</v>
      </c>
      <c r="X3">
        <v>1.7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7.6194</v>
      </c>
      <c r="E4">
        <v>13.12</v>
      </c>
      <c r="F4">
        <v>9.48</v>
      </c>
      <c r="G4">
        <v>19.61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115.94</v>
      </c>
      <c r="Q4">
        <v>1287.12</v>
      </c>
      <c r="R4">
        <v>85.03</v>
      </c>
      <c r="S4">
        <v>59.9</v>
      </c>
      <c r="T4">
        <v>12374.42</v>
      </c>
      <c r="U4">
        <v>0.7</v>
      </c>
      <c r="V4">
        <v>0.9</v>
      </c>
      <c r="W4">
        <v>0.21</v>
      </c>
      <c r="X4">
        <v>0.76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7.9699</v>
      </c>
      <c r="E5">
        <v>12.55</v>
      </c>
      <c r="F5">
        <v>9.25</v>
      </c>
      <c r="G5">
        <v>27.76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105.92</v>
      </c>
      <c r="Q5">
        <v>1286.93</v>
      </c>
      <c r="R5">
        <v>77.77</v>
      </c>
      <c r="S5">
        <v>59.9</v>
      </c>
      <c r="T5">
        <v>8787.51</v>
      </c>
      <c r="U5">
        <v>0.77</v>
      </c>
      <c r="V5">
        <v>0.92</v>
      </c>
      <c r="W5">
        <v>0.2</v>
      </c>
      <c r="X5">
        <v>0.53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8.1874</v>
      </c>
      <c r="E6">
        <v>12.21</v>
      </c>
      <c r="F6">
        <v>9.109999999999999</v>
      </c>
      <c r="G6">
        <v>36.46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10</v>
      </c>
      <c r="N6">
        <v>41.63</v>
      </c>
      <c r="O6">
        <v>25024.84</v>
      </c>
      <c r="P6">
        <v>96.47</v>
      </c>
      <c r="Q6">
        <v>1286.75</v>
      </c>
      <c r="R6">
        <v>73.25</v>
      </c>
      <c r="S6">
        <v>59.9</v>
      </c>
      <c r="T6">
        <v>6552.75</v>
      </c>
      <c r="U6">
        <v>0.82</v>
      </c>
      <c r="V6">
        <v>0.9399999999999999</v>
      </c>
      <c r="W6">
        <v>0.19</v>
      </c>
      <c r="X6">
        <v>0.39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8.2386</v>
      </c>
      <c r="E7">
        <v>12.14</v>
      </c>
      <c r="F7">
        <v>9.08</v>
      </c>
      <c r="G7">
        <v>38.9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94.48999999999999</v>
      </c>
      <c r="Q7">
        <v>1286.98</v>
      </c>
      <c r="R7">
        <v>71.59</v>
      </c>
      <c r="S7">
        <v>59.9</v>
      </c>
      <c r="T7">
        <v>5728.12</v>
      </c>
      <c r="U7">
        <v>0.84</v>
      </c>
      <c r="V7">
        <v>0.9399999999999999</v>
      </c>
      <c r="W7">
        <v>0.2</v>
      </c>
      <c r="X7">
        <v>0.35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5.8258</v>
      </c>
      <c r="E2">
        <v>17.16</v>
      </c>
      <c r="F2">
        <v>11.62</v>
      </c>
      <c r="G2">
        <v>6.97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136.38</v>
      </c>
      <c r="Q2">
        <v>1287.73</v>
      </c>
      <c r="R2">
        <v>154.98</v>
      </c>
      <c r="S2">
        <v>59.9</v>
      </c>
      <c r="T2">
        <v>46995.25</v>
      </c>
      <c r="U2">
        <v>0.39</v>
      </c>
      <c r="V2">
        <v>0.73</v>
      </c>
      <c r="W2">
        <v>0.33</v>
      </c>
      <c r="X2">
        <v>2.89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7.4227</v>
      </c>
      <c r="E3">
        <v>13.47</v>
      </c>
      <c r="F3">
        <v>9.859999999999999</v>
      </c>
      <c r="G3">
        <v>14.79</v>
      </c>
      <c r="H3">
        <v>0.22</v>
      </c>
      <c r="I3">
        <v>40</v>
      </c>
      <c r="J3">
        <v>160.54</v>
      </c>
      <c r="K3">
        <v>50.28</v>
      </c>
      <c r="L3">
        <v>2</v>
      </c>
      <c r="M3">
        <v>38</v>
      </c>
      <c r="N3">
        <v>28.26</v>
      </c>
      <c r="O3">
        <v>20034.4</v>
      </c>
      <c r="P3">
        <v>107.69</v>
      </c>
      <c r="Q3">
        <v>1286.95</v>
      </c>
      <c r="R3">
        <v>97.83</v>
      </c>
      <c r="S3">
        <v>59.9</v>
      </c>
      <c r="T3">
        <v>18719.5</v>
      </c>
      <c r="U3">
        <v>0.61</v>
      </c>
      <c r="V3">
        <v>0.86</v>
      </c>
      <c r="W3">
        <v>0.22</v>
      </c>
      <c r="X3">
        <v>1.14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8.0014</v>
      </c>
      <c r="E4">
        <v>12.5</v>
      </c>
      <c r="F4">
        <v>9.4</v>
      </c>
      <c r="G4">
        <v>23.5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93.25</v>
      </c>
      <c r="Q4">
        <v>1286.95</v>
      </c>
      <c r="R4">
        <v>82.65000000000001</v>
      </c>
      <c r="S4">
        <v>59.9</v>
      </c>
      <c r="T4">
        <v>11211.37</v>
      </c>
      <c r="U4">
        <v>0.72</v>
      </c>
      <c r="V4">
        <v>0.91</v>
      </c>
      <c r="W4">
        <v>0.2</v>
      </c>
      <c r="X4">
        <v>0.68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8.241400000000001</v>
      </c>
      <c r="E5">
        <v>12.13</v>
      </c>
      <c r="F5">
        <v>9.23</v>
      </c>
      <c r="G5">
        <v>30.76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84.58</v>
      </c>
      <c r="Q5">
        <v>1286.99</v>
      </c>
      <c r="R5">
        <v>76.48</v>
      </c>
      <c r="S5">
        <v>59.9</v>
      </c>
      <c r="T5">
        <v>8154.73</v>
      </c>
      <c r="U5">
        <v>0.78</v>
      </c>
      <c r="V5">
        <v>0.92</v>
      </c>
      <c r="W5">
        <v>0.21</v>
      </c>
      <c r="X5">
        <v>0.51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7.605</v>
      </c>
      <c r="E2">
        <v>13.15</v>
      </c>
      <c r="F2">
        <v>10.4</v>
      </c>
      <c r="G2">
        <v>12.48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46</v>
      </c>
      <c r="N2">
        <v>9.74</v>
      </c>
      <c r="O2">
        <v>10204.21</v>
      </c>
      <c r="P2">
        <v>67.75</v>
      </c>
      <c r="Q2">
        <v>1287.01</v>
      </c>
      <c r="R2">
        <v>116.35</v>
      </c>
      <c r="S2">
        <v>59.9</v>
      </c>
      <c r="T2">
        <v>27930.03</v>
      </c>
      <c r="U2">
        <v>0.51</v>
      </c>
      <c r="V2">
        <v>0.82</v>
      </c>
      <c r="W2">
        <v>0.24</v>
      </c>
      <c r="X2">
        <v>1.67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8.0814</v>
      </c>
      <c r="E3">
        <v>12.37</v>
      </c>
      <c r="F3">
        <v>9.83</v>
      </c>
      <c r="G3">
        <v>15.52</v>
      </c>
      <c r="H3">
        <v>0.43</v>
      </c>
      <c r="I3">
        <v>38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60.7</v>
      </c>
      <c r="Q3">
        <v>1287.28</v>
      </c>
      <c r="R3">
        <v>95.09</v>
      </c>
      <c r="S3">
        <v>59.9</v>
      </c>
      <c r="T3">
        <v>17361.71</v>
      </c>
      <c r="U3">
        <v>0.63</v>
      </c>
      <c r="V3">
        <v>0.87</v>
      </c>
      <c r="W3">
        <v>0.27</v>
      </c>
      <c r="X3">
        <v>1.1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7.1293</v>
      </c>
      <c r="E2">
        <v>14.03</v>
      </c>
      <c r="F2">
        <v>10.52</v>
      </c>
      <c r="G2">
        <v>9.57</v>
      </c>
      <c r="H2">
        <v>0.16</v>
      </c>
      <c r="I2">
        <v>66</v>
      </c>
      <c r="J2">
        <v>107.41</v>
      </c>
      <c r="K2">
        <v>41.65</v>
      </c>
      <c r="L2">
        <v>1</v>
      </c>
      <c r="M2">
        <v>64</v>
      </c>
      <c r="N2">
        <v>14.77</v>
      </c>
      <c r="O2">
        <v>13481.73</v>
      </c>
      <c r="P2">
        <v>90.17</v>
      </c>
      <c r="Q2">
        <v>1287.49</v>
      </c>
      <c r="R2">
        <v>118.94</v>
      </c>
      <c r="S2">
        <v>59.9</v>
      </c>
      <c r="T2">
        <v>29145.04</v>
      </c>
      <c r="U2">
        <v>0.5</v>
      </c>
      <c r="V2">
        <v>0.8100000000000001</v>
      </c>
      <c r="W2">
        <v>0.27</v>
      </c>
      <c r="X2">
        <v>1.8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8.247999999999999</v>
      </c>
      <c r="E3">
        <v>12.12</v>
      </c>
      <c r="F3">
        <v>9.470000000000001</v>
      </c>
      <c r="G3">
        <v>20.28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4</v>
      </c>
      <c r="N3">
        <v>15.03</v>
      </c>
      <c r="O3">
        <v>13638.32</v>
      </c>
      <c r="P3">
        <v>68.62</v>
      </c>
      <c r="Q3">
        <v>1287.01</v>
      </c>
      <c r="R3">
        <v>83.77</v>
      </c>
      <c r="S3">
        <v>59.9</v>
      </c>
      <c r="T3">
        <v>11751.32</v>
      </c>
      <c r="U3">
        <v>0.72</v>
      </c>
      <c r="V3">
        <v>0.9</v>
      </c>
      <c r="W3">
        <v>0.24</v>
      </c>
      <c r="X3">
        <v>0.74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8.2837</v>
      </c>
      <c r="E4">
        <v>12.07</v>
      </c>
      <c r="F4">
        <v>9.44</v>
      </c>
      <c r="G4">
        <v>20.97</v>
      </c>
      <c r="H4">
        <v>0.48</v>
      </c>
      <c r="I4">
        <v>27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69.16</v>
      </c>
      <c r="Q4">
        <v>1287.39</v>
      </c>
      <c r="R4">
        <v>82.68000000000001</v>
      </c>
      <c r="S4">
        <v>59.9</v>
      </c>
      <c r="T4">
        <v>11211.51</v>
      </c>
      <c r="U4">
        <v>0.72</v>
      </c>
      <c r="V4">
        <v>0.9</v>
      </c>
      <c r="W4">
        <v>0.24</v>
      </c>
      <c r="X4">
        <v>0.71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7.8738</v>
      </c>
      <c r="E2">
        <v>12.7</v>
      </c>
      <c r="F2">
        <v>10.17</v>
      </c>
      <c r="G2">
        <v>11.51</v>
      </c>
      <c r="H2">
        <v>0.28</v>
      </c>
      <c r="I2">
        <v>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52.88</v>
      </c>
      <c r="Q2">
        <v>1287.25</v>
      </c>
      <c r="R2">
        <v>105.66</v>
      </c>
      <c r="S2">
        <v>59.9</v>
      </c>
      <c r="T2">
        <v>22571.92</v>
      </c>
      <c r="U2">
        <v>0.57</v>
      </c>
      <c r="V2">
        <v>0.84</v>
      </c>
      <c r="W2">
        <v>0.3</v>
      </c>
      <c r="X2">
        <v>1.44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5.6574</v>
      </c>
      <c r="E2">
        <v>17.68</v>
      </c>
      <c r="F2">
        <v>11.74</v>
      </c>
      <c r="G2">
        <v>6.71</v>
      </c>
      <c r="H2">
        <v>0.11</v>
      </c>
      <c r="I2">
        <v>105</v>
      </c>
      <c r="J2">
        <v>167.88</v>
      </c>
      <c r="K2">
        <v>51.39</v>
      </c>
      <c r="L2">
        <v>1</v>
      </c>
      <c r="M2">
        <v>103</v>
      </c>
      <c r="N2">
        <v>30.49</v>
      </c>
      <c r="O2">
        <v>20939.59</v>
      </c>
      <c r="P2">
        <v>143.32</v>
      </c>
      <c r="Q2">
        <v>1287.33</v>
      </c>
      <c r="R2">
        <v>159.1</v>
      </c>
      <c r="S2">
        <v>59.9</v>
      </c>
      <c r="T2">
        <v>49031.16</v>
      </c>
      <c r="U2">
        <v>0.38</v>
      </c>
      <c r="V2">
        <v>0.73</v>
      </c>
      <c r="W2">
        <v>0.33</v>
      </c>
      <c r="X2">
        <v>3.02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7.2727</v>
      </c>
      <c r="E3">
        <v>13.75</v>
      </c>
      <c r="F3">
        <v>9.949999999999999</v>
      </c>
      <c r="G3">
        <v>14.22</v>
      </c>
      <c r="H3">
        <v>0.21</v>
      </c>
      <c r="I3">
        <v>42</v>
      </c>
      <c r="J3">
        <v>169.33</v>
      </c>
      <c r="K3">
        <v>51.39</v>
      </c>
      <c r="L3">
        <v>2</v>
      </c>
      <c r="M3">
        <v>40</v>
      </c>
      <c r="N3">
        <v>30.94</v>
      </c>
      <c r="O3">
        <v>21118.46</v>
      </c>
      <c r="P3">
        <v>114.02</v>
      </c>
      <c r="Q3">
        <v>1287.24</v>
      </c>
      <c r="R3">
        <v>100.8</v>
      </c>
      <c r="S3">
        <v>59.9</v>
      </c>
      <c r="T3">
        <v>20196.54</v>
      </c>
      <c r="U3">
        <v>0.59</v>
      </c>
      <c r="V3">
        <v>0.86</v>
      </c>
      <c r="W3">
        <v>0.23</v>
      </c>
      <c r="X3">
        <v>1.23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7.8932</v>
      </c>
      <c r="E4">
        <v>12.67</v>
      </c>
      <c r="F4">
        <v>9.449999999999999</v>
      </c>
      <c r="G4">
        <v>22.68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100.11</v>
      </c>
      <c r="Q4">
        <v>1286.81</v>
      </c>
      <c r="R4">
        <v>84.40000000000001</v>
      </c>
      <c r="S4">
        <v>59.9</v>
      </c>
      <c r="T4">
        <v>12080.85</v>
      </c>
      <c r="U4">
        <v>0.71</v>
      </c>
      <c r="V4">
        <v>0.9</v>
      </c>
      <c r="W4">
        <v>0.21</v>
      </c>
      <c r="X4">
        <v>0.73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8.231400000000001</v>
      </c>
      <c r="E5">
        <v>12.15</v>
      </c>
      <c r="F5">
        <v>9.199999999999999</v>
      </c>
      <c r="G5">
        <v>32.47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10</v>
      </c>
      <c r="N5">
        <v>31.86</v>
      </c>
      <c r="O5">
        <v>21478.05</v>
      </c>
      <c r="P5">
        <v>87.8</v>
      </c>
      <c r="Q5">
        <v>1286.8</v>
      </c>
      <c r="R5">
        <v>76.09999999999999</v>
      </c>
      <c r="S5">
        <v>59.9</v>
      </c>
      <c r="T5">
        <v>7967.89</v>
      </c>
      <c r="U5">
        <v>0.79</v>
      </c>
      <c r="V5">
        <v>0.93</v>
      </c>
      <c r="W5">
        <v>0.2</v>
      </c>
      <c r="X5">
        <v>0.48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8.228199999999999</v>
      </c>
      <c r="E6">
        <v>12.15</v>
      </c>
      <c r="F6">
        <v>9.199999999999999</v>
      </c>
      <c r="G6">
        <v>32.49</v>
      </c>
      <c r="H6">
        <v>0.51</v>
      </c>
      <c r="I6">
        <v>17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87.63</v>
      </c>
      <c r="Q6">
        <v>1286.81</v>
      </c>
      <c r="R6">
        <v>75.8</v>
      </c>
      <c r="S6">
        <v>59.9</v>
      </c>
      <c r="T6">
        <v>7819.32</v>
      </c>
      <c r="U6">
        <v>0.79</v>
      </c>
      <c r="V6">
        <v>0.93</v>
      </c>
      <c r="W6">
        <v>0.21</v>
      </c>
      <c r="X6">
        <v>0.48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7.5507</v>
      </c>
      <c r="E2">
        <v>13.24</v>
      </c>
      <c r="F2">
        <v>10.69</v>
      </c>
      <c r="G2">
        <v>9.720000000000001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49.51</v>
      </c>
      <c r="Q2">
        <v>1287.49</v>
      </c>
      <c r="R2">
        <v>121.89</v>
      </c>
      <c r="S2">
        <v>59.9</v>
      </c>
      <c r="T2">
        <v>30621</v>
      </c>
      <c r="U2">
        <v>0.49</v>
      </c>
      <c r="V2">
        <v>0.8</v>
      </c>
      <c r="W2">
        <v>0.36</v>
      </c>
      <c r="X2">
        <v>1.96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6.444</v>
      </c>
      <c r="E2">
        <v>15.52</v>
      </c>
      <c r="F2">
        <v>11.08</v>
      </c>
      <c r="G2">
        <v>8.01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16663.42</v>
      </c>
      <c r="P2">
        <v>113.52</v>
      </c>
      <c r="Q2">
        <v>1287.58</v>
      </c>
      <c r="R2">
        <v>137.28</v>
      </c>
      <c r="S2">
        <v>59.9</v>
      </c>
      <c r="T2">
        <v>38231.22</v>
      </c>
      <c r="U2">
        <v>0.44</v>
      </c>
      <c r="V2">
        <v>0.77</v>
      </c>
      <c r="W2">
        <v>0.3</v>
      </c>
      <c r="X2">
        <v>2.35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7.8699</v>
      </c>
      <c r="E3">
        <v>12.71</v>
      </c>
      <c r="F3">
        <v>9.630000000000001</v>
      </c>
      <c r="G3">
        <v>17.51</v>
      </c>
      <c r="H3">
        <v>0.26</v>
      </c>
      <c r="I3">
        <v>33</v>
      </c>
      <c r="J3">
        <v>134.55</v>
      </c>
      <c r="K3">
        <v>46.47</v>
      </c>
      <c r="L3">
        <v>2</v>
      </c>
      <c r="M3">
        <v>31</v>
      </c>
      <c r="N3">
        <v>21.09</v>
      </c>
      <c r="O3">
        <v>16828.84</v>
      </c>
      <c r="P3">
        <v>88.67</v>
      </c>
      <c r="Q3">
        <v>1287.04</v>
      </c>
      <c r="R3">
        <v>90.08</v>
      </c>
      <c r="S3">
        <v>59.9</v>
      </c>
      <c r="T3">
        <v>14880.61</v>
      </c>
      <c r="U3">
        <v>0.66</v>
      </c>
      <c r="V3">
        <v>0.89</v>
      </c>
      <c r="W3">
        <v>0.22</v>
      </c>
      <c r="X3">
        <v>0.9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8.282</v>
      </c>
      <c r="E4">
        <v>12.07</v>
      </c>
      <c r="F4">
        <v>9.32</v>
      </c>
      <c r="G4">
        <v>26.64</v>
      </c>
      <c r="H4">
        <v>0.39</v>
      </c>
      <c r="I4">
        <v>21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76.70999999999999</v>
      </c>
      <c r="Q4">
        <v>1287.01</v>
      </c>
      <c r="R4">
        <v>79.31</v>
      </c>
      <c r="S4">
        <v>59.9</v>
      </c>
      <c r="T4">
        <v>9556.040000000001</v>
      </c>
      <c r="U4">
        <v>0.76</v>
      </c>
      <c r="V4">
        <v>0.91</v>
      </c>
      <c r="W4">
        <v>0.22</v>
      </c>
      <c r="X4">
        <v>0.6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8.280799999999999</v>
      </c>
      <c r="E5">
        <v>12.08</v>
      </c>
      <c r="F5">
        <v>9.32</v>
      </c>
      <c r="G5">
        <v>26.64</v>
      </c>
      <c r="H5">
        <v>0.52</v>
      </c>
      <c r="I5">
        <v>21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77.44</v>
      </c>
      <c r="Q5">
        <v>1287.06</v>
      </c>
      <c r="R5">
        <v>79.33</v>
      </c>
      <c r="S5">
        <v>59.9</v>
      </c>
      <c r="T5">
        <v>9564.42</v>
      </c>
      <c r="U5">
        <v>0.76</v>
      </c>
      <c r="V5">
        <v>0.91</v>
      </c>
      <c r="W5">
        <v>0.22</v>
      </c>
      <c r="X5">
        <v>0.6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6.0459</v>
      </c>
      <c r="E2">
        <v>16.54</v>
      </c>
      <c r="F2">
        <v>11.39</v>
      </c>
      <c r="G2">
        <v>7.27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18787.76</v>
      </c>
      <c r="P2">
        <v>128.22</v>
      </c>
      <c r="Q2">
        <v>1287.71</v>
      </c>
      <c r="R2">
        <v>147.67</v>
      </c>
      <c r="S2">
        <v>59.9</v>
      </c>
      <c r="T2">
        <v>43369.71</v>
      </c>
      <c r="U2">
        <v>0.41</v>
      </c>
      <c r="V2">
        <v>0.75</v>
      </c>
      <c r="W2">
        <v>0.31</v>
      </c>
      <c r="X2">
        <v>2.67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7.5499</v>
      </c>
      <c r="E3">
        <v>13.25</v>
      </c>
      <c r="F3">
        <v>9.81</v>
      </c>
      <c r="G3">
        <v>15.49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101.89</v>
      </c>
      <c r="Q3">
        <v>1287.04</v>
      </c>
      <c r="R3">
        <v>95.88</v>
      </c>
      <c r="S3">
        <v>59.9</v>
      </c>
      <c r="T3">
        <v>17756.5</v>
      </c>
      <c r="U3">
        <v>0.62</v>
      </c>
      <c r="V3">
        <v>0.87</v>
      </c>
      <c r="W3">
        <v>0.23</v>
      </c>
      <c r="X3">
        <v>1.08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8.1433</v>
      </c>
      <c r="E4">
        <v>12.28</v>
      </c>
      <c r="F4">
        <v>9.33</v>
      </c>
      <c r="G4">
        <v>25.45</v>
      </c>
      <c r="H4">
        <v>0.35</v>
      </c>
      <c r="I4">
        <v>22</v>
      </c>
      <c r="J4">
        <v>153.23</v>
      </c>
      <c r="K4">
        <v>49.1</v>
      </c>
      <c r="L4">
        <v>3</v>
      </c>
      <c r="M4">
        <v>19</v>
      </c>
      <c r="N4">
        <v>26.13</v>
      </c>
      <c r="O4">
        <v>19131.85</v>
      </c>
      <c r="P4">
        <v>86.87</v>
      </c>
      <c r="Q4">
        <v>1287.01</v>
      </c>
      <c r="R4">
        <v>80.5</v>
      </c>
      <c r="S4">
        <v>59.9</v>
      </c>
      <c r="T4">
        <v>10145.22</v>
      </c>
      <c r="U4">
        <v>0.74</v>
      </c>
      <c r="V4">
        <v>0.91</v>
      </c>
      <c r="W4">
        <v>0.2</v>
      </c>
      <c r="X4">
        <v>0.61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8.2776</v>
      </c>
      <c r="E5">
        <v>12.08</v>
      </c>
      <c r="F5">
        <v>9.220000000000001</v>
      </c>
      <c r="G5">
        <v>29.13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81.81</v>
      </c>
      <c r="Q5">
        <v>1287.14</v>
      </c>
      <c r="R5">
        <v>76.25</v>
      </c>
      <c r="S5">
        <v>59.9</v>
      </c>
      <c r="T5">
        <v>8036.16</v>
      </c>
      <c r="U5">
        <v>0.79</v>
      </c>
      <c r="V5">
        <v>0.92</v>
      </c>
      <c r="W5">
        <v>0.21</v>
      </c>
      <c r="X5">
        <v>0.5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5.2947</v>
      </c>
      <c r="E2">
        <v>18.89</v>
      </c>
      <c r="F2">
        <v>12.1</v>
      </c>
      <c r="G2">
        <v>6.26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158.71</v>
      </c>
      <c r="Q2">
        <v>1287.52</v>
      </c>
      <c r="R2">
        <v>170.88</v>
      </c>
      <c r="S2">
        <v>59.9</v>
      </c>
      <c r="T2">
        <v>54864.46</v>
      </c>
      <c r="U2">
        <v>0.35</v>
      </c>
      <c r="V2">
        <v>0.7</v>
      </c>
      <c r="W2">
        <v>0.35</v>
      </c>
      <c r="X2">
        <v>3.37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6.94</v>
      </c>
      <c r="E3">
        <v>14.41</v>
      </c>
      <c r="F3">
        <v>10.19</v>
      </c>
      <c r="G3">
        <v>13.01</v>
      </c>
      <c r="H3">
        <v>0.19</v>
      </c>
      <c r="I3">
        <v>47</v>
      </c>
      <c r="J3">
        <v>187.21</v>
      </c>
      <c r="K3">
        <v>53.44</v>
      </c>
      <c r="L3">
        <v>2</v>
      </c>
      <c r="M3">
        <v>45</v>
      </c>
      <c r="N3">
        <v>36.77</v>
      </c>
      <c r="O3">
        <v>23322.88</v>
      </c>
      <c r="P3">
        <v>127.02</v>
      </c>
      <c r="Q3">
        <v>1287.04</v>
      </c>
      <c r="R3">
        <v>109.02</v>
      </c>
      <c r="S3">
        <v>59.9</v>
      </c>
      <c r="T3">
        <v>24280.03</v>
      </c>
      <c r="U3">
        <v>0.55</v>
      </c>
      <c r="V3">
        <v>0.84</v>
      </c>
      <c r="W3">
        <v>0.24</v>
      </c>
      <c r="X3">
        <v>1.47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7.8162</v>
      </c>
      <c r="E4">
        <v>12.79</v>
      </c>
      <c r="F4">
        <v>9.32</v>
      </c>
      <c r="G4">
        <v>20.71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108.82</v>
      </c>
      <c r="Q4">
        <v>1286.85</v>
      </c>
      <c r="R4">
        <v>79.81</v>
      </c>
      <c r="S4">
        <v>59.9</v>
      </c>
      <c r="T4">
        <v>9772.58</v>
      </c>
      <c r="U4">
        <v>0.75</v>
      </c>
      <c r="V4">
        <v>0.91</v>
      </c>
      <c r="W4">
        <v>0.2</v>
      </c>
      <c r="X4">
        <v>0.6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8.078099999999999</v>
      </c>
      <c r="E5">
        <v>12.38</v>
      </c>
      <c r="F5">
        <v>9.199999999999999</v>
      </c>
      <c r="G5">
        <v>29.06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99.88</v>
      </c>
      <c r="Q5">
        <v>1286.86</v>
      </c>
      <c r="R5">
        <v>76.17</v>
      </c>
      <c r="S5">
        <v>59.9</v>
      </c>
      <c r="T5">
        <v>7996.68</v>
      </c>
      <c r="U5">
        <v>0.79</v>
      </c>
      <c r="V5">
        <v>0.93</v>
      </c>
      <c r="W5">
        <v>0.19</v>
      </c>
      <c r="X5">
        <v>0.48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8.2226</v>
      </c>
      <c r="E6">
        <v>12.16</v>
      </c>
      <c r="F6">
        <v>9.130000000000001</v>
      </c>
      <c r="G6">
        <v>36.54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92.44</v>
      </c>
      <c r="Q6">
        <v>1286.97</v>
      </c>
      <c r="R6">
        <v>73.5</v>
      </c>
      <c r="S6">
        <v>59.9</v>
      </c>
      <c r="T6">
        <v>6680.43</v>
      </c>
      <c r="U6">
        <v>0.8100000000000001</v>
      </c>
      <c r="V6">
        <v>0.93</v>
      </c>
      <c r="W6">
        <v>0.2</v>
      </c>
      <c r="X6">
        <v>0.41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8.2318</v>
      </c>
      <c r="E7">
        <v>12.15</v>
      </c>
      <c r="F7">
        <v>9.119999999999999</v>
      </c>
      <c r="G7">
        <v>36.48</v>
      </c>
      <c r="H7">
        <v>0.55</v>
      </c>
      <c r="I7">
        <v>15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93.06999999999999</v>
      </c>
      <c r="Q7">
        <v>1286.95</v>
      </c>
      <c r="R7">
        <v>72.89</v>
      </c>
      <c r="S7">
        <v>59.9</v>
      </c>
      <c r="T7">
        <v>6374.11</v>
      </c>
      <c r="U7">
        <v>0.82</v>
      </c>
      <c r="V7">
        <v>0.93</v>
      </c>
      <c r="W7">
        <v>0.21</v>
      </c>
      <c r="X7">
        <v>0.4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6.8886</v>
      </c>
      <c r="E2">
        <v>14.52</v>
      </c>
      <c r="F2">
        <v>10.71</v>
      </c>
      <c r="G2">
        <v>8.93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98.23</v>
      </c>
      <c r="Q2">
        <v>1287.11</v>
      </c>
      <c r="R2">
        <v>125.42</v>
      </c>
      <c r="S2">
        <v>59.9</v>
      </c>
      <c r="T2">
        <v>32357.3</v>
      </c>
      <c r="U2">
        <v>0.48</v>
      </c>
      <c r="V2">
        <v>0.8</v>
      </c>
      <c r="W2">
        <v>0.28</v>
      </c>
      <c r="X2">
        <v>1.99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8.242699999999999</v>
      </c>
      <c r="E3">
        <v>12.13</v>
      </c>
      <c r="F3">
        <v>9.380000000000001</v>
      </c>
      <c r="G3">
        <v>20.1</v>
      </c>
      <c r="H3">
        <v>0.3</v>
      </c>
      <c r="I3">
        <v>28</v>
      </c>
      <c r="J3">
        <v>117.34</v>
      </c>
      <c r="K3">
        <v>43.4</v>
      </c>
      <c r="L3">
        <v>2</v>
      </c>
      <c r="M3">
        <v>23</v>
      </c>
      <c r="N3">
        <v>16.94</v>
      </c>
      <c r="O3">
        <v>14705.49</v>
      </c>
      <c r="P3">
        <v>73.15000000000001</v>
      </c>
      <c r="Q3">
        <v>1286.9</v>
      </c>
      <c r="R3">
        <v>81.65000000000001</v>
      </c>
      <c r="S3">
        <v>59.9</v>
      </c>
      <c r="T3">
        <v>10690.36</v>
      </c>
      <c r="U3">
        <v>0.73</v>
      </c>
      <c r="V3">
        <v>0.91</v>
      </c>
      <c r="W3">
        <v>0.21</v>
      </c>
      <c r="X3">
        <v>0.66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8.2705</v>
      </c>
      <c r="E4">
        <v>12.09</v>
      </c>
      <c r="F4">
        <v>9.41</v>
      </c>
      <c r="G4">
        <v>22.58</v>
      </c>
      <c r="H4">
        <v>0.45</v>
      </c>
      <c r="I4">
        <v>25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71.97</v>
      </c>
      <c r="Q4">
        <v>1286.86</v>
      </c>
      <c r="R4">
        <v>81.90000000000001</v>
      </c>
      <c r="S4">
        <v>59.9</v>
      </c>
      <c r="T4">
        <v>10832.08</v>
      </c>
      <c r="U4">
        <v>0.73</v>
      </c>
      <c r="V4">
        <v>0.91</v>
      </c>
      <c r="W4">
        <v>0.24</v>
      </c>
      <c r="X4">
        <v>0.6899999999999999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7.6537</v>
      </c>
      <c r="E2">
        <v>13.07</v>
      </c>
      <c r="F2">
        <v>10.11</v>
      </c>
      <c r="G2">
        <v>11.23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52</v>
      </c>
      <c r="N2">
        <v>11.32</v>
      </c>
      <c r="O2">
        <v>11317.98</v>
      </c>
      <c r="P2">
        <v>72.81999999999999</v>
      </c>
      <c r="Q2">
        <v>1286.87</v>
      </c>
      <c r="R2">
        <v>105.94</v>
      </c>
      <c r="S2">
        <v>59.9</v>
      </c>
      <c r="T2">
        <v>22707.12</v>
      </c>
      <c r="U2">
        <v>0.57</v>
      </c>
      <c r="V2">
        <v>0.84</v>
      </c>
      <c r="W2">
        <v>0.23</v>
      </c>
      <c r="X2">
        <v>1.38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8.1275</v>
      </c>
      <c r="E3">
        <v>12.3</v>
      </c>
      <c r="F3">
        <v>9.720000000000001</v>
      </c>
      <c r="G3">
        <v>17.16</v>
      </c>
      <c r="H3">
        <v>0.39</v>
      </c>
      <c r="I3">
        <v>34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63.66</v>
      </c>
      <c r="Q3">
        <v>1287.18</v>
      </c>
      <c r="R3">
        <v>91.79000000000001</v>
      </c>
      <c r="S3">
        <v>59.9</v>
      </c>
      <c r="T3">
        <v>15730.25</v>
      </c>
      <c r="U3">
        <v>0.65</v>
      </c>
      <c r="V3">
        <v>0.88</v>
      </c>
      <c r="W3">
        <v>0.26</v>
      </c>
      <c r="X3">
        <v>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5.1155</v>
      </c>
      <c r="E2">
        <v>19.55</v>
      </c>
      <c r="F2">
        <v>12.29</v>
      </c>
      <c r="G2">
        <v>6.04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166.63</v>
      </c>
      <c r="Q2">
        <v>1287.74</v>
      </c>
      <c r="R2">
        <v>176.97</v>
      </c>
      <c r="S2">
        <v>59.9</v>
      </c>
      <c r="T2">
        <v>57880.22</v>
      </c>
      <c r="U2">
        <v>0.34</v>
      </c>
      <c r="V2">
        <v>0.6899999999999999</v>
      </c>
      <c r="W2">
        <v>0.36</v>
      </c>
      <c r="X2">
        <v>3.56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6.7159</v>
      </c>
      <c r="E3">
        <v>14.89</v>
      </c>
      <c r="F3">
        <v>10.43</v>
      </c>
      <c r="G3">
        <v>12.51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48</v>
      </c>
      <c r="N3">
        <v>39.95</v>
      </c>
      <c r="O3">
        <v>24447.22</v>
      </c>
      <c r="P3">
        <v>135.36</v>
      </c>
      <c r="Q3">
        <v>1287.1</v>
      </c>
      <c r="R3">
        <v>117.92</v>
      </c>
      <c r="S3">
        <v>59.9</v>
      </c>
      <c r="T3">
        <v>28716.02</v>
      </c>
      <c r="U3">
        <v>0.51</v>
      </c>
      <c r="V3">
        <v>0.82</v>
      </c>
      <c r="W3">
        <v>0.23</v>
      </c>
      <c r="X3">
        <v>1.7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7.6194</v>
      </c>
      <c r="E4">
        <v>13.12</v>
      </c>
      <c r="F4">
        <v>9.48</v>
      </c>
      <c r="G4">
        <v>19.61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115.94</v>
      </c>
      <c r="Q4">
        <v>1287.12</v>
      </c>
      <c r="R4">
        <v>85.03</v>
      </c>
      <c r="S4">
        <v>59.9</v>
      </c>
      <c r="T4">
        <v>12374.42</v>
      </c>
      <c r="U4">
        <v>0.7</v>
      </c>
      <c r="V4">
        <v>0.9</v>
      </c>
      <c r="W4">
        <v>0.21</v>
      </c>
      <c r="X4">
        <v>0.76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7.9699</v>
      </c>
      <c r="E5">
        <v>12.55</v>
      </c>
      <c r="F5">
        <v>9.25</v>
      </c>
      <c r="G5">
        <v>27.76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105.92</v>
      </c>
      <c r="Q5">
        <v>1286.93</v>
      </c>
      <c r="R5">
        <v>77.77</v>
      </c>
      <c r="S5">
        <v>59.9</v>
      </c>
      <c r="T5">
        <v>8787.51</v>
      </c>
      <c r="U5">
        <v>0.77</v>
      </c>
      <c r="V5">
        <v>0.92</v>
      </c>
      <c r="W5">
        <v>0.2</v>
      </c>
      <c r="X5">
        <v>0.53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8.1874</v>
      </c>
      <c r="E6">
        <v>12.21</v>
      </c>
      <c r="F6">
        <v>9.109999999999999</v>
      </c>
      <c r="G6">
        <v>36.46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10</v>
      </c>
      <c r="N6">
        <v>41.63</v>
      </c>
      <c r="O6">
        <v>25024.84</v>
      </c>
      <c r="P6">
        <v>96.47</v>
      </c>
      <c r="Q6">
        <v>1286.75</v>
      </c>
      <c r="R6">
        <v>73.25</v>
      </c>
      <c r="S6">
        <v>59.9</v>
      </c>
      <c r="T6">
        <v>6552.75</v>
      </c>
      <c r="U6">
        <v>0.82</v>
      </c>
      <c r="V6">
        <v>0.9399999999999999</v>
      </c>
      <c r="W6">
        <v>0.19</v>
      </c>
      <c r="X6">
        <v>0.39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8.2386</v>
      </c>
      <c r="E7">
        <v>12.14</v>
      </c>
      <c r="F7">
        <v>9.08</v>
      </c>
      <c r="G7">
        <v>38.9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94.48999999999999</v>
      </c>
      <c r="Q7">
        <v>1286.98</v>
      </c>
      <c r="R7">
        <v>71.59</v>
      </c>
      <c r="S7">
        <v>59.9</v>
      </c>
      <c r="T7">
        <v>5728.12</v>
      </c>
      <c r="U7">
        <v>0.84</v>
      </c>
      <c r="V7">
        <v>0.9399999999999999</v>
      </c>
      <c r="W7">
        <v>0.2</v>
      </c>
      <c r="X7">
        <v>0.35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7.6537</v>
      </c>
      <c r="E8">
        <v>13.07</v>
      </c>
      <c r="F8">
        <v>10.11</v>
      </c>
      <c r="G8">
        <v>11.23</v>
      </c>
      <c r="H8">
        <v>0.2</v>
      </c>
      <c r="I8">
        <v>54</v>
      </c>
      <c r="J8">
        <v>89.87</v>
      </c>
      <c r="K8">
        <v>37.55</v>
      </c>
      <c r="L8">
        <v>1</v>
      </c>
      <c r="M8">
        <v>52</v>
      </c>
      <c r="N8">
        <v>11.32</v>
      </c>
      <c r="O8">
        <v>11317.98</v>
      </c>
      <c r="P8">
        <v>72.81999999999999</v>
      </c>
      <c r="Q8">
        <v>1286.87</v>
      </c>
      <c r="R8">
        <v>105.94</v>
      </c>
      <c r="S8">
        <v>59.9</v>
      </c>
      <c r="T8">
        <v>22707.12</v>
      </c>
      <c r="U8">
        <v>0.57</v>
      </c>
      <c r="V8">
        <v>0.84</v>
      </c>
      <c r="W8">
        <v>0.23</v>
      </c>
      <c r="X8">
        <v>1.38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8.1275</v>
      </c>
      <c r="E9">
        <v>12.3</v>
      </c>
      <c r="F9">
        <v>9.720000000000001</v>
      </c>
      <c r="G9">
        <v>17.16</v>
      </c>
      <c r="H9">
        <v>0.39</v>
      </c>
      <c r="I9">
        <v>34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63.66</v>
      </c>
      <c r="Q9">
        <v>1287.18</v>
      </c>
      <c r="R9">
        <v>91.79000000000001</v>
      </c>
      <c r="S9">
        <v>59.9</v>
      </c>
      <c r="T9">
        <v>15730.25</v>
      </c>
      <c r="U9">
        <v>0.65</v>
      </c>
      <c r="V9">
        <v>0.88</v>
      </c>
      <c r="W9">
        <v>0.26</v>
      </c>
      <c r="X9">
        <v>1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7.9577</v>
      </c>
      <c r="E10">
        <v>12.57</v>
      </c>
      <c r="F10">
        <v>10.02</v>
      </c>
      <c r="G10">
        <v>13.36</v>
      </c>
      <c r="H10">
        <v>0.24</v>
      </c>
      <c r="I10">
        <v>45</v>
      </c>
      <c r="J10">
        <v>71.52</v>
      </c>
      <c r="K10">
        <v>32.27</v>
      </c>
      <c r="L10">
        <v>1</v>
      </c>
      <c r="M10">
        <v>7</v>
      </c>
      <c r="N10">
        <v>8.25</v>
      </c>
      <c r="O10">
        <v>9054.6</v>
      </c>
      <c r="P10">
        <v>57.25</v>
      </c>
      <c r="Q10">
        <v>1287.28</v>
      </c>
      <c r="R10">
        <v>101.33</v>
      </c>
      <c r="S10">
        <v>59.9</v>
      </c>
      <c r="T10">
        <v>20443.54</v>
      </c>
      <c r="U10">
        <v>0.59</v>
      </c>
      <c r="V10">
        <v>0.85</v>
      </c>
      <c r="W10">
        <v>0.29</v>
      </c>
      <c r="X10">
        <v>1.3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8.0128</v>
      </c>
      <c r="E11">
        <v>12.48</v>
      </c>
      <c r="F11">
        <v>9.949999999999999</v>
      </c>
      <c r="G11">
        <v>13.57</v>
      </c>
      <c r="H11">
        <v>0.48</v>
      </c>
      <c r="I11">
        <v>44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57.17</v>
      </c>
      <c r="Q11">
        <v>1287.12</v>
      </c>
      <c r="R11">
        <v>98.56999999999999</v>
      </c>
      <c r="S11">
        <v>59.9</v>
      </c>
      <c r="T11">
        <v>19069.8</v>
      </c>
      <c r="U11">
        <v>0.61</v>
      </c>
      <c r="V11">
        <v>0.86</v>
      </c>
      <c r="W11">
        <v>0.29</v>
      </c>
      <c r="X11">
        <v>1.23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7.1702</v>
      </c>
      <c r="E12">
        <v>13.95</v>
      </c>
      <c r="F12">
        <v>11.28</v>
      </c>
      <c r="G12">
        <v>7.78</v>
      </c>
      <c r="H12">
        <v>0.43</v>
      </c>
      <c r="I12">
        <v>87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44.19</v>
      </c>
      <c r="Q12">
        <v>1287.35</v>
      </c>
      <c r="R12">
        <v>140.23</v>
      </c>
      <c r="S12">
        <v>59.9</v>
      </c>
      <c r="T12">
        <v>39686.63</v>
      </c>
      <c r="U12">
        <v>0.43</v>
      </c>
      <c r="V12">
        <v>0.76</v>
      </c>
      <c r="W12">
        <v>0.41</v>
      </c>
      <c r="X12">
        <v>2.56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6.2232</v>
      </c>
      <c r="E13">
        <v>16.07</v>
      </c>
      <c r="F13">
        <v>11.27</v>
      </c>
      <c r="G13">
        <v>7.6</v>
      </c>
      <c r="H13">
        <v>0.12</v>
      </c>
      <c r="I13">
        <v>89</v>
      </c>
      <c r="J13">
        <v>141.81</v>
      </c>
      <c r="K13">
        <v>47.83</v>
      </c>
      <c r="L13">
        <v>1</v>
      </c>
      <c r="M13">
        <v>87</v>
      </c>
      <c r="N13">
        <v>22.98</v>
      </c>
      <c r="O13">
        <v>17723.39</v>
      </c>
      <c r="P13">
        <v>121.36</v>
      </c>
      <c r="Q13">
        <v>1287.57</v>
      </c>
      <c r="R13">
        <v>143.65</v>
      </c>
      <c r="S13">
        <v>59.9</v>
      </c>
      <c r="T13">
        <v>41385.12</v>
      </c>
      <c r="U13">
        <v>0.42</v>
      </c>
      <c r="V13">
        <v>0.76</v>
      </c>
      <c r="W13">
        <v>0.31</v>
      </c>
      <c r="X13">
        <v>2.54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7.6879</v>
      </c>
      <c r="E14">
        <v>13.01</v>
      </c>
      <c r="F14">
        <v>9.74</v>
      </c>
      <c r="G14">
        <v>16.23</v>
      </c>
      <c r="H14">
        <v>0.25</v>
      </c>
      <c r="I14">
        <v>36</v>
      </c>
      <c r="J14">
        <v>143.17</v>
      </c>
      <c r="K14">
        <v>47.83</v>
      </c>
      <c r="L14">
        <v>2</v>
      </c>
      <c r="M14">
        <v>34</v>
      </c>
      <c r="N14">
        <v>23.34</v>
      </c>
      <c r="O14">
        <v>17891.86</v>
      </c>
      <c r="P14">
        <v>95.55</v>
      </c>
      <c r="Q14">
        <v>1287.27</v>
      </c>
      <c r="R14">
        <v>93.61</v>
      </c>
      <c r="S14">
        <v>59.9</v>
      </c>
      <c r="T14">
        <v>16627.61</v>
      </c>
      <c r="U14">
        <v>0.64</v>
      </c>
      <c r="V14">
        <v>0.88</v>
      </c>
      <c r="W14">
        <v>0.22</v>
      </c>
      <c r="X14">
        <v>1.01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8.235900000000001</v>
      </c>
      <c r="E15">
        <v>12.14</v>
      </c>
      <c r="F15">
        <v>9.31</v>
      </c>
      <c r="G15">
        <v>26.59</v>
      </c>
      <c r="H15">
        <v>0.37</v>
      </c>
      <c r="I15">
        <v>21</v>
      </c>
      <c r="J15">
        <v>144.54</v>
      </c>
      <c r="K15">
        <v>47.83</v>
      </c>
      <c r="L15">
        <v>3</v>
      </c>
      <c r="M15">
        <v>13</v>
      </c>
      <c r="N15">
        <v>23.71</v>
      </c>
      <c r="O15">
        <v>18060.85</v>
      </c>
      <c r="P15">
        <v>80.59999999999999</v>
      </c>
      <c r="Q15">
        <v>1287.18</v>
      </c>
      <c r="R15">
        <v>79.29000000000001</v>
      </c>
      <c r="S15">
        <v>59.9</v>
      </c>
      <c r="T15">
        <v>9542.870000000001</v>
      </c>
      <c r="U15">
        <v>0.76</v>
      </c>
      <c r="V15">
        <v>0.92</v>
      </c>
      <c r="W15">
        <v>0.21</v>
      </c>
      <c r="X15">
        <v>0.58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8.293200000000001</v>
      </c>
      <c r="E16">
        <v>12.06</v>
      </c>
      <c r="F16">
        <v>9.25</v>
      </c>
      <c r="G16">
        <v>27.76</v>
      </c>
      <c r="H16">
        <v>0.49</v>
      </c>
      <c r="I16">
        <v>20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79.70999999999999</v>
      </c>
      <c r="Q16">
        <v>1287.15</v>
      </c>
      <c r="R16">
        <v>76.98</v>
      </c>
      <c r="S16">
        <v>59.9</v>
      </c>
      <c r="T16">
        <v>8394.84</v>
      </c>
      <c r="U16">
        <v>0.78</v>
      </c>
      <c r="V16">
        <v>0.92</v>
      </c>
      <c r="W16">
        <v>0.22</v>
      </c>
      <c r="X16">
        <v>0.53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5.4863</v>
      </c>
      <c r="E17">
        <v>18.23</v>
      </c>
      <c r="F17">
        <v>11.9</v>
      </c>
      <c r="G17">
        <v>6.49</v>
      </c>
      <c r="H17">
        <v>0.1</v>
      </c>
      <c r="I17">
        <v>110</v>
      </c>
      <c r="J17">
        <v>176.73</v>
      </c>
      <c r="K17">
        <v>52.44</v>
      </c>
      <c r="L17">
        <v>1</v>
      </c>
      <c r="M17">
        <v>108</v>
      </c>
      <c r="N17">
        <v>33.29</v>
      </c>
      <c r="O17">
        <v>22031.19</v>
      </c>
      <c r="P17">
        <v>150.66</v>
      </c>
      <c r="Q17">
        <v>1288</v>
      </c>
      <c r="R17">
        <v>164.15</v>
      </c>
      <c r="S17">
        <v>59.9</v>
      </c>
      <c r="T17">
        <v>51528.74</v>
      </c>
      <c r="U17">
        <v>0.36</v>
      </c>
      <c r="V17">
        <v>0.72</v>
      </c>
      <c r="W17">
        <v>0.33</v>
      </c>
      <c r="X17">
        <v>3.17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7.0887</v>
      </c>
      <c r="E18">
        <v>14.11</v>
      </c>
      <c r="F18">
        <v>10.09</v>
      </c>
      <c r="G18">
        <v>13.45</v>
      </c>
      <c r="H18">
        <v>0.2</v>
      </c>
      <c r="I18">
        <v>45</v>
      </c>
      <c r="J18">
        <v>178.21</v>
      </c>
      <c r="K18">
        <v>52.44</v>
      </c>
      <c r="L18">
        <v>2</v>
      </c>
      <c r="M18">
        <v>43</v>
      </c>
      <c r="N18">
        <v>33.77</v>
      </c>
      <c r="O18">
        <v>22213.89</v>
      </c>
      <c r="P18">
        <v>120.67</v>
      </c>
      <c r="Q18">
        <v>1287.13</v>
      </c>
      <c r="R18">
        <v>105.41</v>
      </c>
      <c r="S18">
        <v>59.9</v>
      </c>
      <c r="T18">
        <v>22483.61</v>
      </c>
      <c r="U18">
        <v>0.57</v>
      </c>
      <c r="V18">
        <v>0.85</v>
      </c>
      <c r="W18">
        <v>0.23</v>
      </c>
      <c r="X18">
        <v>1.36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7.8001</v>
      </c>
      <c r="E19">
        <v>12.82</v>
      </c>
      <c r="F19">
        <v>9.44</v>
      </c>
      <c r="G19">
        <v>20.98</v>
      </c>
      <c r="H19">
        <v>0.3</v>
      </c>
      <c r="I19">
        <v>27</v>
      </c>
      <c r="J19">
        <v>179.7</v>
      </c>
      <c r="K19">
        <v>52.44</v>
      </c>
      <c r="L19">
        <v>3</v>
      </c>
      <c r="M19">
        <v>25</v>
      </c>
      <c r="N19">
        <v>34.26</v>
      </c>
      <c r="O19">
        <v>22397.24</v>
      </c>
      <c r="P19">
        <v>105.22</v>
      </c>
      <c r="Q19">
        <v>1286.94</v>
      </c>
      <c r="R19">
        <v>84.37</v>
      </c>
      <c r="S19">
        <v>59.9</v>
      </c>
      <c r="T19">
        <v>12052.82</v>
      </c>
      <c r="U19">
        <v>0.71</v>
      </c>
      <c r="V19">
        <v>0.9</v>
      </c>
      <c r="W19">
        <v>0.19</v>
      </c>
      <c r="X19">
        <v>0.72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8.161199999999999</v>
      </c>
      <c r="E20">
        <v>12.25</v>
      </c>
      <c r="F20">
        <v>9.19</v>
      </c>
      <c r="G20">
        <v>30.64</v>
      </c>
      <c r="H20">
        <v>0.39</v>
      </c>
      <c r="I20">
        <v>18</v>
      </c>
      <c r="J20">
        <v>181.19</v>
      </c>
      <c r="K20">
        <v>52.44</v>
      </c>
      <c r="L20">
        <v>4</v>
      </c>
      <c r="M20">
        <v>15</v>
      </c>
      <c r="N20">
        <v>34.75</v>
      </c>
      <c r="O20">
        <v>22581.25</v>
      </c>
      <c r="P20">
        <v>93.39</v>
      </c>
      <c r="Q20">
        <v>1286.87</v>
      </c>
      <c r="R20">
        <v>76.16</v>
      </c>
      <c r="S20">
        <v>59.9</v>
      </c>
      <c r="T20">
        <v>7994.46</v>
      </c>
      <c r="U20">
        <v>0.79</v>
      </c>
      <c r="V20">
        <v>0.93</v>
      </c>
      <c r="W20">
        <v>0.18</v>
      </c>
      <c r="X20">
        <v>0.47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8.2273</v>
      </c>
      <c r="E21">
        <v>12.15</v>
      </c>
      <c r="F21">
        <v>9.17</v>
      </c>
      <c r="G21">
        <v>34.37</v>
      </c>
      <c r="H21">
        <v>0.49</v>
      </c>
      <c r="I21">
        <v>16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89.66</v>
      </c>
      <c r="Q21">
        <v>1286.86</v>
      </c>
      <c r="R21">
        <v>74.45</v>
      </c>
      <c r="S21">
        <v>59.9</v>
      </c>
      <c r="T21">
        <v>7147.51</v>
      </c>
      <c r="U21">
        <v>0.8</v>
      </c>
      <c r="V21">
        <v>0.93</v>
      </c>
      <c r="W21">
        <v>0.21</v>
      </c>
      <c r="X21">
        <v>0.44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6.375</v>
      </c>
      <c r="E22">
        <v>15.69</v>
      </c>
      <c r="F22">
        <v>12.59</v>
      </c>
      <c r="G22">
        <v>5.81</v>
      </c>
      <c r="H22">
        <v>0.64</v>
      </c>
      <c r="I22">
        <v>130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36.61</v>
      </c>
      <c r="Q22">
        <v>1288.25</v>
      </c>
      <c r="R22">
        <v>181.23</v>
      </c>
      <c r="S22">
        <v>59.9</v>
      </c>
      <c r="T22">
        <v>59969.85</v>
      </c>
      <c r="U22">
        <v>0.33</v>
      </c>
      <c r="V22">
        <v>0.68</v>
      </c>
      <c r="W22">
        <v>0.54</v>
      </c>
      <c r="X22">
        <v>3.87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7.4714</v>
      </c>
      <c r="E23">
        <v>13.38</v>
      </c>
      <c r="F23">
        <v>10.18</v>
      </c>
      <c r="G23">
        <v>10.36</v>
      </c>
      <c r="H23">
        <v>0.18</v>
      </c>
      <c r="I23">
        <v>59</v>
      </c>
      <c r="J23">
        <v>98.70999999999999</v>
      </c>
      <c r="K23">
        <v>39.72</v>
      </c>
      <c r="L23">
        <v>1</v>
      </c>
      <c r="M23">
        <v>57</v>
      </c>
      <c r="N23">
        <v>12.99</v>
      </c>
      <c r="O23">
        <v>12407.75</v>
      </c>
      <c r="P23">
        <v>80.55</v>
      </c>
      <c r="Q23">
        <v>1286.88</v>
      </c>
      <c r="R23">
        <v>107.76</v>
      </c>
      <c r="S23">
        <v>59.9</v>
      </c>
      <c r="T23">
        <v>23588.24</v>
      </c>
      <c r="U23">
        <v>0.5600000000000001</v>
      </c>
      <c r="V23">
        <v>0.84</v>
      </c>
      <c r="W23">
        <v>0.25</v>
      </c>
      <c r="X23">
        <v>1.46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8.2005</v>
      </c>
      <c r="E24">
        <v>12.19</v>
      </c>
      <c r="F24">
        <v>9.59</v>
      </c>
      <c r="G24">
        <v>19.18</v>
      </c>
      <c r="H24">
        <v>0.35</v>
      </c>
      <c r="I24">
        <v>30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66.43000000000001</v>
      </c>
      <c r="Q24">
        <v>1287.11</v>
      </c>
      <c r="R24">
        <v>87.61</v>
      </c>
      <c r="S24">
        <v>59.9</v>
      </c>
      <c r="T24">
        <v>13658.12</v>
      </c>
      <c r="U24">
        <v>0.68</v>
      </c>
      <c r="V24">
        <v>0.89</v>
      </c>
      <c r="W24">
        <v>0.25</v>
      </c>
      <c r="X24">
        <v>0.87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6.6477</v>
      </c>
      <c r="E25">
        <v>15.04</v>
      </c>
      <c r="F25">
        <v>10.92</v>
      </c>
      <c r="G25">
        <v>8.4</v>
      </c>
      <c r="H25">
        <v>0.14</v>
      </c>
      <c r="I25">
        <v>78</v>
      </c>
      <c r="J25">
        <v>124.63</v>
      </c>
      <c r="K25">
        <v>45</v>
      </c>
      <c r="L25">
        <v>1</v>
      </c>
      <c r="M25">
        <v>76</v>
      </c>
      <c r="N25">
        <v>18.64</v>
      </c>
      <c r="O25">
        <v>15605.44</v>
      </c>
      <c r="P25">
        <v>106.24</v>
      </c>
      <c r="Q25">
        <v>1286.99</v>
      </c>
      <c r="R25">
        <v>132.13</v>
      </c>
      <c r="S25">
        <v>59.9</v>
      </c>
      <c r="T25">
        <v>35677.55</v>
      </c>
      <c r="U25">
        <v>0.45</v>
      </c>
      <c r="V25">
        <v>0.78</v>
      </c>
      <c r="W25">
        <v>0.29</v>
      </c>
      <c r="X25">
        <v>2.19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7.9959</v>
      </c>
      <c r="E26">
        <v>12.51</v>
      </c>
      <c r="F26">
        <v>9.58</v>
      </c>
      <c r="G26">
        <v>18.55</v>
      </c>
      <c r="H26">
        <v>0.28</v>
      </c>
      <c r="I26">
        <v>31</v>
      </c>
      <c r="J26">
        <v>125.95</v>
      </c>
      <c r="K26">
        <v>45</v>
      </c>
      <c r="L26">
        <v>2</v>
      </c>
      <c r="M26">
        <v>29</v>
      </c>
      <c r="N26">
        <v>18.95</v>
      </c>
      <c r="O26">
        <v>15767.7</v>
      </c>
      <c r="P26">
        <v>81.90000000000001</v>
      </c>
      <c r="Q26">
        <v>1287.1</v>
      </c>
      <c r="R26">
        <v>88.48</v>
      </c>
      <c r="S26">
        <v>59.9</v>
      </c>
      <c r="T26">
        <v>14091.35</v>
      </c>
      <c r="U26">
        <v>0.68</v>
      </c>
      <c r="V26">
        <v>0.89</v>
      </c>
      <c r="W26">
        <v>0.22</v>
      </c>
      <c r="X26">
        <v>0.86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8.278</v>
      </c>
      <c r="E27">
        <v>12.08</v>
      </c>
      <c r="F27">
        <v>9.359999999999999</v>
      </c>
      <c r="G27">
        <v>24.42</v>
      </c>
      <c r="H27">
        <v>0.42</v>
      </c>
      <c r="I27">
        <v>23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74.36</v>
      </c>
      <c r="Q27">
        <v>1287.11</v>
      </c>
      <c r="R27">
        <v>80.33</v>
      </c>
      <c r="S27">
        <v>59.9</v>
      </c>
      <c r="T27">
        <v>10054.82</v>
      </c>
      <c r="U27">
        <v>0.75</v>
      </c>
      <c r="V27">
        <v>0.91</v>
      </c>
      <c r="W27">
        <v>0.23</v>
      </c>
      <c r="X27">
        <v>0.64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5.8258</v>
      </c>
      <c r="E28">
        <v>17.16</v>
      </c>
      <c r="F28">
        <v>11.62</v>
      </c>
      <c r="G28">
        <v>6.97</v>
      </c>
      <c r="H28">
        <v>0.11</v>
      </c>
      <c r="I28">
        <v>100</v>
      </c>
      <c r="J28">
        <v>159.12</v>
      </c>
      <c r="K28">
        <v>50.28</v>
      </c>
      <c r="L28">
        <v>1</v>
      </c>
      <c r="M28">
        <v>98</v>
      </c>
      <c r="N28">
        <v>27.84</v>
      </c>
      <c r="O28">
        <v>19859.16</v>
      </c>
      <c r="P28">
        <v>136.38</v>
      </c>
      <c r="Q28">
        <v>1287.73</v>
      </c>
      <c r="R28">
        <v>154.98</v>
      </c>
      <c r="S28">
        <v>59.9</v>
      </c>
      <c r="T28">
        <v>46995.25</v>
      </c>
      <c r="U28">
        <v>0.39</v>
      </c>
      <c r="V28">
        <v>0.73</v>
      </c>
      <c r="W28">
        <v>0.33</v>
      </c>
      <c r="X28">
        <v>2.89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7.4227</v>
      </c>
      <c r="E29">
        <v>13.47</v>
      </c>
      <c r="F29">
        <v>9.859999999999999</v>
      </c>
      <c r="G29">
        <v>14.79</v>
      </c>
      <c r="H29">
        <v>0.22</v>
      </c>
      <c r="I29">
        <v>40</v>
      </c>
      <c r="J29">
        <v>160.54</v>
      </c>
      <c r="K29">
        <v>50.28</v>
      </c>
      <c r="L29">
        <v>2</v>
      </c>
      <c r="M29">
        <v>38</v>
      </c>
      <c r="N29">
        <v>28.26</v>
      </c>
      <c r="O29">
        <v>20034.4</v>
      </c>
      <c r="P29">
        <v>107.69</v>
      </c>
      <c r="Q29">
        <v>1286.95</v>
      </c>
      <c r="R29">
        <v>97.83</v>
      </c>
      <c r="S29">
        <v>59.9</v>
      </c>
      <c r="T29">
        <v>18719.5</v>
      </c>
      <c r="U29">
        <v>0.61</v>
      </c>
      <c r="V29">
        <v>0.86</v>
      </c>
      <c r="W29">
        <v>0.22</v>
      </c>
      <c r="X29">
        <v>1.14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8.0014</v>
      </c>
      <c r="E30">
        <v>12.5</v>
      </c>
      <c r="F30">
        <v>9.4</v>
      </c>
      <c r="G30">
        <v>23.5</v>
      </c>
      <c r="H30">
        <v>0.33</v>
      </c>
      <c r="I30">
        <v>24</v>
      </c>
      <c r="J30">
        <v>161.97</v>
      </c>
      <c r="K30">
        <v>50.28</v>
      </c>
      <c r="L30">
        <v>3</v>
      </c>
      <c r="M30">
        <v>22</v>
      </c>
      <c r="N30">
        <v>28.69</v>
      </c>
      <c r="O30">
        <v>20210.21</v>
      </c>
      <c r="P30">
        <v>93.25</v>
      </c>
      <c r="Q30">
        <v>1286.95</v>
      </c>
      <c r="R30">
        <v>82.65000000000001</v>
      </c>
      <c r="S30">
        <v>59.9</v>
      </c>
      <c r="T30">
        <v>11211.37</v>
      </c>
      <c r="U30">
        <v>0.72</v>
      </c>
      <c r="V30">
        <v>0.91</v>
      </c>
      <c r="W30">
        <v>0.2</v>
      </c>
      <c r="X30">
        <v>0.68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8.241400000000001</v>
      </c>
      <c r="E31">
        <v>12.13</v>
      </c>
      <c r="F31">
        <v>9.23</v>
      </c>
      <c r="G31">
        <v>30.76</v>
      </c>
      <c r="H31">
        <v>0.43</v>
      </c>
      <c r="I31">
        <v>18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84.58</v>
      </c>
      <c r="Q31">
        <v>1286.99</v>
      </c>
      <c r="R31">
        <v>76.48</v>
      </c>
      <c r="S31">
        <v>59.9</v>
      </c>
      <c r="T31">
        <v>8154.73</v>
      </c>
      <c r="U31">
        <v>0.78</v>
      </c>
      <c r="V31">
        <v>0.92</v>
      </c>
      <c r="W31">
        <v>0.21</v>
      </c>
      <c r="X31">
        <v>0.51</v>
      </c>
      <c r="Y31">
        <v>2</v>
      </c>
      <c r="Z31">
        <v>10</v>
      </c>
    </row>
    <row r="32" spans="1:26">
      <c r="A32">
        <v>0</v>
      </c>
      <c r="B32">
        <v>35</v>
      </c>
      <c r="C32" t="s">
        <v>26</v>
      </c>
      <c r="D32">
        <v>7.605</v>
      </c>
      <c r="E32">
        <v>13.15</v>
      </c>
      <c r="F32">
        <v>10.4</v>
      </c>
      <c r="G32">
        <v>12.48</v>
      </c>
      <c r="H32">
        <v>0.22</v>
      </c>
      <c r="I32">
        <v>50</v>
      </c>
      <c r="J32">
        <v>80.84</v>
      </c>
      <c r="K32">
        <v>35.1</v>
      </c>
      <c r="L32">
        <v>1</v>
      </c>
      <c r="M32">
        <v>46</v>
      </c>
      <c r="N32">
        <v>9.74</v>
      </c>
      <c r="O32">
        <v>10204.21</v>
      </c>
      <c r="P32">
        <v>67.75</v>
      </c>
      <c r="Q32">
        <v>1287.01</v>
      </c>
      <c r="R32">
        <v>116.35</v>
      </c>
      <c r="S32">
        <v>59.9</v>
      </c>
      <c r="T32">
        <v>27930.03</v>
      </c>
      <c r="U32">
        <v>0.51</v>
      </c>
      <c r="V32">
        <v>0.82</v>
      </c>
      <c r="W32">
        <v>0.24</v>
      </c>
      <c r="X32">
        <v>1.67</v>
      </c>
      <c r="Y32">
        <v>2</v>
      </c>
      <c r="Z32">
        <v>10</v>
      </c>
    </row>
    <row r="33" spans="1:26">
      <c r="A33">
        <v>1</v>
      </c>
      <c r="B33">
        <v>35</v>
      </c>
      <c r="C33" t="s">
        <v>26</v>
      </c>
      <c r="D33">
        <v>8.0814</v>
      </c>
      <c r="E33">
        <v>12.37</v>
      </c>
      <c r="F33">
        <v>9.83</v>
      </c>
      <c r="G33">
        <v>15.52</v>
      </c>
      <c r="H33">
        <v>0.43</v>
      </c>
      <c r="I33">
        <v>38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60.7</v>
      </c>
      <c r="Q33">
        <v>1287.28</v>
      </c>
      <c r="R33">
        <v>95.09</v>
      </c>
      <c r="S33">
        <v>59.9</v>
      </c>
      <c r="T33">
        <v>17361.71</v>
      </c>
      <c r="U33">
        <v>0.63</v>
      </c>
      <c r="V33">
        <v>0.87</v>
      </c>
      <c r="W33">
        <v>0.27</v>
      </c>
      <c r="X33">
        <v>1.1</v>
      </c>
      <c r="Y33">
        <v>2</v>
      </c>
      <c r="Z33">
        <v>10</v>
      </c>
    </row>
    <row r="34" spans="1:26">
      <c r="A34">
        <v>0</v>
      </c>
      <c r="B34">
        <v>50</v>
      </c>
      <c r="C34" t="s">
        <v>26</v>
      </c>
      <c r="D34">
        <v>7.1293</v>
      </c>
      <c r="E34">
        <v>14.03</v>
      </c>
      <c r="F34">
        <v>10.52</v>
      </c>
      <c r="G34">
        <v>9.57</v>
      </c>
      <c r="H34">
        <v>0.16</v>
      </c>
      <c r="I34">
        <v>66</v>
      </c>
      <c r="J34">
        <v>107.41</v>
      </c>
      <c r="K34">
        <v>41.65</v>
      </c>
      <c r="L34">
        <v>1</v>
      </c>
      <c r="M34">
        <v>64</v>
      </c>
      <c r="N34">
        <v>14.77</v>
      </c>
      <c r="O34">
        <v>13481.73</v>
      </c>
      <c r="P34">
        <v>90.17</v>
      </c>
      <c r="Q34">
        <v>1287.49</v>
      </c>
      <c r="R34">
        <v>118.94</v>
      </c>
      <c r="S34">
        <v>59.9</v>
      </c>
      <c r="T34">
        <v>29145.04</v>
      </c>
      <c r="U34">
        <v>0.5</v>
      </c>
      <c r="V34">
        <v>0.8100000000000001</v>
      </c>
      <c r="W34">
        <v>0.27</v>
      </c>
      <c r="X34">
        <v>1.8</v>
      </c>
      <c r="Y34">
        <v>2</v>
      </c>
      <c r="Z34">
        <v>10</v>
      </c>
    </row>
    <row r="35" spans="1:26">
      <c r="A35">
        <v>1</v>
      </c>
      <c r="B35">
        <v>50</v>
      </c>
      <c r="C35" t="s">
        <v>26</v>
      </c>
      <c r="D35">
        <v>8.247999999999999</v>
      </c>
      <c r="E35">
        <v>12.12</v>
      </c>
      <c r="F35">
        <v>9.470000000000001</v>
      </c>
      <c r="G35">
        <v>20.28</v>
      </c>
      <c r="H35">
        <v>0.32</v>
      </c>
      <c r="I35">
        <v>28</v>
      </c>
      <c r="J35">
        <v>108.68</v>
      </c>
      <c r="K35">
        <v>41.65</v>
      </c>
      <c r="L35">
        <v>2</v>
      </c>
      <c r="M35">
        <v>4</v>
      </c>
      <c r="N35">
        <v>15.03</v>
      </c>
      <c r="O35">
        <v>13638.32</v>
      </c>
      <c r="P35">
        <v>68.62</v>
      </c>
      <c r="Q35">
        <v>1287.01</v>
      </c>
      <c r="R35">
        <v>83.77</v>
      </c>
      <c r="S35">
        <v>59.9</v>
      </c>
      <c r="T35">
        <v>11751.32</v>
      </c>
      <c r="U35">
        <v>0.72</v>
      </c>
      <c r="V35">
        <v>0.9</v>
      </c>
      <c r="W35">
        <v>0.24</v>
      </c>
      <c r="X35">
        <v>0.74</v>
      </c>
      <c r="Y35">
        <v>2</v>
      </c>
      <c r="Z35">
        <v>10</v>
      </c>
    </row>
    <row r="36" spans="1:26">
      <c r="A36">
        <v>2</v>
      </c>
      <c r="B36">
        <v>50</v>
      </c>
      <c r="C36" t="s">
        <v>26</v>
      </c>
      <c r="D36">
        <v>8.2837</v>
      </c>
      <c r="E36">
        <v>12.07</v>
      </c>
      <c r="F36">
        <v>9.44</v>
      </c>
      <c r="G36">
        <v>20.97</v>
      </c>
      <c r="H36">
        <v>0.48</v>
      </c>
      <c r="I36">
        <v>27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69.16</v>
      </c>
      <c r="Q36">
        <v>1287.39</v>
      </c>
      <c r="R36">
        <v>82.68000000000001</v>
      </c>
      <c r="S36">
        <v>59.9</v>
      </c>
      <c r="T36">
        <v>11211.51</v>
      </c>
      <c r="U36">
        <v>0.72</v>
      </c>
      <c r="V36">
        <v>0.9</v>
      </c>
      <c r="W36">
        <v>0.24</v>
      </c>
      <c r="X36">
        <v>0.71</v>
      </c>
      <c r="Y36">
        <v>2</v>
      </c>
      <c r="Z36">
        <v>10</v>
      </c>
    </row>
    <row r="37" spans="1:26">
      <c r="A37">
        <v>0</v>
      </c>
      <c r="B37">
        <v>25</v>
      </c>
      <c r="C37" t="s">
        <v>26</v>
      </c>
      <c r="D37">
        <v>7.8738</v>
      </c>
      <c r="E37">
        <v>12.7</v>
      </c>
      <c r="F37">
        <v>10.17</v>
      </c>
      <c r="G37">
        <v>11.51</v>
      </c>
      <c r="H37">
        <v>0.28</v>
      </c>
      <c r="I37">
        <v>53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52.88</v>
      </c>
      <c r="Q37">
        <v>1287.25</v>
      </c>
      <c r="R37">
        <v>105.66</v>
      </c>
      <c r="S37">
        <v>59.9</v>
      </c>
      <c r="T37">
        <v>22571.92</v>
      </c>
      <c r="U37">
        <v>0.57</v>
      </c>
      <c r="V37">
        <v>0.84</v>
      </c>
      <c r="W37">
        <v>0.3</v>
      </c>
      <c r="X37">
        <v>1.44</v>
      </c>
      <c r="Y37">
        <v>2</v>
      </c>
      <c r="Z37">
        <v>10</v>
      </c>
    </row>
    <row r="38" spans="1:26">
      <c r="A38">
        <v>0</v>
      </c>
      <c r="B38">
        <v>85</v>
      </c>
      <c r="C38" t="s">
        <v>26</v>
      </c>
      <c r="D38">
        <v>5.6574</v>
      </c>
      <c r="E38">
        <v>17.68</v>
      </c>
      <c r="F38">
        <v>11.74</v>
      </c>
      <c r="G38">
        <v>6.71</v>
      </c>
      <c r="H38">
        <v>0.11</v>
      </c>
      <c r="I38">
        <v>105</v>
      </c>
      <c r="J38">
        <v>167.88</v>
      </c>
      <c r="K38">
        <v>51.39</v>
      </c>
      <c r="L38">
        <v>1</v>
      </c>
      <c r="M38">
        <v>103</v>
      </c>
      <c r="N38">
        <v>30.49</v>
      </c>
      <c r="O38">
        <v>20939.59</v>
      </c>
      <c r="P38">
        <v>143.32</v>
      </c>
      <c r="Q38">
        <v>1287.33</v>
      </c>
      <c r="R38">
        <v>159.1</v>
      </c>
      <c r="S38">
        <v>59.9</v>
      </c>
      <c r="T38">
        <v>49031.16</v>
      </c>
      <c r="U38">
        <v>0.38</v>
      </c>
      <c r="V38">
        <v>0.73</v>
      </c>
      <c r="W38">
        <v>0.33</v>
      </c>
      <c r="X38">
        <v>3.02</v>
      </c>
      <c r="Y38">
        <v>2</v>
      </c>
      <c r="Z38">
        <v>10</v>
      </c>
    </row>
    <row r="39" spans="1:26">
      <c r="A39">
        <v>1</v>
      </c>
      <c r="B39">
        <v>85</v>
      </c>
      <c r="C39" t="s">
        <v>26</v>
      </c>
      <c r="D39">
        <v>7.2727</v>
      </c>
      <c r="E39">
        <v>13.75</v>
      </c>
      <c r="F39">
        <v>9.949999999999999</v>
      </c>
      <c r="G39">
        <v>14.22</v>
      </c>
      <c r="H39">
        <v>0.21</v>
      </c>
      <c r="I39">
        <v>42</v>
      </c>
      <c r="J39">
        <v>169.33</v>
      </c>
      <c r="K39">
        <v>51.39</v>
      </c>
      <c r="L39">
        <v>2</v>
      </c>
      <c r="M39">
        <v>40</v>
      </c>
      <c r="N39">
        <v>30.94</v>
      </c>
      <c r="O39">
        <v>21118.46</v>
      </c>
      <c r="P39">
        <v>114.02</v>
      </c>
      <c r="Q39">
        <v>1287.24</v>
      </c>
      <c r="R39">
        <v>100.8</v>
      </c>
      <c r="S39">
        <v>59.9</v>
      </c>
      <c r="T39">
        <v>20196.54</v>
      </c>
      <c r="U39">
        <v>0.59</v>
      </c>
      <c r="V39">
        <v>0.86</v>
      </c>
      <c r="W39">
        <v>0.23</v>
      </c>
      <c r="X39">
        <v>1.23</v>
      </c>
      <c r="Y39">
        <v>2</v>
      </c>
      <c r="Z39">
        <v>10</v>
      </c>
    </row>
    <row r="40" spans="1:26">
      <c r="A40">
        <v>2</v>
      </c>
      <c r="B40">
        <v>85</v>
      </c>
      <c r="C40" t="s">
        <v>26</v>
      </c>
      <c r="D40">
        <v>7.8932</v>
      </c>
      <c r="E40">
        <v>12.67</v>
      </c>
      <c r="F40">
        <v>9.449999999999999</v>
      </c>
      <c r="G40">
        <v>22.68</v>
      </c>
      <c r="H40">
        <v>0.31</v>
      </c>
      <c r="I40">
        <v>25</v>
      </c>
      <c r="J40">
        <v>170.79</v>
      </c>
      <c r="K40">
        <v>51.39</v>
      </c>
      <c r="L40">
        <v>3</v>
      </c>
      <c r="M40">
        <v>23</v>
      </c>
      <c r="N40">
        <v>31.4</v>
      </c>
      <c r="O40">
        <v>21297.94</v>
      </c>
      <c r="P40">
        <v>100.11</v>
      </c>
      <c r="Q40">
        <v>1286.81</v>
      </c>
      <c r="R40">
        <v>84.40000000000001</v>
      </c>
      <c r="S40">
        <v>59.9</v>
      </c>
      <c r="T40">
        <v>12080.85</v>
      </c>
      <c r="U40">
        <v>0.71</v>
      </c>
      <c r="V40">
        <v>0.9</v>
      </c>
      <c r="W40">
        <v>0.21</v>
      </c>
      <c r="X40">
        <v>0.73</v>
      </c>
      <c r="Y40">
        <v>2</v>
      </c>
      <c r="Z40">
        <v>10</v>
      </c>
    </row>
    <row r="41" spans="1:26">
      <c r="A41">
        <v>3</v>
      </c>
      <c r="B41">
        <v>85</v>
      </c>
      <c r="C41" t="s">
        <v>26</v>
      </c>
      <c r="D41">
        <v>8.231400000000001</v>
      </c>
      <c r="E41">
        <v>12.15</v>
      </c>
      <c r="F41">
        <v>9.199999999999999</v>
      </c>
      <c r="G41">
        <v>32.47</v>
      </c>
      <c r="H41">
        <v>0.41</v>
      </c>
      <c r="I41">
        <v>17</v>
      </c>
      <c r="J41">
        <v>172.25</v>
      </c>
      <c r="K41">
        <v>51.39</v>
      </c>
      <c r="L41">
        <v>4</v>
      </c>
      <c r="M41">
        <v>10</v>
      </c>
      <c r="N41">
        <v>31.86</v>
      </c>
      <c r="O41">
        <v>21478.05</v>
      </c>
      <c r="P41">
        <v>87.8</v>
      </c>
      <c r="Q41">
        <v>1286.8</v>
      </c>
      <c r="R41">
        <v>76.09999999999999</v>
      </c>
      <c r="S41">
        <v>59.9</v>
      </c>
      <c r="T41">
        <v>7967.89</v>
      </c>
      <c r="U41">
        <v>0.79</v>
      </c>
      <c r="V41">
        <v>0.93</v>
      </c>
      <c r="W41">
        <v>0.2</v>
      </c>
      <c r="X41">
        <v>0.48</v>
      </c>
      <c r="Y41">
        <v>2</v>
      </c>
      <c r="Z41">
        <v>10</v>
      </c>
    </row>
    <row r="42" spans="1:26">
      <c r="A42">
        <v>4</v>
      </c>
      <c r="B42">
        <v>85</v>
      </c>
      <c r="C42" t="s">
        <v>26</v>
      </c>
      <c r="D42">
        <v>8.228199999999999</v>
      </c>
      <c r="E42">
        <v>12.15</v>
      </c>
      <c r="F42">
        <v>9.199999999999999</v>
      </c>
      <c r="G42">
        <v>32.49</v>
      </c>
      <c r="H42">
        <v>0.51</v>
      </c>
      <c r="I42">
        <v>17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87.63</v>
      </c>
      <c r="Q42">
        <v>1286.81</v>
      </c>
      <c r="R42">
        <v>75.8</v>
      </c>
      <c r="S42">
        <v>59.9</v>
      </c>
      <c r="T42">
        <v>7819.32</v>
      </c>
      <c r="U42">
        <v>0.79</v>
      </c>
      <c r="V42">
        <v>0.93</v>
      </c>
      <c r="W42">
        <v>0.21</v>
      </c>
      <c r="X42">
        <v>0.48</v>
      </c>
      <c r="Y42">
        <v>2</v>
      </c>
      <c r="Z42">
        <v>10</v>
      </c>
    </row>
    <row r="43" spans="1:26">
      <c r="A43">
        <v>0</v>
      </c>
      <c r="B43">
        <v>20</v>
      </c>
      <c r="C43" t="s">
        <v>26</v>
      </c>
      <c r="D43">
        <v>7.5507</v>
      </c>
      <c r="E43">
        <v>13.24</v>
      </c>
      <c r="F43">
        <v>10.69</v>
      </c>
      <c r="G43">
        <v>9.720000000000001</v>
      </c>
      <c r="H43">
        <v>0.34</v>
      </c>
      <c r="I43">
        <v>66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49.51</v>
      </c>
      <c r="Q43">
        <v>1287.49</v>
      </c>
      <c r="R43">
        <v>121.89</v>
      </c>
      <c r="S43">
        <v>59.9</v>
      </c>
      <c r="T43">
        <v>30621</v>
      </c>
      <c r="U43">
        <v>0.49</v>
      </c>
      <c r="V43">
        <v>0.8</v>
      </c>
      <c r="W43">
        <v>0.36</v>
      </c>
      <c r="X43">
        <v>1.96</v>
      </c>
      <c r="Y43">
        <v>2</v>
      </c>
      <c r="Z43">
        <v>10</v>
      </c>
    </row>
    <row r="44" spans="1:26">
      <c r="A44">
        <v>0</v>
      </c>
      <c r="B44">
        <v>65</v>
      </c>
      <c r="C44" t="s">
        <v>26</v>
      </c>
      <c r="D44">
        <v>6.444</v>
      </c>
      <c r="E44">
        <v>15.52</v>
      </c>
      <c r="F44">
        <v>11.08</v>
      </c>
      <c r="G44">
        <v>8.01</v>
      </c>
      <c r="H44">
        <v>0.13</v>
      </c>
      <c r="I44">
        <v>83</v>
      </c>
      <c r="J44">
        <v>133.21</v>
      </c>
      <c r="K44">
        <v>46.47</v>
      </c>
      <c r="L44">
        <v>1</v>
      </c>
      <c r="M44">
        <v>81</v>
      </c>
      <c r="N44">
        <v>20.75</v>
      </c>
      <c r="O44">
        <v>16663.42</v>
      </c>
      <c r="P44">
        <v>113.52</v>
      </c>
      <c r="Q44">
        <v>1287.58</v>
      </c>
      <c r="R44">
        <v>137.28</v>
      </c>
      <c r="S44">
        <v>59.9</v>
      </c>
      <c r="T44">
        <v>38231.22</v>
      </c>
      <c r="U44">
        <v>0.44</v>
      </c>
      <c r="V44">
        <v>0.77</v>
      </c>
      <c r="W44">
        <v>0.3</v>
      </c>
      <c r="X44">
        <v>2.35</v>
      </c>
      <c r="Y44">
        <v>2</v>
      </c>
      <c r="Z44">
        <v>10</v>
      </c>
    </row>
    <row r="45" spans="1:26">
      <c r="A45">
        <v>1</v>
      </c>
      <c r="B45">
        <v>65</v>
      </c>
      <c r="C45" t="s">
        <v>26</v>
      </c>
      <c r="D45">
        <v>7.8699</v>
      </c>
      <c r="E45">
        <v>12.71</v>
      </c>
      <c r="F45">
        <v>9.630000000000001</v>
      </c>
      <c r="G45">
        <v>17.51</v>
      </c>
      <c r="H45">
        <v>0.26</v>
      </c>
      <c r="I45">
        <v>33</v>
      </c>
      <c r="J45">
        <v>134.55</v>
      </c>
      <c r="K45">
        <v>46.47</v>
      </c>
      <c r="L45">
        <v>2</v>
      </c>
      <c r="M45">
        <v>31</v>
      </c>
      <c r="N45">
        <v>21.09</v>
      </c>
      <c r="O45">
        <v>16828.84</v>
      </c>
      <c r="P45">
        <v>88.67</v>
      </c>
      <c r="Q45">
        <v>1287.04</v>
      </c>
      <c r="R45">
        <v>90.08</v>
      </c>
      <c r="S45">
        <v>59.9</v>
      </c>
      <c r="T45">
        <v>14880.61</v>
      </c>
      <c r="U45">
        <v>0.66</v>
      </c>
      <c r="V45">
        <v>0.89</v>
      </c>
      <c r="W45">
        <v>0.22</v>
      </c>
      <c r="X45">
        <v>0.9</v>
      </c>
      <c r="Y45">
        <v>2</v>
      </c>
      <c r="Z45">
        <v>10</v>
      </c>
    </row>
    <row r="46" spans="1:26">
      <c r="A46">
        <v>2</v>
      </c>
      <c r="B46">
        <v>65</v>
      </c>
      <c r="C46" t="s">
        <v>26</v>
      </c>
      <c r="D46">
        <v>8.282</v>
      </c>
      <c r="E46">
        <v>12.07</v>
      </c>
      <c r="F46">
        <v>9.32</v>
      </c>
      <c r="G46">
        <v>26.64</v>
      </c>
      <c r="H46">
        <v>0.39</v>
      </c>
      <c r="I46">
        <v>21</v>
      </c>
      <c r="J46">
        <v>135.9</v>
      </c>
      <c r="K46">
        <v>46.47</v>
      </c>
      <c r="L46">
        <v>3</v>
      </c>
      <c r="M46">
        <v>1</v>
      </c>
      <c r="N46">
        <v>21.43</v>
      </c>
      <c r="O46">
        <v>16994.64</v>
      </c>
      <c r="P46">
        <v>76.70999999999999</v>
      </c>
      <c r="Q46">
        <v>1287.01</v>
      </c>
      <c r="R46">
        <v>79.31</v>
      </c>
      <c r="S46">
        <v>59.9</v>
      </c>
      <c r="T46">
        <v>9556.040000000001</v>
      </c>
      <c r="U46">
        <v>0.76</v>
      </c>
      <c r="V46">
        <v>0.91</v>
      </c>
      <c r="W46">
        <v>0.22</v>
      </c>
      <c r="X46">
        <v>0.6</v>
      </c>
      <c r="Y46">
        <v>2</v>
      </c>
      <c r="Z46">
        <v>10</v>
      </c>
    </row>
    <row r="47" spans="1:26">
      <c r="A47">
        <v>3</v>
      </c>
      <c r="B47">
        <v>65</v>
      </c>
      <c r="C47" t="s">
        <v>26</v>
      </c>
      <c r="D47">
        <v>8.280799999999999</v>
      </c>
      <c r="E47">
        <v>12.08</v>
      </c>
      <c r="F47">
        <v>9.32</v>
      </c>
      <c r="G47">
        <v>26.64</v>
      </c>
      <c r="H47">
        <v>0.52</v>
      </c>
      <c r="I47">
        <v>21</v>
      </c>
      <c r="J47">
        <v>137.25</v>
      </c>
      <c r="K47">
        <v>46.47</v>
      </c>
      <c r="L47">
        <v>4</v>
      </c>
      <c r="M47">
        <v>0</v>
      </c>
      <c r="N47">
        <v>21.78</v>
      </c>
      <c r="O47">
        <v>17160.92</v>
      </c>
      <c r="P47">
        <v>77.44</v>
      </c>
      <c r="Q47">
        <v>1287.06</v>
      </c>
      <c r="R47">
        <v>79.33</v>
      </c>
      <c r="S47">
        <v>59.9</v>
      </c>
      <c r="T47">
        <v>9564.42</v>
      </c>
      <c r="U47">
        <v>0.76</v>
      </c>
      <c r="V47">
        <v>0.91</v>
      </c>
      <c r="W47">
        <v>0.22</v>
      </c>
      <c r="X47">
        <v>0.6</v>
      </c>
      <c r="Y47">
        <v>2</v>
      </c>
      <c r="Z47">
        <v>10</v>
      </c>
    </row>
    <row r="48" spans="1:26">
      <c r="A48">
        <v>0</v>
      </c>
      <c r="B48">
        <v>75</v>
      </c>
      <c r="C48" t="s">
        <v>26</v>
      </c>
      <c r="D48">
        <v>6.0459</v>
      </c>
      <c r="E48">
        <v>16.54</v>
      </c>
      <c r="F48">
        <v>11.39</v>
      </c>
      <c r="G48">
        <v>7.27</v>
      </c>
      <c r="H48">
        <v>0.12</v>
      </c>
      <c r="I48">
        <v>94</v>
      </c>
      <c r="J48">
        <v>150.44</v>
      </c>
      <c r="K48">
        <v>49.1</v>
      </c>
      <c r="L48">
        <v>1</v>
      </c>
      <c r="M48">
        <v>92</v>
      </c>
      <c r="N48">
        <v>25.34</v>
      </c>
      <c r="O48">
        <v>18787.76</v>
      </c>
      <c r="P48">
        <v>128.22</v>
      </c>
      <c r="Q48">
        <v>1287.71</v>
      </c>
      <c r="R48">
        <v>147.67</v>
      </c>
      <c r="S48">
        <v>59.9</v>
      </c>
      <c r="T48">
        <v>43369.71</v>
      </c>
      <c r="U48">
        <v>0.41</v>
      </c>
      <c r="V48">
        <v>0.75</v>
      </c>
      <c r="W48">
        <v>0.31</v>
      </c>
      <c r="X48">
        <v>2.67</v>
      </c>
      <c r="Y48">
        <v>2</v>
      </c>
      <c r="Z48">
        <v>10</v>
      </c>
    </row>
    <row r="49" spans="1:26">
      <c r="A49">
        <v>1</v>
      </c>
      <c r="B49">
        <v>75</v>
      </c>
      <c r="C49" t="s">
        <v>26</v>
      </c>
      <c r="D49">
        <v>7.5499</v>
      </c>
      <c r="E49">
        <v>13.25</v>
      </c>
      <c r="F49">
        <v>9.81</v>
      </c>
      <c r="G49">
        <v>15.49</v>
      </c>
      <c r="H49">
        <v>0.23</v>
      </c>
      <c r="I49">
        <v>38</v>
      </c>
      <c r="J49">
        <v>151.83</v>
      </c>
      <c r="K49">
        <v>49.1</v>
      </c>
      <c r="L49">
        <v>2</v>
      </c>
      <c r="M49">
        <v>36</v>
      </c>
      <c r="N49">
        <v>25.73</v>
      </c>
      <c r="O49">
        <v>18959.54</v>
      </c>
      <c r="P49">
        <v>101.89</v>
      </c>
      <c r="Q49">
        <v>1287.04</v>
      </c>
      <c r="R49">
        <v>95.88</v>
      </c>
      <c r="S49">
        <v>59.9</v>
      </c>
      <c r="T49">
        <v>17756.5</v>
      </c>
      <c r="U49">
        <v>0.62</v>
      </c>
      <c r="V49">
        <v>0.87</v>
      </c>
      <c r="W49">
        <v>0.23</v>
      </c>
      <c r="X49">
        <v>1.08</v>
      </c>
      <c r="Y49">
        <v>2</v>
      </c>
      <c r="Z49">
        <v>10</v>
      </c>
    </row>
    <row r="50" spans="1:26">
      <c r="A50">
        <v>2</v>
      </c>
      <c r="B50">
        <v>75</v>
      </c>
      <c r="C50" t="s">
        <v>26</v>
      </c>
      <c r="D50">
        <v>8.1433</v>
      </c>
      <c r="E50">
        <v>12.28</v>
      </c>
      <c r="F50">
        <v>9.33</v>
      </c>
      <c r="G50">
        <v>25.45</v>
      </c>
      <c r="H50">
        <v>0.35</v>
      </c>
      <c r="I50">
        <v>22</v>
      </c>
      <c r="J50">
        <v>153.23</v>
      </c>
      <c r="K50">
        <v>49.1</v>
      </c>
      <c r="L50">
        <v>3</v>
      </c>
      <c r="M50">
        <v>19</v>
      </c>
      <c r="N50">
        <v>26.13</v>
      </c>
      <c r="O50">
        <v>19131.85</v>
      </c>
      <c r="P50">
        <v>86.87</v>
      </c>
      <c r="Q50">
        <v>1287.01</v>
      </c>
      <c r="R50">
        <v>80.5</v>
      </c>
      <c r="S50">
        <v>59.9</v>
      </c>
      <c r="T50">
        <v>10145.22</v>
      </c>
      <c r="U50">
        <v>0.74</v>
      </c>
      <c r="V50">
        <v>0.91</v>
      </c>
      <c r="W50">
        <v>0.2</v>
      </c>
      <c r="X50">
        <v>0.61</v>
      </c>
      <c r="Y50">
        <v>2</v>
      </c>
      <c r="Z50">
        <v>10</v>
      </c>
    </row>
    <row r="51" spans="1:26">
      <c r="A51">
        <v>3</v>
      </c>
      <c r="B51">
        <v>75</v>
      </c>
      <c r="C51" t="s">
        <v>26</v>
      </c>
      <c r="D51">
        <v>8.2776</v>
      </c>
      <c r="E51">
        <v>12.08</v>
      </c>
      <c r="F51">
        <v>9.220000000000001</v>
      </c>
      <c r="G51">
        <v>29.13</v>
      </c>
      <c r="H51">
        <v>0.46</v>
      </c>
      <c r="I51">
        <v>19</v>
      </c>
      <c r="J51">
        <v>154.63</v>
      </c>
      <c r="K51">
        <v>49.1</v>
      </c>
      <c r="L51">
        <v>4</v>
      </c>
      <c r="M51">
        <v>0</v>
      </c>
      <c r="N51">
        <v>26.53</v>
      </c>
      <c r="O51">
        <v>19304.72</v>
      </c>
      <c r="P51">
        <v>81.81</v>
      </c>
      <c r="Q51">
        <v>1287.14</v>
      </c>
      <c r="R51">
        <v>76.25</v>
      </c>
      <c r="S51">
        <v>59.9</v>
      </c>
      <c r="T51">
        <v>8036.16</v>
      </c>
      <c r="U51">
        <v>0.79</v>
      </c>
      <c r="V51">
        <v>0.92</v>
      </c>
      <c r="W51">
        <v>0.21</v>
      </c>
      <c r="X51">
        <v>0.5</v>
      </c>
      <c r="Y51">
        <v>2</v>
      </c>
      <c r="Z51">
        <v>10</v>
      </c>
    </row>
    <row r="52" spans="1:26">
      <c r="A52">
        <v>0</v>
      </c>
      <c r="B52">
        <v>95</v>
      </c>
      <c r="C52" t="s">
        <v>26</v>
      </c>
      <c r="D52">
        <v>5.2947</v>
      </c>
      <c r="E52">
        <v>18.89</v>
      </c>
      <c r="F52">
        <v>12.1</v>
      </c>
      <c r="G52">
        <v>6.26</v>
      </c>
      <c r="H52">
        <v>0.1</v>
      </c>
      <c r="I52">
        <v>116</v>
      </c>
      <c r="J52">
        <v>185.69</v>
      </c>
      <c r="K52">
        <v>53.44</v>
      </c>
      <c r="L52">
        <v>1</v>
      </c>
      <c r="M52">
        <v>114</v>
      </c>
      <c r="N52">
        <v>36.26</v>
      </c>
      <c r="O52">
        <v>23136.14</v>
      </c>
      <c r="P52">
        <v>158.71</v>
      </c>
      <c r="Q52">
        <v>1287.52</v>
      </c>
      <c r="R52">
        <v>170.88</v>
      </c>
      <c r="S52">
        <v>59.9</v>
      </c>
      <c r="T52">
        <v>54864.46</v>
      </c>
      <c r="U52">
        <v>0.35</v>
      </c>
      <c r="V52">
        <v>0.7</v>
      </c>
      <c r="W52">
        <v>0.35</v>
      </c>
      <c r="X52">
        <v>3.37</v>
      </c>
      <c r="Y52">
        <v>2</v>
      </c>
      <c r="Z52">
        <v>10</v>
      </c>
    </row>
    <row r="53" spans="1:26">
      <c r="A53">
        <v>1</v>
      </c>
      <c r="B53">
        <v>95</v>
      </c>
      <c r="C53" t="s">
        <v>26</v>
      </c>
      <c r="D53">
        <v>6.94</v>
      </c>
      <c r="E53">
        <v>14.41</v>
      </c>
      <c r="F53">
        <v>10.19</v>
      </c>
      <c r="G53">
        <v>13.01</v>
      </c>
      <c r="H53">
        <v>0.19</v>
      </c>
      <c r="I53">
        <v>47</v>
      </c>
      <c r="J53">
        <v>187.21</v>
      </c>
      <c r="K53">
        <v>53.44</v>
      </c>
      <c r="L53">
        <v>2</v>
      </c>
      <c r="M53">
        <v>45</v>
      </c>
      <c r="N53">
        <v>36.77</v>
      </c>
      <c r="O53">
        <v>23322.88</v>
      </c>
      <c r="P53">
        <v>127.02</v>
      </c>
      <c r="Q53">
        <v>1287.04</v>
      </c>
      <c r="R53">
        <v>109.02</v>
      </c>
      <c r="S53">
        <v>59.9</v>
      </c>
      <c r="T53">
        <v>24280.03</v>
      </c>
      <c r="U53">
        <v>0.55</v>
      </c>
      <c r="V53">
        <v>0.84</v>
      </c>
      <c r="W53">
        <v>0.24</v>
      </c>
      <c r="X53">
        <v>1.47</v>
      </c>
      <c r="Y53">
        <v>2</v>
      </c>
      <c r="Z53">
        <v>10</v>
      </c>
    </row>
    <row r="54" spans="1:26">
      <c r="A54">
        <v>2</v>
      </c>
      <c r="B54">
        <v>95</v>
      </c>
      <c r="C54" t="s">
        <v>26</v>
      </c>
      <c r="D54">
        <v>7.8162</v>
      </c>
      <c r="E54">
        <v>12.79</v>
      </c>
      <c r="F54">
        <v>9.32</v>
      </c>
      <c r="G54">
        <v>20.71</v>
      </c>
      <c r="H54">
        <v>0.28</v>
      </c>
      <c r="I54">
        <v>27</v>
      </c>
      <c r="J54">
        <v>188.73</v>
      </c>
      <c r="K54">
        <v>53.44</v>
      </c>
      <c r="L54">
        <v>3</v>
      </c>
      <c r="M54">
        <v>25</v>
      </c>
      <c r="N54">
        <v>37.29</v>
      </c>
      <c r="O54">
        <v>23510.33</v>
      </c>
      <c r="P54">
        <v>108.82</v>
      </c>
      <c r="Q54">
        <v>1286.85</v>
      </c>
      <c r="R54">
        <v>79.81</v>
      </c>
      <c r="S54">
        <v>59.9</v>
      </c>
      <c r="T54">
        <v>9772.58</v>
      </c>
      <c r="U54">
        <v>0.75</v>
      </c>
      <c r="V54">
        <v>0.91</v>
      </c>
      <c r="W54">
        <v>0.2</v>
      </c>
      <c r="X54">
        <v>0.6</v>
      </c>
      <c r="Y54">
        <v>2</v>
      </c>
      <c r="Z54">
        <v>10</v>
      </c>
    </row>
    <row r="55" spans="1:26">
      <c r="A55">
        <v>3</v>
      </c>
      <c r="B55">
        <v>95</v>
      </c>
      <c r="C55" t="s">
        <v>26</v>
      </c>
      <c r="D55">
        <v>8.078099999999999</v>
      </c>
      <c r="E55">
        <v>12.38</v>
      </c>
      <c r="F55">
        <v>9.199999999999999</v>
      </c>
      <c r="G55">
        <v>29.06</v>
      </c>
      <c r="H55">
        <v>0.37</v>
      </c>
      <c r="I55">
        <v>19</v>
      </c>
      <c r="J55">
        <v>190.25</v>
      </c>
      <c r="K55">
        <v>53.44</v>
      </c>
      <c r="L55">
        <v>4</v>
      </c>
      <c r="M55">
        <v>17</v>
      </c>
      <c r="N55">
        <v>37.82</v>
      </c>
      <c r="O55">
        <v>23698.48</v>
      </c>
      <c r="P55">
        <v>99.88</v>
      </c>
      <c r="Q55">
        <v>1286.86</v>
      </c>
      <c r="R55">
        <v>76.17</v>
      </c>
      <c r="S55">
        <v>59.9</v>
      </c>
      <c r="T55">
        <v>7996.68</v>
      </c>
      <c r="U55">
        <v>0.79</v>
      </c>
      <c r="V55">
        <v>0.93</v>
      </c>
      <c r="W55">
        <v>0.19</v>
      </c>
      <c r="X55">
        <v>0.48</v>
      </c>
      <c r="Y55">
        <v>2</v>
      </c>
      <c r="Z55">
        <v>10</v>
      </c>
    </row>
    <row r="56" spans="1:26">
      <c r="A56">
        <v>4</v>
      </c>
      <c r="B56">
        <v>95</v>
      </c>
      <c r="C56" t="s">
        <v>26</v>
      </c>
      <c r="D56">
        <v>8.2226</v>
      </c>
      <c r="E56">
        <v>12.16</v>
      </c>
      <c r="F56">
        <v>9.130000000000001</v>
      </c>
      <c r="G56">
        <v>36.54</v>
      </c>
      <c r="H56">
        <v>0.46</v>
      </c>
      <c r="I56">
        <v>15</v>
      </c>
      <c r="J56">
        <v>191.78</v>
      </c>
      <c r="K56">
        <v>53.44</v>
      </c>
      <c r="L56">
        <v>5</v>
      </c>
      <c r="M56">
        <v>3</v>
      </c>
      <c r="N56">
        <v>38.35</v>
      </c>
      <c r="O56">
        <v>23887.36</v>
      </c>
      <c r="P56">
        <v>92.44</v>
      </c>
      <c r="Q56">
        <v>1286.97</v>
      </c>
      <c r="R56">
        <v>73.5</v>
      </c>
      <c r="S56">
        <v>59.9</v>
      </c>
      <c r="T56">
        <v>6680.43</v>
      </c>
      <c r="U56">
        <v>0.8100000000000001</v>
      </c>
      <c r="V56">
        <v>0.93</v>
      </c>
      <c r="W56">
        <v>0.2</v>
      </c>
      <c r="X56">
        <v>0.41</v>
      </c>
      <c r="Y56">
        <v>2</v>
      </c>
      <c r="Z56">
        <v>10</v>
      </c>
    </row>
    <row r="57" spans="1:26">
      <c r="A57">
        <v>5</v>
      </c>
      <c r="B57">
        <v>95</v>
      </c>
      <c r="C57" t="s">
        <v>26</v>
      </c>
      <c r="D57">
        <v>8.2318</v>
      </c>
      <c r="E57">
        <v>12.15</v>
      </c>
      <c r="F57">
        <v>9.119999999999999</v>
      </c>
      <c r="G57">
        <v>36.48</v>
      </c>
      <c r="H57">
        <v>0.55</v>
      </c>
      <c r="I57">
        <v>15</v>
      </c>
      <c r="J57">
        <v>193.32</v>
      </c>
      <c r="K57">
        <v>53.44</v>
      </c>
      <c r="L57">
        <v>6</v>
      </c>
      <c r="M57">
        <v>0</v>
      </c>
      <c r="N57">
        <v>38.89</v>
      </c>
      <c r="O57">
        <v>24076.95</v>
      </c>
      <c r="P57">
        <v>93.06999999999999</v>
      </c>
      <c r="Q57">
        <v>1286.95</v>
      </c>
      <c r="R57">
        <v>72.89</v>
      </c>
      <c r="S57">
        <v>59.9</v>
      </c>
      <c r="T57">
        <v>6374.11</v>
      </c>
      <c r="U57">
        <v>0.82</v>
      </c>
      <c r="V57">
        <v>0.93</v>
      </c>
      <c r="W57">
        <v>0.21</v>
      </c>
      <c r="X57">
        <v>0.4</v>
      </c>
      <c r="Y57">
        <v>2</v>
      </c>
      <c r="Z57">
        <v>10</v>
      </c>
    </row>
    <row r="58" spans="1:26">
      <c r="A58">
        <v>0</v>
      </c>
      <c r="B58">
        <v>55</v>
      </c>
      <c r="C58" t="s">
        <v>26</v>
      </c>
      <c r="D58">
        <v>6.8886</v>
      </c>
      <c r="E58">
        <v>14.52</v>
      </c>
      <c r="F58">
        <v>10.71</v>
      </c>
      <c r="G58">
        <v>8.93</v>
      </c>
      <c r="H58">
        <v>0.15</v>
      </c>
      <c r="I58">
        <v>72</v>
      </c>
      <c r="J58">
        <v>116.05</v>
      </c>
      <c r="K58">
        <v>43.4</v>
      </c>
      <c r="L58">
        <v>1</v>
      </c>
      <c r="M58">
        <v>70</v>
      </c>
      <c r="N58">
        <v>16.65</v>
      </c>
      <c r="O58">
        <v>14546.17</v>
      </c>
      <c r="P58">
        <v>98.23</v>
      </c>
      <c r="Q58">
        <v>1287.11</v>
      </c>
      <c r="R58">
        <v>125.42</v>
      </c>
      <c r="S58">
        <v>59.9</v>
      </c>
      <c r="T58">
        <v>32357.3</v>
      </c>
      <c r="U58">
        <v>0.48</v>
      </c>
      <c r="V58">
        <v>0.8</v>
      </c>
      <c r="W58">
        <v>0.28</v>
      </c>
      <c r="X58">
        <v>1.99</v>
      </c>
      <c r="Y58">
        <v>2</v>
      </c>
      <c r="Z58">
        <v>10</v>
      </c>
    </row>
    <row r="59" spans="1:26">
      <c r="A59">
        <v>1</v>
      </c>
      <c r="B59">
        <v>55</v>
      </c>
      <c r="C59" t="s">
        <v>26</v>
      </c>
      <c r="D59">
        <v>8.242699999999999</v>
      </c>
      <c r="E59">
        <v>12.13</v>
      </c>
      <c r="F59">
        <v>9.380000000000001</v>
      </c>
      <c r="G59">
        <v>20.1</v>
      </c>
      <c r="H59">
        <v>0.3</v>
      </c>
      <c r="I59">
        <v>28</v>
      </c>
      <c r="J59">
        <v>117.34</v>
      </c>
      <c r="K59">
        <v>43.4</v>
      </c>
      <c r="L59">
        <v>2</v>
      </c>
      <c r="M59">
        <v>23</v>
      </c>
      <c r="N59">
        <v>16.94</v>
      </c>
      <c r="O59">
        <v>14705.49</v>
      </c>
      <c r="P59">
        <v>73.15000000000001</v>
      </c>
      <c r="Q59">
        <v>1286.9</v>
      </c>
      <c r="R59">
        <v>81.65000000000001</v>
      </c>
      <c r="S59">
        <v>59.9</v>
      </c>
      <c r="T59">
        <v>10690.36</v>
      </c>
      <c r="U59">
        <v>0.73</v>
      </c>
      <c r="V59">
        <v>0.91</v>
      </c>
      <c r="W59">
        <v>0.21</v>
      </c>
      <c r="X59">
        <v>0.66</v>
      </c>
      <c r="Y59">
        <v>2</v>
      </c>
      <c r="Z59">
        <v>10</v>
      </c>
    </row>
    <row r="60" spans="1:26">
      <c r="A60">
        <v>2</v>
      </c>
      <c r="B60">
        <v>55</v>
      </c>
      <c r="C60" t="s">
        <v>26</v>
      </c>
      <c r="D60">
        <v>8.2705</v>
      </c>
      <c r="E60">
        <v>12.09</v>
      </c>
      <c r="F60">
        <v>9.41</v>
      </c>
      <c r="G60">
        <v>22.58</v>
      </c>
      <c r="H60">
        <v>0.45</v>
      </c>
      <c r="I60">
        <v>25</v>
      </c>
      <c r="J60">
        <v>118.63</v>
      </c>
      <c r="K60">
        <v>43.4</v>
      </c>
      <c r="L60">
        <v>3</v>
      </c>
      <c r="M60">
        <v>0</v>
      </c>
      <c r="N60">
        <v>17.23</v>
      </c>
      <c r="O60">
        <v>14865.24</v>
      </c>
      <c r="P60">
        <v>71.97</v>
      </c>
      <c r="Q60">
        <v>1286.86</v>
      </c>
      <c r="R60">
        <v>81.90000000000001</v>
      </c>
      <c r="S60">
        <v>59.9</v>
      </c>
      <c r="T60">
        <v>10832.08</v>
      </c>
      <c r="U60">
        <v>0.73</v>
      </c>
      <c r="V60">
        <v>0.91</v>
      </c>
      <c r="W60">
        <v>0.24</v>
      </c>
      <c r="X60">
        <v>0.6899999999999999</v>
      </c>
      <c r="Y60">
        <v>2</v>
      </c>
      <c r="Z6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INDEX(resultados!$A$2:$ZZ$60, 1, MATCH($B$1, resultados!$A$1:$ZZ$1, 0))</f>
        <v>0</v>
      </c>
      <c r="B7">
        <f>INDEX(resultados!$A$2:$ZZ$60, 1, MATCH($B$2, resultados!$A$1:$ZZ$1, 0))</f>
        <v>0</v>
      </c>
      <c r="C7">
        <f>INDEX(resultados!$A$2:$ZZ$60, 1, MATCH($B$3, resultados!$A$1:$ZZ$1, 0))</f>
        <v>0</v>
      </c>
    </row>
    <row r="8" spans="1:3">
      <c r="A8">
        <f>INDEX(resultados!$A$2:$ZZ$60, 2, MATCH($B$1, resultados!$A$1:$ZZ$1, 0))</f>
        <v>0</v>
      </c>
      <c r="B8">
        <f>INDEX(resultados!$A$2:$ZZ$60, 2, MATCH($B$2, resultados!$A$1:$ZZ$1, 0))</f>
        <v>0</v>
      </c>
      <c r="C8">
        <f>INDEX(resultados!$A$2:$ZZ$60, 2, MATCH($B$3, resultados!$A$1:$ZZ$1, 0))</f>
        <v>0</v>
      </c>
    </row>
    <row r="9" spans="1:3">
      <c r="A9">
        <f>INDEX(resultados!$A$2:$ZZ$60, 3, MATCH($B$1, resultados!$A$1:$ZZ$1, 0))</f>
        <v>0</v>
      </c>
      <c r="B9">
        <f>INDEX(resultados!$A$2:$ZZ$60, 3, MATCH($B$2, resultados!$A$1:$ZZ$1, 0))</f>
        <v>0</v>
      </c>
      <c r="C9">
        <f>INDEX(resultados!$A$2:$ZZ$60, 3, MATCH($B$3, resultados!$A$1:$ZZ$1, 0))</f>
        <v>0</v>
      </c>
    </row>
    <row r="10" spans="1:3">
      <c r="A10">
        <f>INDEX(resultados!$A$2:$ZZ$60, 4, MATCH($B$1, resultados!$A$1:$ZZ$1, 0))</f>
        <v>0</v>
      </c>
      <c r="B10">
        <f>INDEX(resultados!$A$2:$ZZ$60, 4, MATCH($B$2, resultados!$A$1:$ZZ$1, 0))</f>
        <v>0</v>
      </c>
      <c r="C10">
        <f>INDEX(resultados!$A$2:$ZZ$60, 4, MATCH($B$3, resultados!$A$1:$ZZ$1, 0))</f>
        <v>0</v>
      </c>
    </row>
    <row r="11" spans="1:3">
      <c r="A11">
        <f>INDEX(resultados!$A$2:$ZZ$60, 5, MATCH($B$1, resultados!$A$1:$ZZ$1, 0))</f>
        <v>0</v>
      </c>
      <c r="B11">
        <f>INDEX(resultados!$A$2:$ZZ$60, 5, MATCH($B$2, resultados!$A$1:$ZZ$1, 0))</f>
        <v>0</v>
      </c>
      <c r="C11">
        <f>INDEX(resultados!$A$2:$ZZ$60, 5, MATCH($B$3, resultados!$A$1:$ZZ$1, 0))</f>
        <v>0</v>
      </c>
    </row>
    <row r="12" spans="1:3">
      <c r="A12">
        <f>INDEX(resultados!$A$2:$ZZ$60, 6, MATCH($B$1, resultados!$A$1:$ZZ$1, 0))</f>
        <v>0</v>
      </c>
      <c r="B12">
        <f>INDEX(resultados!$A$2:$ZZ$60, 6, MATCH($B$2, resultados!$A$1:$ZZ$1, 0))</f>
        <v>0</v>
      </c>
      <c r="C12">
        <f>INDEX(resultados!$A$2:$ZZ$60, 6, MATCH($B$3, resultados!$A$1:$ZZ$1, 0))</f>
        <v>0</v>
      </c>
    </row>
    <row r="13" spans="1:3">
      <c r="A13">
        <f>INDEX(resultados!$A$2:$ZZ$60, 7, MATCH($B$1, resultados!$A$1:$ZZ$1, 0))</f>
        <v>0</v>
      </c>
      <c r="B13">
        <f>INDEX(resultados!$A$2:$ZZ$60, 7, MATCH($B$2, resultados!$A$1:$ZZ$1, 0))</f>
        <v>0</v>
      </c>
      <c r="C13">
        <f>INDEX(resultados!$A$2:$ZZ$60, 7, MATCH($B$3, resultados!$A$1:$ZZ$1, 0))</f>
        <v>0</v>
      </c>
    </row>
    <row r="14" spans="1:3">
      <c r="A14">
        <f>INDEX(resultados!$A$2:$ZZ$60, 8, MATCH($B$1, resultados!$A$1:$ZZ$1, 0))</f>
        <v>0</v>
      </c>
      <c r="B14">
        <f>INDEX(resultados!$A$2:$ZZ$60, 8, MATCH($B$2, resultados!$A$1:$ZZ$1, 0))</f>
        <v>0</v>
      </c>
      <c r="C14">
        <f>INDEX(resultados!$A$2:$ZZ$60, 8, MATCH($B$3, resultados!$A$1:$ZZ$1, 0))</f>
        <v>0</v>
      </c>
    </row>
    <row r="15" spans="1:3">
      <c r="A15">
        <f>INDEX(resultados!$A$2:$ZZ$60, 9, MATCH($B$1, resultados!$A$1:$ZZ$1, 0))</f>
        <v>0</v>
      </c>
      <c r="B15">
        <f>INDEX(resultados!$A$2:$ZZ$60, 9, MATCH($B$2, resultados!$A$1:$ZZ$1, 0))</f>
        <v>0</v>
      </c>
      <c r="C15">
        <f>INDEX(resultados!$A$2:$ZZ$60, 9, MATCH($B$3, resultados!$A$1:$ZZ$1, 0))</f>
        <v>0</v>
      </c>
    </row>
    <row r="16" spans="1:3">
      <c r="A16">
        <f>INDEX(resultados!$A$2:$ZZ$60, 10, MATCH($B$1, resultados!$A$1:$ZZ$1, 0))</f>
        <v>0</v>
      </c>
      <c r="B16">
        <f>INDEX(resultados!$A$2:$ZZ$60, 10, MATCH($B$2, resultados!$A$1:$ZZ$1, 0))</f>
        <v>0</v>
      </c>
      <c r="C16">
        <f>INDEX(resultados!$A$2:$ZZ$60, 10, MATCH($B$3, resultados!$A$1:$ZZ$1, 0))</f>
        <v>0</v>
      </c>
    </row>
    <row r="17" spans="1:3">
      <c r="A17">
        <f>INDEX(resultados!$A$2:$ZZ$60, 11, MATCH($B$1, resultados!$A$1:$ZZ$1, 0))</f>
        <v>0</v>
      </c>
      <c r="B17">
        <f>INDEX(resultados!$A$2:$ZZ$60, 11, MATCH($B$2, resultados!$A$1:$ZZ$1, 0))</f>
        <v>0</v>
      </c>
      <c r="C17">
        <f>INDEX(resultados!$A$2:$ZZ$60, 11, MATCH($B$3, resultados!$A$1:$ZZ$1, 0))</f>
        <v>0</v>
      </c>
    </row>
    <row r="18" spans="1:3">
      <c r="A18">
        <f>INDEX(resultados!$A$2:$ZZ$60, 12, MATCH($B$1, resultados!$A$1:$ZZ$1, 0))</f>
        <v>0</v>
      </c>
      <c r="B18">
        <f>INDEX(resultados!$A$2:$ZZ$60, 12, MATCH($B$2, resultados!$A$1:$ZZ$1, 0))</f>
        <v>0</v>
      </c>
      <c r="C18">
        <f>INDEX(resultados!$A$2:$ZZ$60, 12, MATCH($B$3, resultados!$A$1:$ZZ$1, 0))</f>
        <v>0</v>
      </c>
    </row>
    <row r="19" spans="1:3">
      <c r="A19">
        <f>INDEX(resultados!$A$2:$ZZ$60, 13, MATCH($B$1, resultados!$A$1:$ZZ$1, 0))</f>
        <v>0</v>
      </c>
      <c r="B19">
        <f>INDEX(resultados!$A$2:$ZZ$60, 13, MATCH($B$2, resultados!$A$1:$ZZ$1, 0))</f>
        <v>0</v>
      </c>
      <c r="C19">
        <f>INDEX(resultados!$A$2:$ZZ$60, 13, MATCH($B$3, resultados!$A$1:$ZZ$1, 0))</f>
        <v>0</v>
      </c>
    </row>
    <row r="20" spans="1:3">
      <c r="A20">
        <f>INDEX(resultados!$A$2:$ZZ$60, 14, MATCH($B$1, resultados!$A$1:$ZZ$1, 0))</f>
        <v>0</v>
      </c>
      <c r="B20">
        <f>INDEX(resultados!$A$2:$ZZ$60, 14, MATCH($B$2, resultados!$A$1:$ZZ$1, 0))</f>
        <v>0</v>
      </c>
      <c r="C20">
        <f>INDEX(resultados!$A$2:$ZZ$60, 14, MATCH($B$3, resultados!$A$1:$ZZ$1, 0))</f>
        <v>0</v>
      </c>
    </row>
    <row r="21" spans="1:3">
      <c r="A21">
        <f>INDEX(resultados!$A$2:$ZZ$60, 15, MATCH($B$1, resultados!$A$1:$ZZ$1, 0))</f>
        <v>0</v>
      </c>
      <c r="B21">
        <f>INDEX(resultados!$A$2:$ZZ$60, 15, MATCH($B$2, resultados!$A$1:$ZZ$1, 0))</f>
        <v>0</v>
      </c>
      <c r="C21">
        <f>INDEX(resultados!$A$2:$ZZ$60, 15, MATCH($B$3, resultados!$A$1:$ZZ$1, 0))</f>
        <v>0</v>
      </c>
    </row>
    <row r="22" spans="1:3">
      <c r="A22">
        <f>INDEX(resultados!$A$2:$ZZ$60, 16, MATCH($B$1, resultados!$A$1:$ZZ$1, 0))</f>
        <v>0</v>
      </c>
      <c r="B22">
        <f>INDEX(resultados!$A$2:$ZZ$60, 16, MATCH($B$2, resultados!$A$1:$ZZ$1, 0))</f>
        <v>0</v>
      </c>
      <c r="C22">
        <f>INDEX(resultados!$A$2:$ZZ$60, 16, MATCH($B$3, resultados!$A$1:$ZZ$1, 0))</f>
        <v>0</v>
      </c>
    </row>
    <row r="23" spans="1:3">
      <c r="A23">
        <f>INDEX(resultados!$A$2:$ZZ$60, 17, MATCH($B$1, resultados!$A$1:$ZZ$1, 0))</f>
        <v>0</v>
      </c>
      <c r="B23">
        <f>INDEX(resultados!$A$2:$ZZ$60, 17, MATCH($B$2, resultados!$A$1:$ZZ$1, 0))</f>
        <v>0</v>
      </c>
      <c r="C23">
        <f>INDEX(resultados!$A$2:$ZZ$60, 17, MATCH($B$3, resultados!$A$1:$ZZ$1, 0))</f>
        <v>0</v>
      </c>
    </row>
    <row r="24" spans="1:3">
      <c r="A24">
        <f>INDEX(resultados!$A$2:$ZZ$60, 18, MATCH($B$1, resultados!$A$1:$ZZ$1, 0))</f>
        <v>0</v>
      </c>
      <c r="B24">
        <f>INDEX(resultados!$A$2:$ZZ$60, 18, MATCH($B$2, resultados!$A$1:$ZZ$1, 0))</f>
        <v>0</v>
      </c>
      <c r="C24">
        <f>INDEX(resultados!$A$2:$ZZ$60, 18, MATCH($B$3, resultados!$A$1:$ZZ$1, 0))</f>
        <v>0</v>
      </c>
    </row>
    <row r="25" spans="1:3">
      <c r="A25">
        <f>INDEX(resultados!$A$2:$ZZ$60, 19, MATCH($B$1, resultados!$A$1:$ZZ$1, 0))</f>
        <v>0</v>
      </c>
      <c r="B25">
        <f>INDEX(resultados!$A$2:$ZZ$60, 19, MATCH($B$2, resultados!$A$1:$ZZ$1, 0))</f>
        <v>0</v>
      </c>
      <c r="C25">
        <f>INDEX(resultados!$A$2:$ZZ$60, 19, MATCH($B$3, resultados!$A$1:$ZZ$1, 0))</f>
        <v>0</v>
      </c>
    </row>
    <row r="26" spans="1:3">
      <c r="A26">
        <f>INDEX(resultados!$A$2:$ZZ$60, 20, MATCH($B$1, resultados!$A$1:$ZZ$1, 0))</f>
        <v>0</v>
      </c>
      <c r="B26">
        <f>INDEX(resultados!$A$2:$ZZ$60, 20, MATCH($B$2, resultados!$A$1:$ZZ$1, 0))</f>
        <v>0</v>
      </c>
      <c r="C26">
        <f>INDEX(resultados!$A$2:$ZZ$60, 20, MATCH($B$3, resultados!$A$1:$ZZ$1, 0))</f>
        <v>0</v>
      </c>
    </row>
    <row r="27" spans="1:3">
      <c r="A27">
        <f>INDEX(resultados!$A$2:$ZZ$60, 21, MATCH($B$1, resultados!$A$1:$ZZ$1, 0))</f>
        <v>0</v>
      </c>
      <c r="B27">
        <f>INDEX(resultados!$A$2:$ZZ$60, 21, MATCH($B$2, resultados!$A$1:$ZZ$1, 0))</f>
        <v>0</v>
      </c>
      <c r="C27">
        <f>INDEX(resultados!$A$2:$ZZ$60, 21, MATCH($B$3, resultados!$A$1:$ZZ$1, 0))</f>
        <v>0</v>
      </c>
    </row>
    <row r="28" spans="1:3">
      <c r="A28">
        <f>INDEX(resultados!$A$2:$ZZ$60, 22, MATCH($B$1, resultados!$A$1:$ZZ$1, 0))</f>
        <v>0</v>
      </c>
      <c r="B28">
        <f>INDEX(resultados!$A$2:$ZZ$60, 22, MATCH($B$2, resultados!$A$1:$ZZ$1, 0))</f>
        <v>0</v>
      </c>
      <c r="C28">
        <f>INDEX(resultados!$A$2:$ZZ$60, 22, MATCH($B$3, resultados!$A$1:$ZZ$1, 0))</f>
        <v>0</v>
      </c>
    </row>
    <row r="29" spans="1:3">
      <c r="A29">
        <f>INDEX(resultados!$A$2:$ZZ$60, 23, MATCH($B$1, resultados!$A$1:$ZZ$1, 0))</f>
        <v>0</v>
      </c>
      <c r="B29">
        <f>INDEX(resultados!$A$2:$ZZ$60, 23, MATCH($B$2, resultados!$A$1:$ZZ$1, 0))</f>
        <v>0</v>
      </c>
      <c r="C29">
        <f>INDEX(resultados!$A$2:$ZZ$60, 23, MATCH($B$3, resultados!$A$1:$ZZ$1, 0))</f>
        <v>0</v>
      </c>
    </row>
    <row r="30" spans="1:3">
      <c r="A30">
        <f>INDEX(resultados!$A$2:$ZZ$60, 24, MATCH($B$1, resultados!$A$1:$ZZ$1, 0))</f>
        <v>0</v>
      </c>
      <c r="B30">
        <f>INDEX(resultados!$A$2:$ZZ$60, 24, MATCH($B$2, resultados!$A$1:$ZZ$1, 0))</f>
        <v>0</v>
      </c>
      <c r="C30">
        <f>INDEX(resultados!$A$2:$ZZ$60, 24, MATCH($B$3, resultados!$A$1:$ZZ$1, 0))</f>
        <v>0</v>
      </c>
    </row>
    <row r="31" spans="1:3">
      <c r="A31">
        <f>INDEX(resultados!$A$2:$ZZ$60, 25, MATCH($B$1, resultados!$A$1:$ZZ$1, 0))</f>
        <v>0</v>
      </c>
      <c r="B31">
        <f>INDEX(resultados!$A$2:$ZZ$60, 25, MATCH($B$2, resultados!$A$1:$ZZ$1, 0))</f>
        <v>0</v>
      </c>
      <c r="C31">
        <f>INDEX(resultados!$A$2:$ZZ$60, 25, MATCH($B$3, resultados!$A$1:$ZZ$1, 0))</f>
        <v>0</v>
      </c>
    </row>
    <row r="32" spans="1:3">
      <c r="A32">
        <f>INDEX(resultados!$A$2:$ZZ$60, 26, MATCH($B$1, resultados!$A$1:$ZZ$1, 0))</f>
        <v>0</v>
      </c>
      <c r="B32">
        <f>INDEX(resultados!$A$2:$ZZ$60, 26, MATCH($B$2, resultados!$A$1:$ZZ$1, 0))</f>
        <v>0</v>
      </c>
      <c r="C32">
        <f>INDEX(resultados!$A$2:$ZZ$60, 26, MATCH($B$3, resultados!$A$1:$ZZ$1, 0))</f>
        <v>0</v>
      </c>
    </row>
    <row r="33" spans="1:3">
      <c r="A33">
        <f>INDEX(resultados!$A$2:$ZZ$60, 27, MATCH($B$1, resultados!$A$1:$ZZ$1, 0))</f>
        <v>0</v>
      </c>
      <c r="B33">
        <f>INDEX(resultados!$A$2:$ZZ$60, 27, MATCH($B$2, resultados!$A$1:$ZZ$1, 0))</f>
        <v>0</v>
      </c>
      <c r="C33">
        <f>INDEX(resultados!$A$2:$ZZ$60, 27, MATCH($B$3, resultados!$A$1:$ZZ$1, 0))</f>
        <v>0</v>
      </c>
    </row>
    <row r="34" spans="1:3">
      <c r="A34">
        <f>INDEX(resultados!$A$2:$ZZ$60, 28, MATCH($B$1, resultados!$A$1:$ZZ$1, 0))</f>
        <v>0</v>
      </c>
      <c r="B34">
        <f>INDEX(resultados!$A$2:$ZZ$60, 28, MATCH($B$2, resultados!$A$1:$ZZ$1, 0))</f>
        <v>0</v>
      </c>
      <c r="C34">
        <f>INDEX(resultados!$A$2:$ZZ$60, 28, MATCH($B$3, resultados!$A$1:$ZZ$1, 0))</f>
        <v>0</v>
      </c>
    </row>
    <row r="35" spans="1:3">
      <c r="A35">
        <f>INDEX(resultados!$A$2:$ZZ$60, 29, MATCH($B$1, resultados!$A$1:$ZZ$1, 0))</f>
        <v>0</v>
      </c>
      <c r="B35">
        <f>INDEX(resultados!$A$2:$ZZ$60, 29, MATCH($B$2, resultados!$A$1:$ZZ$1, 0))</f>
        <v>0</v>
      </c>
      <c r="C35">
        <f>INDEX(resultados!$A$2:$ZZ$60, 29, MATCH($B$3, resultados!$A$1:$ZZ$1, 0))</f>
        <v>0</v>
      </c>
    </row>
    <row r="36" spans="1:3">
      <c r="A36">
        <f>INDEX(resultados!$A$2:$ZZ$60, 30, MATCH($B$1, resultados!$A$1:$ZZ$1, 0))</f>
        <v>0</v>
      </c>
      <c r="B36">
        <f>INDEX(resultados!$A$2:$ZZ$60, 30, MATCH($B$2, resultados!$A$1:$ZZ$1, 0))</f>
        <v>0</v>
      </c>
      <c r="C36">
        <f>INDEX(resultados!$A$2:$ZZ$60, 30, MATCH($B$3, resultados!$A$1:$ZZ$1, 0))</f>
        <v>0</v>
      </c>
    </row>
    <row r="37" spans="1:3">
      <c r="A37">
        <f>INDEX(resultados!$A$2:$ZZ$60, 31, MATCH($B$1, resultados!$A$1:$ZZ$1, 0))</f>
        <v>0</v>
      </c>
      <c r="B37">
        <f>INDEX(resultados!$A$2:$ZZ$60, 31, MATCH($B$2, resultados!$A$1:$ZZ$1, 0))</f>
        <v>0</v>
      </c>
      <c r="C37">
        <f>INDEX(resultados!$A$2:$ZZ$60, 31, MATCH($B$3, resultados!$A$1:$ZZ$1, 0))</f>
        <v>0</v>
      </c>
    </row>
    <row r="38" spans="1:3">
      <c r="A38">
        <f>INDEX(resultados!$A$2:$ZZ$60, 32, MATCH($B$1, resultados!$A$1:$ZZ$1, 0))</f>
        <v>0</v>
      </c>
      <c r="B38">
        <f>INDEX(resultados!$A$2:$ZZ$60, 32, MATCH($B$2, resultados!$A$1:$ZZ$1, 0))</f>
        <v>0</v>
      </c>
      <c r="C38">
        <f>INDEX(resultados!$A$2:$ZZ$60, 32, MATCH($B$3, resultados!$A$1:$ZZ$1, 0))</f>
        <v>0</v>
      </c>
    </row>
    <row r="39" spans="1:3">
      <c r="A39">
        <f>INDEX(resultados!$A$2:$ZZ$60, 33, MATCH($B$1, resultados!$A$1:$ZZ$1, 0))</f>
        <v>0</v>
      </c>
      <c r="B39">
        <f>INDEX(resultados!$A$2:$ZZ$60, 33, MATCH($B$2, resultados!$A$1:$ZZ$1, 0))</f>
        <v>0</v>
      </c>
      <c r="C39">
        <f>INDEX(resultados!$A$2:$ZZ$60, 33, MATCH($B$3, resultados!$A$1:$ZZ$1, 0))</f>
        <v>0</v>
      </c>
    </row>
    <row r="40" spans="1:3">
      <c r="A40">
        <f>INDEX(resultados!$A$2:$ZZ$60, 34, MATCH($B$1, resultados!$A$1:$ZZ$1, 0))</f>
        <v>0</v>
      </c>
      <c r="B40">
        <f>INDEX(resultados!$A$2:$ZZ$60, 34, MATCH($B$2, resultados!$A$1:$ZZ$1, 0))</f>
        <v>0</v>
      </c>
      <c r="C40">
        <f>INDEX(resultados!$A$2:$ZZ$60, 34, MATCH($B$3, resultados!$A$1:$ZZ$1, 0))</f>
        <v>0</v>
      </c>
    </row>
    <row r="41" spans="1:3">
      <c r="A41">
        <f>INDEX(resultados!$A$2:$ZZ$60, 35, MATCH($B$1, resultados!$A$1:$ZZ$1, 0))</f>
        <v>0</v>
      </c>
      <c r="B41">
        <f>INDEX(resultados!$A$2:$ZZ$60, 35, MATCH($B$2, resultados!$A$1:$ZZ$1, 0))</f>
        <v>0</v>
      </c>
      <c r="C41">
        <f>INDEX(resultados!$A$2:$ZZ$60, 35, MATCH($B$3, resultados!$A$1:$ZZ$1, 0))</f>
        <v>0</v>
      </c>
    </row>
    <row r="42" spans="1:3">
      <c r="A42">
        <f>INDEX(resultados!$A$2:$ZZ$60, 36, MATCH($B$1, resultados!$A$1:$ZZ$1, 0))</f>
        <v>0</v>
      </c>
      <c r="B42">
        <f>INDEX(resultados!$A$2:$ZZ$60, 36, MATCH($B$2, resultados!$A$1:$ZZ$1, 0))</f>
        <v>0</v>
      </c>
      <c r="C42">
        <f>INDEX(resultados!$A$2:$ZZ$60, 36, MATCH($B$3, resultados!$A$1:$ZZ$1, 0))</f>
        <v>0</v>
      </c>
    </row>
    <row r="43" spans="1:3">
      <c r="A43">
        <f>INDEX(resultados!$A$2:$ZZ$60, 37, MATCH($B$1, resultados!$A$1:$ZZ$1, 0))</f>
        <v>0</v>
      </c>
      <c r="B43">
        <f>INDEX(resultados!$A$2:$ZZ$60, 37, MATCH($B$2, resultados!$A$1:$ZZ$1, 0))</f>
        <v>0</v>
      </c>
      <c r="C43">
        <f>INDEX(resultados!$A$2:$ZZ$60, 37, MATCH($B$3, resultados!$A$1:$ZZ$1, 0))</f>
        <v>0</v>
      </c>
    </row>
    <row r="44" spans="1:3">
      <c r="A44">
        <f>INDEX(resultados!$A$2:$ZZ$60, 38, MATCH($B$1, resultados!$A$1:$ZZ$1, 0))</f>
        <v>0</v>
      </c>
      <c r="B44">
        <f>INDEX(resultados!$A$2:$ZZ$60, 38, MATCH($B$2, resultados!$A$1:$ZZ$1, 0))</f>
        <v>0</v>
      </c>
      <c r="C44">
        <f>INDEX(resultados!$A$2:$ZZ$60, 38, MATCH($B$3, resultados!$A$1:$ZZ$1, 0))</f>
        <v>0</v>
      </c>
    </row>
    <row r="45" spans="1:3">
      <c r="A45">
        <f>INDEX(resultados!$A$2:$ZZ$60, 39, MATCH($B$1, resultados!$A$1:$ZZ$1, 0))</f>
        <v>0</v>
      </c>
      <c r="B45">
        <f>INDEX(resultados!$A$2:$ZZ$60, 39, MATCH($B$2, resultados!$A$1:$ZZ$1, 0))</f>
        <v>0</v>
      </c>
      <c r="C45">
        <f>INDEX(resultados!$A$2:$ZZ$60, 39, MATCH($B$3, resultados!$A$1:$ZZ$1, 0))</f>
        <v>0</v>
      </c>
    </row>
    <row r="46" spans="1:3">
      <c r="A46">
        <f>INDEX(resultados!$A$2:$ZZ$60, 40, MATCH($B$1, resultados!$A$1:$ZZ$1, 0))</f>
        <v>0</v>
      </c>
      <c r="B46">
        <f>INDEX(resultados!$A$2:$ZZ$60, 40, MATCH($B$2, resultados!$A$1:$ZZ$1, 0))</f>
        <v>0</v>
      </c>
      <c r="C46">
        <f>INDEX(resultados!$A$2:$ZZ$60, 40, MATCH($B$3, resultados!$A$1:$ZZ$1, 0))</f>
        <v>0</v>
      </c>
    </row>
    <row r="47" spans="1:3">
      <c r="A47">
        <f>INDEX(resultados!$A$2:$ZZ$60, 41, MATCH($B$1, resultados!$A$1:$ZZ$1, 0))</f>
        <v>0</v>
      </c>
      <c r="B47">
        <f>INDEX(resultados!$A$2:$ZZ$60, 41, MATCH($B$2, resultados!$A$1:$ZZ$1, 0))</f>
        <v>0</v>
      </c>
      <c r="C47">
        <f>INDEX(resultados!$A$2:$ZZ$60, 41, MATCH($B$3, resultados!$A$1:$ZZ$1, 0))</f>
        <v>0</v>
      </c>
    </row>
    <row r="48" spans="1:3">
      <c r="A48">
        <f>INDEX(resultados!$A$2:$ZZ$60, 42, MATCH($B$1, resultados!$A$1:$ZZ$1, 0))</f>
        <v>0</v>
      </c>
      <c r="B48">
        <f>INDEX(resultados!$A$2:$ZZ$60, 42, MATCH($B$2, resultados!$A$1:$ZZ$1, 0))</f>
        <v>0</v>
      </c>
      <c r="C48">
        <f>INDEX(resultados!$A$2:$ZZ$60, 42, MATCH($B$3, resultados!$A$1:$ZZ$1, 0))</f>
        <v>0</v>
      </c>
    </row>
    <row r="49" spans="1:3">
      <c r="A49">
        <f>INDEX(resultados!$A$2:$ZZ$60, 43, MATCH($B$1, resultados!$A$1:$ZZ$1, 0))</f>
        <v>0</v>
      </c>
      <c r="B49">
        <f>INDEX(resultados!$A$2:$ZZ$60, 43, MATCH($B$2, resultados!$A$1:$ZZ$1, 0))</f>
        <v>0</v>
      </c>
      <c r="C49">
        <f>INDEX(resultados!$A$2:$ZZ$60, 43, MATCH($B$3, resultados!$A$1:$ZZ$1, 0))</f>
        <v>0</v>
      </c>
    </row>
    <row r="50" spans="1:3">
      <c r="A50">
        <f>INDEX(resultados!$A$2:$ZZ$60, 44, MATCH($B$1, resultados!$A$1:$ZZ$1, 0))</f>
        <v>0</v>
      </c>
      <c r="B50">
        <f>INDEX(resultados!$A$2:$ZZ$60, 44, MATCH($B$2, resultados!$A$1:$ZZ$1, 0))</f>
        <v>0</v>
      </c>
      <c r="C50">
        <f>INDEX(resultados!$A$2:$ZZ$60, 44, MATCH($B$3, resultados!$A$1:$ZZ$1, 0))</f>
        <v>0</v>
      </c>
    </row>
    <row r="51" spans="1:3">
      <c r="A51">
        <f>INDEX(resultados!$A$2:$ZZ$60, 45, MATCH($B$1, resultados!$A$1:$ZZ$1, 0))</f>
        <v>0</v>
      </c>
      <c r="B51">
        <f>INDEX(resultados!$A$2:$ZZ$60, 45, MATCH($B$2, resultados!$A$1:$ZZ$1, 0))</f>
        <v>0</v>
      </c>
      <c r="C51">
        <f>INDEX(resultados!$A$2:$ZZ$60, 45, MATCH($B$3, resultados!$A$1:$ZZ$1, 0))</f>
        <v>0</v>
      </c>
    </row>
    <row r="52" spans="1:3">
      <c r="A52">
        <f>INDEX(resultados!$A$2:$ZZ$60, 46, MATCH($B$1, resultados!$A$1:$ZZ$1, 0))</f>
        <v>0</v>
      </c>
      <c r="B52">
        <f>INDEX(resultados!$A$2:$ZZ$60, 46, MATCH($B$2, resultados!$A$1:$ZZ$1, 0))</f>
        <v>0</v>
      </c>
      <c r="C52">
        <f>INDEX(resultados!$A$2:$ZZ$60, 46, MATCH($B$3, resultados!$A$1:$ZZ$1, 0))</f>
        <v>0</v>
      </c>
    </row>
    <row r="53" spans="1:3">
      <c r="A53">
        <f>INDEX(resultados!$A$2:$ZZ$60, 47, MATCH($B$1, resultados!$A$1:$ZZ$1, 0))</f>
        <v>0</v>
      </c>
      <c r="B53">
        <f>INDEX(resultados!$A$2:$ZZ$60, 47, MATCH($B$2, resultados!$A$1:$ZZ$1, 0))</f>
        <v>0</v>
      </c>
      <c r="C53">
        <f>INDEX(resultados!$A$2:$ZZ$60, 47, MATCH($B$3, resultados!$A$1:$ZZ$1, 0))</f>
        <v>0</v>
      </c>
    </row>
    <row r="54" spans="1:3">
      <c r="A54">
        <f>INDEX(resultados!$A$2:$ZZ$60, 48, MATCH($B$1, resultados!$A$1:$ZZ$1, 0))</f>
        <v>0</v>
      </c>
      <c r="B54">
        <f>INDEX(resultados!$A$2:$ZZ$60, 48, MATCH($B$2, resultados!$A$1:$ZZ$1, 0))</f>
        <v>0</v>
      </c>
      <c r="C54">
        <f>INDEX(resultados!$A$2:$ZZ$60, 48, MATCH($B$3, resultados!$A$1:$ZZ$1, 0))</f>
        <v>0</v>
      </c>
    </row>
    <row r="55" spans="1:3">
      <c r="A55">
        <f>INDEX(resultados!$A$2:$ZZ$60, 49, MATCH($B$1, resultados!$A$1:$ZZ$1, 0))</f>
        <v>0</v>
      </c>
      <c r="B55">
        <f>INDEX(resultados!$A$2:$ZZ$60, 49, MATCH($B$2, resultados!$A$1:$ZZ$1, 0))</f>
        <v>0</v>
      </c>
      <c r="C55">
        <f>INDEX(resultados!$A$2:$ZZ$60, 49, MATCH($B$3, resultados!$A$1:$ZZ$1, 0))</f>
        <v>0</v>
      </c>
    </row>
    <row r="56" spans="1:3">
      <c r="A56">
        <f>INDEX(resultados!$A$2:$ZZ$60, 50, MATCH($B$1, resultados!$A$1:$ZZ$1, 0))</f>
        <v>0</v>
      </c>
      <c r="B56">
        <f>INDEX(resultados!$A$2:$ZZ$60, 50, MATCH($B$2, resultados!$A$1:$ZZ$1, 0))</f>
        <v>0</v>
      </c>
      <c r="C56">
        <f>INDEX(resultados!$A$2:$ZZ$60, 50, MATCH($B$3, resultados!$A$1:$ZZ$1, 0))</f>
        <v>0</v>
      </c>
    </row>
    <row r="57" spans="1:3">
      <c r="A57">
        <f>INDEX(resultados!$A$2:$ZZ$60, 51, MATCH($B$1, resultados!$A$1:$ZZ$1, 0))</f>
        <v>0</v>
      </c>
      <c r="B57">
        <f>INDEX(resultados!$A$2:$ZZ$60, 51, MATCH($B$2, resultados!$A$1:$ZZ$1, 0))</f>
        <v>0</v>
      </c>
      <c r="C57">
        <f>INDEX(resultados!$A$2:$ZZ$60, 51, MATCH($B$3, resultados!$A$1:$ZZ$1, 0))</f>
        <v>0</v>
      </c>
    </row>
    <row r="58" spans="1:3">
      <c r="A58">
        <f>INDEX(resultados!$A$2:$ZZ$60, 52, MATCH($B$1, resultados!$A$1:$ZZ$1, 0))</f>
        <v>0</v>
      </c>
      <c r="B58">
        <f>INDEX(resultados!$A$2:$ZZ$60, 52, MATCH($B$2, resultados!$A$1:$ZZ$1, 0))</f>
        <v>0</v>
      </c>
      <c r="C58">
        <f>INDEX(resultados!$A$2:$ZZ$60, 52, MATCH($B$3, resultados!$A$1:$ZZ$1, 0))</f>
        <v>0</v>
      </c>
    </row>
    <row r="59" spans="1:3">
      <c r="A59">
        <f>INDEX(resultados!$A$2:$ZZ$60, 53, MATCH($B$1, resultados!$A$1:$ZZ$1, 0))</f>
        <v>0</v>
      </c>
      <c r="B59">
        <f>INDEX(resultados!$A$2:$ZZ$60, 53, MATCH($B$2, resultados!$A$1:$ZZ$1, 0))</f>
        <v>0</v>
      </c>
      <c r="C59">
        <f>INDEX(resultados!$A$2:$ZZ$60, 53, MATCH($B$3, resultados!$A$1:$ZZ$1, 0))</f>
        <v>0</v>
      </c>
    </row>
    <row r="60" spans="1:3">
      <c r="A60">
        <f>INDEX(resultados!$A$2:$ZZ$60, 54, MATCH($B$1, resultados!$A$1:$ZZ$1, 0))</f>
        <v>0</v>
      </c>
      <c r="B60">
        <f>INDEX(resultados!$A$2:$ZZ$60, 54, MATCH($B$2, resultados!$A$1:$ZZ$1, 0))</f>
        <v>0</v>
      </c>
      <c r="C60">
        <f>INDEX(resultados!$A$2:$ZZ$60, 54, MATCH($B$3, resultados!$A$1:$ZZ$1, 0))</f>
        <v>0</v>
      </c>
    </row>
    <row r="61" spans="1:3">
      <c r="A61">
        <f>INDEX(resultados!$A$2:$ZZ$60, 55, MATCH($B$1, resultados!$A$1:$ZZ$1, 0))</f>
        <v>0</v>
      </c>
      <c r="B61">
        <f>INDEX(resultados!$A$2:$ZZ$60, 55, MATCH($B$2, resultados!$A$1:$ZZ$1, 0))</f>
        <v>0</v>
      </c>
      <c r="C61">
        <f>INDEX(resultados!$A$2:$ZZ$60, 55, MATCH($B$3, resultados!$A$1:$ZZ$1, 0))</f>
        <v>0</v>
      </c>
    </row>
    <row r="62" spans="1:3">
      <c r="A62">
        <f>INDEX(resultados!$A$2:$ZZ$60, 56, MATCH($B$1, resultados!$A$1:$ZZ$1, 0))</f>
        <v>0</v>
      </c>
      <c r="B62">
        <f>INDEX(resultados!$A$2:$ZZ$60, 56, MATCH($B$2, resultados!$A$1:$ZZ$1, 0))</f>
        <v>0</v>
      </c>
      <c r="C62">
        <f>INDEX(resultados!$A$2:$ZZ$60, 56, MATCH($B$3, resultados!$A$1:$ZZ$1, 0))</f>
        <v>0</v>
      </c>
    </row>
    <row r="63" spans="1:3">
      <c r="A63">
        <f>INDEX(resultados!$A$2:$ZZ$60, 57, MATCH($B$1, resultados!$A$1:$ZZ$1, 0))</f>
        <v>0</v>
      </c>
      <c r="B63">
        <f>INDEX(resultados!$A$2:$ZZ$60, 57, MATCH($B$2, resultados!$A$1:$ZZ$1, 0))</f>
        <v>0</v>
      </c>
      <c r="C63">
        <f>INDEX(resultados!$A$2:$ZZ$60, 57, MATCH($B$3, resultados!$A$1:$ZZ$1, 0))</f>
        <v>0</v>
      </c>
    </row>
    <row r="64" spans="1:3">
      <c r="A64">
        <f>INDEX(resultados!$A$2:$ZZ$60, 58, MATCH($B$1, resultados!$A$1:$ZZ$1, 0))</f>
        <v>0</v>
      </c>
      <c r="B64">
        <f>INDEX(resultados!$A$2:$ZZ$60, 58, MATCH($B$2, resultados!$A$1:$ZZ$1, 0))</f>
        <v>0</v>
      </c>
      <c r="C64">
        <f>INDEX(resultados!$A$2:$ZZ$60, 58, MATCH($B$3, resultados!$A$1:$ZZ$1, 0))</f>
        <v>0</v>
      </c>
    </row>
    <row r="65" spans="1:3">
      <c r="A65">
        <f>INDEX(resultados!$A$2:$ZZ$60, 59, MATCH($B$1, resultados!$A$1:$ZZ$1, 0))</f>
        <v>0</v>
      </c>
      <c r="B65">
        <f>INDEX(resultados!$A$2:$ZZ$60, 59, MATCH($B$2, resultados!$A$1:$ZZ$1, 0))</f>
        <v>0</v>
      </c>
      <c r="C65">
        <f>INDEX(resultados!$A$2:$ZZ$60, 59,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7.9577</v>
      </c>
      <c r="E2">
        <v>12.57</v>
      </c>
      <c r="F2">
        <v>10.02</v>
      </c>
      <c r="G2">
        <v>13.36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7</v>
      </c>
      <c r="N2">
        <v>8.25</v>
      </c>
      <c r="O2">
        <v>9054.6</v>
      </c>
      <c r="P2">
        <v>57.25</v>
      </c>
      <c r="Q2">
        <v>1287.28</v>
      </c>
      <c r="R2">
        <v>101.33</v>
      </c>
      <c r="S2">
        <v>59.9</v>
      </c>
      <c r="T2">
        <v>20443.54</v>
      </c>
      <c r="U2">
        <v>0.59</v>
      </c>
      <c r="V2">
        <v>0.85</v>
      </c>
      <c r="W2">
        <v>0.29</v>
      </c>
      <c r="X2">
        <v>1.3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8.0128</v>
      </c>
      <c r="E3">
        <v>12.48</v>
      </c>
      <c r="F3">
        <v>9.949999999999999</v>
      </c>
      <c r="G3">
        <v>13.57</v>
      </c>
      <c r="H3">
        <v>0.48</v>
      </c>
      <c r="I3">
        <v>44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57.17</v>
      </c>
      <c r="Q3">
        <v>1287.12</v>
      </c>
      <c r="R3">
        <v>98.56999999999999</v>
      </c>
      <c r="S3">
        <v>59.9</v>
      </c>
      <c r="T3">
        <v>19069.8</v>
      </c>
      <c r="U3">
        <v>0.61</v>
      </c>
      <c r="V3">
        <v>0.86</v>
      </c>
      <c r="W3">
        <v>0.29</v>
      </c>
      <c r="X3">
        <v>1.23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7.1702</v>
      </c>
      <c r="E2">
        <v>13.95</v>
      </c>
      <c r="F2">
        <v>11.28</v>
      </c>
      <c r="G2">
        <v>7.78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44.19</v>
      </c>
      <c r="Q2">
        <v>1287.35</v>
      </c>
      <c r="R2">
        <v>140.23</v>
      </c>
      <c r="S2">
        <v>59.9</v>
      </c>
      <c r="T2">
        <v>39686.63</v>
      </c>
      <c r="U2">
        <v>0.43</v>
      </c>
      <c r="V2">
        <v>0.76</v>
      </c>
      <c r="W2">
        <v>0.41</v>
      </c>
      <c r="X2">
        <v>2.56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6.2232</v>
      </c>
      <c r="E2">
        <v>16.07</v>
      </c>
      <c r="F2">
        <v>11.27</v>
      </c>
      <c r="G2">
        <v>7.6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121.36</v>
      </c>
      <c r="Q2">
        <v>1287.57</v>
      </c>
      <c r="R2">
        <v>143.65</v>
      </c>
      <c r="S2">
        <v>59.9</v>
      </c>
      <c r="T2">
        <v>41385.12</v>
      </c>
      <c r="U2">
        <v>0.42</v>
      </c>
      <c r="V2">
        <v>0.76</v>
      </c>
      <c r="W2">
        <v>0.31</v>
      </c>
      <c r="X2">
        <v>2.54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7.6879</v>
      </c>
      <c r="E3">
        <v>13.01</v>
      </c>
      <c r="F3">
        <v>9.74</v>
      </c>
      <c r="G3">
        <v>16.23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95.55</v>
      </c>
      <c r="Q3">
        <v>1287.27</v>
      </c>
      <c r="R3">
        <v>93.61</v>
      </c>
      <c r="S3">
        <v>59.9</v>
      </c>
      <c r="T3">
        <v>16627.61</v>
      </c>
      <c r="U3">
        <v>0.64</v>
      </c>
      <c r="V3">
        <v>0.88</v>
      </c>
      <c r="W3">
        <v>0.22</v>
      </c>
      <c r="X3">
        <v>1.01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8.235900000000001</v>
      </c>
      <c r="E4">
        <v>12.14</v>
      </c>
      <c r="F4">
        <v>9.31</v>
      </c>
      <c r="G4">
        <v>26.59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13</v>
      </c>
      <c r="N4">
        <v>23.71</v>
      </c>
      <c r="O4">
        <v>18060.85</v>
      </c>
      <c r="P4">
        <v>80.59999999999999</v>
      </c>
      <c r="Q4">
        <v>1287.18</v>
      </c>
      <c r="R4">
        <v>79.29000000000001</v>
      </c>
      <c r="S4">
        <v>59.9</v>
      </c>
      <c r="T4">
        <v>9542.870000000001</v>
      </c>
      <c r="U4">
        <v>0.76</v>
      </c>
      <c r="V4">
        <v>0.92</v>
      </c>
      <c r="W4">
        <v>0.21</v>
      </c>
      <c r="X4">
        <v>0.58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8.293200000000001</v>
      </c>
      <c r="E5">
        <v>12.06</v>
      </c>
      <c r="F5">
        <v>9.25</v>
      </c>
      <c r="G5">
        <v>27.76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79.70999999999999</v>
      </c>
      <c r="Q5">
        <v>1287.15</v>
      </c>
      <c r="R5">
        <v>76.98</v>
      </c>
      <c r="S5">
        <v>59.9</v>
      </c>
      <c r="T5">
        <v>8394.84</v>
      </c>
      <c r="U5">
        <v>0.78</v>
      </c>
      <c r="V5">
        <v>0.92</v>
      </c>
      <c r="W5">
        <v>0.22</v>
      </c>
      <c r="X5">
        <v>0.53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5.4863</v>
      </c>
      <c r="E2">
        <v>18.23</v>
      </c>
      <c r="F2">
        <v>11.9</v>
      </c>
      <c r="G2">
        <v>6.49</v>
      </c>
      <c r="H2">
        <v>0.1</v>
      </c>
      <c r="I2">
        <v>110</v>
      </c>
      <c r="J2">
        <v>176.73</v>
      </c>
      <c r="K2">
        <v>52.44</v>
      </c>
      <c r="L2">
        <v>1</v>
      </c>
      <c r="M2">
        <v>108</v>
      </c>
      <c r="N2">
        <v>33.29</v>
      </c>
      <c r="O2">
        <v>22031.19</v>
      </c>
      <c r="P2">
        <v>150.66</v>
      </c>
      <c r="Q2">
        <v>1288</v>
      </c>
      <c r="R2">
        <v>164.15</v>
      </c>
      <c r="S2">
        <v>59.9</v>
      </c>
      <c r="T2">
        <v>51528.74</v>
      </c>
      <c r="U2">
        <v>0.36</v>
      </c>
      <c r="V2">
        <v>0.72</v>
      </c>
      <c r="W2">
        <v>0.33</v>
      </c>
      <c r="X2">
        <v>3.17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7.0887</v>
      </c>
      <c r="E3">
        <v>14.11</v>
      </c>
      <c r="F3">
        <v>10.09</v>
      </c>
      <c r="G3">
        <v>13.45</v>
      </c>
      <c r="H3">
        <v>0.2</v>
      </c>
      <c r="I3">
        <v>45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120.67</v>
      </c>
      <c r="Q3">
        <v>1287.13</v>
      </c>
      <c r="R3">
        <v>105.41</v>
      </c>
      <c r="S3">
        <v>59.9</v>
      </c>
      <c r="T3">
        <v>22483.61</v>
      </c>
      <c r="U3">
        <v>0.57</v>
      </c>
      <c r="V3">
        <v>0.85</v>
      </c>
      <c r="W3">
        <v>0.23</v>
      </c>
      <c r="X3">
        <v>1.36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7.8001</v>
      </c>
      <c r="E4">
        <v>12.82</v>
      </c>
      <c r="F4">
        <v>9.44</v>
      </c>
      <c r="G4">
        <v>20.98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25</v>
      </c>
      <c r="N4">
        <v>34.26</v>
      </c>
      <c r="O4">
        <v>22397.24</v>
      </c>
      <c r="P4">
        <v>105.22</v>
      </c>
      <c r="Q4">
        <v>1286.94</v>
      </c>
      <c r="R4">
        <v>84.37</v>
      </c>
      <c r="S4">
        <v>59.9</v>
      </c>
      <c r="T4">
        <v>12052.82</v>
      </c>
      <c r="U4">
        <v>0.71</v>
      </c>
      <c r="V4">
        <v>0.9</v>
      </c>
      <c r="W4">
        <v>0.19</v>
      </c>
      <c r="X4">
        <v>0.72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8.161199999999999</v>
      </c>
      <c r="E5">
        <v>12.25</v>
      </c>
      <c r="F5">
        <v>9.19</v>
      </c>
      <c r="G5">
        <v>30.64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15</v>
      </c>
      <c r="N5">
        <v>34.75</v>
      </c>
      <c r="O5">
        <v>22581.25</v>
      </c>
      <c r="P5">
        <v>93.39</v>
      </c>
      <c r="Q5">
        <v>1286.87</v>
      </c>
      <c r="R5">
        <v>76.16</v>
      </c>
      <c r="S5">
        <v>59.9</v>
      </c>
      <c r="T5">
        <v>7994.46</v>
      </c>
      <c r="U5">
        <v>0.79</v>
      </c>
      <c r="V5">
        <v>0.93</v>
      </c>
      <c r="W5">
        <v>0.18</v>
      </c>
      <c r="X5">
        <v>0.47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8.2273</v>
      </c>
      <c r="E6">
        <v>12.15</v>
      </c>
      <c r="F6">
        <v>9.17</v>
      </c>
      <c r="G6">
        <v>34.37</v>
      </c>
      <c r="H6">
        <v>0.49</v>
      </c>
      <c r="I6">
        <v>16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89.66</v>
      </c>
      <c r="Q6">
        <v>1286.86</v>
      </c>
      <c r="R6">
        <v>74.45</v>
      </c>
      <c r="S6">
        <v>59.9</v>
      </c>
      <c r="T6">
        <v>7147.51</v>
      </c>
      <c r="U6">
        <v>0.8</v>
      </c>
      <c r="V6">
        <v>0.93</v>
      </c>
      <c r="W6">
        <v>0.21</v>
      </c>
      <c r="X6">
        <v>0.44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6.375</v>
      </c>
      <c r="E2">
        <v>15.69</v>
      </c>
      <c r="F2">
        <v>12.59</v>
      </c>
      <c r="G2">
        <v>5.81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36.61</v>
      </c>
      <c r="Q2">
        <v>1288.25</v>
      </c>
      <c r="R2">
        <v>181.23</v>
      </c>
      <c r="S2">
        <v>59.9</v>
      </c>
      <c r="T2">
        <v>59969.85</v>
      </c>
      <c r="U2">
        <v>0.33</v>
      </c>
      <c r="V2">
        <v>0.68</v>
      </c>
      <c r="W2">
        <v>0.54</v>
      </c>
      <c r="X2">
        <v>3.87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7.4714</v>
      </c>
      <c r="E2">
        <v>13.38</v>
      </c>
      <c r="F2">
        <v>10.18</v>
      </c>
      <c r="G2">
        <v>10.36</v>
      </c>
      <c r="H2">
        <v>0.18</v>
      </c>
      <c r="I2">
        <v>59</v>
      </c>
      <c r="J2">
        <v>98.70999999999999</v>
      </c>
      <c r="K2">
        <v>39.72</v>
      </c>
      <c r="L2">
        <v>1</v>
      </c>
      <c r="M2">
        <v>57</v>
      </c>
      <c r="N2">
        <v>12.99</v>
      </c>
      <c r="O2">
        <v>12407.75</v>
      </c>
      <c r="P2">
        <v>80.55</v>
      </c>
      <c r="Q2">
        <v>1286.88</v>
      </c>
      <c r="R2">
        <v>107.76</v>
      </c>
      <c r="S2">
        <v>59.9</v>
      </c>
      <c r="T2">
        <v>23588.24</v>
      </c>
      <c r="U2">
        <v>0.5600000000000001</v>
      </c>
      <c r="V2">
        <v>0.84</v>
      </c>
      <c r="W2">
        <v>0.25</v>
      </c>
      <c r="X2">
        <v>1.46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8.2005</v>
      </c>
      <c r="E3">
        <v>12.19</v>
      </c>
      <c r="F3">
        <v>9.59</v>
      </c>
      <c r="G3">
        <v>19.18</v>
      </c>
      <c r="H3">
        <v>0.35</v>
      </c>
      <c r="I3">
        <v>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66.43000000000001</v>
      </c>
      <c r="Q3">
        <v>1287.11</v>
      </c>
      <c r="R3">
        <v>87.61</v>
      </c>
      <c r="S3">
        <v>59.9</v>
      </c>
      <c r="T3">
        <v>13658.12</v>
      </c>
      <c r="U3">
        <v>0.68</v>
      </c>
      <c r="V3">
        <v>0.89</v>
      </c>
      <c r="W3">
        <v>0.25</v>
      </c>
      <c r="X3">
        <v>0.87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6.6477</v>
      </c>
      <c r="E2">
        <v>15.04</v>
      </c>
      <c r="F2">
        <v>10.92</v>
      </c>
      <c r="G2">
        <v>8.4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106.24</v>
      </c>
      <c r="Q2">
        <v>1286.99</v>
      </c>
      <c r="R2">
        <v>132.13</v>
      </c>
      <c r="S2">
        <v>59.9</v>
      </c>
      <c r="T2">
        <v>35677.55</v>
      </c>
      <c r="U2">
        <v>0.45</v>
      </c>
      <c r="V2">
        <v>0.78</v>
      </c>
      <c r="W2">
        <v>0.29</v>
      </c>
      <c r="X2">
        <v>2.19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7.9959</v>
      </c>
      <c r="E3">
        <v>12.51</v>
      </c>
      <c r="F3">
        <v>9.58</v>
      </c>
      <c r="G3">
        <v>18.55</v>
      </c>
      <c r="H3">
        <v>0.28</v>
      </c>
      <c r="I3">
        <v>31</v>
      </c>
      <c r="J3">
        <v>125.95</v>
      </c>
      <c r="K3">
        <v>45</v>
      </c>
      <c r="L3">
        <v>2</v>
      </c>
      <c r="M3">
        <v>29</v>
      </c>
      <c r="N3">
        <v>18.95</v>
      </c>
      <c r="O3">
        <v>15767.7</v>
      </c>
      <c r="P3">
        <v>81.90000000000001</v>
      </c>
      <c r="Q3">
        <v>1287.1</v>
      </c>
      <c r="R3">
        <v>88.48</v>
      </c>
      <c r="S3">
        <v>59.9</v>
      </c>
      <c r="T3">
        <v>14091.35</v>
      </c>
      <c r="U3">
        <v>0.68</v>
      </c>
      <c r="V3">
        <v>0.89</v>
      </c>
      <c r="W3">
        <v>0.22</v>
      </c>
      <c r="X3">
        <v>0.86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8.278</v>
      </c>
      <c r="E4">
        <v>12.08</v>
      </c>
      <c r="F4">
        <v>9.359999999999999</v>
      </c>
      <c r="G4">
        <v>24.42</v>
      </c>
      <c r="H4">
        <v>0.42</v>
      </c>
      <c r="I4">
        <v>23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74.36</v>
      </c>
      <c r="Q4">
        <v>1287.11</v>
      </c>
      <c r="R4">
        <v>80.33</v>
      </c>
      <c r="S4">
        <v>59.9</v>
      </c>
      <c r="T4">
        <v>10054.82</v>
      </c>
      <c r="U4">
        <v>0.75</v>
      </c>
      <c r="V4">
        <v>0.91</v>
      </c>
      <c r="W4">
        <v>0.23</v>
      </c>
      <c r="X4">
        <v>0.64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2024-09-25T23:48:29Z</dcterms:created>
  <dcterms:modified xsi:type="dcterms:W3CDTF">2024-09-25T23:48:29Z</dcterms:modified>
</cp:coreProperties>
</file>