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xVal>
          <yVal>
            <numRef>
              <f>gráficos!$B$7:$B$133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  <c r="AA2" t="n">
        <v>5245.109587547237</v>
      </c>
      <c r="AB2" t="n">
        <v>7176.590335586299</v>
      </c>
      <c r="AC2" t="n">
        <v>6491.666626365468</v>
      </c>
      <c r="AD2" t="n">
        <v>5245109.587547237</v>
      </c>
      <c r="AE2" t="n">
        <v>7176590.335586299</v>
      </c>
      <c r="AF2" t="n">
        <v>6.578023595540838e-07</v>
      </c>
      <c r="AG2" t="n">
        <v>66.61458333333333</v>
      </c>
      <c r="AH2" t="n">
        <v>6491666.626365468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  <c r="AA3" t="n">
        <v>3111.989721142759</v>
      </c>
      <c r="AB3" t="n">
        <v>4257.961627764729</v>
      </c>
      <c r="AC3" t="n">
        <v>3851.58774609738</v>
      </c>
      <c r="AD3" t="n">
        <v>3111989.721142759</v>
      </c>
      <c r="AE3" t="n">
        <v>4257961.627764729</v>
      </c>
      <c r="AF3" t="n">
        <v>9.319623899345325e-07</v>
      </c>
      <c r="AG3" t="n">
        <v>47.01388888888889</v>
      </c>
      <c r="AH3" t="n">
        <v>3851587.74609738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  <c r="AA4" t="n">
        <v>2637.494716647786</v>
      </c>
      <c r="AB4" t="n">
        <v>3608.736629372466</v>
      </c>
      <c r="AC4" t="n">
        <v>3264.323870358692</v>
      </c>
      <c r="AD4" t="n">
        <v>2637494.716647787</v>
      </c>
      <c r="AE4" t="n">
        <v>3608736.629372466</v>
      </c>
      <c r="AF4" t="n">
        <v>1.03955184123821e-06</v>
      </c>
      <c r="AG4" t="n">
        <v>42.14699074074074</v>
      </c>
      <c r="AH4" t="n">
        <v>3264323.870358692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  <c r="AA5" t="n">
        <v>2418.326476567292</v>
      </c>
      <c r="AB5" t="n">
        <v>3308.86097427397</v>
      </c>
      <c r="AC5" t="n">
        <v>2993.067926904682</v>
      </c>
      <c r="AD5" t="n">
        <v>2418326.476567292</v>
      </c>
      <c r="AE5" t="n">
        <v>3308860.97427397</v>
      </c>
      <c r="AF5" t="n">
        <v>1.098987252408785e-06</v>
      </c>
      <c r="AG5" t="n">
        <v>39.87268518518519</v>
      </c>
      <c r="AH5" t="n">
        <v>2993067.926904682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  <c r="AA6" t="n">
        <v>2289.161679803702</v>
      </c>
      <c r="AB6" t="n">
        <v>3132.132000993352</v>
      </c>
      <c r="AC6" t="n">
        <v>2833.205718793301</v>
      </c>
      <c r="AD6" t="n">
        <v>2289161.679803702</v>
      </c>
      <c r="AE6" t="n">
        <v>3132132.000993352</v>
      </c>
      <c r="AF6" t="n">
        <v>1.135178496408193e-06</v>
      </c>
      <c r="AG6" t="n">
        <v>38.59953703703704</v>
      </c>
      <c r="AH6" t="n">
        <v>2833205.718793301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  <c r="AA7" t="n">
        <v>2202.156722720314</v>
      </c>
      <c r="AB7" t="n">
        <v>3013.087980324047</v>
      </c>
      <c r="AC7" t="n">
        <v>2725.523092377347</v>
      </c>
      <c r="AD7" t="n">
        <v>2202156.722720314</v>
      </c>
      <c r="AE7" t="n">
        <v>3013087.980324047</v>
      </c>
      <c r="AF7" t="n">
        <v>1.159634085972646e-06</v>
      </c>
      <c r="AG7" t="n">
        <v>37.78356481481482</v>
      </c>
      <c r="AH7" t="n">
        <v>2725523.092377347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  <c r="AA8" t="n">
        <v>2128.958001066325</v>
      </c>
      <c r="AB8" t="n">
        <v>2912.9342600572</v>
      </c>
      <c r="AC8" t="n">
        <v>2634.927902606252</v>
      </c>
      <c r="AD8" t="n">
        <v>2128958.001066325</v>
      </c>
      <c r="AE8" t="n">
        <v>2912934.2600572</v>
      </c>
      <c r="AF8" t="n">
        <v>1.178335419168992e-06</v>
      </c>
      <c r="AG8" t="n">
        <v>37.18750000000001</v>
      </c>
      <c r="AH8" t="n">
        <v>2634927.902606252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  <c r="AA9" t="n">
        <v>2068.034594068878</v>
      </c>
      <c r="AB9" t="n">
        <v>2829.576166852268</v>
      </c>
      <c r="AC9" t="n">
        <v>2559.52538882298</v>
      </c>
      <c r="AD9" t="n">
        <v>2068034.594068878</v>
      </c>
      <c r="AE9" t="n">
        <v>2829576.166852268</v>
      </c>
      <c r="AF9" t="n">
        <v>1.192039634993036e-06</v>
      </c>
      <c r="AG9" t="n">
        <v>36.75925925925926</v>
      </c>
      <c r="AH9" t="n">
        <v>2559525.38882298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  <c r="AA10" t="n">
        <v>2016.021684819802</v>
      </c>
      <c r="AB10" t="n">
        <v>2758.409809770075</v>
      </c>
      <c r="AC10" t="n">
        <v>2495.151048978101</v>
      </c>
      <c r="AD10" t="n">
        <v>2016021.684819802</v>
      </c>
      <c r="AE10" t="n">
        <v>2758409.809770075</v>
      </c>
      <c r="AF10" t="n">
        <v>1.204381000624633e-06</v>
      </c>
      <c r="AG10" t="n">
        <v>36.38310185185185</v>
      </c>
      <c r="AH10" t="n">
        <v>2495151.048978101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  <c r="AA11" t="n">
        <v>1967.484024075574</v>
      </c>
      <c r="AB11" t="n">
        <v>2691.998441009358</v>
      </c>
      <c r="AC11" t="n">
        <v>2435.077888042965</v>
      </c>
      <c r="AD11" t="n">
        <v>1967484.024075574</v>
      </c>
      <c r="AE11" t="n">
        <v>2691998.441009358</v>
      </c>
      <c r="AF11" t="n">
        <v>1.212709529578471e-06</v>
      </c>
      <c r="AG11" t="n">
        <v>36.12847222222222</v>
      </c>
      <c r="AH11" t="n">
        <v>2435077.888042965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  <c r="AA12" t="n">
        <v>1921.361180971015</v>
      </c>
      <c r="AB12" t="n">
        <v>2628.89113227747</v>
      </c>
      <c r="AC12" t="n">
        <v>2377.993452284785</v>
      </c>
      <c r="AD12" t="n">
        <v>1921361.180971015</v>
      </c>
      <c r="AE12" t="n">
        <v>2628891.13227747</v>
      </c>
      <c r="AF12" t="n">
        <v>1.220356633436087e-06</v>
      </c>
      <c r="AG12" t="n">
        <v>35.90277777777778</v>
      </c>
      <c r="AH12" t="n">
        <v>2377993.452284785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  <c r="AA13" t="n">
        <v>1886.458282131691</v>
      </c>
      <c r="AB13" t="n">
        <v>2581.135446278285</v>
      </c>
      <c r="AC13" t="n">
        <v>2334.795501931836</v>
      </c>
      <c r="AD13" t="n">
        <v>1886458.282131691</v>
      </c>
      <c r="AE13" t="n">
        <v>2581135.446278285</v>
      </c>
      <c r="AF13" t="n">
        <v>1.225959462005033e-06</v>
      </c>
      <c r="AG13" t="n">
        <v>35.74074074074074</v>
      </c>
      <c r="AH13" t="n">
        <v>2334795.501931836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  <c r="AA14" t="n">
        <v>1888.720010064719</v>
      </c>
      <c r="AB14" t="n">
        <v>2584.230042216648</v>
      </c>
      <c r="AC14" t="n">
        <v>2337.594753977135</v>
      </c>
      <c r="AD14" t="n">
        <v>1888720.010064719</v>
      </c>
      <c r="AE14" t="n">
        <v>2584230.042216648</v>
      </c>
      <c r="AF14" t="n">
        <v>1.22527803690881e-06</v>
      </c>
      <c r="AG14" t="n">
        <v>35.75810185185185</v>
      </c>
      <c r="AH14" t="n">
        <v>2337594.753977135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  <c r="AA15" t="n">
        <v>1892.635762726232</v>
      </c>
      <c r="AB15" t="n">
        <v>2589.587747758946</v>
      </c>
      <c r="AC15" t="n">
        <v>2342.441127622062</v>
      </c>
      <c r="AD15" t="n">
        <v>1892635.762726232</v>
      </c>
      <c r="AE15" t="n">
        <v>2589587.747758945</v>
      </c>
      <c r="AF15" t="n">
        <v>1.226716601000836e-06</v>
      </c>
      <c r="AG15" t="n">
        <v>35.7175925925926</v>
      </c>
      <c r="AH15" t="n">
        <v>2342441.127622062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76.64</v>
      </c>
      <c r="G2" t="n">
        <v>6.84</v>
      </c>
      <c r="H2" t="n">
        <v>0.11</v>
      </c>
      <c r="I2" t="n">
        <v>672</v>
      </c>
      <c r="J2" t="n">
        <v>159.12</v>
      </c>
      <c r="K2" t="n">
        <v>50.28</v>
      </c>
      <c r="L2" t="n">
        <v>1</v>
      </c>
      <c r="M2" t="n">
        <v>670</v>
      </c>
      <c r="N2" t="n">
        <v>27.84</v>
      </c>
      <c r="O2" t="n">
        <v>19859.16</v>
      </c>
      <c r="P2" t="n">
        <v>929.83</v>
      </c>
      <c r="Q2" t="n">
        <v>3691.02</v>
      </c>
      <c r="R2" t="n">
        <v>753.95</v>
      </c>
      <c r="S2" t="n">
        <v>97.79000000000001</v>
      </c>
      <c r="T2" t="n">
        <v>323148.32</v>
      </c>
      <c r="U2" t="n">
        <v>0.13</v>
      </c>
      <c r="V2" t="n">
        <v>0.6899999999999999</v>
      </c>
      <c r="W2" t="n">
        <v>9.460000000000001</v>
      </c>
      <c r="X2" t="n">
        <v>20</v>
      </c>
      <c r="Y2" t="n">
        <v>0.5</v>
      </c>
      <c r="Z2" t="n">
        <v>10</v>
      </c>
      <c r="AA2" t="n">
        <v>3954.09532392676</v>
      </c>
      <c r="AB2" t="n">
        <v>5410.16766457107</v>
      </c>
      <c r="AC2" t="n">
        <v>4893.828855882209</v>
      </c>
      <c r="AD2" t="n">
        <v>3954095.32392676</v>
      </c>
      <c r="AE2" t="n">
        <v>5410167.664571069</v>
      </c>
      <c r="AF2" t="n">
        <v>7.905123608961403e-07</v>
      </c>
      <c r="AG2" t="n">
        <v>58.22916666666666</v>
      </c>
      <c r="AH2" t="n">
        <v>4893828.855882209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1.3189</v>
      </c>
      <c r="E3" t="n">
        <v>75.81999999999999</v>
      </c>
      <c r="F3" t="n">
        <v>64.61</v>
      </c>
      <c r="G3" t="n">
        <v>14.04</v>
      </c>
      <c r="H3" t="n">
        <v>0.22</v>
      </c>
      <c r="I3" t="n">
        <v>276</v>
      </c>
      <c r="J3" t="n">
        <v>160.54</v>
      </c>
      <c r="K3" t="n">
        <v>50.28</v>
      </c>
      <c r="L3" t="n">
        <v>2</v>
      </c>
      <c r="M3" t="n">
        <v>274</v>
      </c>
      <c r="N3" t="n">
        <v>28.26</v>
      </c>
      <c r="O3" t="n">
        <v>20034.4</v>
      </c>
      <c r="P3" t="n">
        <v>764.79</v>
      </c>
      <c r="Q3" t="n">
        <v>3690.26</v>
      </c>
      <c r="R3" t="n">
        <v>361.4</v>
      </c>
      <c r="S3" t="n">
        <v>97.79000000000001</v>
      </c>
      <c r="T3" t="n">
        <v>128850.3</v>
      </c>
      <c r="U3" t="n">
        <v>0.27</v>
      </c>
      <c r="V3" t="n">
        <v>0.82</v>
      </c>
      <c r="W3" t="n">
        <v>8.779999999999999</v>
      </c>
      <c r="X3" t="n">
        <v>7.97</v>
      </c>
      <c r="Y3" t="n">
        <v>0.5</v>
      </c>
      <c r="Z3" t="n">
        <v>10</v>
      </c>
      <c r="AA3" t="n">
        <v>2566.129134638402</v>
      </c>
      <c r="AB3" t="n">
        <v>3511.091091639947</v>
      </c>
      <c r="AC3" t="n">
        <v>3175.997485700995</v>
      </c>
      <c r="AD3" t="n">
        <v>2566129.134638402</v>
      </c>
      <c r="AE3" t="n">
        <v>3511091.091639947</v>
      </c>
      <c r="AF3" t="n">
        <v>1.049005687479545e-06</v>
      </c>
      <c r="AG3" t="n">
        <v>43.87731481481481</v>
      </c>
      <c r="AH3" t="n">
        <v>3175997.485700995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1.4413</v>
      </c>
      <c r="E4" t="n">
        <v>69.38</v>
      </c>
      <c r="F4" t="n">
        <v>61.55</v>
      </c>
      <c r="G4" t="n">
        <v>21.6</v>
      </c>
      <c r="H4" t="n">
        <v>0.33</v>
      </c>
      <c r="I4" t="n">
        <v>171</v>
      </c>
      <c r="J4" t="n">
        <v>161.97</v>
      </c>
      <c r="K4" t="n">
        <v>50.28</v>
      </c>
      <c r="L4" t="n">
        <v>3</v>
      </c>
      <c r="M4" t="n">
        <v>169</v>
      </c>
      <c r="N4" t="n">
        <v>28.69</v>
      </c>
      <c r="O4" t="n">
        <v>20210.21</v>
      </c>
      <c r="P4" t="n">
        <v>709.42</v>
      </c>
      <c r="Q4" t="n">
        <v>3690.11</v>
      </c>
      <c r="R4" t="n">
        <v>261.89</v>
      </c>
      <c r="S4" t="n">
        <v>97.79000000000001</v>
      </c>
      <c r="T4" t="n">
        <v>79620.84</v>
      </c>
      <c r="U4" t="n">
        <v>0.37</v>
      </c>
      <c r="V4" t="n">
        <v>0.86</v>
      </c>
      <c r="W4" t="n">
        <v>8.609999999999999</v>
      </c>
      <c r="X4" t="n">
        <v>4.92</v>
      </c>
      <c r="Y4" t="n">
        <v>0.5</v>
      </c>
      <c r="Z4" t="n">
        <v>10</v>
      </c>
      <c r="AA4" t="n">
        <v>2227.165323860046</v>
      </c>
      <c r="AB4" t="n">
        <v>3047.305851705045</v>
      </c>
      <c r="AC4" t="n">
        <v>2756.475258138825</v>
      </c>
      <c r="AD4" t="n">
        <v>2227165.323860046</v>
      </c>
      <c r="AE4" t="n">
        <v>3047305.851705045</v>
      </c>
      <c r="AF4" t="n">
        <v>1.146358251091264e-06</v>
      </c>
      <c r="AG4" t="n">
        <v>40.15046296296296</v>
      </c>
      <c r="AH4" t="n">
        <v>2756475.258138825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1.5075</v>
      </c>
      <c r="E5" t="n">
        <v>66.33</v>
      </c>
      <c r="F5" t="n">
        <v>60.08</v>
      </c>
      <c r="G5" t="n">
        <v>29.55</v>
      </c>
      <c r="H5" t="n">
        <v>0.43</v>
      </c>
      <c r="I5" t="n">
        <v>122</v>
      </c>
      <c r="J5" t="n">
        <v>163.4</v>
      </c>
      <c r="K5" t="n">
        <v>50.28</v>
      </c>
      <c r="L5" t="n">
        <v>4</v>
      </c>
      <c r="M5" t="n">
        <v>120</v>
      </c>
      <c r="N5" t="n">
        <v>29.12</v>
      </c>
      <c r="O5" t="n">
        <v>20386.62</v>
      </c>
      <c r="P5" t="n">
        <v>672.52</v>
      </c>
      <c r="Q5" t="n">
        <v>3690.08</v>
      </c>
      <c r="R5" t="n">
        <v>214.22</v>
      </c>
      <c r="S5" t="n">
        <v>97.79000000000001</v>
      </c>
      <c r="T5" t="n">
        <v>56034.09</v>
      </c>
      <c r="U5" t="n">
        <v>0.46</v>
      </c>
      <c r="V5" t="n">
        <v>0.88</v>
      </c>
      <c r="W5" t="n">
        <v>8.52</v>
      </c>
      <c r="X5" t="n">
        <v>3.45</v>
      </c>
      <c r="Y5" t="n">
        <v>0.5</v>
      </c>
      <c r="Z5" t="n">
        <v>10</v>
      </c>
      <c r="AA5" t="n">
        <v>2063.909176325603</v>
      </c>
      <c r="AB5" t="n">
        <v>2823.931588295333</v>
      </c>
      <c r="AC5" t="n">
        <v>2554.419520921304</v>
      </c>
      <c r="AD5" t="n">
        <v>2063909.176325603</v>
      </c>
      <c r="AE5" t="n">
        <v>2823931.588295333</v>
      </c>
      <c r="AF5" t="n">
        <v>1.199011353306099e-06</v>
      </c>
      <c r="AG5" t="n">
        <v>38.38541666666666</v>
      </c>
      <c r="AH5" t="n">
        <v>2554419.520921303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1.5478</v>
      </c>
      <c r="E6" t="n">
        <v>64.61</v>
      </c>
      <c r="F6" t="n">
        <v>59.28</v>
      </c>
      <c r="G6" t="n">
        <v>38.25</v>
      </c>
      <c r="H6" t="n">
        <v>0.54</v>
      </c>
      <c r="I6" t="n">
        <v>93</v>
      </c>
      <c r="J6" t="n">
        <v>164.83</v>
      </c>
      <c r="K6" t="n">
        <v>50.28</v>
      </c>
      <c r="L6" t="n">
        <v>5</v>
      </c>
      <c r="M6" t="n">
        <v>91</v>
      </c>
      <c r="N6" t="n">
        <v>29.55</v>
      </c>
      <c r="O6" t="n">
        <v>20563.61</v>
      </c>
      <c r="P6" t="n">
        <v>642.61</v>
      </c>
      <c r="Q6" t="n">
        <v>3689.97</v>
      </c>
      <c r="R6" t="n">
        <v>187.58</v>
      </c>
      <c r="S6" t="n">
        <v>97.79000000000001</v>
      </c>
      <c r="T6" t="n">
        <v>42857.15</v>
      </c>
      <c r="U6" t="n">
        <v>0.52</v>
      </c>
      <c r="V6" t="n">
        <v>0.89</v>
      </c>
      <c r="W6" t="n">
        <v>8.49</v>
      </c>
      <c r="X6" t="n">
        <v>2.66</v>
      </c>
      <c r="Y6" t="n">
        <v>0.5</v>
      </c>
      <c r="Z6" t="n">
        <v>10</v>
      </c>
      <c r="AA6" t="n">
        <v>1953.372944091762</v>
      </c>
      <c r="AB6" t="n">
        <v>2672.691038838592</v>
      </c>
      <c r="AC6" t="n">
        <v>2417.613157237269</v>
      </c>
      <c r="AD6" t="n">
        <v>1953372.944091762</v>
      </c>
      <c r="AE6" t="n">
        <v>2672691.038838592</v>
      </c>
      <c r="AF6" t="n">
        <v>1.231064525802441e-06</v>
      </c>
      <c r="AG6" t="n">
        <v>37.3900462962963</v>
      </c>
      <c r="AH6" t="n">
        <v>2417613.157237269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1.5751</v>
      </c>
      <c r="E7" t="n">
        <v>63.49</v>
      </c>
      <c r="F7" t="n">
        <v>58.75</v>
      </c>
      <c r="G7" t="n">
        <v>47</v>
      </c>
      <c r="H7" t="n">
        <v>0.64</v>
      </c>
      <c r="I7" t="n">
        <v>75</v>
      </c>
      <c r="J7" t="n">
        <v>166.27</v>
      </c>
      <c r="K7" t="n">
        <v>50.28</v>
      </c>
      <c r="L7" t="n">
        <v>6</v>
      </c>
      <c r="M7" t="n">
        <v>73</v>
      </c>
      <c r="N7" t="n">
        <v>29.99</v>
      </c>
      <c r="O7" t="n">
        <v>20741.2</v>
      </c>
      <c r="P7" t="n">
        <v>614.14</v>
      </c>
      <c r="Q7" t="n">
        <v>3690.01</v>
      </c>
      <c r="R7" t="n">
        <v>170.41</v>
      </c>
      <c r="S7" t="n">
        <v>97.79000000000001</v>
      </c>
      <c r="T7" t="n">
        <v>34360.45</v>
      </c>
      <c r="U7" t="n">
        <v>0.57</v>
      </c>
      <c r="V7" t="n">
        <v>0.9</v>
      </c>
      <c r="W7" t="n">
        <v>8.460000000000001</v>
      </c>
      <c r="X7" t="n">
        <v>2.12</v>
      </c>
      <c r="Y7" t="n">
        <v>0.5</v>
      </c>
      <c r="Z7" t="n">
        <v>10</v>
      </c>
      <c r="AA7" t="n">
        <v>1871.69215364908</v>
      </c>
      <c r="AB7" t="n">
        <v>2560.931777852763</v>
      </c>
      <c r="AC7" t="n">
        <v>2316.52004326482</v>
      </c>
      <c r="AD7" t="n">
        <v>1871692.15364908</v>
      </c>
      <c r="AE7" t="n">
        <v>2560931.777852763</v>
      </c>
      <c r="AF7" t="n">
        <v>1.252777965235447e-06</v>
      </c>
      <c r="AG7" t="n">
        <v>36.74189814814815</v>
      </c>
      <c r="AH7" t="n">
        <v>2316520.04326482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1.5966</v>
      </c>
      <c r="E8" t="n">
        <v>62.63</v>
      </c>
      <c r="F8" t="n">
        <v>58.34</v>
      </c>
      <c r="G8" t="n">
        <v>57.39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586.25</v>
      </c>
      <c r="Q8" t="n">
        <v>3690.08</v>
      </c>
      <c r="R8" t="n">
        <v>157.38</v>
      </c>
      <c r="S8" t="n">
        <v>97.79000000000001</v>
      </c>
      <c r="T8" t="n">
        <v>27917.03</v>
      </c>
      <c r="U8" t="n">
        <v>0.62</v>
      </c>
      <c r="V8" t="n">
        <v>0.91</v>
      </c>
      <c r="W8" t="n">
        <v>8.43</v>
      </c>
      <c r="X8" t="n">
        <v>1.71</v>
      </c>
      <c r="Y8" t="n">
        <v>0.5</v>
      </c>
      <c r="Z8" t="n">
        <v>10</v>
      </c>
      <c r="AA8" t="n">
        <v>1799.11209455672</v>
      </c>
      <c r="AB8" t="n">
        <v>2461.624538996376</v>
      </c>
      <c r="AC8" t="n">
        <v>2226.690547906301</v>
      </c>
      <c r="AD8" t="n">
        <v>1799112.09455672</v>
      </c>
      <c r="AE8" t="n">
        <v>2461624.538996376</v>
      </c>
      <c r="AF8" t="n">
        <v>1.269878292994041e-06</v>
      </c>
      <c r="AG8" t="n">
        <v>36.24421296296297</v>
      </c>
      <c r="AH8" t="n">
        <v>2226690.547906301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1.6101</v>
      </c>
      <c r="E9" t="n">
        <v>62.11</v>
      </c>
      <c r="F9" t="n">
        <v>58.11</v>
      </c>
      <c r="G9" t="n">
        <v>67.05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39</v>
      </c>
      <c r="N9" t="n">
        <v>30.89</v>
      </c>
      <c r="O9" t="n">
        <v>21098.19</v>
      </c>
      <c r="P9" t="n">
        <v>557.97</v>
      </c>
      <c r="Q9" t="n">
        <v>3689.92</v>
      </c>
      <c r="R9" t="n">
        <v>149.22</v>
      </c>
      <c r="S9" t="n">
        <v>97.79000000000001</v>
      </c>
      <c r="T9" t="n">
        <v>23881.84</v>
      </c>
      <c r="U9" t="n">
        <v>0.66</v>
      </c>
      <c r="V9" t="n">
        <v>0.91</v>
      </c>
      <c r="W9" t="n">
        <v>8.43</v>
      </c>
      <c r="X9" t="n">
        <v>1.48</v>
      </c>
      <c r="Y9" t="n">
        <v>0.5</v>
      </c>
      <c r="Z9" t="n">
        <v>10</v>
      </c>
      <c r="AA9" t="n">
        <v>1743.561027657043</v>
      </c>
      <c r="AB9" t="n">
        <v>2385.617118524131</v>
      </c>
      <c r="AC9" t="n">
        <v>2157.937168966842</v>
      </c>
      <c r="AD9" t="n">
        <v>1743561.027657043</v>
      </c>
      <c r="AE9" t="n">
        <v>2385617.11852413</v>
      </c>
      <c r="AF9" t="n">
        <v>1.280615708098275e-06</v>
      </c>
      <c r="AG9" t="n">
        <v>35.94328703703704</v>
      </c>
      <c r="AH9" t="n">
        <v>2157937.168966842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1.615</v>
      </c>
      <c r="E10" t="n">
        <v>61.92</v>
      </c>
      <c r="F10" t="n">
        <v>58.05</v>
      </c>
      <c r="G10" t="n">
        <v>72.56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551.16</v>
      </c>
      <c r="Q10" t="n">
        <v>3690</v>
      </c>
      <c r="R10" t="n">
        <v>145.81</v>
      </c>
      <c r="S10" t="n">
        <v>97.79000000000001</v>
      </c>
      <c r="T10" t="n">
        <v>22199.65</v>
      </c>
      <c r="U10" t="n">
        <v>0.67</v>
      </c>
      <c r="V10" t="n">
        <v>0.91</v>
      </c>
      <c r="W10" t="n">
        <v>8.470000000000001</v>
      </c>
      <c r="X10" t="n">
        <v>1.42</v>
      </c>
      <c r="Y10" t="n">
        <v>0.5</v>
      </c>
      <c r="Z10" t="n">
        <v>10</v>
      </c>
      <c r="AA10" t="n">
        <v>1729.039115853815</v>
      </c>
      <c r="AB10" t="n">
        <v>2365.747598133421</v>
      </c>
      <c r="AC10" t="n">
        <v>2139.963967715175</v>
      </c>
      <c r="AD10" t="n">
        <v>1729039.115853815</v>
      </c>
      <c r="AE10" t="n">
        <v>2365747.598133422</v>
      </c>
      <c r="AF10" t="n">
        <v>1.284512992099071e-06</v>
      </c>
      <c r="AG10" t="n">
        <v>35.83333333333334</v>
      </c>
      <c r="AH10" t="n">
        <v>2139963.967715175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1.6149</v>
      </c>
      <c r="E11" t="n">
        <v>61.92</v>
      </c>
      <c r="F11" t="n">
        <v>58.05</v>
      </c>
      <c r="G11" t="n">
        <v>72.56999999999999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553.66</v>
      </c>
      <c r="Q11" t="n">
        <v>3690.02</v>
      </c>
      <c r="R11" t="n">
        <v>145.9</v>
      </c>
      <c r="S11" t="n">
        <v>97.79000000000001</v>
      </c>
      <c r="T11" t="n">
        <v>22241.31</v>
      </c>
      <c r="U11" t="n">
        <v>0.67</v>
      </c>
      <c r="V11" t="n">
        <v>0.91</v>
      </c>
      <c r="W11" t="n">
        <v>8.470000000000001</v>
      </c>
      <c r="X11" t="n">
        <v>1.42</v>
      </c>
      <c r="Y11" t="n">
        <v>0.5</v>
      </c>
      <c r="Z11" t="n">
        <v>10</v>
      </c>
      <c r="AA11" t="n">
        <v>1732.861515368123</v>
      </c>
      <c r="AB11" t="n">
        <v>2370.977573781263</v>
      </c>
      <c r="AC11" t="n">
        <v>2144.694801827503</v>
      </c>
      <c r="AD11" t="n">
        <v>1732861.515368123</v>
      </c>
      <c r="AE11" t="n">
        <v>2370977.573781263</v>
      </c>
      <c r="AF11" t="n">
        <v>1.284433455690891e-06</v>
      </c>
      <c r="AG11" t="n">
        <v>35.83333333333334</v>
      </c>
      <c r="AH11" t="n">
        <v>2144694.801827503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1.3306</v>
      </c>
      <c r="E2" t="n">
        <v>75.15000000000001</v>
      </c>
      <c r="F2" t="n">
        <v>67.09</v>
      </c>
      <c r="G2" t="n">
        <v>11.24</v>
      </c>
      <c r="H2" t="n">
        <v>0.22</v>
      </c>
      <c r="I2" t="n">
        <v>358</v>
      </c>
      <c r="J2" t="n">
        <v>80.84</v>
      </c>
      <c r="K2" t="n">
        <v>35.1</v>
      </c>
      <c r="L2" t="n">
        <v>1</v>
      </c>
      <c r="M2" t="n">
        <v>356</v>
      </c>
      <c r="N2" t="n">
        <v>9.74</v>
      </c>
      <c r="O2" t="n">
        <v>10204.21</v>
      </c>
      <c r="P2" t="n">
        <v>496.41</v>
      </c>
      <c r="Q2" t="n">
        <v>3690.43</v>
      </c>
      <c r="R2" t="n">
        <v>442.11</v>
      </c>
      <c r="S2" t="n">
        <v>97.79000000000001</v>
      </c>
      <c r="T2" t="n">
        <v>168796.17</v>
      </c>
      <c r="U2" t="n">
        <v>0.22</v>
      </c>
      <c r="V2" t="n">
        <v>0.79</v>
      </c>
      <c r="W2" t="n">
        <v>8.94</v>
      </c>
      <c r="X2" t="n">
        <v>10.46</v>
      </c>
      <c r="Y2" t="n">
        <v>0.5</v>
      </c>
      <c r="Z2" t="n">
        <v>10</v>
      </c>
      <c r="AA2" t="n">
        <v>1858.486433753608</v>
      </c>
      <c r="AB2" t="n">
        <v>2542.863129296534</v>
      </c>
      <c r="AC2" t="n">
        <v>2300.17584116729</v>
      </c>
      <c r="AD2" t="n">
        <v>1858486.433753608</v>
      </c>
      <c r="AE2" t="n">
        <v>2542863.129296534</v>
      </c>
      <c r="AF2" t="n">
        <v>1.248004182577371e-06</v>
      </c>
      <c r="AG2" t="n">
        <v>43.48958333333334</v>
      </c>
      <c r="AH2" t="n">
        <v>2300175.84116729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1.5321</v>
      </c>
      <c r="E3" t="n">
        <v>65.27</v>
      </c>
      <c r="F3" t="n">
        <v>60.84</v>
      </c>
      <c r="G3" t="n">
        <v>24.83</v>
      </c>
      <c r="H3" t="n">
        <v>0.43</v>
      </c>
      <c r="I3" t="n">
        <v>147</v>
      </c>
      <c r="J3" t="n">
        <v>82.04000000000001</v>
      </c>
      <c r="K3" t="n">
        <v>35.1</v>
      </c>
      <c r="L3" t="n">
        <v>2</v>
      </c>
      <c r="M3" t="n">
        <v>145</v>
      </c>
      <c r="N3" t="n">
        <v>9.94</v>
      </c>
      <c r="O3" t="n">
        <v>10352.53</v>
      </c>
      <c r="P3" t="n">
        <v>405.69</v>
      </c>
      <c r="Q3" t="n">
        <v>3690.21</v>
      </c>
      <c r="R3" t="n">
        <v>238.81</v>
      </c>
      <c r="S3" t="n">
        <v>97.79000000000001</v>
      </c>
      <c r="T3" t="n">
        <v>68202.34</v>
      </c>
      <c r="U3" t="n">
        <v>0.41</v>
      </c>
      <c r="V3" t="n">
        <v>0.87</v>
      </c>
      <c r="W3" t="n">
        <v>8.57</v>
      </c>
      <c r="X3" t="n">
        <v>4.21</v>
      </c>
      <c r="Y3" t="n">
        <v>0.5</v>
      </c>
      <c r="Z3" t="n">
        <v>10</v>
      </c>
      <c r="AA3" t="n">
        <v>1440.805207313704</v>
      </c>
      <c r="AB3" t="n">
        <v>1971.373248486246</v>
      </c>
      <c r="AC3" t="n">
        <v>1783.22815249045</v>
      </c>
      <c r="AD3" t="n">
        <v>1440805.207313704</v>
      </c>
      <c r="AE3" t="n">
        <v>1971373.248486246</v>
      </c>
      <c r="AF3" t="n">
        <v>1.436996248404322e-06</v>
      </c>
      <c r="AG3" t="n">
        <v>37.77199074074074</v>
      </c>
      <c r="AH3" t="n">
        <v>1783228.15249045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59.8</v>
      </c>
      <c r="G4" t="n">
        <v>33.53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6</v>
      </c>
      <c r="N4" t="n">
        <v>10.15</v>
      </c>
      <c r="O4" t="n">
        <v>10501.19</v>
      </c>
      <c r="P4" t="n">
        <v>374.66</v>
      </c>
      <c r="Q4" t="n">
        <v>3690.19</v>
      </c>
      <c r="R4" t="n">
        <v>200.8</v>
      </c>
      <c r="S4" t="n">
        <v>97.79000000000001</v>
      </c>
      <c r="T4" t="n">
        <v>49395.09</v>
      </c>
      <c r="U4" t="n">
        <v>0.49</v>
      </c>
      <c r="V4" t="n">
        <v>0.89</v>
      </c>
      <c r="W4" t="n">
        <v>8.630000000000001</v>
      </c>
      <c r="X4" t="n">
        <v>3.17</v>
      </c>
      <c r="Y4" t="n">
        <v>0.5</v>
      </c>
      <c r="Z4" t="n">
        <v>10</v>
      </c>
      <c r="AA4" t="n">
        <v>1345.659516010706</v>
      </c>
      <c r="AB4" t="n">
        <v>1841.190716113831</v>
      </c>
      <c r="AC4" t="n">
        <v>1665.470058295326</v>
      </c>
      <c r="AD4" t="n">
        <v>1345659.516010706</v>
      </c>
      <c r="AE4" t="n">
        <v>1841190.716113831</v>
      </c>
      <c r="AF4" t="n">
        <v>1.476201550397208e-06</v>
      </c>
      <c r="AG4" t="n">
        <v>36.77083333333334</v>
      </c>
      <c r="AH4" t="n">
        <v>1665470.058295326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1.5737</v>
      </c>
      <c r="E5" t="n">
        <v>63.54</v>
      </c>
      <c r="F5" t="n">
        <v>59.81</v>
      </c>
      <c r="G5" t="n">
        <v>33.54</v>
      </c>
      <c r="H5" t="n">
        <v>0.83</v>
      </c>
      <c r="I5" t="n">
        <v>107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379.12</v>
      </c>
      <c r="Q5" t="n">
        <v>3690.1</v>
      </c>
      <c r="R5" t="n">
        <v>200.72</v>
      </c>
      <c r="S5" t="n">
        <v>97.79000000000001</v>
      </c>
      <c r="T5" t="n">
        <v>49355.84</v>
      </c>
      <c r="U5" t="n">
        <v>0.49</v>
      </c>
      <c r="V5" t="n">
        <v>0.89</v>
      </c>
      <c r="W5" t="n">
        <v>8.640000000000001</v>
      </c>
      <c r="X5" t="n">
        <v>3.18</v>
      </c>
      <c r="Y5" t="n">
        <v>0.5</v>
      </c>
      <c r="Z5" t="n">
        <v>10</v>
      </c>
      <c r="AA5" t="n">
        <v>1352.684595188508</v>
      </c>
      <c r="AB5" t="n">
        <v>1850.80273936952</v>
      </c>
      <c r="AC5" t="n">
        <v>1674.164723542052</v>
      </c>
      <c r="AD5" t="n">
        <v>1352684.595188509</v>
      </c>
      <c r="AE5" t="n">
        <v>1850802.73936952</v>
      </c>
      <c r="AF5" t="n">
        <v>1.476013965220209e-06</v>
      </c>
      <c r="AG5" t="n">
        <v>36.77083333333334</v>
      </c>
      <c r="AH5" t="n">
        <v>1674164.723542052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1.2072</v>
      </c>
      <c r="E2" t="n">
        <v>82.84</v>
      </c>
      <c r="F2" t="n">
        <v>70.40000000000001</v>
      </c>
      <c r="G2" t="n">
        <v>9.029999999999999</v>
      </c>
      <c r="H2" t="n">
        <v>0.16</v>
      </c>
      <c r="I2" t="n">
        <v>468</v>
      </c>
      <c r="J2" t="n">
        <v>107.41</v>
      </c>
      <c r="K2" t="n">
        <v>41.65</v>
      </c>
      <c r="L2" t="n">
        <v>1</v>
      </c>
      <c r="M2" t="n">
        <v>466</v>
      </c>
      <c r="N2" t="n">
        <v>14.77</v>
      </c>
      <c r="O2" t="n">
        <v>13481.73</v>
      </c>
      <c r="P2" t="n">
        <v>648.41</v>
      </c>
      <c r="Q2" t="n">
        <v>3690.99</v>
      </c>
      <c r="R2" t="n">
        <v>549.53</v>
      </c>
      <c r="S2" t="n">
        <v>97.79000000000001</v>
      </c>
      <c r="T2" t="n">
        <v>221955.22</v>
      </c>
      <c r="U2" t="n">
        <v>0.18</v>
      </c>
      <c r="V2" t="n">
        <v>0.75</v>
      </c>
      <c r="W2" t="n">
        <v>9.130000000000001</v>
      </c>
      <c r="X2" t="n">
        <v>13.76</v>
      </c>
      <c r="Y2" t="n">
        <v>0.5</v>
      </c>
      <c r="Z2" t="n">
        <v>10</v>
      </c>
      <c r="AA2" t="n">
        <v>2475.662104052157</v>
      </c>
      <c r="AB2" t="n">
        <v>3387.310109268131</v>
      </c>
      <c r="AC2" t="n">
        <v>3064.029986559049</v>
      </c>
      <c r="AD2" t="n">
        <v>2475662.104052157</v>
      </c>
      <c r="AE2" t="n">
        <v>3387310.109268131</v>
      </c>
      <c r="AF2" t="n">
        <v>1.05811556348585e-06</v>
      </c>
      <c r="AG2" t="n">
        <v>47.93981481481482</v>
      </c>
      <c r="AH2" t="n">
        <v>3064029.986559049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1.4558</v>
      </c>
      <c r="E3" t="n">
        <v>68.69</v>
      </c>
      <c r="F3" t="n">
        <v>62.3</v>
      </c>
      <c r="G3" t="n">
        <v>19.07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543.53</v>
      </c>
      <c r="Q3" t="n">
        <v>3690.09</v>
      </c>
      <c r="R3" t="n">
        <v>285.9</v>
      </c>
      <c r="S3" t="n">
        <v>97.79000000000001</v>
      </c>
      <c r="T3" t="n">
        <v>91500.64999999999</v>
      </c>
      <c r="U3" t="n">
        <v>0.34</v>
      </c>
      <c r="V3" t="n">
        <v>0.85</v>
      </c>
      <c r="W3" t="n">
        <v>8.66</v>
      </c>
      <c r="X3" t="n">
        <v>5.67</v>
      </c>
      <c r="Y3" t="n">
        <v>0.5</v>
      </c>
      <c r="Z3" t="n">
        <v>10</v>
      </c>
      <c r="AA3" t="n">
        <v>1826.760062917533</v>
      </c>
      <c r="AB3" t="n">
        <v>2499.45370904992</v>
      </c>
      <c r="AC3" t="n">
        <v>2260.909355063508</v>
      </c>
      <c r="AD3" t="n">
        <v>1826760.062917533</v>
      </c>
      <c r="AE3" t="n">
        <v>2499453.70904992</v>
      </c>
      <c r="AF3" t="n">
        <v>1.276014444435636e-06</v>
      </c>
      <c r="AG3" t="n">
        <v>39.75115740740741</v>
      </c>
      <c r="AH3" t="n">
        <v>2260909.355063508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1.5472</v>
      </c>
      <c r="E4" t="n">
        <v>64.63</v>
      </c>
      <c r="F4" t="n">
        <v>59.98</v>
      </c>
      <c r="G4" t="n">
        <v>30.5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116</v>
      </c>
      <c r="N4" t="n">
        <v>15.31</v>
      </c>
      <c r="O4" t="n">
        <v>13795.21</v>
      </c>
      <c r="P4" t="n">
        <v>490.18</v>
      </c>
      <c r="Q4" t="n">
        <v>3690</v>
      </c>
      <c r="R4" t="n">
        <v>210.73</v>
      </c>
      <c r="S4" t="n">
        <v>97.79000000000001</v>
      </c>
      <c r="T4" t="n">
        <v>54308.11</v>
      </c>
      <c r="U4" t="n">
        <v>0.46</v>
      </c>
      <c r="V4" t="n">
        <v>0.88</v>
      </c>
      <c r="W4" t="n">
        <v>8.51</v>
      </c>
      <c r="X4" t="n">
        <v>3.35</v>
      </c>
      <c r="Y4" t="n">
        <v>0.5</v>
      </c>
      <c r="Z4" t="n">
        <v>10</v>
      </c>
      <c r="AA4" t="n">
        <v>1617.315627095353</v>
      </c>
      <c r="AB4" t="n">
        <v>2212.882591921633</v>
      </c>
      <c r="AC4" t="n">
        <v>2001.688183148856</v>
      </c>
      <c r="AD4" t="n">
        <v>1617315.627095353</v>
      </c>
      <c r="AE4" t="n">
        <v>2212882.591921633</v>
      </c>
      <c r="AF4" t="n">
        <v>1.356126905090545e-06</v>
      </c>
      <c r="AG4" t="n">
        <v>37.40162037037037</v>
      </c>
      <c r="AH4" t="n">
        <v>2001688.183148856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1.5909</v>
      </c>
      <c r="E5" t="n">
        <v>62.86</v>
      </c>
      <c r="F5" t="n">
        <v>59</v>
      </c>
      <c r="G5" t="n">
        <v>43.17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60</v>
      </c>
      <c r="N5" t="n">
        <v>15.58</v>
      </c>
      <c r="O5" t="n">
        <v>13952.52</v>
      </c>
      <c r="P5" t="n">
        <v>447.42</v>
      </c>
      <c r="Q5" t="n">
        <v>3690.03</v>
      </c>
      <c r="R5" t="n">
        <v>177.5</v>
      </c>
      <c r="S5" t="n">
        <v>97.79000000000001</v>
      </c>
      <c r="T5" t="n">
        <v>37871.2</v>
      </c>
      <c r="U5" t="n">
        <v>0.55</v>
      </c>
      <c r="V5" t="n">
        <v>0.9</v>
      </c>
      <c r="W5" t="n">
        <v>8.5</v>
      </c>
      <c r="X5" t="n">
        <v>2.37</v>
      </c>
      <c r="Y5" t="n">
        <v>0.5</v>
      </c>
      <c r="Z5" t="n">
        <v>10</v>
      </c>
      <c r="AA5" t="n">
        <v>1506.187792367066</v>
      </c>
      <c r="AB5" t="n">
        <v>2060.832585832332</v>
      </c>
      <c r="AC5" t="n">
        <v>1864.149616237194</v>
      </c>
      <c r="AD5" t="n">
        <v>1506187.792367066</v>
      </c>
      <c r="AE5" t="n">
        <v>2060832.585832332</v>
      </c>
      <c r="AF5" t="n">
        <v>1.394430127526208e-06</v>
      </c>
      <c r="AG5" t="n">
        <v>36.37731481481482</v>
      </c>
      <c r="AH5" t="n">
        <v>1864149.616237194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1.5994</v>
      </c>
      <c r="E6" t="n">
        <v>62.53</v>
      </c>
      <c r="F6" t="n">
        <v>58.82</v>
      </c>
      <c r="G6" t="n">
        <v>47.06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437.26</v>
      </c>
      <c r="Q6" t="n">
        <v>3690.14</v>
      </c>
      <c r="R6" t="n">
        <v>169.89</v>
      </c>
      <c r="S6" t="n">
        <v>97.79000000000001</v>
      </c>
      <c r="T6" t="n">
        <v>34100.47</v>
      </c>
      <c r="U6" t="n">
        <v>0.58</v>
      </c>
      <c r="V6" t="n">
        <v>0.9</v>
      </c>
      <c r="W6" t="n">
        <v>8.550000000000001</v>
      </c>
      <c r="X6" t="n">
        <v>2.19</v>
      </c>
      <c r="Y6" t="n">
        <v>0.5</v>
      </c>
      <c r="Z6" t="n">
        <v>10</v>
      </c>
      <c r="AA6" t="n">
        <v>1476.248501054093</v>
      </c>
      <c r="AB6" t="n">
        <v>2019.868326629609</v>
      </c>
      <c r="AC6" t="n">
        <v>1827.09492843908</v>
      </c>
      <c r="AD6" t="n">
        <v>1476248.501054093</v>
      </c>
      <c r="AE6" t="n">
        <v>2019868.326629609</v>
      </c>
      <c r="AF6" t="n">
        <v>1.401880411066325e-06</v>
      </c>
      <c r="AG6" t="n">
        <v>36.1863425925926</v>
      </c>
      <c r="AH6" t="n">
        <v>1827094.92843908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1.5994</v>
      </c>
      <c r="E7" t="n">
        <v>62.52</v>
      </c>
      <c r="F7" t="n">
        <v>58.82</v>
      </c>
      <c r="G7" t="n">
        <v>47.06</v>
      </c>
      <c r="H7" t="n">
        <v>0.93</v>
      </c>
      <c r="I7" t="n">
        <v>75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442.29</v>
      </c>
      <c r="Q7" t="n">
        <v>3690.01</v>
      </c>
      <c r="R7" t="n">
        <v>169.99</v>
      </c>
      <c r="S7" t="n">
        <v>97.79000000000001</v>
      </c>
      <c r="T7" t="n">
        <v>34151.52</v>
      </c>
      <c r="U7" t="n">
        <v>0.58</v>
      </c>
      <c r="V7" t="n">
        <v>0.9</v>
      </c>
      <c r="W7" t="n">
        <v>8.539999999999999</v>
      </c>
      <c r="X7" t="n">
        <v>2.19</v>
      </c>
      <c r="Y7" t="n">
        <v>0.5</v>
      </c>
      <c r="Z7" t="n">
        <v>10</v>
      </c>
      <c r="AA7" t="n">
        <v>1483.854978925462</v>
      </c>
      <c r="AB7" t="n">
        <v>2030.275845227336</v>
      </c>
      <c r="AC7" t="n">
        <v>1836.509168068884</v>
      </c>
      <c r="AD7" t="n">
        <v>1483854.978925462</v>
      </c>
      <c r="AE7" t="n">
        <v>2030275.845227336</v>
      </c>
      <c r="AF7" t="n">
        <v>1.401880411066325e-06</v>
      </c>
      <c r="AG7" t="n">
        <v>36.18055555555556</v>
      </c>
      <c r="AH7" t="n">
        <v>1836509.168068884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1.4264</v>
      </c>
      <c r="E2" t="n">
        <v>70.11</v>
      </c>
      <c r="F2" t="n">
        <v>64.53</v>
      </c>
      <c r="G2" t="n">
        <v>14.23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376.42</v>
      </c>
      <c r="Q2" t="n">
        <v>3690.54</v>
      </c>
      <c r="R2" t="n">
        <v>359.36</v>
      </c>
      <c r="S2" t="n">
        <v>97.79000000000001</v>
      </c>
      <c r="T2" t="n">
        <v>127850.11</v>
      </c>
      <c r="U2" t="n">
        <v>0.27</v>
      </c>
      <c r="V2" t="n">
        <v>0.82</v>
      </c>
      <c r="W2" t="n">
        <v>8.77</v>
      </c>
      <c r="X2" t="n">
        <v>7.9</v>
      </c>
      <c r="Y2" t="n">
        <v>0.5</v>
      </c>
      <c r="Z2" t="n">
        <v>10</v>
      </c>
      <c r="AA2" t="n">
        <v>1455.273029259332</v>
      </c>
      <c r="AB2" t="n">
        <v>1991.168760747511</v>
      </c>
      <c r="AC2" t="n">
        <v>1801.134408844676</v>
      </c>
      <c r="AD2" t="n">
        <v>1455273.029259332</v>
      </c>
      <c r="AE2" t="n">
        <v>1991168.760747511</v>
      </c>
      <c r="AF2" t="n">
        <v>1.419442404727864e-06</v>
      </c>
      <c r="AG2" t="n">
        <v>40.57291666666666</v>
      </c>
      <c r="AH2" t="n">
        <v>1801134.408844676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1.5394</v>
      </c>
      <c r="E3" t="n">
        <v>64.95999999999999</v>
      </c>
      <c r="F3" t="n">
        <v>61.09</v>
      </c>
      <c r="G3" t="n">
        <v>24.6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323.36</v>
      </c>
      <c r="Q3" t="n">
        <v>3690.32</v>
      </c>
      <c r="R3" t="n">
        <v>240.28</v>
      </c>
      <c r="S3" t="n">
        <v>97.79000000000001</v>
      </c>
      <c r="T3" t="n">
        <v>68926.74000000001</v>
      </c>
      <c r="U3" t="n">
        <v>0.41</v>
      </c>
      <c r="V3" t="n">
        <v>0.87</v>
      </c>
      <c r="W3" t="n">
        <v>8.77</v>
      </c>
      <c r="X3" t="n">
        <v>4.46</v>
      </c>
      <c r="Y3" t="n">
        <v>0.5</v>
      </c>
      <c r="Z3" t="n">
        <v>10</v>
      </c>
      <c r="AA3" t="n">
        <v>1244.909973572757</v>
      </c>
      <c r="AB3" t="n">
        <v>1703.340747394112</v>
      </c>
      <c r="AC3" t="n">
        <v>1540.776297116571</v>
      </c>
      <c r="AD3" t="n">
        <v>1244909.973572757</v>
      </c>
      <c r="AE3" t="n">
        <v>1703340.747394112</v>
      </c>
      <c r="AF3" t="n">
        <v>1.531891221142788e-06</v>
      </c>
      <c r="AG3" t="n">
        <v>37.59259259259259</v>
      </c>
      <c r="AH3" t="n">
        <v>1540776.297116571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0.962</v>
      </c>
      <c r="E2" t="n">
        <v>103.95</v>
      </c>
      <c r="F2" t="n">
        <v>77.65000000000001</v>
      </c>
      <c r="G2" t="n">
        <v>6.6</v>
      </c>
      <c r="H2" t="n">
        <v>0.11</v>
      </c>
      <c r="I2" t="n">
        <v>706</v>
      </c>
      <c r="J2" t="n">
        <v>167.88</v>
      </c>
      <c r="K2" t="n">
        <v>51.39</v>
      </c>
      <c r="L2" t="n">
        <v>1</v>
      </c>
      <c r="M2" t="n">
        <v>704</v>
      </c>
      <c r="N2" t="n">
        <v>30.49</v>
      </c>
      <c r="O2" t="n">
        <v>20939.59</v>
      </c>
      <c r="P2" t="n">
        <v>976.59</v>
      </c>
      <c r="Q2" t="n">
        <v>3690.87</v>
      </c>
      <c r="R2" t="n">
        <v>787.3200000000001</v>
      </c>
      <c r="S2" t="n">
        <v>97.79000000000001</v>
      </c>
      <c r="T2" t="n">
        <v>339661.55</v>
      </c>
      <c r="U2" t="n">
        <v>0.12</v>
      </c>
      <c r="V2" t="n">
        <v>0.68</v>
      </c>
      <c r="W2" t="n">
        <v>9.51</v>
      </c>
      <c r="X2" t="n">
        <v>21.01</v>
      </c>
      <c r="Y2" t="n">
        <v>0.5</v>
      </c>
      <c r="Z2" t="n">
        <v>10</v>
      </c>
      <c r="AA2" t="n">
        <v>4245.371040706636</v>
      </c>
      <c r="AB2" t="n">
        <v>5808.703950447023</v>
      </c>
      <c r="AC2" t="n">
        <v>5254.329397983337</v>
      </c>
      <c r="AD2" t="n">
        <v>4245371.040706636</v>
      </c>
      <c r="AE2" t="n">
        <v>5808703.950447023</v>
      </c>
      <c r="AF2" t="n">
        <v>7.551199027370731e-07</v>
      </c>
      <c r="AG2" t="n">
        <v>60.15625</v>
      </c>
      <c r="AH2" t="n">
        <v>5254329.397983337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1.2955</v>
      </c>
      <c r="E3" t="n">
        <v>77.19</v>
      </c>
      <c r="F3" t="n">
        <v>65.02</v>
      </c>
      <c r="G3" t="n">
        <v>13.5</v>
      </c>
      <c r="H3" t="n">
        <v>0.21</v>
      </c>
      <c r="I3" t="n">
        <v>289</v>
      </c>
      <c r="J3" t="n">
        <v>169.33</v>
      </c>
      <c r="K3" t="n">
        <v>51.39</v>
      </c>
      <c r="L3" t="n">
        <v>2</v>
      </c>
      <c r="M3" t="n">
        <v>287</v>
      </c>
      <c r="N3" t="n">
        <v>30.94</v>
      </c>
      <c r="O3" t="n">
        <v>21118.46</v>
      </c>
      <c r="P3" t="n">
        <v>800.1799999999999</v>
      </c>
      <c r="Q3" t="n">
        <v>3690.5</v>
      </c>
      <c r="R3" t="n">
        <v>374.72</v>
      </c>
      <c r="S3" t="n">
        <v>97.79000000000001</v>
      </c>
      <c r="T3" t="n">
        <v>135447.1</v>
      </c>
      <c r="U3" t="n">
        <v>0.26</v>
      </c>
      <c r="V3" t="n">
        <v>0.82</v>
      </c>
      <c r="W3" t="n">
        <v>8.81</v>
      </c>
      <c r="X3" t="n">
        <v>8.390000000000001</v>
      </c>
      <c r="Y3" t="n">
        <v>0.5</v>
      </c>
      <c r="Z3" t="n">
        <v>10</v>
      </c>
      <c r="AA3" t="n">
        <v>2699.64416365373</v>
      </c>
      <c r="AB3" t="n">
        <v>3693.772244606096</v>
      </c>
      <c r="AC3" t="n">
        <v>3341.243805822657</v>
      </c>
      <c r="AD3" t="n">
        <v>2699644.16365373</v>
      </c>
      <c r="AE3" t="n">
        <v>3693772.244606096</v>
      </c>
      <c r="AF3" t="n">
        <v>1.016900035338751e-06</v>
      </c>
      <c r="AG3" t="n">
        <v>44.67013888888889</v>
      </c>
      <c r="AH3" t="n">
        <v>3341243.805822656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1.4244</v>
      </c>
      <c r="E4" t="n">
        <v>70.2</v>
      </c>
      <c r="F4" t="n">
        <v>61.77</v>
      </c>
      <c r="G4" t="n">
        <v>20.7</v>
      </c>
      <c r="H4" t="n">
        <v>0.31</v>
      </c>
      <c r="I4" t="n">
        <v>179</v>
      </c>
      <c r="J4" t="n">
        <v>170.79</v>
      </c>
      <c r="K4" t="n">
        <v>51.39</v>
      </c>
      <c r="L4" t="n">
        <v>3</v>
      </c>
      <c r="M4" t="n">
        <v>177</v>
      </c>
      <c r="N4" t="n">
        <v>31.4</v>
      </c>
      <c r="O4" t="n">
        <v>21297.94</v>
      </c>
      <c r="P4" t="n">
        <v>741.33</v>
      </c>
      <c r="Q4" t="n">
        <v>3690.08</v>
      </c>
      <c r="R4" t="n">
        <v>268.5</v>
      </c>
      <c r="S4" t="n">
        <v>97.79000000000001</v>
      </c>
      <c r="T4" t="n">
        <v>82886.94</v>
      </c>
      <c r="U4" t="n">
        <v>0.36</v>
      </c>
      <c r="V4" t="n">
        <v>0.86</v>
      </c>
      <c r="W4" t="n">
        <v>8.630000000000001</v>
      </c>
      <c r="X4" t="n">
        <v>5.13</v>
      </c>
      <c r="Y4" t="n">
        <v>0.5</v>
      </c>
      <c r="Z4" t="n">
        <v>10</v>
      </c>
      <c r="AA4" t="n">
        <v>2328.465529252343</v>
      </c>
      <c r="AB4" t="n">
        <v>3185.909261772446</v>
      </c>
      <c r="AC4" t="n">
        <v>2881.850553280496</v>
      </c>
      <c r="AD4" t="n">
        <v>2328465.529252343</v>
      </c>
      <c r="AE4" t="n">
        <v>3185909.261772446</v>
      </c>
      <c r="AF4" t="n">
        <v>1.118079822722128e-06</v>
      </c>
      <c r="AG4" t="n">
        <v>40.62500000000001</v>
      </c>
      <c r="AH4" t="n">
        <v>2881850.553280496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1.4922</v>
      </c>
      <c r="E5" t="n">
        <v>67.02</v>
      </c>
      <c r="F5" t="n">
        <v>60.31</v>
      </c>
      <c r="G5" t="n">
        <v>28.27</v>
      </c>
      <c r="H5" t="n">
        <v>0.41</v>
      </c>
      <c r="I5" t="n">
        <v>128</v>
      </c>
      <c r="J5" t="n">
        <v>172.25</v>
      </c>
      <c r="K5" t="n">
        <v>51.39</v>
      </c>
      <c r="L5" t="n">
        <v>4</v>
      </c>
      <c r="M5" t="n">
        <v>126</v>
      </c>
      <c r="N5" t="n">
        <v>31.86</v>
      </c>
      <c r="O5" t="n">
        <v>21478.05</v>
      </c>
      <c r="P5" t="n">
        <v>705.75</v>
      </c>
      <c r="Q5" t="n">
        <v>3690.09</v>
      </c>
      <c r="R5" t="n">
        <v>220.9</v>
      </c>
      <c r="S5" t="n">
        <v>97.79000000000001</v>
      </c>
      <c r="T5" t="n">
        <v>59345</v>
      </c>
      <c r="U5" t="n">
        <v>0.44</v>
      </c>
      <c r="V5" t="n">
        <v>0.88</v>
      </c>
      <c r="W5" t="n">
        <v>8.550000000000001</v>
      </c>
      <c r="X5" t="n">
        <v>3.68</v>
      </c>
      <c r="Y5" t="n">
        <v>0.5</v>
      </c>
      <c r="Z5" t="n">
        <v>10</v>
      </c>
      <c r="AA5" t="n">
        <v>2151.328790906218</v>
      </c>
      <c r="AB5" t="n">
        <v>2943.542961645735</v>
      </c>
      <c r="AC5" t="n">
        <v>2662.615352674759</v>
      </c>
      <c r="AD5" t="n">
        <v>2151328.790906218</v>
      </c>
      <c r="AE5" t="n">
        <v>2943542.961645735</v>
      </c>
      <c r="AF5" t="n">
        <v>1.171299291958691e-06</v>
      </c>
      <c r="AG5" t="n">
        <v>38.78472222222222</v>
      </c>
      <c r="AH5" t="n">
        <v>2662615.352674759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1.5357</v>
      </c>
      <c r="E6" t="n">
        <v>65.12</v>
      </c>
      <c r="F6" t="n">
        <v>59.42</v>
      </c>
      <c r="G6" t="n">
        <v>36.38</v>
      </c>
      <c r="H6" t="n">
        <v>0.51</v>
      </c>
      <c r="I6" t="n">
        <v>98</v>
      </c>
      <c r="J6" t="n">
        <v>173.71</v>
      </c>
      <c r="K6" t="n">
        <v>51.39</v>
      </c>
      <c r="L6" t="n">
        <v>5</v>
      </c>
      <c r="M6" t="n">
        <v>96</v>
      </c>
      <c r="N6" t="n">
        <v>32.32</v>
      </c>
      <c r="O6" t="n">
        <v>21658.78</v>
      </c>
      <c r="P6" t="n">
        <v>676.63</v>
      </c>
      <c r="Q6" t="n">
        <v>3690.01</v>
      </c>
      <c r="R6" t="n">
        <v>192.48</v>
      </c>
      <c r="S6" t="n">
        <v>97.79000000000001</v>
      </c>
      <c r="T6" t="n">
        <v>45284.94</v>
      </c>
      <c r="U6" t="n">
        <v>0.51</v>
      </c>
      <c r="V6" t="n">
        <v>0.89</v>
      </c>
      <c r="W6" t="n">
        <v>8.49</v>
      </c>
      <c r="X6" t="n">
        <v>2.79</v>
      </c>
      <c r="Y6" t="n">
        <v>0.5</v>
      </c>
      <c r="Z6" t="n">
        <v>10</v>
      </c>
      <c r="AA6" t="n">
        <v>2042.970040610068</v>
      </c>
      <c r="AB6" t="n">
        <v>2795.281739039867</v>
      </c>
      <c r="AC6" t="n">
        <v>2528.503973068463</v>
      </c>
      <c r="AD6" t="n">
        <v>2042970.040610068</v>
      </c>
      <c r="AE6" t="n">
        <v>2795281.739039867</v>
      </c>
      <c r="AF6" t="n">
        <v>1.205444526645866e-06</v>
      </c>
      <c r="AG6" t="n">
        <v>37.68518518518519</v>
      </c>
      <c r="AH6" t="n">
        <v>2528503.973068463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1.5637</v>
      </c>
      <c r="E7" t="n">
        <v>63.95</v>
      </c>
      <c r="F7" t="n">
        <v>58.9</v>
      </c>
      <c r="G7" t="n">
        <v>44.73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651.16</v>
      </c>
      <c r="Q7" t="n">
        <v>3689.99</v>
      </c>
      <c r="R7" t="n">
        <v>175.2</v>
      </c>
      <c r="S7" t="n">
        <v>97.79000000000001</v>
      </c>
      <c r="T7" t="n">
        <v>36738.61</v>
      </c>
      <c r="U7" t="n">
        <v>0.5600000000000001</v>
      </c>
      <c r="V7" t="n">
        <v>0.9</v>
      </c>
      <c r="W7" t="n">
        <v>8.470000000000001</v>
      </c>
      <c r="X7" t="n">
        <v>2.27</v>
      </c>
      <c r="Y7" t="n">
        <v>0.5</v>
      </c>
      <c r="Z7" t="n">
        <v>10</v>
      </c>
      <c r="AA7" t="n">
        <v>1963.264004256026</v>
      </c>
      <c r="AB7" t="n">
        <v>2686.224423718117</v>
      </c>
      <c r="AC7" t="n">
        <v>2429.854934858117</v>
      </c>
      <c r="AD7" t="n">
        <v>1963264.004256026</v>
      </c>
      <c r="AE7" t="n">
        <v>2686224.423718117</v>
      </c>
      <c r="AF7" t="n">
        <v>1.227423068513473e-06</v>
      </c>
      <c r="AG7" t="n">
        <v>37.00810185185185</v>
      </c>
      <c r="AH7" t="n">
        <v>2429854.934858117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1.5861</v>
      </c>
      <c r="E8" t="n">
        <v>63.05</v>
      </c>
      <c r="F8" t="n">
        <v>58.47</v>
      </c>
      <c r="G8" t="n">
        <v>53.98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625.55</v>
      </c>
      <c r="Q8" t="n">
        <v>3689.93</v>
      </c>
      <c r="R8" t="n">
        <v>161.72</v>
      </c>
      <c r="S8" t="n">
        <v>97.79000000000001</v>
      </c>
      <c r="T8" t="n">
        <v>30066.37</v>
      </c>
      <c r="U8" t="n">
        <v>0.6</v>
      </c>
      <c r="V8" t="n">
        <v>0.91</v>
      </c>
      <c r="W8" t="n">
        <v>8.44</v>
      </c>
      <c r="X8" t="n">
        <v>1.85</v>
      </c>
      <c r="Y8" t="n">
        <v>0.5</v>
      </c>
      <c r="Z8" t="n">
        <v>10</v>
      </c>
      <c r="AA8" t="n">
        <v>1891.353407305151</v>
      </c>
      <c r="AB8" t="n">
        <v>2587.833172498294</v>
      </c>
      <c r="AC8" t="n">
        <v>2340.854006561725</v>
      </c>
      <c r="AD8" t="n">
        <v>1891353.407305151</v>
      </c>
      <c r="AE8" t="n">
        <v>2587833.172498294</v>
      </c>
      <c r="AF8" t="n">
        <v>1.245005902007559e-06</v>
      </c>
      <c r="AG8" t="n">
        <v>36.48726851851852</v>
      </c>
      <c r="AH8" t="n">
        <v>2340854.006561725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1.6022</v>
      </c>
      <c r="E9" t="n">
        <v>62.41</v>
      </c>
      <c r="F9" t="n">
        <v>58.18</v>
      </c>
      <c r="G9" t="n">
        <v>63.46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597.08</v>
      </c>
      <c r="Q9" t="n">
        <v>3689.93</v>
      </c>
      <c r="R9" t="n">
        <v>151.9</v>
      </c>
      <c r="S9" t="n">
        <v>97.79000000000001</v>
      </c>
      <c r="T9" t="n">
        <v>25208.02</v>
      </c>
      <c r="U9" t="n">
        <v>0.64</v>
      </c>
      <c r="V9" t="n">
        <v>0.91</v>
      </c>
      <c r="W9" t="n">
        <v>8.42</v>
      </c>
      <c r="X9" t="n">
        <v>1.55</v>
      </c>
      <c r="Y9" t="n">
        <v>0.5</v>
      </c>
      <c r="Z9" t="n">
        <v>10</v>
      </c>
      <c r="AA9" t="n">
        <v>1823.627585178114</v>
      </c>
      <c r="AB9" t="n">
        <v>2495.167714811682</v>
      </c>
      <c r="AC9" t="n">
        <v>2257.032410099937</v>
      </c>
      <c r="AD9" t="n">
        <v>1823627.585178114</v>
      </c>
      <c r="AE9" t="n">
        <v>2495167.714811682</v>
      </c>
      <c r="AF9" t="n">
        <v>1.257643563581433e-06</v>
      </c>
      <c r="AG9" t="n">
        <v>36.11689814814815</v>
      </c>
      <c r="AH9" t="n">
        <v>2257032.410099937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1.6128</v>
      </c>
      <c r="E10" t="n">
        <v>62.01</v>
      </c>
      <c r="F10" t="n">
        <v>58.01</v>
      </c>
      <c r="G10" t="n">
        <v>72.51000000000001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575.55</v>
      </c>
      <c r="Q10" t="n">
        <v>3690.01</v>
      </c>
      <c r="R10" t="n">
        <v>145.53</v>
      </c>
      <c r="S10" t="n">
        <v>97.79000000000001</v>
      </c>
      <c r="T10" t="n">
        <v>22056.64</v>
      </c>
      <c r="U10" t="n">
        <v>0.67</v>
      </c>
      <c r="V10" t="n">
        <v>0.91</v>
      </c>
      <c r="W10" t="n">
        <v>8.44</v>
      </c>
      <c r="X10" t="n">
        <v>1.38</v>
      </c>
      <c r="Y10" t="n">
        <v>0.5</v>
      </c>
      <c r="Z10" t="n">
        <v>10</v>
      </c>
      <c r="AA10" t="n">
        <v>1780.965625570037</v>
      </c>
      <c r="AB10" t="n">
        <v>2436.795739563086</v>
      </c>
      <c r="AC10" t="n">
        <v>2204.231374243486</v>
      </c>
      <c r="AD10" t="n">
        <v>1780965.625570037</v>
      </c>
      <c r="AE10" t="n">
        <v>2436795.739563087</v>
      </c>
      <c r="AF10" t="n">
        <v>1.26596401157417e-06</v>
      </c>
      <c r="AG10" t="n">
        <v>35.88541666666666</v>
      </c>
      <c r="AH10" t="n">
        <v>2204231.374243486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1.6168</v>
      </c>
      <c r="E11" t="n">
        <v>61.85</v>
      </c>
      <c r="F11" t="n">
        <v>57.95</v>
      </c>
      <c r="G11" t="n">
        <v>77.27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569.24</v>
      </c>
      <c r="Q11" t="n">
        <v>3689.98</v>
      </c>
      <c r="R11" t="n">
        <v>143.02</v>
      </c>
      <c r="S11" t="n">
        <v>97.79000000000001</v>
      </c>
      <c r="T11" t="n">
        <v>20819.85</v>
      </c>
      <c r="U11" t="n">
        <v>0.68</v>
      </c>
      <c r="V11" t="n">
        <v>0.91</v>
      </c>
      <c r="W11" t="n">
        <v>8.460000000000001</v>
      </c>
      <c r="X11" t="n">
        <v>1.33</v>
      </c>
      <c r="Y11" t="n">
        <v>0.5</v>
      </c>
      <c r="Z11" t="n">
        <v>10</v>
      </c>
      <c r="AA11" t="n">
        <v>1767.822315832837</v>
      </c>
      <c r="AB11" t="n">
        <v>2418.812483338746</v>
      </c>
      <c r="AC11" t="n">
        <v>2187.964414753538</v>
      </c>
      <c r="AD11" t="n">
        <v>1767822.315832837</v>
      </c>
      <c r="AE11" t="n">
        <v>2418812.483338746</v>
      </c>
      <c r="AF11" t="n">
        <v>1.269103803269543e-06</v>
      </c>
      <c r="AG11" t="n">
        <v>35.79282407407408</v>
      </c>
      <c r="AH11" t="n">
        <v>2187964.414753538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1.617</v>
      </c>
      <c r="E12" t="n">
        <v>61.84</v>
      </c>
      <c r="F12" t="n">
        <v>57.95</v>
      </c>
      <c r="G12" t="n">
        <v>77.26000000000001</v>
      </c>
      <c r="H12" t="n">
        <v>1.07</v>
      </c>
      <c r="I12" t="n">
        <v>45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572.83</v>
      </c>
      <c r="Q12" t="n">
        <v>3689.99</v>
      </c>
      <c r="R12" t="n">
        <v>142.4</v>
      </c>
      <c r="S12" t="n">
        <v>97.79000000000001</v>
      </c>
      <c r="T12" t="n">
        <v>20505.97</v>
      </c>
      <c r="U12" t="n">
        <v>0.6899999999999999</v>
      </c>
      <c r="V12" t="n">
        <v>0.91</v>
      </c>
      <c r="W12" t="n">
        <v>8.470000000000001</v>
      </c>
      <c r="X12" t="n">
        <v>1.32</v>
      </c>
      <c r="Y12" t="n">
        <v>0.5</v>
      </c>
      <c r="Z12" t="n">
        <v>10</v>
      </c>
      <c r="AA12" t="n">
        <v>1773.031635711182</v>
      </c>
      <c r="AB12" t="n">
        <v>2425.940104615272</v>
      </c>
      <c r="AC12" t="n">
        <v>2194.411785859111</v>
      </c>
      <c r="AD12" t="n">
        <v>1773031.635711182</v>
      </c>
      <c r="AE12" t="n">
        <v>2425940.104615272</v>
      </c>
      <c r="AF12" t="n">
        <v>1.269260792854311e-06</v>
      </c>
      <c r="AG12" t="n">
        <v>35.78703703703704</v>
      </c>
      <c r="AH12" t="n">
        <v>2194411.785859111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1.4806</v>
      </c>
      <c r="E2" t="n">
        <v>67.54000000000001</v>
      </c>
      <c r="F2" t="n">
        <v>63.08</v>
      </c>
      <c r="G2" t="n">
        <v>17.05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181</v>
      </c>
      <c r="N2" t="n">
        <v>5.51</v>
      </c>
      <c r="O2" t="n">
        <v>6564.78</v>
      </c>
      <c r="P2" t="n">
        <v>304.62</v>
      </c>
      <c r="Q2" t="n">
        <v>3690.19</v>
      </c>
      <c r="R2" t="n">
        <v>309.7</v>
      </c>
      <c r="S2" t="n">
        <v>97.79000000000001</v>
      </c>
      <c r="T2" t="n">
        <v>103270.68</v>
      </c>
      <c r="U2" t="n">
        <v>0.32</v>
      </c>
      <c r="V2" t="n">
        <v>0.84</v>
      </c>
      <c r="W2" t="n">
        <v>8.75</v>
      </c>
      <c r="X2" t="n">
        <v>6.45</v>
      </c>
      <c r="Y2" t="n">
        <v>0.5</v>
      </c>
      <c r="Z2" t="n">
        <v>10</v>
      </c>
      <c r="AA2" t="n">
        <v>1244.069616236983</v>
      </c>
      <c r="AB2" t="n">
        <v>1702.190933413357</v>
      </c>
      <c r="AC2" t="n">
        <v>1539.736219768365</v>
      </c>
      <c r="AD2" t="n">
        <v>1244069.616236983</v>
      </c>
      <c r="AE2" t="n">
        <v>1702190.933413357</v>
      </c>
      <c r="AF2" t="n">
        <v>1.528575410574866e-06</v>
      </c>
      <c r="AG2" t="n">
        <v>39.08564814814815</v>
      </c>
      <c r="AH2" t="n">
        <v>1539736.219768365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1.5102</v>
      </c>
      <c r="E3" t="n">
        <v>66.22</v>
      </c>
      <c r="F3" t="n">
        <v>62.2</v>
      </c>
      <c r="G3" t="n">
        <v>20.06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295.38</v>
      </c>
      <c r="Q3" t="n">
        <v>3690.41</v>
      </c>
      <c r="R3" t="n">
        <v>274.37</v>
      </c>
      <c r="S3" t="n">
        <v>97.79000000000001</v>
      </c>
      <c r="T3" t="n">
        <v>85788.39999999999</v>
      </c>
      <c r="U3" t="n">
        <v>0.36</v>
      </c>
      <c r="V3" t="n">
        <v>0.85</v>
      </c>
      <c r="W3" t="n">
        <v>8.890000000000001</v>
      </c>
      <c r="X3" t="n">
        <v>5.56</v>
      </c>
      <c r="Y3" t="n">
        <v>0.5</v>
      </c>
      <c r="Z3" t="n">
        <v>10</v>
      </c>
      <c r="AA3" t="n">
        <v>1202.074338113474</v>
      </c>
      <c r="AB3" t="n">
        <v>1644.731141183858</v>
      </c>
      <c r="AC3" t="n">
        <v>1487.760309463925</v>
      </c>
      <c r="AD3" t="n">
        <v>1202074.338113474</v>
      </c>
      <c r="AE3" t="n">
        <v>1644731.141183859</v>
      </c>
      <c r="AF3" t="n">
        <v>1.559134529954182e-06</v>
      </c>
      <c r="AG3" t="n">
        <v>38.32175925925926</v>
      </c>
      <c r="AH3" t="n">
        <v>1487760.309463925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1.0966</v>
      </c>
      <c r="E2" t="n">
        <v>91.19</v>
      </c>
      <c r="F2" t="n">
        <v>73.48999999999999</v>
      </c>
      <c r="G2" t="n">
        <v>7.74</v>
      </c>
      <c r="H2" t="n">
        <v>0.13</v>
      </c>
      <c r="I2" t="n">
        <v>570</v>
      </c>
      <c r="J2" t="n">
        <v>133.21</v>
      </c>
      <c r="K2" t="n">
        <v>46.47</v>
      </c>
      <c r="L2" t="n">
        <v>1</v>
      </c>
      <c r="M2" t="n">
        <v>568</v>
      </c>
      <c r="N2" t="n">
        <v>20.75</v>
      </c>
      <c r="O2" t="n">
        <v>16663.42</v>
      </c>
      <c r="P2" t="n">
        <v>789.26</v>
      </c>
      <c r="Q2" t="n">
        <v>3690.94</v>
      </c>
      <c r="R2" t="n">
        <v>651.6900000000001</v>
      </c>
      <c r="S2" t="n">
        <v>97.79000000000001</v>
      </c>
      <c r="T2" t="n">
        <v>272525.35</v>
      </c>
      <c r="U2" t="n">
        <v>0.15</v>
      </c>
      <c r="V2" t="n">
        <v>0.72</v>
      </c>
      <c r="W2" t="n">
        <v>9.27</v>
      </c>
      <c r="X2" t="n">
        <v>16.85</v>
      </c>
      <c r="Y2" t="n">
        <v>0.5</v>
      </c>
      <c r="Z2" t="n">
        <v>10</v>
      </c>
      <c r="AA2" t="n">
        <v>3153.429282043427</v>
      </c>
      <c r="AB2" t="n">
        <v>4314.661063173427</v>
      </c>
      <c r="AC2" t="n">
        <v>3902.875866968828</v>
      </c>
      <c r="AD2" t="n">
        <v>3153429.282043427</v>
      </c>
      <c r="AE2" t="n">
        <v>4314661.063173427</v>
      </c>
      <c r="AF2" t="n">
        <v>9.114497999523073e-07</v>
      </c>
      <c r="AG2" t="n">
        <v>52.77199074074074</v>
      </c>
      <c r="AH2" t="n">
        <v>3902875.866968828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1.385</v>
      </c>
      <c r="E3" t="n">
        <v>72.2</v>
      </c>
      <c r="F3" t="n">
        <v>63.54</v>
      </c>
      <c r="G3" t="n">
        <v>16.02</v>
      </c>
      <c r="H3" t="n">
        <v>0.26</v>
      </c>
      <c r="I3" t="n">
        <v>238</v>
      </c>
      <c r="J3" t="n">
        <v>134.55</v>
      </c>
      <c r="K3" t="n">
        <v>46.47</v>
      </c>
      <c r="L3" t="n">
        <v>2</v>
      </c>
      <c r="M3" t="n">
        <v>236</v>
      </c>
      <c r="N3" t="n">
        <v>21.09</v>
      </c>
      <c r="O3" t="n">
        <v>16828.84</v>
      </c>
      <c r="P3" t="n">
        <v>659.45</v>
      </c>
      <c r="Q3" t="n">
        <v>3690.29</v>
      </c>
      <c r="R3" t="n">
        <v>325.57</v>
      </c>
      <c r="S3" t="n">
        <v>97.79000000000001</v>
      </c>
      <c r="T3" t="n">
        <v>111126.51</v>
      </c>
      <c r="U3" t="n">
        <v>0.3</v>
      </c>
      <c r="V3" t="n">
        <v>0.83</v>
      </c>
      <c r="W3" t="n">
        <v>8.75</v>
      </c>
      <c r="X3" t="n">
        <v>6.91</v>
      </c>
      <c r="Y3" t="n">
        <v>0.5</v>
      </c>
      <c r="Z3" t="n">
        <v>10</v>
      </c>
      <c r="AA3" t="n">
        <v>2195.52800871169</v>
      </c>
      <c r="AB3" t="n">
        <v>3004.018281379224</v>
      </c>
      <c r="AC3" t="n">
        <v>2717.318992770415</v>
      </c>
      <c r="AD3" t="n">
        <v>2195528.00871169</v>
      </c>
      <c r="AE3" t="n">
        <v>3004018.281379224</v>
      </c>
      <c r="AF3" t="n">
        <v>1.151156276613118e-06</v>
      </c>
      <c r="AG3" t="n">
        <v>41.78240740740741</v>
      </c>
      <c r="AH3" t="n">
        <v>2717318.992770415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1.4931</v>
      </c>
      <c r="E4" t="n">
        <v>66.97</v>
      </c>
      <c r="F4" t="n">
        <v>60.82</v>
      </c>
      <c r="G4" t="n">
        <v>24.99</v>
      </c>
      <c r="H4" t="n">
        <v>0.39</v>
      </c>
      <c r="I4" t="n">
        <v>146</v>
      </c>
      <c r="J4" t="n">
        <v>135.9</v>
      </c>
      <c r="K4" t="n">
        <v>46.47</v>
      </c>
      <c r="L4" t="n">
        <v>3</v>
      </c>
      <c r="M4" t="n">
        <v>144</v>
      </c>
      <c r="N4" t="n">
        <v>21.43</v>
      </c>
      <c r="O4" t="n">
        <v>16994.64</v>
      </c>
      <c r="P4" t="n">
        <v>606.6</v>
      </c>
      <c r="Q4" t="n">
        <v>3690.14</v>
      </c>
      <c r="R4" t="n">
        <v>237.47</v>
      </c>
      <c r="S4" t="n">
        <v>97.79000000000001</v>
      </c>
      <c r="T4" t="n">
        <v>67539.41</v>
      </c>
      <c r="U4" t="n">
        <v>0.41</v>
      </c>
      <c r="V4" t="n">
        <v>0.87</v>
      </c>
      <c r="W4" t="n">
        <v>8.58</v>
      </c>
      <c r="X4" t="n">
        <v>4.19</v>
      </c>
      <c r="Y4" t="n">
        <v>0.5</v>
      </c>
      <c r="Z4" t="n">
        <v>10</v>
      </c>
      <c r="AA4" t="n">
        <v>1927.791394579415</v>
      </c>
      <c r="AB4" t="n">
        <v>2637.689234217487</v>
      </c>
      <c r="AC4" t="n">
        <v>2385.95187572386</v>
      </c>
      <c r="AD4" t="n">
        <v>1927791.394579415</v>
      </c>
      <c r="AE4" t="n">
        <v>2637689.234217486</v>
      </c>
      <c r="AF4" t="n">
        <v>1.241004647372597e-06</v>
      </c>
      <c r="AG4" t="n">
        <v>38.75578703703704</v>
      </c>
      <c r="AH4" t="n">
        <v>2385951.87572386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1.55</v>
      </c>
      <c r="E5" t="n">
        <v>64.51000000000001</v>
      </c>
      <c r="F5" t="n">
        <v>59.53</v>
      </c>
      <c r="G5" t="n">
        <v>34.68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101</v>
      </c>
      <c r="N5" t="n">
        <v>21.78</v>
      </c>
      <c r="O5" t="n">
        <v>17160.92</v>
      </c>
      <c r="P5" t="n">
        <v>567.99</v>
      </c>
      <c r="Q5" t="n">
        <v>3689.93</v>
      </c>
      <c r="R5" t="n">
        <v>195.96</v>
      </c>
      <c r="S5" t="n">
        <v>97.79000000000001</v>
      </c>
      <c r="T5" t="n">
        <v>46995.94</v>
      </c>
      <c r="U5" t="n">
        <v>0.5</v>
      </c>
      <c r="V5" t="n">
        <v>0.89</v>
      </c>
      <c r="W5" t="n">
        <v>8.5</v>
      </c>
      <c r="X5" t="n">
        <v>2.9</v>
      </c>
      <c r="Y5" t="n">
        <v>0.5</v>
      </c>
      <c r="Z5" t="n">
        <v>10</v>
      </c>
      <c r="AA5" t="n">
        <v>1788.852295230644</v>
      </c>
      <c r="AB5" t="n">
        <v>2447.586628928037</v>
      </c>
      <c r="AC5" t="n">
        <v>2213.992396272553</v>
      </c>
      <c r="AD5" t="n">
        <v>1788852.295230644</v>
      </c>
      <c r="AE5" t="n">
        <v>2447586.628928037</v>
      </c>
      <c r="AF5" t="n">
        <v>1.288297638086883e-06</v>
      </c>
      <c r="AG5" t="n">
        <v>37.33217592592593</v>
      </c>
      <c r="AH5" t="n">
        <v>2213992.396272554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1.5835</v>
      </c>
      <c r="E6" t="n">
        <v>63.15</v>
      </c>
      <c r="F6" t="n">
        <v>58.85</v>
      </c>
      <c r="G6" t="n">
        <v>45.27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532.91</v>
      </c>
      <c r="Q6" t="n">
        <v>3690</v>
      </c>
      <c r="R6" t="n">
        <v>173.39</v>
      </c>
      <c r="S6" t="n">
        <v>97.79000000000001</v>
      </c>
      <c r="T6" t="n">
        <v>35838.89</v>
      </c>
      <c r="U6" t="n">
        <v>0.5600000000000001</v>
      </c>
      <c r="V6" t="n">
        <v>0.9</v>
      </c>
      <c r="W6" t="n">
        <v>8.470000000000001</v>
      </c>
      <c r="X6" t="n">
        <v>2.22</v>
      </c>
      <c r="Y6" t="n">
        <v>0.5</v>
      </c>
      <c r="Z6" t="n">
        <v>10</v>
      </c>
      <c r="AA6" t="n">
        <v>1694.423693133701</v>
      </c>
      <c r="AB6" t="n">
        <v>2318.385249643089</v>
      </c>
      <c r="AC6" t="n">
        <v>2097.121815291287</v>
      </c>
      <c r="AD6" t="n">
        <v>1694423.693133701</v>
      </c>
      <c r="AE6" t="n">
        <v>2318385.249643089</v>
      </c>
      <c r="AF6" t="n">
        <v>1.31614149026489e-06</v>
      </c>
      <c r="AG6" t="n">
        <v>36.54513888888889</v>
      </c>
      <c r="AH6" t="n">
        <v>2097121.815291286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1.6056</v>
      </c>
      <c r="E7" t="n">
        <v>62.28</v>
      </c>
      <c r="F7" t="n">
        <v>58.41</v>
      </c>
      <c r="G7" t="n">
        <v>56.53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37</v>
      </c>
      <c r="N7" t="n">
        <v>22.49</v>
      </c>
      <c r="O7" t="n">
        <v>17494.97</v>
      </c>
      <c r="P7" t="n">
        <v>502.83</v>
      </c>
      <c r="Q7" t="n">
        <v>3689.98</v>
      </c>
      <c r="R7" t="n">
        <v>158.39</v>
      </c>
      <c r="S7" t="n">
        <v>97.79000000000001</v>
      </c>
      <c r="T7" t="n">
        <v>28415.09</v>
      </c>
      <c r="U7" t="n">
        <v>0.62</v>
      </c>
      <c r="V7" t="n">
        <v>0.91</v>
      </c>
      <c r="W7" t="n">
        <v>8.470000000000001</v>
      </c>
      <c r="X7" t="n">
        <v>1.78</v>
      </c>
      <c r="Y7" t="n">
        <v>0.5</v>
      </c>
      <c r="Z7" t="n">
        <v>10</v>
      </c>
      <c r="AA7" t="n">
        <v>1620.90537262578</v>
      </c>
      <c r="AB7" t="n">
        <v>2217.794240124759</v>
      </c>
      <c r="AC7" t="n">
        <v>2006.131070541017</v>
      </c>
      <c r="AD7" t="n">
        <v>1620905.37262578</v>
      </c>
      <c r="AE7" t="n">
        <v>2217794.240124759</v>
      </c>
      <c r="AF7" t="n">
        <v>1.334510121104709e-06</v>
      </c>
      <c r="AG7" t="n">
        <v>36.04166666666666</v>
      </c>
      <c r="AH7" t="n">
        <v>2006131.070541017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1.6102</v>
      </c>
      <c r="E8" t="n">
        <v>62.11</v>
      </c>
      <c r="F8" t="n">
        <v>58.35</v>
      </c>
      <c r="G8" t="n">
        <v>60.36</v>
      </c>
      <c r="H8" t="n">
        <v>0.88</v>
      </c>
      <c r="I8" t="n">
        <v>58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495.54</v>
      </c>
      <c r="Q8" t="n">
        <v>3690.01</v>
      </c>
      <c r="R8" t="n">
        <v>155.09</v>
      </c>
      <c r="S8" t="n">
        <v>97.79000000000001</v>
      </c>
      <c r="T8" t="n">
        <v>26789.25</v>
      </c>
      <c r="U8" t="n">
        <v>0.63</v>
      </c>
      <c r="V8" t="n">
        <v>0.91</v>
      </c>
      <c r="W8" t="n">
        <v>8.5</v>
      </c>
      <c r="X8" t="n">
        <v>1.72</v>
      </c>
      <c r="Y8" t="n">
        <v>0.5</v>
      </c>
      <c r="Z8" t="n">
        <v>10</v>
      </c>
      <c r="AA8" t="n">
        <v>1606.044644882672</v>
      </c>
      <c r="AB8" t="n">
        <v>2197.461136817602</v>
      </c>
      <c r="AC8" t="n">
        <v>1987.738530075806</v>
      </c>
      <c r="AD8" t="n">
        <v>1606044.644882672</v>
      </c>
      <c r="AE8" t="n">
        <v>2197461.136817602</v>
      </c>
      <c r="AF8" t="n">
        <v>1.338333456030645e-06</v>
      </c>
      <c r="AG8" t="n">
        <v>35.94328703703704</v>
      </c>
      <c r="AH8" t="n">
        <v>1987738.530075806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1.61</v>
      </c>
      <c r="E9" t="n">
        <v>62.11</v>
      </c>
      <c r="F9" t="n">
        <v>58.35</v>
      </c>
      <c r="G9" t="n">
        <v>60.37</v>
      </c>
      <c r="H9" t="n">
        <v>0.99</v>
      </c>
      <c r="I9" t="n">
        <v>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499.36</v>
      </c>
      <c r="Q9" t="n">
        <v>3689.94</v>
      </c>
      <c r="R9" t="n">
        <v>155.2</v>
      </c>
      <c r="S9" t="n">
        <v>97.79000000000001</v>
      </c>
      <c r="T9" t="n">
        <v>26843.05</v>
      </c>
      <c r="U9" t="n">
        <v>0.63</v>
      </c>
      <c r="V9" t="n">
        <v>0.91</v>
      </c>
      <c r="W9" t="n">
        <v>8.5</v>
      </c>
      <c r="X9" t="n">
        <v>1.72</v>
      </c>
      <c r="Y9" t="n">
        <v>0.5</v>
      </c>
      <c r="Z9" t="n">
        <v>10</v>
      </c>
      <c r="AA9" t="n">
        <v>1611.926016583197</v>
      </c>
      <c r="AB9" t="n">
        <v>2205.508289046067</v>
      </c>
      <c r="AC9" t="n">
        <v>1995.017673389835</v>
      </c>
      <c r="AD9" t="n">
        <v>1611926.016583197</v>
      </c>
      <c r="AE9" t="n">
        <v>2205508.289046067</v>
      </c>
      <c r="AF9" t="n">
        <v>1.338167224077343e-06</v>
      </c>
      <c r="AG9" t="n">
        <v>35.94328703703704</v>
      </c>
      <c r="AH9" t="n">
        <v>1995017.673389835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75.51000000000001</v>
      </c>
      <c r="G2" t="n">
        <v>7.11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881.9299999999999</v>
      </c>
      <c r="Q2" t="n">
        <v>3690.71</v>
      </c>
      <c r="R2" t="n">
        <v>717.38</v>
      </c>
      <c r="S2" t="n">
        <v>97.79000000000001</v>
      </c>
      <c r="T2" t="n">
        <v>305036.84</v>
      </c>
      <c r="U2" t="n">
        <v>0.14</v>
      </c>
      <c r="V2" t="n">
        <v>0.7</v>
      </c>
      <c r="W2" t="n">
        <v>9.390000000000001</v>
      </c>
      <c r="X2" t="n">
        <v>18.87</v>
      </c>
      <c r="Y2" t="n">
        <v>0.5</v>
      </c>
      <c r="Z2" t="n">
        <v>10</v>
      </c>
      <c r="AA2" t="n">
        <v>3667.976755619908</v>
      </c>
      <c r="AB2" t="n">
        <v>5018.687616753241</v>
      </c>
      <c r="AC2" t="n">
        <v>4539.711114382431</v>
      </c>
      <c r="AD2" t="n">
        <v>3667976.755619908</v>
      </c>
      <c r="AE2" t="n">
        <v>5018687.616753241</v>
      </c>
      <c r="AF2" t="n">
        <v>8.292153549494732e-07</v>
      </c>
      <c r="AG2" t="n">
        <v>56.28472222222223</v>
      </c>
      <c r="AH2" t="n">
        <v>4539711.114382431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1.342</v>
      </c>
      <c r="E3" t="n">
        <v>74.52</v>
      </c>
      <c r="F3" t="n">
        <v>64.2</v>
      </c>
      <c r="G3" t="n">
        <v>14.65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729.3</v>
      </c>
      <c r="Q3" t="n">
        <v>3690.15</v>
      </c>
      <c r="R3" t="n">
        <v>348.79</v>
      </c>
      <c r="S3" t="n">
        <v>97.79000000000001</v>
      </c>
      <c r="T3" t="n">
        <v>122610.71</v>
      </c>
      <c r="U3" t="n">
        <v>0.28</v>
      </c>
      <c r="V3" t="n">
        <v>0.83</v>
      </c>
      <c r="W3" t="n">
        <v>8.74</v>
      </c>
      <c r="X3" t="n">
        <v>7.57</v>
      </c>
      <c r="Y3" t="n">
        <v>0.5</v>
      </c>
      <c r="Z3" t="n">
        <v>10</v>
      </c>
      <c r="AA3" t="n">
        <v>2436.853929577777</v>
      </c>
      <c r="AB3" t="n">
        <v>3334.211052856458</v>
      </c>
      <c r="AC3" t="n">
        <v>3015.998629566314</v>
      </c>
      <c r="AD3" t="n">
        <v>2436853.929577777</v>
      </c>
      <c r="AE3" t="n">
        <v>3334211.052856457</v>
      </c>
      <c r="AF3" t="n">
        <v>1.082286526300518e-06</v>
      </c>
      <c r="AG3" t="n">
        <v>43.125</v>
      </c>
      <c r="AH3" t="n">
        <v>3015998.629566314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1.4581</v>
      </c>
      <c r="E4" t="n">
        <v>68.58</v>
      </c>
      <c r="F4" t="n">
        <v>61.33</v>
      </c>
      <c r="G4" t="n">
        <v>22.57</v>
      </c>
      <c r="H4" t="n">
        <v>0.35</v>
      </c>
      <c r="I4" t="n">
        <v>163</v>
      </c>
      <c r="J4" t="n">
        <v>153.23</v>
      </c>
      <c r="K4" t="n">
        <v>49.1</v>
      </c>
      <c r="L4" t="n">
        <v>3</v>
      </c>
      <c r="M4" t="n">
        <v>161</v>
      </c>
      <c r="N4" t="n">
        <v>26.13</v>
      </c>
      <c r="O4" t="n">
        <v>19131.85</v>
      </c>
      <c r="P4" t="n">
        <v>675.9</v>
      </c>
      <c r="Q4" t="n">
        <v>3690.26</v>
      </c>
      <c r="R4" t="n">
        <v>254.48</v>
      </c>
      <c r="S4" t="n">
        <v>97.79000000000001</v>
      </c>
      <c r="T4" t="n">
        <v>75958.57000000001</v>
      </c>
      <c r="U4" t="n">
        <v>0.38</v>
      </c>
      <c r="V4" t="n">
        <v>0.86</v>
      </c>
      <c r="W4" t="n">
        <v>8.6</v>
      </c>
      <c r="X4" t="n">
        <v>4.69</v>
      </c>
      <c r="Y4" t="n">
        <v>0.5</v>
      </c>
      <c r="Z4" t="n">
        <v>10</v>
      </c>
      <c r="AA4" t="n">
        <v>2133.15900635836</v>
      </c>
      <c r="AB4" t="n">
        <v>2918.682260833035</v>
      </c>
      <c r="AC4" t="n">
        <v>2640.127322255411</v>
      </c>
      <c r="AD4" t="n">
        <v>2133159.00635836</v>
      </c>
      <c r="AE4" t="n">
        <v>2918682.260833035</v>
      </c>
      <c r="AF4" t="n">
        <v>1.175918020863477e-06</v>
      </c>
      <c r="AG4" t="n">
        <v>39.6875</v>
      </c>
      <c r="AH4" t="n">
        <v>2640127.322255411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1.5205</v>
      </c>
      <c r="E5" t="n">
        <v>65.77</v>
      </c>
      <c r="F5" t="n">
        <v>59.95</v>
      </c>
      <c r="G5" t="n">
        <v>31.01</v>
      </c>
      <c r="H5" t="n">
        <v>0.46</v>
      </c>
      <c r="I5" t="n">
        <v>116</v>
      </c>
      <c r="J5" t="n">
        <v>154.63</v>
      </c>
      <c r="K5" t="n">
        <v>49.1</v>
      </c>
      <c r="L5" t="n">
        <v>4</v>
      </c>
      <c r="M5" t="n">
        <v>114</v>
      </c>
      <c r="N5" t="n">
        <v>26.53</v>
      </c>
      <c r="O5" t="n">
        <v>19304.72</v>
      </c>
      <c r="P5" t="n">
        <v>639.49</v>
      </c>
      <c r="Q5" t="n">
        <v>3689.96</v>
      </c>
      <c r="R5" t="n">
        <v>209.32</v>
      </c>
      <c r="S5" t="n">
        <v>97.79000000000001</v>
      </c>
      <c r="T5" t="n">
        <v>53613.41</v>
      </c>
      <c r="U5" t="n">
        <v>0.47</v>
      </c>
      <c r="V5" t="n">
        <v>0.88</v>
      </c>
      <c r="W5" t="n">
        <v>8.529999999999999</v>
      </c>
      <c r="X5" t="n">
        <v>3.32</v>
      </c>
      <c r="Y5" t="n">
        <v>0.5</v>
      </c>
      <c r="Z5" t="n">
        <v>10</v>
      </c>
      <c r="AA5" t="n">
        <v>1973.00754691371</v>
      </c>
      <c r="AB5" t="n">
        <v>2699.555968637124</v>
      </c>
      <c r="AC5" t="n">
        <v>2441.914135840994</v>
      </c>
      <c r="AD5" t="n">
        <v>1973007.546913709</v>
      </c>
      <c r="AE5" t="n">
        <v>2699555.968637124</v>
      </c>
      <c r="AF5" t="n">
        <v>1.226241924917987e-06</v>
      </c>
      <c r="AG5" t="n">
        <v>38.06134259259259</v>
      </c>
      <c r="AH5" t="n">
        <v>2441914.135840994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1.5586</v>
      </c>
      <c r="E6" t="n">
        <v>64.16</v>
      </c>
      <c r="F6" t="n">
        <v>59.16</v>
      </c>
      <c r="G6" t="n">
        <v>39.89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87</v>
      </c>
      <c r="N6" t="n">
        <v>26.94</v>
      </c>
      <c r="O6" t="n">
        <v>19478.15</v>
      </c>
      <c r="P6" t="n">
        <v>609.08</v>
      </c>
      <c r="Q6" t="n">
        <v>3689.98</v>
      </c>
      <c r="R6" t="n">
        <v>183.76</v>
      </c>
      <c r="S6" t="n">
        <v>97.79000000000001</v>
      </c>
      <c r="T6" t="n">
        <v>40965.34</v>
      </c>
      <c r="U6" t="n">
        <v>0.53</v>
      </c>
      <c r="V6" t="n">
        <v>0.9</v>
      </c>
      <c r="W6" t="n">
        <v>8.49</v>
      </c>
      <c r="X6" t="n">
        <v>2.54</v>
      </c>
      <c r="Y6" t="n">
        <v>0.5</v>
      </c>
      <c r="Z6" t="n">
        <v>10</v>
      </c>
      <c r="AA6" t="n">
        <v>1875.029161219868</v>
      </c>
      <c r="AB6" t="n">
        <v>2565.4976188295</v>
      </c>
      <c r="AC6" t="n">
        <v>2320.650126786934</v>
      </c>
      <c r="AD6" t="n">
        <v>1875029.161219868</v>
      </c>
      <c r="AE6" t="n">
        <v>2565497.6188295</v>
      </c>
      <c r="AF6" t="n">
        <v>1.256968539412808e-06</v>
      </c>
      <c r="AG6" t="n">
        <v>37.12962962962963</v>
      </c>
      <c r="AH6" t="n">
        <v>2320650.126786934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1.5874</v>
      </c>
      <c r="E7" t="n">
        <v>63</v>
      </c>
      <c r="F7" t="n">
        <v>58.58</v>
      </c>
      <c r="G7" t="n">
        <v>50.21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577.86</v>
      </c>
      <c r="Q7" t="n">
        <v>3690.14</v>
      </c>
      <c r="R7" t="n">
        <v>165.11</v>
      </c>
      <c r="S7" t="n">
        <v>97.79000000000001</v>
      </c>
      <c r="T7" t="n">
        <v>31739.42</v>
      </c>
      <c r="U7" t="n">
        <v>0.59</v>
      </c>
      <c r="V7" t="n">
        <v>0.91</v>
      </c>
      <c r="W7" t="n">
        <v>8.44</v>
      </c>
      <c r="X7" t="n">
        <v>1.95</v>
      </c>
      <c r="Y7" t="n">
        <v>0.5</v>
      </c>
      <c r="Z7" t="n">
        <v>10</v>
      </c>
      <c r="AA7" t="n">
        <v>1789.318252292727</v>
      </c>
      <c r="AB7" t="n">
        <v>2448.224171936955</v>
      </c>
      <c r="AC7" t="n">
        <v>2214.569093071498</v>
      </c>
      <c r="AD7" t="n">
        <v>1789318.252292728</v>
      </c>
      <c r="AE7" t="n">
        <v>2448224.171936955</v>
      </c>
      <c r="AF7" t="n">
        <v>1.280194956668735e-06</v>
      </c>
      <c r="AG7" t="n">
        <v>36.45833333333334</v>
      </c>
      <c r="AH7" t="n">
        <v>2214569.093071498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1.6044</v>
      </c>
      <c r="E8" t="n">
        <v>62.33</v>
      </c>
      <c r="F8" t="n">
        <v>58.28</v>
      </c>
      <c r="G8" t="n">
        <v>60.29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548.46</v>
      </c>
      <c r="Q8" t="n">
        <v>3690.03</v>
      </c>
      <c r="R8" t="n">
        <v>155.17</v>
      </c>
      <c r="S8" t="n">
        <v>97.79000000000001</v>
      </c>
      <c r="T8" t="n">
        <v>26825.17</v>
      </c>
      <c r="U8" t="n">
        <v>0.63</v>
      </c>
      <c r="V8" t="n">
        <v>0.91</v>
      </c>
      <c r="W8" t="n">
        <v>8.43</v>
      </c>
      <c r="X8" t="n">
        <v>1.65</v>
      </c>
      <c r="Y8" t="n">
        <v>0.5</v>
      </c>
      <c r="Z8" t="n">
        <v>10</v>
      </c>
      <c r="AA8" t="n">
        <v>1720.644777883967</v>
      </c>
      <c r="AB8" t="n">
        <v>2354.262094591021</v>
      </c>
      <c r="AC8" t="n">
        <v>2129.574624510855</v>
      </c>
      <c r="AD8" t="n">
        <v>1720644.777883967</v>
      </c>
      <c r="AE8" t="n">
        <v>2354262.094591021</v>
      </c>
      <c r="AF8" t="n">
        <v>1.293904994632304e-06</v>
      </c>
      <c r="AG8" t="n">
        <v>36.07060185185185</v>
      </c>
      <c r="AH8" t="n">
        <v>2129574.624510855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1.6144</v>
      </c>
      <c r="E9" t="n">
        <v>61.94</v>
      </c>
      <c r="F9" t="n">
        <v>58.11</v>
      </c>
      <c r="G9" t="n">
        <v>68.36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531.22</v>
      </c>
      <c r="Q9" t="n">
        <v>3689.9</v>
      </c>
      <c r="R9" t="n">
        <v>148.2</v>
      </c>
      <c r="S9" t="n">
        <v>97.79000000000001</v>
      </c>
      <c r="T9" t="n">
        <v>23377.47</v>
      </c>
      <c r="U9" t="n">
        <v>0.66</v>
      </c>
      <c r="V9" t="n">
        <v>0.91</v>
      </c>
      <c r="W9" t="n">
        <v>8.460000000000001</v>
      </c>
      <c r="X9" t="n">
        <v>1.48</v>
      </c>
      <c r="Y9" t="n">
        <v>0.5</v>
      </c>
      <c r="Z9" t="n">
        <v>10</v>
      </c>
      <c r="AA9" t="n">
        <v>1685.617922838642</v>
      </c>
      <c r="AB9" t="n">
        <v>2306.336806242223</v>
      </c>
      <c r="AC9" t="n">
        <v>2086.223258418502</v>
      </c>
      <c r="AD9" t="n">
        <v>1685617.922838642</v>
      </c>
      <c r="AE9" t="n">
        <v>2306336.806242223</v>
      </c>
      <c r="AF9" t="n">
        <v>1.301969722846168e-06</v>
      </c>
      <c r="AG9" t="n">
        <v>35.8449074074074</v>
      </c>
      <c r="AH9" t="n">
        <v>2086223.258418502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1.6135</v>
      </c>
      <c r="E10" t="n">
        <v>61.98</v>
      </c>
      <c r="F10" t="n">
        <v>58.14</v>
      </c>
      <c r="G10" t="n">
        <v>68.40000000000001</v>
      </c>
      <c r="H10" t="n">
        <v>0.99</v>
      </c>
      <c r="I10" t="n">
        <v>51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535.0599999999999</v>
      </c>
      <c r="Q10" t="n">
        <v>3690.03</v>
      </c>
      <c r="R10" t="n">
        <v>148.73</v>
      </c>
      <c r="S10" t="n">
        <v>97.79000000000001</v>
      </c>
      <c r="T10" t="n">
        <v>23644.42</v>
      </c>
      <c r="U10" t="n">
        <v>0.66</v>
      </c>
      <c r="V10" t="n">
        <v>0.91</v>
      </c>
      <c r="W10" t="n">
        <v>8.48</v>
      </c>
      <c r="X10" t="n">
        <v>1.51</v>
      </c>
      <c r="Y10" t="n">
        <v>0.5</v>
      </c>
      <c r="Z10" t="n">
        <v>10</v>
      </c>
      <c r="AA10" t="n">
        <v>1692.275366707299</v>
      </c>
      <c r="AB10" t="n">
        <v>2315.445814649013</v>
      </c>
      <c r="AC10" t="n">
        <v>2094.462915847522</v>
      </c>
      <c r="AD10" t="n">
        <v>1692275.366707299</v>
      </c>
      <c r="AE10" t="n">
        <v>2315445.814649013</v>
      </c>
      <c r="AF10" t="n">
        <v>1.30124389730692e-06</v>
      </c>
      <c r="AG10" t="n">
        <v>35.86805555555555</v>
      </c>
      <c r="AH10" t="n">
        <v>2094462.915847522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0.8987000000000001</v>
      </c>
      <c r="E2" t="n">
        <v>111.27</v>
      </c>
      <c r="F2" t="n">
        <v>79.88</v>
      </c>
      <c r="G2" t="n">
        <v>6.17</v>
      </c>
      <c r="H2" t="n">
        <v>0.1</v>
      </c>
      <c r="I2" t="n">
        <v>777</v>
      </c>
      <c r="J2" t="n">
        <v>185.69</v>
      </c>
      <c r="K2" t="n">
        <v>53.44</v>
      </c>
      <c r="L2" t="n">
        <v>1</v>
      </c>
      <c r="M2" t="n">
        <v>775</v>
      </c>
      <c r="N2" t="n">
        <v>36.26</v>
      </c>
      <c r="O2" t="n">
        <v>23136.14</v>
      </c>
      <c r="P2" t="n">
        <v>1074.24</v>
      </c>
      <c r="Q2" t="n">
        <v>3691.03</v>
      </c>
      <c r="R2" t="n">
        <v>860.61</v>
      </c>
      <c r="S2" t="n">
        <v>97.79000000000001</v>
      </c>
      <c r="T2" t="n">
        <v>375952.93</v>
      </c>
      <c r="U2" t="n">
        <v>0.11</v>
      </c>
      <c r="V2" t="n">
        <v>0.66</v>
      </c>
      <c r="W2" t="n">
        <v>9.619999999999999</v>
      </c>
      <c r="X2" t="n">
        <v>23.24</v>
      </c>
      <c r="Y2" t="n">
        <v>0.5</v>
      </c>
      <c r="Z2" t="n">
        <v>10</v>
      </c>
      <c r="AA2" t="n">
        <v>4895.181419307904</v>
      </c>
      <c r="AB2" t="n">
        <v>6697.803178059973</v>
      </c>
      <c r="AC2" t="n">
        <v>6058.574243171477</v>
      </c>
      <c r="AD2" t="n">
        <v>4895181.419307904</v>
      </c>
      <c r="AE2" t="n">
        <v>6697803.178059973</v>
      </c>
      <c r="AF2" t="n">
        <v>6.88310488697543e-07</v>
      </c>
      <c r="AG2" t="n">
        <v>64.39236111111111</v>
      </c>
      <c r="AH2" t="n">
        <v>6058574.243171477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1.2524</v>
      </c>
      <c r="E3" t="n">
        <v>79.84999999999999</v>
      </c>
      <c r="F3" t="n">
        <v>65.73</v>
      </c>
      <c r="G3" t="n">
        <v>12.6</v>
      </c>
      <c r="H3" t="n">
        <v>0.19</v>
      </c>
      <c r="I3" t="n">
        <v>313</v>
      </c>
      <c r="J3" t="n">
        <v>187.21</v>
      </c>
      <c r="K3" t="n">
        <v>53.44</v>
      </c>
      <c r="L3" t="n">
        <v>2</v>
      </c>
      <c r="M3" t="n">
        <v>311</v>
      </c>
      <c r="N3" t="n">
        <v>36.77</v>
      </c>
      <c r="O3" t="n">
        <v>23322.88</v>
      </c>
      <c r="P3" t="n">
        <v>868.05</v>
      </c>
      <c r="Q3" t="n">
        <v>3690.26</v>
      </c>
      <c r="R3" t="n">
        <v>397.37</v>
      </c>
      <c r="S3" t="n">
        <v>97.79000000000001</v>
      </c>
      <c r="T3" t="n">
        <v>146654.36</v>
      </c>
      <c r="U3" t="n">
        <v>0.25</v>
      </c>
      <c r="V3" t="n">
        <v>0.8100000000000001</v>
      </c>
      <c r="W3" t="n">
        <v>8.859999999999999</v>
      </c>
      <c r="X3" t="n">
        <v>9.09</v>
      </c>
      <c r="Y3" t="n">
        <v>0.5</v>
      </c>
      <c r="Z3" t="n">
        <v>10</v>
      </c>
      <c r="AA3" t="n">
        <v>2973.694970381481</v>
      </c>
      <c r="AB3" t="n">
        <v>4068.740648639331</v>
      </c>
      <c r="AC3" t="n">
        <v>3680.425751646405</v>
      </c>
      <c r="AD3" t="n">
        <v>2973694.970381481</v>
      </c>
      <c r="AE3" t="n">
        <v>4068740.648639331</v>
      </c>
      <c r="AF3" t="n">
        <v>9.592078068819438e-07</v>
      </c>
      <c r="AG3" t="n">
        <v>46.20949074074074</v>
      </c>
      <c r="AH3" t="n">
        <v>3680425.751646406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1.3903</v>
      </c>
      <c r="E4" t="n">
        <v>71.93000000000001</v>
      </c>
      <c r="F4" t="n">
        <v>62.24</v>
      </c>
      <c r="G4" t="n">
        <v>19.25</v>
      </c>
      <c r="H4" t="n">
        <v>0.28</v>
      </c>
      <c r="I4" t="n">
        <v>194</v>
      </c>
      <c r="J4" t="n">
        <v>188.73</v>
      </c>
      <c r="K4" t="n">
        <v>53.44</v>
      </c>
      <c r="L4" t="n">
        <v>3</v>
      </c>
      <c r="M4" t="n">
        <v>192</v>
      </c>
      <c r="N4" t="n">
        <v>37.29</v>
      </c>
      <c r="O4" t="n">
        <v>23510.33</v>
      </c>
      <c r="P4" t="n">
        <v>806.2</v>
      </c>
      <c r="Q4" t="n">
        <v>3690.12</v>
      </c>
      <c r="R4" t="n">
        <v>284.45</v>
      </c>
      <c r="S4" t="n">
        <v>97.79000000000001</v>
      </c>
      <c r="T4" t="n">
        <v>90789.14</v>
      </c>
      <c r="U4" t="n">
        <v>0.34</v>
      </c>
      <c r="V4" t="n">
        <v>0.85</v>
      </c>
      <c r="W4" t="n">
        <v>8.640000000000001</v>
      </c>
      <c r="X4" t="n">
        <v>5.6</v>
      </c>
      <c r="Y4" t="n">
        <v>0.5</v>
      </c>
      <c r="Z4" t="n">
        <v>10</v>
      </c>
      <c r="AA4" t="n">
        <v>2539.026628900097</v>
      </c>
      <c r="AB4" t="n">
        <v>3474.00824761063</v>
      </c>
      <c r="AC4" t="n">
        <v>3142.453776259739</v>
      </c>
      <c r="AD4" t="n">
        <v>2539026.628900097</v>
      </c>
      <c r="AE4" t="n">
        <v>3474008.24761063</v>
      </c>
      <c r="AF4" t="n">
        <v>1.064824827457655e-06</v>
      </c>
      <c r="AG4" t="n">
        <v>41.62615740740741</v>
      </c>
      <c r="AH4" t="n">
        <v>3142453.776259739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1.4649</v>
      </c>
      <c r="E5" t="n">
        <v>68.26000000000001</v>
      </c>
      <c r="F5" t="n">
        <v>60.62</v>
      </c>
      <c r="G5" t="n">
        <v>26.17</v>
      </c>
      <c r="H5" t="n">
        <v>0.37</v>
      </c>
      <c r="I5" t="n">
        <v>139</v>
      </c>
      <c r="J5" t="n">
        <v>190.25</v>
      </c>
      <c r="K5" t="n">
        <v>53.44</v>
      </c>
      <c r="L5" t="n">
        <v>4</v>
      </c>
      <c r="M5" t="n">
        <v>137</v>
      </c>
      <c r="N5" t="n">
        <v>37.82</v>
      </c>
      <c r="O5" t="n">
        <v>23698.48</v>
      </c>
      <c r="P5" t="n">
        <v>769.05</v>
      </c>
      <c r="Q5" t="n">
        <v>3690.16</v>
      </c>
      <c r="R5" t="n">
        <v>231.26</v>
      </c>
      <c r="S5" t="n">
        <v>97.79000000000001</v>
      </c>
      <c r="T5" t="n">
        <v>64468.95</v>
      </c>
      <c r="U5" t="n">
        <v>0.42</v>
      </c>
      <c r="V5" t="n">
        <v>0.87</v>
      </c>
      <c r="W5" t="n">
        <v>8.57</v>
      </c>
      <c r="X5" t="n">
        <v>3.99</v>
      </c>
      <c r="Y5" t="n">
        <v>0.5</v>
      </c>
      <c r="Z5" t="n">
        <v>10</v>
      </c>
      <c r="AA5" t="n">
        <v>2327.893496029069</v>
      </c>
      <c r="AB5" t="n">
        <v>3185.126580680038</v>
      </c>
      <c r="AC5" t="n">
        <v>2881.142570173047</v>
      </c>
      <c r="AD5" t="n">
        <v>2327893.496029069</v>
      </c>
      <c r="AE5" t="n">
        <v>3185126.580680038</v>
      </c>
      <c r="AF5" t="n">
        <v>1.121960648595784e-06</v>
      </c>
      <c r="AG5" t="n">
        <v>39.50231481481482</v>
      </c>
      <c r="AH5" t="n">
        <v>2881142.570173047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1.5104</v>
      </c>
      <c r="E6" t="n">
        <v>66.20999999999999</v>
      </c>
      <c r="F6" t="n">
        <v>59.72</v>
      </c>
      <c r="G6" t="n">
        <v>33.18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106</v>
      </c>
      <c r="N6" t="n">
        <v>38.35</v>
      </c>
      <c r="O6" t="n">
        <v>23887.36</v>
      </c>
      <c r="P6" t="n">
        <v>740.8099999999999</v>
      </c>
      <c r="Q6" t="n">
        <v>3690.08</v>
      </c>
      <c r="R6" t="n">
        <v>202.36</v>
      </c>
      <c r="S6" t="n">
        <v>97.79000000000001</v>
      </c>
      <c r="T6" t="n">
        <v>50170.91</v>
      </c>
      <c r="U6" t="n">
        <v>0.48</v>
      </c>
      <c r="V6" t="n">
        <v>0.89</v>
      </c>
      <c r="W6" t="n">
        <v>8.5</v>
      </c>
      <c r="X6" t="n">
        <v>3.09</v>
      </c>
      <c r="Y6" t="n">
        <v>0.5</v>
      </c>
      <c r="Z6" t="n">
        <v>10</v>
      </c>
      <c r="AA6" t="n">
        <v>2211.528737347993</v>
      </c>
      <c r="AB6" t="n">
        <v>3025.911184201742</v>
      </c>
      <c r="AC6" t="n">
        <v>2737.122467674434</v>
      </c>
      <c r="AD6" t="n">
        <v>2211528.737347993</v>
      </c>
      <c r="AE6" t="n">
        <v>3025911.184201743</v>
      </c>
      <c r="AF6" t="n">
        <v>1.156808904115688e-06</v>
      </c>
      <c r="AG6" t="n">
        <v>38.31597222222222</v>
      </c>
      <c r="AH6" t="n">
        <v>2737122.467674434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1.5433</v>
      </c>
      <c r="E7" t="n">
        <v>64.8</v>
      </c>
      <c r="F7" t="n">
        <v>59.09</v>
      </c>
      <c r="G7" t="n">
        <v>40.75</v>
      </c>
      <c r="H7" t="n">
        <v>0.55</v>
      </c>
      <c r="I7" t="n">
        <v>87</v>
      </c>
      <c r="J7" t="n">
        <v>193.32</v>
      </c>
      <c r="K7" t="n">
        <v>53.44</v>
      </c>
      <c r="L7" t="n">
        <v>6</v>
      </c>
      <c r="M7" t="n">
        <v>85</v>
      </c>
      <c r="N7" t="n">
        <v>38.89</v>
      </c>
      <c r="O7" t="n">
        <v>24076.95</v>
      </c>
      <c r="P7" t="n">
        <v>716.42</v>
      </c>
      <c r="Q7" t="n">
        <v>3689.94</v>
      </c>
      <c r="R7" t="n">
        <v>181.66</v>
      </c>
      <c r="S7" t="n">
        <v>97.79000000000001</v>
      </c>
      <c r="T7" t="n">
        <v>39927.23</v>
      </c>
      <c r="U7" t="n">
        <v>0.54</v>
      </c>
      <c r="V7" t="n">
        <v>0.9</v>
      </c>
      <c r="W7" t="n">
        <v>8.470000000000001</v>
      </c>
      <c r="X7" t="n">
        <v>2.46</v>
      </c>
      <c r="Y7" t="n">
        <v>0.5</v>
      </c>
      <c r="Z7" t="n">
        <v>10</v>
      </c>
      <c r="AA7" t="n">
        <v>2114.575773465779</v>
      </c>
      <c r="AB7" t="n">
        <v>2893.255861755032</v>
      </c>
      <c r="AC7" t="n">
        <v>2617.127583019237</v>
      </c>
      <c r="AD7" t="n">
        <v>2114575.773465779</v>
      </c>
      <c r="AE7" t="n">
        <v>2893255.861755032</v>
      </c>
      <c r="AF7" t="n">
        <v>1.182006873491619e-06</v>
      </c>
      <c r="AG7" t="n">
        <v>37.5</v>
      </c>
      <c r="AH7" t="n">
        <v>2617127.583019237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1.5671</v>
      </c>
      <c r="E8" t="n">
        <v>63.81</v>
      </c>
      <c r="F8" t="n">
        <v>58.66</v>
      </c>
      <c r="G8" t="n">
        <v>48.89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693.25</v>
      </c>
      <c r="Q8" t="n">
        <v>3690.08</v>
      </c>
      <c r="R8" t="n">
        <v>167.51</v>
      </c>
      <c r="S8" t="n">
        <v>97.79000000000001</v>
      </c>
      <c r="T8" t="n">
        <v>32929.38</v>
      </c>
      <c r="U8" t="n">
        <v>0.58</v>
      </c>
      <c r="V8" t="n">
        <v>0.9</v>
      </c>
      <c r="W8" t="n">
        <v>8.460000000000001</v>
      </c>
      <c r="X8" t="n">
        <v>2.03</v>
      </c>
      <c r="Y8" t="n">
        <v>0.5</v>
      </c>
      <c r="Z8" t="n">
        <v>10</v>
      </c>
      <c r="AA8" t="n">
        <v>2042.047123476744</v>
      </c>
      <c r="AB8" t="n">
        <v>2794.018963101823</v>
      </c>
      <c r="AC8" t="n">
        <v>2527.361714693628</v>
      </c>
      <c r="AD8" t="n">
        <v>2042047.123476744</v>
      </c>
      <c r="AE8" t="n">
        <v>2794018.963101823</v>
      </c>
      <c r="AF8" t="n">
        <v>1.200235191763569e-06</v>
      </c>
      <c r="AG8" t="n">
        <v>36.92708333333334</v>
      </c>
      <c r="AH8" t="n">
        <v>2527361.714693628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1.5853</v>
      </c>
      <c r="E9" t="n">
        <v>63.08</v>
      </c>
      <c r="F9" t="n">
        <v>58.34</v>
      </c>
      <c r="G9" t="n">
        <v>57.38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670.11</v>
      </c>
      <c r="Q9" t="n">
        <v>3689.98</v>
      </c>
      <c r="R9" t="n">
        <v>157.13</v>
      </c>
      <c r="S9" t="n">
        <v>97.79000000000001</v>
      </c>
      <c r="T9" t="n">
        <v>27790.62</v>
      </c>
      <c r="U9" t="n">
        <v>0.62</v>
      </c>
      <c r="V9" t="n">
        <v>0.91</v>
      </c>
      <c r="W9" t="n">
        <v>8.43</v>
      </c>
      <c r="X9" t="n">
        <v>1.71</v>
      </c>
      <c r="Y9" t="n">
        <v>0.5</v>
      </c>
      <c r="Z9" t="n">
        <v>10</v>
      </c>
      <c r="AA9" t="n">
        <v>1986.242783948151</v>
      </c>
      <c r="AB9" t="n">
        <v>2717.665003845096</v>
      </c>
      <c r="AC9" t="n">
        <v>2458.294870144907</v>
      </c>
      <c r="AD9" t="n">
        <v>1986242.783948151</v>
      </c>
      <c r="AE9" t="n">
        <v>2717665.003845096</v>
      </c>
      <c r="AF9" t="n">
        <v>1.214174493971531e-06</v>
      </c>
      <c r="AG9" t="n">
        <v>36.50462962962963</v>
      </c>
      <c r="AH9" t="n">
        <v>2458294.870144907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1.598</v>
      </c>
      <c r="E10" t="n">
        <v>62.58</v>
      </c>
      <c r="F10" t="n">
        <v>58.14</v>
      </c>
      <c r="G10" t="n">
        <v>65.81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651.28</v>
      </c>
      <c r="Q10" t="n">
        <v>3689.93</v>
      </c>
      <c r="R10" t="n">
        <v>150.54</v>
      </c>
      <c r="S10" t="n">
        <v>97.79000000000001</v>
      </c>
      <c r="T10" t="n">
        <v>24537.94</v>
      </c>
      <c r="U10" t="n">
        <v>0.65</v>
      </c>
      <c r="V10" t="n">
        <v>0.91</v>
      </c>
      <c r="W10" t="n">
        <v>8.42</v>
      </c>
      <c r="X10" t="n">
        <v>1.51</v>
      </c>
      <c r="Y10" t="n">
        <v>0.5</v>
      </c>
      <c r="Z10" t="n">
        <v>10</v>
      </c>
      <c r="AA10" t="n">
        <v>1935.602494481542</v>
      </c>
      <c r="AB10" t="n">
        <v>2648.376725704984</v>
      </c>
      <c r="AC10" t="n">
        <v>2395.619368023779</v>
      </c>
      <c r="AD10" t="n">
        <v>1935602.494481542</v>
      </c>
      <c r="AE10" t="n">
        <v>2648376.725704983</v>
      </c>
      <c r="AF10" t="n">
        <v>1.223901369688076e-06</v>
      </c>
      <c r="AG10" t="n">
        <v>36.21527777777778</v>
      </c>
      <c r="AH10" t="n">
        <v>2395619.368023779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1.6101</v>
      </c>
      <c r="E11" t="n">
        <v>62.11</v>
      </c>
      <c r="F11" t="n">
        <v>57.93</v>
      </c>
      <c r="G11" t="n">
        <v>75.56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625.88</v>
      </c>
      <c r="Q11" t="n">
        <v>3689.9</v>
      </c>
      <c r="R11" t="n">
        <v>143.86</v>
      </c>
      <c r="S11" t="n">
        <v>97.79000000000001</v>
      </c>
      <c r="T11" t="n">
        <v>21230.73</v>
      </c>
      <c r="U11" t="n">
        <v>0.68</v>
      </c>
      <c r="V11" t="n">
        <v>0.92</v>
      </c>
      <c r="W11" t="n">
        <v>8.41</v>
      </c>
      <c r="X11" t="n">
        <v>1.3</v>
      </c>
      <c r="Y11" t="n">
        <v>0.5</v>
      </c>
      <c r="Z11" t="n">
        <v>10</v>
      </c>
      <c r="AA11" t="n">
        <v>1884.614977723468</v>
      </c>
      <c r="AB11" t="n">
        <v>2578.613355866103</v>
      </c>
      <c r="AC11" t="n">
        <v>2332.514116288817</v>
      </c>
      <c r="AD11" t="n">
        <v>1884614.977723468</v>
      </c>
      <c r="AE11" t="n">
        <v>2578613.355866103</v>
      </c>
      <c r="AF11" t="n">
        <v>1.233168707969194e-06</v>
      </c>
      <c r="AG11" t="n">
        <v>35.94328703703704</v>
      </c>
      <c r="AH11" t="n">
        <v>2332514.116288817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1.6161</v>
      </c>
      <c r="E12" t="n">
        <v>61.88</v>
      </c>
      <c r="F12" t="n">
        <v>57.85</v>
      </c>
      <c r="G12" t="n">
        <v>82.64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609.27</v>
      </c>
      <c r="Q12" t="n">
        <v>3690.05</v>
      </c>
      <c r="R12" t="n">
        <v>140.32</v>
      </c>
      <c r="S12" t="n">
        <v>97.79000000000001</v>
      </c>
      <c r="T12" t="n">
        <v>19480.42</v>
      </c>
      <c r="U12" t="n">
        <v>0.7</v>
      </c>
      <c r="V12" t="n">
        <v>0.92</v>
      </c>
      <c r="W12" t="n">
        <v>8.43</v>
      </c>
      <c r="X12" t="n">
        <v>1.22</v>
      </c>
      <c r="Y12" t="n">
        <v>0.5</v>
      </c>
      <c r="Z12" t="n">
        <v>10</v>
      </c>
      <c r="AA12" t="n">
        <v>1853.88421278523</v>
      </c>
      <c r="AB12" t="n">
        <v>2536.56616753194</v>
      </c>
      <c r="AC12" t="n">
        <v>2294.479852595668</v>
      </c>
      <c r="AD12" t="n">
        <v>1853884.21278523</v>
      </c>
      <c r="AE12" t="n">
        <v>2536566.16753194</v>
      </c>
      <c r="AF12" t="n">
        <v>1.237764082323467e-06</v>
      </c>
      <c r="AG12" t="n">
        <v>35.81018518518518</v>
      </c>
      <c r="AH12" t="n">
        <v>2294479.852595667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1.6201</v>
      </c>
      <c r="E13" t="n">
        <v>61.72</v>
      </c>
      <c r="F13" t="n">
        <v>57.77</v>
      </c>
      <c r="G13" t="n">
        <v>86.65000000000001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605.7</v>
      </c>
      <c r="Q13" t="n">
        <v>3690</v>
      </c>
      <c r="R13" t="n">
        <v>136.99</v>
      </c>
      <c r="S13" t="n">
        <v>97.79000000000001</v>
      </c>
      <c r="T13" t="n">
        <v>17829.97</v>
      </c>
      <c r="U13" t="n">
        <v>0.71</v>
      </c>
      <c r="V13" t="n">
        <v>0.92</v>
      </c>
      <c r="W13" t="n">
        <v>8.44</v>
      </c>
      <c r="X13" t="n">
        <v>1.14</v>
      </c>
      <c r="Y13" t="n">
        <v>0.5</v>
      </c>
      <c r="Z13" t="n">
        <v>10</v>
      </c>
      <c r="AA13" t="n">
        <v>1844.511089400768</v>
      </c>
      <c r="AB13" t="n">
        <v>2523.7414466043</v>
      </c>
      <c r="AC13" t="n">
        <v>2282.879105033753</v>
      </c>
      <c r="AD13" t="n">
        <v>1844511.089400769</v>
      </c>
      <c r="AE13" t="n">
        <v>2523741.4466043</v>
      </c>
      <c r="AF13" t="n">
        <v>1.240827665226315e-06</v>
      </c>
      <c r="AG13" t="n">
        <v>35.7175925925926</v>
      </c>
      <c r="AH13" t="n">
        <v>2282879.105033753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57.77</v>
      </c>
      <c r="G14" t="n">
        <v>86.65000000000001</v>
      </c>
      <c r="H14" t="n">
        <v>1.13</v>
      </c>
      <c r="I14" t="n">
        <v>40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610.3099999999999</v>
      </c>
      <c r="Q14" t="n">
        <v>3689.99</v>
      </c>
      <c r="R14" t="n">
        <v>137.09</v>
      </c>
      <c r="S14" t="n">
        <v>97.79000000000001</v>
      </c>
      <c r="T14" t="n">
        <v>17879.92</v>
      </c>
      <c r="U14" t="n">
        <v>0.71</v>
      </c>
      <c r="V14" t="n">
        <v>0.92</v>
      </c>
      <c r="W14" t="n">
        <v>8.449999999999999</v>
      </c>
      <c r="X14" t="n">
        <v>1.14</v>
      </c>
      <c r="Y14" t="n">
        <v>0.5</v>
      </c>
      <c r="Z14" t="n">
        <v>10</v>
      </c>
      <c r="AA14" t="n">
        <v>1851.478239302372</v>
      </c>
      <c r="AB14" t="n">
        <v>2533.274208468636</v>
      </c>
      <c r="AC14" t="n">
        <v>2291.502073485071</v>
      </c>
      <c r="AD14" t="n">
        <v>1851478.239302372</v>
      </c>
      <c r="AE14" t="n">
        <v>2533274.208468636</v>
      </c>
      <c r="AF14" t="n">
        <v>1.240751075653744e-06</v>
      </c>
      <c r="AG14" t="n">
        <v>35.72337962962963</v>
      </c>
      <c r="AH14" t="n">
        <v>2291502.073485071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1.1699</v>
      </c>
      <c r="E2" t="n">
        <v>85.48</v>
      </c>
      <c r="F2" t="n">
        <v>71.40000000000001</v>
      </c>
      <c r="G2" t="n">
        <v>8.529999999999999</v>
      </c>
      <c r="H2" t="n">
        <v>0.15</v>
      </c>
      <c r="I2" t="n">
        <v>502</v>
      </c>
      <c r="J2" t="n">
        <v>116.05</v>
      </c>
      <c r="K2" t="n">
        <v>43.4</v>
      </c>
      <c r="L2" t="n">
        <v>1</v>
      </c>
      <c r="M2" t="n">
        <v>500</v>
      </c>
      <c r="N2" t="n">
        <v>16.65</v>
      </c>
      <c r="O2" t="n">
        <v>14546.17</v>
      </c>
      <c r="P2" t="n">
        <v>695.67</v>
      </c>
      <c r="Q2" t="n">
        <v>3690.43</v>
      </c>
      <c r="R2" t="n">
        <v>583.38</v>
      </c>
      <c r="S2" t="n">
        <v>97.79000000000001</v>
      </c>
      <c r="T2" t="n">
        <v>238711.63</v>
      </c>
      <c r="U2" t="n">
        <v>0.17</v>
      </c>
      <c r="V2" t="n">
        <v>0.74</v>
      </c>
      <c r="W2" t="n">
        <v>9.16</v>
      </c>
      <c r="X2" t="n">
        <v>14.76</v>
      </c>
      <c r="Y2" t="n">
        <v>0.5</v>
      </c>
      <c r="Z2" t="n">
        <v>10</v>
      </c>
      <c r="AA2" t="n">
        <v>2687.851111549026</v>
      </c>
      <c r="AB2" t="n">
        <v>3677.6364704437</v>
      </c>
      <c r="AC2" t="n">
        <v>3326.648007299618</v>
      </c>
      <c r="AD2" t="n">
        <v>2687851.111549026</v>
      </c>
      <c r="AE2" t="n">
        <v>3677636.4704437</v>
      </c>
      <c r="AF2" t="n">
        <v>1.006149994215988e-06</v>
      </c>
      <c r="AG2" t="n">
        <v>49.4675925925926</v>
      </c>
      <c r="AH2" t="n">
        <v>3326648.007299618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1.4316</v>
      </c>
      <c r="E3" t="n">
        <v>69.84999999999999</v>
      </c>
      <c r="F3" t="n">
        <v>62.73</v>
      </c>
      <c r="G3" t="n">
        <v>17.84</v>
      </c>
      <c r="H3" t="n">
        <v>0.3</v>
      </c>
      <c r="I3" t="n">
        <v>211</v>
      </c>
      <c r="J3" t="n">
        <v>117.34</v>
      </c>
      <c r="K3" t="n">
        <v>43.4</v>
      </c>
      <c r="L3" t="n">
        <v>2</v>
      </c>
      <c r="M3" t="n">
        <v>209</v>
      </c>
      <c r="N3" t="n">
        <v>16.94</v>
      </c>
      <c r="O3" t="n">
        <v>14705.49</v>
      </c>
      <c r="P3" t="n">
        <v>583.6799999999999</v>
      </c>
      <c r="Q3" t="n">
        <v>3690.3</v>
      </c>
      <c r="R3" t="n">
        <v>300.2</v>
      </c>
      <c r="S3" t="n">
        <v>97.79000000000001</v>
      </c>
      <c r="T3" t="n">
        <v>98576.95</v>
      </c>
      <c r="U3" t="n">
        <v>0.33</v>
      </c>
      <c r="V3" t="n">
        <v>0.85</v>
      </c>
      <c r="W3" t="n">
        <v>8.68</v>
      </c>
      <c r="X3" t="n">
        <v>6.09</v>
      </c>
      <c r="Y3" t="n">
        <v>0.5</v>
      </c>
      <c r="Z3" t="n">
        <v>10</v>
      </c>
      <c r="AA3" t="n">
        <v>1950.014313797456</v>
      </c>
      <c r="AB3" t="n">
        <v>2668.095612697613</v>
      </c>
      <c r="AC3" t="n">
        <v>2413.456312117463</v>
      </c>
      <c r="AD3" t="n">
        <v>1950014.313797456</v>
      </c>
      <c r="AE3" t="n">
        <v>2668095.612697612</v>
      </c>
      <c r="AF3" t="n">
        <v>1.231220045918119e-06</v>
      </c>
      <c r="AG3" t="n">
        <v>40.4224537037037</v>
      </c>
      <c r="AH3" t="n">
        <v>2413456.312117463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1.5279</v>
      </c>
      <c r="E4" t="n">
        <v>65.45</v>
      </c>
      <c r="F4" t="n">
        <v>60.31</v>
      </c>
      <c r="G4" t="n">
        <v>28.27</v>
      </c>
      <c r="H4" t="n">
        <v>0.45</v>
      </c>
      <c r="I4" t="n">
        <v>128</v>
      </c>
      <c r="J4" t="n">
        <v>118.63</v>
      </c>
      <c r="K4" t="n">
        <v>43.4</v>
      </c>
      <c r="L4" t="n">
        <v>3</v>
      </c>
      <c r="M4" t="n">
        <v>126</v>
      </c>
      <c r="N4" t="n">
        <v>17.23</v>
      </c>
      <c r="O4" t="n">
        <v>14865.24</v>
      </c>
      <c r="P4" t="n">
        <v>531.26</v>
      </c>
      <c r="Q4" t="n">
        <v>3690.14</v>
      </c>
      <c r="R4" t="n">
        <v>221.35</v>
      </c>
      <c r="S4" t="n">
        <v>97.79000000000001</v>
      </c>
      <c r="T4" t="n">
        <v>59567.2</v>
      </c>
      <c r="U4" t="n">
        <v>0.44</v>
      </c>
      <c r="V4" t="n">
        <v>0.88</v>
      </c>
      <c r="W4" t="n">
        <v>8.539999999999999</v>
      </c>
      <c r="X4" t="n">
        <v>3.68</v>
      </c>
      <c r="Y4" t="n">
        <v>0.5</v>
      </c>
      <c r="Z4" t="n">
        <v>10</v>
      </c>
      <c r="AA4" t="n">
        <v>1726.979362549626</v>
      </c>
      <c r="AB4" t="n">
        <v>2362.929352792728</v>
      </c>
      <c r="AC4" t="n">
        <v>2137.414691754364</v>
      </c>
      <c r="AD4" t="n">
        <v>1726979.362549626</v>
      </c>
      <c r="AE4" t="n">
        <v>2362929.352792728</v>
      </c>
      <c r="AF4" t="n">
        <v>1.314041008772209e-06</v>
      </c>
      <c r="AG4" t="n">
        <v>37.87615740740741</v>
      </c>
      <c r="AH4" t="n">
        <v>2137414.691754364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1.578</v>
      </c>
      <c r="E5" t="n">
        <v>63.37</v>
      </c>
      <c r="F5" t="n">
        <v>59.16</v>
      </c>
      <c r="G5" t="n">
        <v>39.88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488.57</v>
      </c>
      <c r="Q5" t="n">
        <v>3690.05</v>
      </c>
      <c r="R5" t="n">
        <v>183.93</v>
      </c>
      <c r="S5" t="n">
        <v>97.79000000000001</v>
      </c>
      <c r="T5" t="n">
        <v>41050.94</v>
      </c>
      <c r="U5" t="n">
        <v>0.53</v>
      </c>
      <c r="V5" t="n">
        <v>0.9</v>
      </c>
      <c r="W5" t="n">
        <v>8.48</v>
      </c>
      <c r="X5" t="n">
        <v>2.53</v>
      </c>
      <c r="Y5" t="n">
        <v>0.5</v>
      </c>
      <c r="Z5" t="n">
        <v>10</v>
      </c>
      <c r="AA5" t="n">
        <v>1597.97234665076</v>
      </c>
      <c r="AB5" t="n">
        <v>2186.416262252036</v>
      </c>
      <c r="AC5" t="n">
        <v>1977.747762837198</v>
      </c>
      <c r="AD5" t="n">
        <v>1597972.34665076</v>
      </c>
      <c r="AE5" t="n">
        <v>2186416.262252036</v>
      </c>
      <c r="AF5" t="n">
        <v>1.357128550194742e-06</v>
      </c>
      <c r="AG5" t="n">
        <v>36.6724537037037</v>
      </c>
      <c r="AH5" t="n">
        <v>1977747.762837198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1.6014</v>
      </c>
      <c r="E6" t="n">
        <v>62.44</v>
      </c>
      <c r="F6" t="n">
        <v>58.69</v>
      </c>
      <c r="G6" t="n">
        <v>50.3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459.63</v>
      </c>
      <c r="Q6" t="n">
        <v>3689.97</v>
      </c>
      <c r="R6" t="n">
        <v>166.39</v>
      </c>
      <c r="S6" t="n">
        <v>97.79000000000001</v>
      </c>
      <c r="T6" t="n">
        <v>32376.74</v>
      </c>
      <c r="U6" t="n">
        <v>0.59</v>
      </c>
      <c r="V6" t="n">
        <v>0.9</v>
      </c>
      <c r="W6" t="n">
        <v>8.52</v>
      </c>
      <c r="X6" t="n">
        <v>2.06</v>
      </c>
      <c r="Y6" t="n">
        <v>0.5</v>
      </c>
      <c r="Z6" t="n">
        <v>10</v>
      </c>
      <c r="AA6" t="n">
        <v>1526.44573404973</v>
      </c>
      <c r="AB6" t="n">
        <v>2088.550395359865</v>
      </c>
      <c r="AC6" t="n">
        <v>1889.222076925609</v>
      </c>
      <c r="AD6" t="n">
        <v>1526445.73404973</v>
      </c>
      <c r="AE6" t="n">
        <v>2088550.395359865</v>
      </c>
      <c r="AF6" t="n">
        <v>1.377253270140596e-06</v>
      </c>
      <c r="AG6" t="n">
        <v>36.13425925925926</v>
      </c>
      <c r="AH6" t="n">
        <v>1889222.076925609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1.6026</v>
      </c>
      <c r="E7" t="n">
        <v>62.4</v>
      </c>
      <c r="F7" t="n">
        <v>58.67</v>
      </c>
      <c r="G7" t="n">
        <v>51.01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460.7</v>
      </c>
      <c r="Q7" t="n">
        <v>3690.01</v>
      </c>
      <c r="R7" t="n">
        <v>165.18</v>
      </c>
      <c r="S7" t="n">
        <v>97.79000000000001</v>
      </c>
      <c r="T7" t="n">
        <v>31777</v>
      </c>
      <c r="U7" t="n">
        <v>0.59</v>
      </c>
      <c r="V7" t="n">
        <v>0.9</v>
      </c>
      <c r="W7" t="n">
        <v>8.529999999999999</v>
      </c>
      <c r="X7" t="n">
        <v>2.04</v>
      </c>
      <c r="Y7" t="n">
        <v>0.5</v>
      </c>
      <c r="Z7" t="n">
        <v>10</v>
      </c>
      <c r="AA7" t="n">
        <v>1527.124172280426</v>
      </c>
      <c r="AB7" t="n">
        <v>2089.478664477685</v>
      </c>
      <c r="AC7" t="n">
        <v>1890.061753341658</v>
      </c>
      <c r="AD7" t="n">
        <v>1527124.172280426</v>
      </c>
      <c r="AE7" t="n">
        <v>2089478.664477685</v>
      </c>
      <c r="AF7" t="n">
        <v>1.378285307060896e-06</v>
      </c>
      <c r="AG7" t="n">
        <v>36.11111111111111</v>
      </c>
      <c r="AH7" t="n">
        <v>1890061.753341658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1.2876</v>
      </c>
      <c r="E2" t="n">
        <v>77.66</v>
      </c>
      <c r="F2" t="n">
        <v>68.23999999999999</v>
      </c>
      <c r="G2" t="n">
        <v>10.34</v>
      </c>
      <c r="H2" t="n">
        <v>0.2</v>
      </c>
      <c r="I2" t="n">
        <v>396</v>
      </c>
      <c r="J2" t="n">
        <v>89.87</v>
      </c>
      <c r="K2" t="n">
        <v>37.55</v>
      </c>
      <c r="L2" t="n">
        <v>1</v>
      </c>
      <c r="M2" t="n">
        <v>394</v>
      </c>
      <c r="N2" t="n">
        <v>11.32</v>
      </c>
      <c r="O2" t="n">
        <v>11317.98</v>
      </c>
      <c r="P2" t="n">
        <v>549.25</v>
      </c>
      <c r="Q2" t="n">
        <v>3690.39</v>
      </c>
      <c r="R2" t="n">
        <v>478.79</v>
      </c>
      <c r="S2" t="n">
        <v>97.79000000000001</v>
      </c>
      <c r="T2" t="n">
        <v>186946.58</v>
      </c>
      <c r="U2" t="n">
        <v>0.2</v>
      </c>
      <c r="V2" t="n">
        <v>0.78</v>
      </c>
      <c r="W2" t="n">
        <v>9.02</v>
      </c>
      <c r="X2" t="n">
        <v>11.61</v>
      </c>
      <c r="Y2" t="n">
        <v>0.5</v>
      </c>
      <c r="Z2" t="n">
        <v>10</v>
      </c>
      <c r="AA2" t="n">
        <v>2065.364788924787</v>
      </c>
      <c r="AB2" t="n">
        <v>2825.923221670632</v>
      </c>
      <c r="AC2" t="n">
        <v>2556.221075602538</v>
      </c>
      <c r="AD2" t="n">
        <v>2065364.788924787</v>
      </c>
      <c r="AE2" t="n">
        <v>2825923.221670632</v>
      </c>
      <c r="AF2" t="n">
        <v>1.178146823760191e-06</v>
      </c>
      <c r="AG2" t="n">
        <v>44.94212962962963</v>
      </c>
      <c r="AH2" t="n">
        <v>2556221.075602538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1.505</v>
      </c>
      <c r="E3" t="n">
        <v>66.45</v>
      </c>
      <c r="F3" t="n">
        <v>61.39</v>
      </c>
      <c r="G3" t="n">
        <v>22.32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163</v>
      </c>
      <c r="N3" t="n">
        <v>11.54</v>
      </c>
      <c r="O3" t="n">
        <v>11468.97</v>
      </c>
      <c r="P3" t="n">
        <v>456.01</v>
      </c>
      <c r="Q3" t="n">
        <v>3690.12</v>
      </c>
      <c r="R3" t="n">
        <v>256.62</v>
      </c>
      <c r="S3" t="n">
        <v>97.79000000000001</v>
      </c>
      <c r="T3" t="n">
        <v>77019.85000000001</v>
      </c>
      <c r="U3" t="n">
        <v>0.38</v>
      </c>
      <c r="V3" t="n">
        <v>0.86</v>
      </c>
      <c r="W3" t="n">
        <v>8.6</v>
      </c>
      <c r="X3" t="n">
        <v>4.76</v>
      </c>
      <c r="Y3" t="n">
        <v>0.5</v>
      </c>
      <c r="Z3" t="n">
        <v>10</v>
      </c>
      <c r="AA3" t="n">
        <v>1575.36271842635</v>
      </c>
      <c r="AB3" t="n">
        <v>2155.480771448998</v>
      </c>
      <c r="AC3" t="n">
        <v>1949.764711858168</v>
      </c>
      <c r="AD3" t="n">
        <v>1575362.71842635</v>
      </c>
      <c r="AE3" t="n">
        <v>2155480.771448998</v>
      </c>
      <c r="AF3" t="n">
        <v>1.377066612114855e-06</v>
      </c>
      <c r="AG3" t="n">
        <v>38.45486111111111</v>
      </c>
      <c r="AH3" t="n">
        <v>1949764.711858168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1.5776</v>
      </c>
      <c r="E4" t="n">
        <v>63.39</v>
      </c>
      <c r="F4" t="n">
        <v>59.56</v>
      </c>
      <c r="G4" t="n">
        <v>35.73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401.71</v>
      </c>
      <c r="Q4" t="n">
        <v>3690.06</v>
      </c>
      <c r="R4" t="n">
        <v>194.93</v>
      </c>
      <c r="S4" t="n">
        <v>97.79000000000001</v>
      </c>
      <c r="T4" t="n">
        <v>46499.6</v>
      </c>
      <c r="U4" t="n">
        <v>0.5</v>
      </c>
      <c r="V4" t="n">
        <v>0.89</v>
      </c>
      <c r="W4" t="n">
        <v>8.56</v>
      </c>
      <c r="X4" t="n">
        <v>2.93</v>
      </c>
      <c r="Y4" t="n">
        <v>0.5</v>
      </c>
      <c r="Z4" t="n">
        <v>10</v>
      </c>
      <c r="AA4" t="n">
        <v>1406.94155497342</v>
      </c>
      <c r="AB4" t="n">
        <v>1925.039505395367</v>
      </c>
      <c r="AC4" t="n">
        <v>1741.316436810347</v>
      </c>
      <c r="AD4" t="n">
        <v>1406941.55497342</v>
      </c>
      <c r="AE4" t="n">
        <v>1925039.505395367</v>
      </c>
      <c r="AF4" t="n">
        <v>1.443495207489964e-06</v>
      </c>
      <c r="AG4" t="n">
        <v>36.68402777777778</v>
      </c>
      <c r="AH4" t="n">
        <v>1741316.436810347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1.584</v>
      </c>
      <c r="E5" t="n">
        <v>63.13</v>
      </c>
      <c r="F5" t="n">
        <v>59.42</v>
      </c>
      <c r="G5" t="n">
        <v>37.93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399.85</v>
      </c>
      <c r="Q5" t="n">
        <v>3690.09</v>
      </c>
      <c r="R5" t="n">
        <v>188.56</v>
      </c>
      <c r="S5" t="n">
        <v>97.79000000000001</v>
      </c>
      <c r="T5" t="n">
        <v>43340.48</v>
      </c>
      <c r="U5" t="n">
        <v>0.52</v>
      </c>
      <c r="V5" t="n">
        <v>0.89</v>
      </c>
      <c r="W5" t="n">
        <v>8.6</v>
      </c>
      <c r="X5" t="n">
        <v>2.79</v>
      </c>
      <c r="Y5" t="n">
        <v>0.5</v>
      </c>
      <c r="Z5" t="n">
        <v>10</v>
      </c>
      <c r="AA5" t="n">
        <v>1399.402024107605</v>
      </c>
      <c r="AB5" t="n">
        <v>1914.723586644132</v>
      </c>
      <c r="AC5" t="n">
        <v>1731.985054866247</v>
      </c>
      <c r="AD5" t="n">
        <v>1399402.024107605</v>
      </c>
      <c r="AE5" t="n">
        <v>1914723.586644132</v>
      </c>
      <c r="AF5" t="n">
        <v>1.449351171820552e-06</v>
      </c>
      <c r="AG5" t="n">
        <v>36.53356481481482</v>
      </c>
      <c r="AH5" t="n">
        <v>1731985.054866247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1.2876</v>
      </c>
      <c r="E16" t="n">
        <v>77.66</v>
      </c>
      <c r="F16" t="n">
        <v>68.23999999999999</v>
      </c>
      <c r="G16" t="n">
        <v>10.34</v>
      </c>
      <c r="H16" t="n">
        <v>0.2</v>
      </c>
      <c r="I16" t="n">
        <v>396</v>
      </c>
      <c r="J16" t="n">
        <v>89.87</v>
      </c>
      <c r="K16" t="n">
        <v>37.55</v>
      </c>
      <c r="L16" t="n">
        <v>1</v>
      </c>
      <c r="M16" t="n">
        <v>394</v>
      </c>
      <c r="N16" t="n">
        <v>11.32</v>
      </c>
      <c r="O16" t="n">
        <v>11317.98</v>
      </c>
      <c r="P16" t="n">
        <v>549.25</v>
      </c>
      <c r="Q16" t="n">
        <v>3690.39</v>
      </c>
      <c r="R16" t="n">
        <v>478.79</v>
      </c>
      <c r="S16" t="n">
        <v>97.79000000000001</v>
      </c>
      <c r="T16" t="n">
        <v>186946.58</v>
      </c>
      <c r="U16" t="n">
        <v>0.2</v>
      </c>
      <c r="V16" t="n">
        <v>0.78</v>
      </c>
      <c r="W16" t="n">
        <v>9.02</v>
      </c>
      <c r="X16" t="n">
        <v>11.61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1.505</v>
      </c>
      <c r="E17" t="n">
        <v>66.45</v>
      </c>
      <c r="F17" t="n">
        <v>61.39</v>
      </c>
      <c r="G17" t="n">
        <v>22.32</v>
      </c>
      <c r="H17" t="n">
        <v>0.39</v>
      </c>
      <c r="I17" t="n">
        <v>165</v>
      </c>
      <c r="J17" t="n">
        <v>91.09999999999999</v>
      </c>
      <c r="K17" t="n">
        <v>37.55</v>
      </c>
      <c r="L17" t="n">
        <v>2</v>
      </c>
      <c r="M17" t="n">
        <v>163</v>
      </c>
      <c r="N17" t="n">
        <v>11.54</v>
      </c>
      <c r="O17" t="n">
        <v>11468.97</v>
      </c>
      <c r="P17" t="n">
        <v>456.01</v>
      </c>
      <c r="Q17" t="n">
        <v>3690.12</v>
      </c>
      <c r="R17" t="n">
        <v>256.62</v>
      </c>
      <c r="S17" t="n">
        <v>97.79000000000001</v>
      </c>
      <c r="T17" t="n">
        <v>77019.85000000001</v>
      </c>
      <c r="U17" t="n">
        <v>0.38</v>
      </c>
      <c r="V17" t="n">
        <v>0.86</v>
      </c>
      <c r="W17" t="n">
        <v>8.6</v>
      </c>
      <c r="X17" t="n">
        <v>4.76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1.5776</v>
      </c>
      <c r="E18" t="n">
        <v>63.39</v>
      </c>
      <c r="F18" t="n">
        <v>59.56</v>
      </c>
      <c r="G18" t="n">
        <v>35.73</v>
      </c>
      <c r="H18" t="n">
        <v>0.57</v>
      </c>
      <c r="I18" t="n">
        <v>100</v>
      </c>
      <c r="J18" t="n">
        <v>92.31999999999999</v>
      </c>
      <c r="K18" t="n">
        <v>37.55</v>
      </c>
      <c r="L18" t="n">
        <v>3</v>
      </c>
      <c r="M18" t="n">
        <v>55</v>
      </c>
      <c r="N18" t="n">
        <v>11.77</v>
      </c>
      <c r="O18" t="n">
        <v>11620.34</v>
      </c>
      <c r="P18" t="n">
        <v>401.71</v>
      </c>
      <c r="Q18" t="n">
        <v>3690.06</v>
      </c>
      <c r="R18" t="n">
        <v>194.93</v>
      </c>
      <c r="S18" t="n">
        <v>97.79000000000001</v>
      </c>
      <c r="T18" t="n">
        <v>46499.6</v>
      </c>
      <c r="U18" t="n">
        <v>0.5</v>
      </c>
      <c r="V18" t="n">
        <v>0.89</v>
      </c>
      <c r="W18" t="n">
        <v>8.56</v>
      </c>
      <c r="X18" t="n">
        <v>2.93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1.584</v>
      </c>
      <c r="E19" t="n">
        <v>63.13</v>
      </c>
      <c r="F19" t="n">
        <v>59.42</v>
      </c>
      <c r="G19" t="n">
        <v>37.93</v>
      </c>
      <c r="H19" t="n">
        <v>0.75</v>
      </c>
      <c r="I19" t="n">
        <v>94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399.85</v>
      </c>
      <c r="Q19" t="n">
        <v>3690.09</v>
      </c>
      <c r="R19" t="n">
        <v>188.56</v>
      </c>
      <c r="S19" t="n">
        <v>97.79000000000001</v>
      </c>
      <c r="T19" t="n">
        <v>43340.48</v>
      </c>
      <c r="U19" t="n">
        <v>0.52</v>
      </c>
      <c r="V19" t="n">
        <v>0.89</v>
      </c>
      <c r="W19" t="n">
        <v>8.6</v>
      </c>
      <c r="X19" t="n">
        <v>2.79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1.3767</v>
      </c>
      <c r="E20" t="n">
        <v>72.64</v>
      </c>
      <c r="F20" t="n">
        <v>65.86</v>
      </c>
      <c r="G20" t="n">
        <v>12.47</v>
      </c>
      <c r="H20" t="n">
        <v>0.24</v>
      </c>
      <c r="I20" t="n">
        <v>317</v>
      </c>
      <c r="J20" t="n">
        <v>71.52</v>
      </c>
      <c r="K20" t="n">
        <v>32.27</v>
      </c>
      <c r="L20" t="n">
        <v>1</v>
      </c>
      <c r="M20" t="n">
        <v>315</v>
      </c>
      <c r="N20" t="n">
        <v>8.25</v>
      </c>
      <c r="O20" t="n">
        <v>9054.6</v>
      </c>
      <c r="P20" t="n">
        <v>439.7</v>
      </c>
      <c r="Q20" t="n">
        <v>3690.55</v>
      </c>
      <c r="R20" t="n">
        <v>402.06</v>
      </c>
      <c r="S20" t="n">
        <v>97.79000000000001</v>
      </c>
      <c r="T20" t="n">
        <v>148976.06</v>
      </c>
      <c r="U20" t="n">
        <v>0.24</v>
      </c>
      <c r="V20" t="n">
        <v>0.8100000000000001</v>
      </c>
      <c r="W20" t="n">
        <v>8.859999999999999</v>
      </c>
      <c r="X20" t="n">
        <v>9.220000000000001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1.5524</v>
      </c>
      <c r="E21" t="n">
        <v>64.41</v>
      </c>
      <c r="F21" t="n">
        <v>60.5</v>
      </c>
      <c r="G21" t="n">
        <v>27.29</v>
      </c>
      <c r="H21" t="n">
        <v>0.48</v>
      </c>
      <c r="I21" t="n">
        <v>133</v>
      </c>
      <c r="J21" t="n">
        <v>72.7</v>
      </c>
      <c r="K21" t="n">
        <v>32.27</v>
      </c>
      <c r="L21" t="n">
        <v>2</v>
      </c>
      <c r="M21" t="n">
        <v>67</v>
      </c>
      <c r="N21" t="n">
        <v>8.43</v>
      </c>
      <c r="O21" t="n">
        <v>9200.25</v>
      </c>
      <c r="P21" t="n">
        <v>354.74</v>
      </c>
      <c r="Q21" t="n">
        <v>3690.21</v>
      </c>
      <c r="R21" t="n">
        <v>224.54</v>
      </c>
      <c r="S21" t="n">
        <v>97.79000000000001</v>
      </c>
      <c r="T21" t="n">
        <v>61136.79</v>
      </c>
      <c r="U21" t="n">
        <v>0.44</v>
      </c>
      <c r="V21" t="n">
        <v>0.88</v>
      </c>
      <c r="W21" t="n">
        <v>8.640000000000001</v>
      </c>
      <c r="X21" t="n">
        <v>3.87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1.5596</v>
      </c>
      <c r="E22" t="n">
        <v>64.12</v>
      </c>
      <c r="F22" t="n">
        <v>60.35</v>
      </c>
      <c r="G22" t="n">
        <v>29.2</v>
      </c>
      <c r="H22" t="n">
        <v>0.71</v>
      </c>
      <c r="I22" t="n">
        <v>124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353.16</v>
      </c>
      <c r="Q22" t="n">
        <v>3690.15</v>
      </c>
      <c r="R22" t="n">
        <v>216.55</v>
      </c>
      <c r="S22" t="n">
        <v>97.79000000000001</v>
      </c>
      <c r="T22" t="n">
        <v>57190.05</v>
      </c>
      <c r="U22" t="n">
        <v>0.45</v>
      </c>
      <c r="V22" t="n">
        <v>0.88</v>
      </c>
      <c r="W22" t="n">
        <v>8.720000000000001</v>
      </c>
      <c r="X22" t="n">
        <v>3.72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1.4609</v>
      </c>
      <c r="E23" t="n">
        <v>68.45</v>
      </c>
      <c r="F23" t="n">
        <v>64.01000000000001</v>
      </c>
      <c r="G23" t="n">
        <v>15.55</v>
      </c>
      <c r="H23" t="n">
        <v>0.43</v>
      </c>
      <c r="I23" t="n">
        <v>247</v>
      </c>
      <c r="J23" t="n">
        <v>39.78</v>
      </c>
      <c r="K23" t="n">
        <v>19.54</v>
      </c>
      <c r="L23" t="n">
        <v>1</v>
      </c>
      <c r="M23" t="n">
        <v>3</v>
      </c>
      <c r="N23" t="n">
        <v>4.24</v>
      </c>
      <c r="O23" t="n">
        <v>5140</v>
      </c>
      <c r="P23" t="n">
        <v>251.87</v>
      </c>
      <c r="Q23" t="n">
        <v>3690.37</v>
      </c>
      <c r="R23" t="n">
        <v>331.24</v>
      </c>
      <c r="S23" t="n">
        <v>97.79000000000001</v>
      </c>
      <c r="T23" t="n">
        <v>113919.2</v>
      </c>
      <c r="U23" t="n">
        <v>0.3</v>
      </c>
      <c r="V23" t="n">
        <v>0.83</v>
      </c>
      <c r="W23" t="n">
        <v>9.050000000000001</v>
      </c>
      <c r="X23" t="n">
        <v>7.38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1.4607</v>
      </c>
      <c r="E24" t="n">
        <v>68.45999999999999</v>
      </c>
      <c r="F24" t="n">
        <v>64.02</v>
      </c>
      <c r="G24" t="n">
        <v>15.55</v>
      </c>
      <c r="H24" t="n">
        <v>0.84</v>
      </c>
      <c r="I24" t="n">
        <v>247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257.89</v>
      </c>
      <c r="Q24" t="n">
        <v>3690.55</v>
      </c>
      <c r="R24" t="n">
        <v>331.4</v>
      </c>
      <c r="S24" t="n">
        <v>97.79000000000001</v>
      </c>
      <c r="T24" t="n">
        <v>113999.61</v>
      </c>
      <c r="U24" t="n">
        <v>0.3</v>
      </c>
      <c r="V24" t="n">
        <v>0.83</v>
      </c>
      <c r="W24" t="n">
        <v>9.06</v>
      </c>
      <c r="X24" t="n">
        <v>7.38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1.0617</v>
      </c>
      <c r="E25" t="n">
        <v>94.19</v>
      </c>
      <c r="F25" t="n">
        <v>74.51000000000001</v>
      </c>
      <c r="G25" t="n">
        <v>7.4</v>
      </c>
      <c r="H25" t="n">
        <v>0.12</v>
      </c>
      <c r="I25" t="n">
        <v>604</v>
      </c>
      <c r="J25" t="n">
        <v>141.81</v>
      </c>
      <c r="K25" t="n">
        <v>47.83</v>
      </c>
      <c r="L25" t="n">
        <v>1</v>
      </c>
      <c r="M25" t="n">
        <v>602</v>
      </c>
      <c r="N25" t="n">
        <v>22.98</v>
      </c>
      <c r="O25" t="n">
        <v>17723.39</v>
      </c>
      <c r="P25" t="n">
        <v>835.74</v>
      </c>
      <c r="Q25" t="n">
        <v>3690.86</v>
      </c>
      <c r="R25" t="n">
        <v>685.4299999999999</v>
      </c>
      <c r="S25" t="n">
        <v>97.79000000000001</v>
      </c>
      <c r="T25" t="n">
        <v>289229.61</v>
      </c>
      <c r="U25" t="n">
        <v>0.14</v>
      </c>
      <c r="V25" t="n">
        <v>0.71</v>
      </c>
      <c r="W25" t="n">
        <v>9.31</v>
      </c>
      <c r="X25" t="n">
        <v>17.87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1.3631</v>
      </c>
      <c r="E26" t="n">
        <v>73.36</v>
      </c>
      <c r="F26" t="n">
        <v>63.88</v>
      </c>
      <c r="G26" t="n">
        <v>15.27</v>
      </c>
      <c r="H26" t="n">
        <v>0.25</v>
      </c>
      <c r="I26" t="n">
        <v>251</v>
      </c>
      <c r="J26" t="n">
        <v>143.17</v>
      </c>
      <c r="K26" t="n">
        <v>47.83</v>
      </c>
      <c r="L26" t="n">
        <v>2</v>
      </c>
      <c r="M26" t="n">
        <v>249</v>
      </c>
      <c r="N26" t="n">
        <v>23.34</v>
      </c>
      <c r="O26" t="n">
        <v>17891.86</v>
      </c>
      <c r="P26" t="n">
        <v>695.03</v>
      </c>
      <c r="Q26" t="n">
        <v>3690.29</v>
      </c>
      <c r="R26" t="n">
        <v>338.04</v>
      </c>
      <c r="S26" t="n">
        <v>97.79000000000001</v>
      </c>
      <c r="T26" t="n">
        <v>117298.64</v>
      </c>
      <c r="U26" t="n">
        <v>0.29</v>
      </c>
      <c r="V26" t="n">
        <v>0.83</v>
      </c>
      <c r="W26" t="n">
        <v>8.73</v>
      </c>
      <c r="X26" t="n">
        <v>7.25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1.475</v>
      </c>
      <c r="E27" t="n">
        <v>67.8</v>
      </c>
      <c r="F27" t="n">
        <v>61.09</v>
      </c>
      <c r="G27" t="n">
        <v>23.65</v>
      </c>
      <c r="H27" t="n">
        <v>0.37</v>
      </c>
      <c r="I27" t="n">
        <v>155</v>
      </c>
      <c r="J27" t="n">
        <v>144.54</v>
      </c>
      <c r="K27" t="n">
        <v>47.83</v>
      </c>
      <c r="L27" t="n">
        <v>3</v>
      </c>
      <c r="M27" t="n">
        <v>153</v>
      </c>
      <c r="N27" t="n">
        <v>23.71</v>
      </c>
      <c r="O27" t="n">
        <v>18060.85</v>
      </c>
      <c r="P27" t="n">
        <v>642.08</v>
      </c>
      <c r="Q27" t="n">
        <v>3690.2</v>
      </c>
      <c r="R27" t="n">
        <v>246.46</v>
      </c>
      <c r="S27" t="n">
        <v>97.79000000000001</v>
      </c>
      <c r="T27" t="n">
        <v>71989.89999999999</v>
      </c>
      <c r="U27" t="n">
        <v>0.4</v>
      </c>
      <c r="V27" t="n">
        <v>0.87</v>
      </c>
      <c r="W27" t="n">
        <v>8.59</v>
      </c>
      <c r="X27" t="n">
        <v>4.46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1.5343</v>
      </c>
      <c r="E28" t="n">
        <v>65.18000000000001</v>
      </c>
      <c r="F28" t="n">
        <v>59.77</v>
      </c>
      <c r="G28" t="n">
        <v>32.6</v>
      </c>
      <c r="H28" t="n">
        <v>0.49</v>
      </c>
      <c r="I28" t="n">
        <v>110</v>
      </c>
      <c r="J28" t="n">
        <v>145.92</v>
      </c>
      <c r="K28" t="n">
        <v>47.83</v>
      </c>
      <c r="L28" t="n">
        <v>4</v>
      </c>
      <c r="M28" t="n">
        <v>108</v>
      </c>
      <c r="N28" t="n">
        <v>24.09</v>
      </c>
      <c r="O28" t="n">
        <v>18230.35</v>
      </c>
      <c r="P28" t="n">
        <v>606.14</v>
      </c>
      <c r="Q28" t="n">
        <v>3689.9</v>
      </c>
      <c r="R28" t="n">
        <v>203.98</v>
      </c>
      <c r="S28" t="n">
        <v>97.79000000000001</v>
      </c>
      <c r="T28" t="n">
        <v>50970.64</v>
      </c>
      <c r="U28" t="n">
        <v>0.48</v>
      </c>
      <c r="V28" t="n">
        <v>0.89</v>
      </c>
      <c r="W28" t="n">
        <v>8.51</v>
      </c>
      <c r="X28" t="n">
        <v>3.14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1.572</v>
      </c>
      <c r="E29" t="n">
        <v>63.61</v>
      </c>
      <c r="F29" t="n">
        <v>58.99</v>
      </c>
      <c r="G29" t="n">
        <v>42.64</v>
      </c>
      <c r="H29" t="n">
        <v>0.6</v>
      </c>
      <c r="I29" t="n">
        <v>83</v>
      </c>
      <c r="J29" t="n">
        <v>147.3</v>
      </c>
      <c r="K29" t="n">
        <v>47.83</v>
      </c>
      <c r="L29" t="n">
        <v>5</v>
      </c>
      <c r="M29" t="n">
        <v>81</v>
      </c>
      <c r="N29" t="n">
        <v>24.47</v>
      </c>
      <c r="O29" t="n">
        <v>18400.38</v>
      </c>
      <c r="P29" t="n">
        <v>572.45</v>
      </c>
      <c r="Q29" t="n">
        <v>3690.02</v>
      </c>
      <c r="R29" t="n">
        <v>178.3</v>
      </c>
      <c r="S29" t="n">
        <v>97.79000000000001</v>
      </c>
      <c r="T29" t="n">
        <v>38267.73</v>
      </c>
      <c r="U29" t="n">
        <v>0.55</v>
      </c>
      <c r="V29" t="n">
        <v>0.9</v>
      </c>
      <c r="W29" t="n">
        <v>8.470000000000001</v>
      </c>
      <c r="X29" t="n">
        <v>2.36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1.5965</v>
      </c>
      <c r="E30" t="n">
        <v>62.64</v>
      </c>
      <c r="F30" t="n">
        <v>58.5</v>
      </c>
      <c r="G30" t="n">
        <v>53.19</v>
      </c>
      <c r="H30" t="n">
        <v>0.71</v>
      </c>
      <c r="I30" t="n">
        <v>66</v>
      </c>
      <c r="J30" t="n">
        <v>148.68</v>
      </c>
      <c r="K30" t="n">
        <v>47.83</v>
      </c>
      <c r="L30" t="n">
        <v>6</v>
      </c>
      <c r="M30" t="n">
        <v>63</v>
      </c>
      <c r="N30" t="n">
        <v>24.85</v>
      </c>
      <c r="O30" t="n">
        <v>18570.94</v>
      </c>
      <c r="P30" t="n">
        <v>540.0700000000001</v>
      </c>
      <c r="Q30" t="n">
        <v>3689.95</v>
      </c>
      <c r="R30" t="n">
        <v>162.72</v>
      </c>
      <c r="S30" t="n">
        <v>97.79000000000001</v>
      </c>
      <c r="T30" t="n">
        <v>30564.02</v>
      </c>
      <c r="U30" t="n">
        <v>0.6</v>
      </c>
      <c r="V30" t="n">
        <v>0.91</v>
      </c>
      <c r="W30" t="n">
        <v>8.44</v>
      </c>
      <c r="X30" t="n">
        <v>1.88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1.6105</v>
      </c>
      <c r="E31" t="n">
        <v>62.09</v>
      </c>
      <c r="F31" t="n">
        <v>58.25</v>
      </c>
      <c r="G31" t="n">
        <v>62.41</v>
      </c>
      <c r="H31" t="n">
        <v>0.83</v>
      </c>
      <c r="I31" t="n">
        <v>56</v>
      </c>
      <c r="J31" t="n">
        <v>150.07</v>
      </c>
      <c r="K31" t="n">
        <v>47.83</v>
      </c>
      <c r="L31" t="n">
        <v>7</v>
      </c>
      <c r="M31" t="n">
        <v>22</v>
      </c>
      <c r="N31" t="n">
        <v>25.24</v>
      </c>
      <c r="O31" t="n">
        <v>18742.03</v>
      </c>
      <c r="P31" t="n">
        <v>515.16</v>
      </c>
      <c r="Q31" t="n">
        <v>3689.96</v>
      </c>
      <c r="R31" t="n">
        <v>152.83</v>
      </c>
      <c r="S31" t="n">
        <v>97.79000000000001</v>
      </c>
      <c r="T31" t="n">
        <v>25669.57</v>
      </c>
      <c r="U31" t="n">
        <v>0.64</v>
      </c>
      <c r="V31" t="n">
        <v>0.91</v>
      </c>
      <c r="W31" t="n">
        <v>8.470000000000001</v>
      </c>
      <c r="X31" t="n">
        <v>1.62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1.613</v>
      </c>
      <c r="E32" t="n">
        <v>62</v>
      </c>
      <c r="F32" t="n">
        <v>58.21</v>
      </c>
      <c r="G32" t="n">
        <v>64.67</v>
      </c>
      <c r="H32" t="n">
        <v>0.9399999999999999</v>
      </c>
      <c r="I32" t="n">
        <v>54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513.7</v>
      </c>
      <c r="Q32" t="n">
        <v>3690</v>
      </c>
      <c r="R32" t="n">
        <v>150.77</v>
      </c>
      <c r="S32" t="n">
        <v>97.79000000000001</v>
      </c>
      <c r="T32" t="n">
        <v>24645.22</v>
      </c>
      <c r="U32" t="n">
        <v>0.65</v>
      </c>
      <c r="V32" t="n">
        <v>0.91</v>
      </c>
      <c r="W32" t="n">
        <v>8.49</v>
      </c>
      <c r="X32" t="n">
        <v>1.58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0.93</v>
      </c>
      <c r="E33" t="n">
        <v>107.53</v>
      </c>
      <c r="F33" t="n">
        <v>78.76000000000001</v>
      </c>
      <c r="G33" t="n">
        <v>6.38</v>
      </c>
      <c r="H33" t="n">
        <v>0.1</v>
      </c>
      <c r="I33" t="n">
        <v>741</v>
      </c>
      <c r="J33" t="n">
        <v>176.73</v>
      </c>
      <c r="K33" t="n">
        <v>52.44</v>
      </c>
      <c r="L33" t="n">
        <v>1</v>
      </c>
      <c r="M33" t="n">
        <v>739</v>
      </c>
      <c r="N33" t="n">
        <v>33.29</v>
      </c>
      <c r="O33" t="n">
        <v>22031.19</v>
      </c>
      <c r="P33" t="n">
        <v>1025.05</v>
      </c>
      <c r="Q33" t="n">
        <v>3691.31</v>
      </c>
      <c r="R33" t="n">
        <v>823.66</v>
      </c>
      <c r="S33" t="n">
        <v>97.79000000000001</v>
      </c>
      <c r="T33" t="n">
        <v>357655.88</v>
      </c>
      <c r="U33" t="n">
        <v>0.12</v>
      </c>
      <c r="V33" t="n">
        <v>0.67</v>
      </c>
      <c r="W33" t="n">
        <v>9.57</v>
      </c>
      <c r="X33" t="n">
        <v>22.11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1.2734</v>
      </c>
      <c r="E34" t="n">
        <v>78.53</v>
      </c>
      <c r="F34" t="n">
        <v>65.41</v>
      </c>
      <c r="G34" t="n">
        <v>13.04</v>
      </c>
      <c r="H34" t="n">
        <v>0.2</v>
      </c>
      <c r="I34" t="n">
        <v>301</v>
      </c>
      <c r="J34" t="n">
        <v>178.21</v>
      </c>
      <c r="K34" t="n">
        <v>52.44</v>
      </c>
      <c r="L34" t="n">
        <v>2</v>
      </c>
      <c r="M34" t="n">
        <v>299</v>
      </c>
      <c r="N34" t="n">
        <v>33.77</v>
      </c>
      <c r="O34" t="n">
        <v>22213.89</v>
      </c>
      <c r="P34" t="n">
        <v>834.3</v>
      </c>
      <c r="Q34" t="n">
        <v>3690.31</v>
      </c>
      <c r="R34" t="n">
        <v>386.78</v>
      </c>
      <c r="S34" t="n">
        <v>97.79000000000001</v>
      </c>
      <c r="T34" t="n">
        <v>141419.09</v>
      </c>
      <c r="U34" t="n">
        <v>0.25</v>
      </c>
      <c r="V34" t="n">
        <v>0.8100000000000001</v>
      </c>
      <c r="W34" t="n">
        <v>8.85</v>
      </c>
      <c r="X34" t="n">
        <v>8.77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1.4081</v>
      </c>
      <c r="E35" t="n">
        <v>71.02</v>
      </c>
      <c r="F35" t="n">
        <v>61.98</v>
      </c>
      <c r="G35" t="n">
        <v>20</v>
      </c>
      <c r="H35" t="n">
        <v>0.3</v>
      </c>
      <c r="I35" t="n">
        <v>186</v>
      </c>
      <c r="J35" t="n">
        <v>179.7</v>
      </c>
      <c r="K35" t="n">
        <v>52.44</v>
      </c>
      <c r="L35" t="n">
        <v>3</v>
      </c>
      <c r="M35" t="n">
        <v>184</v>
      </c>
      <c r="N35" t="n">
        <v>34.26</v>
      </c>
      <c r="O35" t="n">
        <v>22397.24</v>
      </c>
      <c r="P35" t="n">
        <v>773.71</v>
      </c>
      <c r="Q35" t="n">
        <v>3690.14</v>
      </c>
      <c r="R35" t="n">
        <v>276.37</v>
      </c>
      <c r="S35" t="n">
        <v>97.79000000000001</v>
      </c>
      <c r="T35" t="n">
        <v>86785.10000000001</v>
      </c>
      <c r="U35" t="n">
        <v>0.35</v>
      </c>
      <c r="V35" t="n">
        <v>0.86</v>
      </c>
      <c r="W35" t="n">
        <v>8.619999999999999</v>
      </c>
      <c r="X35" t="n">
        <v>5.35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1.4782</v>
      </c>
      <c r="E36" t="n">
        <v>67.65000000000001</v>
      </c>
      <c r="F36" t="n">
        <v>60.47</v>
      </c>
      <c r="G36" t="n">
        <v>27.07</v>
      </c>
      <c r="H36" t="n">
        <v>0.39</v>
      </c>
      <c r="I36" t="n">
        <v>134</v>
      </c>
      <c r="J36" t="n">
        <v>181.19</v>
      </c>
      <c r="K36" t="n">
        <v>52.44</v>
      </c>
      <c r="L36" t="n">
        <v>4</v>
      </c>
      <c r="M36" t="n">
        <v>132</v>
      </c>
      <c r="N36" t="n">
        <v>34.75</v>
      </c>
      <c r="O36" t="n">
        <v>22581.25</v>
      </c>
      <c r="P36" t="n">
        <v>737.62</v>
      </c>
      <c r="Q36" t="n">
        <v>3690.07</v>
      </c>
      <c r="R36" t="n">
        <v>226.68</v>
      </c>
      <c r="S36" t="n">
        <v>97.79000000000001</v>
      </c>
      <c r="T36" t="n">
        <v>62203.63</v>
      </c>
      <c r="U36" t="n">
        <v>0.43</v>
      </c>
      <c r="V36" t="n">
        <v>0.88</v>
      </c>
      <c r="W36" t="n">
        <v>8.539999999999999</v>
      </c>
      <c r="X36" t="n">
        <v>3.84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1.5238</v>
      </c>
      <c r="E37" t="n">
        <v>65.63</v>
      </c>
      <c r="F37" t="n">
        <v>59.54</v>
      </c>
      <c r="G37" t="n">
        <v>34.69</v>
      </c>
      <c r="H37" t="n">
        <v>0.49</v>
      </c>
      <c r="I37" t="n">
        <v>103</v>
      </c>
      <c r="J37" t="n">
        <v>182.69</v>
      </c>
      <c r="K37" t="n">
        <v>52.44</v>
      </c>
      <c r="L37" t="n">
        <v>5</v>
      </c>
      <c r="M37" t="n">
        <v>101</v>
      </c>
      <c r="N37" t="n">
        <v>35.25</v>
      </c>
      <c r="O37" t="n">
        <v>22766.06</v>
      </c>
      <c r="P37" t="n">
        <v>709.38</v>
      </c>
      <c r="Q37" t="n">
        <v>3689.98</v>
      </c>
      <c r="R37" t="n">
        <v>196.26</v>
      </c>
      <c r="S37" t="n">
        <v>97.79000000000001</v>
      </c>
      <c r="T37" t="n">
        <v>47147.13</v>
      </c>
      <c r="U37" t="n">
        <v>0.5</v>
      </c>
      <c r="V37" t="n">
        <v>0.89</v>
      </c>
      <c r="W37" t="n">
        <v>8.5</v>
      </c>
      <c r="X37" t="n">
        <v>2.91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1.5539</v>
      </c>
      <c r="E38" t="n">
        <v>64.34999999999999</v>
      </c>
      <c r="F38" t="n">
        <v>58.98</v>
      </c>
      <c r="G38" t="n">
        <v>42.64</v>
      </c>
      <c r="H38" t="n">
        <v>0.58</v>
      </c>
      <c r="I38" t="n">
        <v>83</v>
      </c>
      <c r="J38" t="n">
        <v>184.19</v>
      </c>
      <c r="K38" t="n">
        <v>52.44</v>
      </c>
      <c r="L38" t="n">
        <v>6</v>
      </c>
      <c r="M38" t="n">
        <v>81</v>
      </c>
      <c r="N38" t="n">
        <v>35.75</v>
      </c>
      <c r="O38" t="n">
        <v>22951.43</v>
      </c>
      <c r="P38" t="n">
        <v>684.59</v>
      </c>
      <c r="Q38" t="n">
        <v>3690.05</v>
      </c>
      <c r="R38" t="n">
        <v>178.05</v>
      </c>
      <c r="S38" t="n">
        <v>97.79000000000001</v>
      </c>
      <c r="T38" t="n">
        <v>38144.76</v>
      </c>
      <c r="U38" t="n">
        <v>0.55</v>
      </c>
      <c r="V38" t="n">
        <v>0.9</v>
      </c>
      <c r="W38" t="n">
        <v>8.470000000000001</v>
      </c>
      <c r="X38" t="n">
        <v>2.35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1.5758</v>
      </c>
      <c r="E39" t="n">
        <v>63.46</v>
      </c>
      <c r="F39" t="n">
        <v>58.59</v>
      </c>
      <c r="G39" t="n">
        <v>50.94</v>
      </c>
      <c r="H39" t="n">
        <v>0.67</v>
      </c>
      <c r="I39" t="n">
        <v>69</v>
      </c>
      <c r="J39" t="n">
        <v>185.7</v>
      </c>
      <c r="K39" t="n">
        <v>52.44</v>
      </c>
      <c r="L39" t="n">
        <v>7</v>
      </c>
      <c r="M39" t="n">
        <v>67</v>
      </c>
      <c r="N39" t="n">
        <v>36.26</v>
      </c>
      <c r="O39" t="n">
        <v>23137.49</v>
      </c>
      <c r="P39" t="n">
        <v>660.66</v>
      </c>
      <c r="Q39" t="n">
        <v>3689.97</v>
      </c>
      <c r="R39" t="n">
        <v>164.76</v>
      </c>
      <c r="S39" t="n">
        <v>97.79000000000001</v>
      </c>
      <c r="T39" t="n">
        <v>31569.26</v>
      </c>
      <c r="U39" t="n">
        <v>0.59</v>
      </c>
      <c r="V39" t="n">
        <v>0.9</v>
      </c>
      <c r="W39" t="n">
        <v>8.460000000000001</v>
      </c>
      <c r="X39" t="n">
        <v>1.96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1.5939</v>
      </c>
      <c r="E40" t="n">
        <v>62.74</v>
      </c>
      <c r="F40" t="n">
        <v>58.26</v>
      </c>
      <c r="G40" t="n">
        <v>60.26</v>
      </c>
      <c r="H40" t="n">
        <v>0.76</v>
      </c>
      <c r="I40" t="n">
        <v>58</v>
      </c>
      <c r="J40" t="n">
        <v>187.22</v>
      </c>
      <c r="K40" t="n">
        <v>52.44</v>
      </c>
      <c r="L40" t="n">
        <v>8</v>
      </c>
      <c r="M40" t="n">
        <v>56</v>
      </c>
      <c r="N40" t="n">
        <v>36.78</v>
      </c>
      <c r="O40" t="n">
        <v>23324.24</v>
      </c>
      <c r="P40" t="n">
        <v>636.15</v>
      </c>
      <c r="Q40" t="n">
        <v>3689.96</v>
      </c>
      <c r="R40" t="n">
        <v>153.96</v>
      </c>
      <c r="S40" t="n">
        <v>97.79000000000001</v>
      </c>
      <c r="T40" t="n">
        <v>26221.48</v>
      </c>
      <c r="U40" t="n">
        <v>0.64</v>
      </c>
      <c r="V40" t="n">
        <v>0.91</v>
      </c>
      <c r="W40" t="n">
        <v>8.44</v>
      </c>
      <c r="X40" t="n">
        <v>1.63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1.607</v>
      </c>
      <c r="E41" t="n">
        <v>62.23</v>
      </c>
      <c r="F41" t="n">
        <v>58.03</v>
      </c>
      <c r="G41" t="n">
        <v>69.63</v>
      </c>
      <c r="H41" t="n">
        <v>0.85</v>
      </c>
      <c r="I41" t="n">
        <v>50</v>
      </c>
      <c r="J41" t="n">
        <v>188.74</v>
      </c>
      <c r="K41" t="n">
        <v>52.44</v>
      </c>
      <c r="L41" t="n">
        <v>9</v>
      </c>
      <c r="M41" t="n">
        <v>48</v>
      </c>
      <c r="N41" t="n">
        <v>37.3</v>
      </c>
      <c r="O41" t="n">
        <v>23511.69</v>
      </c>
      <c r="P41" t="n">
        <v>610.1900000000001</v>
      </c>
      <c r="Q41" t="n">
        <v>3689.97</v>
      </c>
      <c r="R41" t="n">
        <v>147.24</v>
      </c>
      <c r="S41" t="n">
        <v>97.79000000000001</v>
      </c>
      <c r="T41" t="n">
        <v>22902.95</v>
      </c>
      <c r="U41" t="n">
        <v>0.66</v>
      </c>
      <c r="V41" t="n">
        <v>0.91</v>
      </c>
      <c r="W41" t="n">
        <v>8.41</v>
      </c>
      <c r="X41" t="n">
        <v>1.4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1.6147</v>
      </c>
      <c r="E42" t="n">
        <v>61.93</v>
      </c>
      <c r="F42" t="n">
        <v>57.91</v>
      </c>
      <c r="G42" t="n">
        <v>77.20999999999999</v>
      </c>
      <c r="H42" t="n">
        <v>0.93</v>
      </c>
      <c r="I42" t="n">
        <v>45</v>
      </c>
      <c r="J42" t="n">
        <v>190.26</v>
      </c>
      <c r="K42" t="n">
        <v>52.44</v>
      </c>
      <c r="L42" t="n">
        <v>10</v>
      </c>
      <c r="M42" t="n">
        <v>28</v>
      </c>
      <c r="N42" t="n">
        <v>37.82</v>
      </c>
      <c r="O42" t="n">
        <v>23699.85</v>
      </c>
      <c r="P42" t="n">
        <v>592.4</v>
      </c>
      <c r="Q42" t="n">
        <v>3689.94</v>
      </c>
      <c r="R42" t="n">
        <v>142.81</v>
      </c>
      <c r="S42" t="n">
        <v>97.79000000000001</v>
      </c>
      <c r="T42" t="n">
        <v>20713.13</v>
      </c>
      <c r="U42" t="n">
        <v>0.68</v>
      </c>
      <c r="V42" t="n">
        <v>0.92</v>
      </c>
      <c r="W42" t="n">
        <v>8.42</v>
      </c>
      <c r="X42" t="n">
        <v>1.28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1.6171</v>
      </c>
      <c r="E43" t="n">
        <v>61.84</v>
      </c>
      <c r="F43" t="n">
        <v>57.89</v>
      </c>
      <c r="G43" t="n">
        <v>80.78</v>
      </c>
      <c r="H43" t="n">
        <v>1.02</v>
      </c>
      <c r="I43" t="n">
        <v>43</v>
      </c>
      <c r="J43" t="n">
        <v>191.79</v>
      </c>
      <c r="K43" t="n">
        <v>52.44</v>
      </c>
      <c r="L43" t="n">
        <v>11</v>
      </c>
      <c r="M43" t="n">
        <v>4</v>
      </c>
      <c r="N43" t="n">
        <v>38.35</v>
      </c>
      <c r="O43" t="n">
        <v>23888.73</v>
      </c>
      <c r="P43" t="n">
        <v>588.09</v>
      </c>
      <c r="Q43" t="n">
        <v>3689.97</v>
      </c>
      <c r="R43" t="n">
        <v>140.79</v>
      </c>
      <c r="S43" t="n">
        <v>97.79000000000001</v>
      </c>
      <c r="T43" t="n">
        <v>19710.8</v>
      </c>
      <c r="U43" t="n">
        <v>0.6899999999999999</v>
      </c>
      <c r="V43" t="n">
        <v>0.92</v>
      </c>
      <c r="W43" t="n">
        <v>8.460000000000001</v>
      </c>
      <c r="X43" t="n">
        <v>1.26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1.6186</v>
      </c>
      <c r="E44" t="n">
        <v>61.78</v>
      </c>
      <c r="F44" t="n">
        <v>57.87</v>
      </c>
      <c r="G44" t="n">
        <v>82.67</v>
      </c>
      <c r="H44" t="n">
        <v>1.1</v>
      </c>
      <c r="I44" t="n">
        <v>42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590.09</v>
      </c>
      <c r="Q44" t="n">
        <v>3690.03</v>
      </c>
      <c r="R44" t="n">
        <v>139.93</v>
      </c>
      <c r="S44" t="n">
        <v>97.79000000000001</v>
      </c>
      <c r="T44" t="n">
        <v>19289.52</v>
      </c>
      <c r="U44" t="n">
        <v>0.7</v>
      </c>
      <c r="V44" t="n">
        <v>0.92</v>
      </c>
      <c r="W44" t="n">
        <v>8.460000000000001</v>
      </c>
      <c r="X44" t="n">
        <v>1.24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1.3609</v>
      </c>
      <c r="E45" t="n">
        <v>73.48</v>
      </c>
      <c r="F45" t="n">
        <v>67.72</v>
      </c>
      <c r="G45" t="n">
        <v>10.98</v>
      </c>
      <c r="H45" t="n">
        <v>0.64</v>
      </c>
      <c r="I45" t="n">
        <v>370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197.06</v>
      </c>
      <c r="Q45" t="n">
        <v>3690.55</v>
      </c>
      <c r="R45" t="n">
        <v>446.36</v>
      </c>
      <c r="S45" t="n">
        <v>97.79000000000001</v>
      </c>
      <c r="T45" t="n">
        <v>170863.47</v>
      </c>
      <c r="U45" t="n">
        <v>0.22</v>
      </c>
      <c r="V45" t="n">
        <v>0.78</v>
      </c>
      <c r="W45" t="n">
        <v>9.43</v>
      </c>
      <c r="X45" t="n">
        <v>11.09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1.2466</v>
      </c>
      <c r="E46" t="n">
        <v>80.22</v>
      </c>
      <c r="F46" t="n">
        <v>69.33</v>
      </c>
      <c r="G46" t="n">
        <v>9.609999999999999</v>
      </c>
      <c r="H46" t="n">
        <v>0.18</v>
      </c>
      <c r="I46" t="n">
        <v>433</v>
      </c>
      <c r="J46" t="n">
        <v>98.70999999999999</v>
      </c>
      <c r="K46" t="n">
        <v>39.72</v>
      </c>
      <c r="L46" t="n">
        <v>1</v>
      </c>
      <c r="M46" t="n">
        <v>431</v>
      </c>
      <c r="N46" t="n">
        <v>12.99</v>
      </c>
      <c r="O46" t="n">
        <v>12407.75</v>
      </c>
      <c r="P46" t="n">
        <v>599.6</v>
      </c>
      <c r="Q46" t="n">
        <v>3690.62</v>
      </c>
      <c r="R46" t="n">
        <v>515.47</v>
      </c>
      <c r="S46" t="n">
        <v>97.79000000000001</v>
      </c>
      <c r="T46" t="n">
        <v>205103.99</v>
      </c>
      <c r="U46" t="n">
        <v>0.19</v>
      </c>
      <c r="V46" t="n">
        <v>0.76</v>
      </c>
      <c r="W46" t="n">
        <v>9.050000000000001</v>
      </c>
      <c r="X46" t="n">
        <v>12.69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1.4806</v>
      </c>
      <c r="E47" t="n">
        <v>67.54000000000001</v>
      </c>
      <c r="F47" t="n">
        <v>61.83</v>
      </c>
      <c r="G47" t="n">
        <v>20.5</v>
      </c>
      <c r="H47" t="n">
        <v>0.35</v>
      </c>
      <c r="I47" t="n">
        <v>181</v>
      </c>
      <c r="J47" t="n">
        <v>99.95</v>
      </c>
      <c r="K47" t="n">
        <v>39.72</v>
      </c>
      <c r="L47" t="n">
        <v>2</v>
      </c>
      <c r="M47" t="n">
        <v>179</v>
      </c>
      <c r="N47" t="n">
        <v>13.24</v>
      </c>
      <c r="O47" t="n">
        <v>12561.45</v>
      </c>
      <c r="P47" t="n">
        <v>501.68</v>
      </c>
      <c r="Q47" t="n">
        <v>3690.02</v>
      </c>
      <c r="R47" t="n">
        <v>271.11</v>
      </c>
      <c r="S47" t="n">
        <v>97.79000000000001</v>
      </c>
      <c r="T47" t="n">
        <v>84184.82000000001</v>
      </c>
      <c r="U47" t="n">
        <v>0.36</v>
      </c>
      <c r="V47" t="n">
        <v>0.86</v>
      </c>
      <c r="W47" t="n">
        <v>8.630000000000001</v>
      </c>
      <c r="X47" t="n">
        <v>5.2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1.5637</v>
      </c>
      <c r="E48" t="n">
        <v>63.95</v>
      </c>
      <c r="F48" t="n">
        <v>59.74</v>
      </c>
      <c r="G48" t="n">
        <v>33.19</v>
      </c>
      <c r="H48" t="n">
        <v>0.52</v>
      </c>
      <c r="I48" t="n">
        <v>108</v>
      </c>
      <c r="J48" t="n">
        <v>101.2</v>
      </c>
      <c r="K48" t="n">
        <v>39.72</v>
      </c>
      <c r="L48" t="n">
        <v>3</v>
      </c>
      <c r="M48" t="n">
        <v>106</v>
      </c>
      <c r="N48" t="n">
        <v>13.49</v>
      </c>
      <c r="O48" t="n">
        <v>12715.54</v>
      </c>
      <c r="P48" t="n">
        <v>445.07</v>
      </c>
      <c r="Q48" t="n">
        <v>3690.05</v>
      </c>
      <c r="R48" t="n">
        <v>202.94</v>
      </c>
      <c r="S48" t="n">
        <v>97.79000000000001</v>
      </c>
      <c r="T48" t="n">
        <v>50461.52</v>
      </c>
      <c r="U48" t="n">
        <v>0.48</v>
      </c>
      <c r="V48" t="n">
        <v>0.89</v>
      </c>
      <c r="W48" t="n">
        <v>8.51</v>
      </c>
      <c r="X48" t="n">
        <v>3.11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1.5916</v>
      </c>
      <c r="E49" t="n">
        <v>62.83</v>
      </c>
      <c r="F49" t="n">
        <v>59.11</v>
      </c>
      <c r="G49" t="n">
        <v>42.22</v>
      </c>
      <c r="H49" t="n">
        <v>0.6899999999999999</v>
      </c>
      <c r="I49" t="n">
        <v>84</v>
      </c>
      <c r="J49" t="n">
        <v>102.45</v>
      </c>
      <c r="K49" t="n">
        <v>39.72</v>
      </c>
      <c r="L49" t="n">
        <v>4</v>
      </c>
      <c r="M49" t="n">
        <v>8</v>
      </c>
      <c r="N49" t="n">
        <v>13.74</v>
      </c>
      <c r="O49" t="n">
        <v>12870.03</v>
      </c>
      <c r="P49" t="n">
        <v>418.33</v>
      </c>
      <c r="Q49" t="n">
        <v>3690.11</v>
      </c>
      <c r="R49" t="n">
        <v>179.45</v>
      </c>
      <c r="S49" t="n">
        <v>97.79000000000001</v>
      </c>
      <c r="T49" t="n">
        <v>38837.01</v>
      </c>
      <c r="U49" t="n">
        <v>0.54</v>
      </c>
      <c r="V49" t="n">
        <v>0.9</v>
      </c>
      <c r="W49" t="n">
        <v>8.56</v>
      </c>
      <c r="X49" t="n">
        <v>2.48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1.5927</v>
      </c>
      <c r="E50" t="n">
        <v>62.79</v>
      </c>
      <c r="F50" t="n">
        <v>59.09</v>
      </c>
      <c r="G50" t="n">
        <v>42.72</v>
      </c>
      <c r="H50" t="n">
        <v>0.85</v>
      </c>
      <c r="I50" t="n">
        <v>83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420.55</v>
      </c>
      <c r="Q50" t="n">
        <v>3690.01</v>
      </c>
      <c r="R50" t="n">
        <v>178.25</v>
      </c>
      <c r="S50" t="n">
        <v>97.79000000000001</v>
      </c>
      <c r="T50" t="n">
        <v>38243.58</v>
      </c>
      <c r="U50" t="n">
        <v>0.55</v>
      </c>
      <c r="V50" t="n">
        <v>0.9</v>
      </c>
      <c r="W50" t="n">
        <v>8.57</v>
      </c>
      <c r="X50" t="n">
        <v>2.46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1.133</v>
      </c>
      <c r="E51" t="n">
        <v>88.26000000000001</v>
      </c>
      <c r="F51" t="n">
        <v>72.43000000000001</v>
      </c>
      <c r="G51" t="n">
        <v>8.109999999999999</v>
      </c>
      <c r="H51" t="n">
        <v>0.14</v>
      </c>
      <c r="I51" t="n">
        <v>536</v>
      </c>
      <c r="J51" t="n">
        <v>124.63</v>
      </c>
      <c r="K51" t="n">
        <v>45</v>
      </c>
      <c r="L51" t="n">
        <v>1</v>
      </c>
      <c r="M51" t="n">
        <v>534</v>
      </c>
      <c r="N51" t="n">
        <v>18.64</v>
      </c>
      <c r="O51" t="n">
        <v>15605.44</v>
      </c>
      <c r="P51" t="n">
        <v>742.47</v>
      </c>
      <c r="Q51" t="n">
        <v>3690.66</v>
      </c>
      <c r="R51" t="n">
        <v>616.91</v>
      </c>
      <c r="S51" t="n">
        <v>97.79000000000001</v>
      </c>
      <c r="T51" t="n">
        <v>255309.38</v>
      </c>
      <c r="U51" t="n">
        <v>0.16</v>
      </c>
      <c r="V51" t="n">
        <v>0.73</v>
      </c>
      <c r="W51" t="n">
        <v>9.220000000000001</v>
      </c>
      <c r="X51" t="n">
        <v>15.79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1.4081</v>
      </c>
      <c r="E52" t="n">
        <v>71.02</v>
      </c>
      <c r="F52" t="n">
        <v>63.13</v>
      </c>
      <c r="G52" t="n">
        <v>16.84</v>
      </c>
      <c r="H52" t="n">
        <v>0.28</v>
      </c>
      <c r="I52" t="n">
        <v>225</v>
      </c>
      <c r="J52" t="n">
        <v>125.95</v>
      </c>
      <c r="K52" t="n">
        <v>45</v>
      </c>
      <c r="L52" t="n">
        <v>2</v>
      </c>
      <c r="M52" t="n">
        <v>223</v>
      </c>
      <c r="N52" t="n">
        <v>18.95</v>
      </c>
      <c r="O52" t="n">
        <v>15767.7</v>
      </c>
      <c r="P52" t="n">
        <v>622.21</v>
      </c>
      <c r="Q52" t="n">
        <v>3690.24</v>
      </c>
      <c r="R52" t="n">
        <v>313.17</v>
      </c>
      <c r="S52" t="n">
        <v>97.79000000000001</v>
      </c>
      <c r="T52" t="n">
        <v>104992.12</v>
      </c>
      <c r="U52" t="n">
        <v>0.31</v>
      </c>
      <c r="V52" t="n">
        <v>0.84</v>
      </c>
      <c r="W52" t="n">
        <v>8.699999999999999</v>
      </c>
      <c r="X52" t="n">
        <v>6.5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1.5091</v>
      </c>
      <c r="E53" t="n">
        <v>66.26000000000001</v>
      </c>
      <c r="F53" t="n">
        <v>60.6</v>
      </c>
      <c r="G53" t="n">
        <v>26.35</v>
      </c>
      <c r="H53" t="n">
        <v>0.42</v>
      </c>
      <c r="I53" t="n">
        <v>138</v>
      </c>
      <c r="J53" t="n">
        <v>127.27</v>
      </c>
      <c r="K53" t="n">
        <v>45</v>
      </c>
      <c r="L53" t="n">
        <v>3</v>
      </c>
      <c r="M53" t="n">
        <v>136</v>
      </c>
      <c r="N53" t="n">
        <v>19.27</v>
      </c>
      <c r="O53" t="n">
        <v>15930.42</v>
      </c>
      <c r="P53" t="n">
        <v>570.66</v>
      </c>
      <c r="Q53" t="n">
        <v>3690.07</v>
      </c>
      <c r="R53" t="n">
        <v>230.56</v>
      </c>
      <c r="S53" t="n">
        <v>97.79000000000001</v>
      </c>
      <c r="T53" t="n">
        <v>64122.75</v>
      </c>
      <c r="U53" t="n">
        <v>0.42</v>
      </c>
      <c r="V53" t="n">
        <v>0.87</v>
      </c>
      <c r="W53" t="n">
        <v>8.57</v>
      </c>
      <c r="X53" t="n">
        <v>3.97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1.5637</v>
      </c>
      <c r="E54" t="n">
        <v>63.95</v>
      </c>
      <c r="F54" t="n">
        <v>59.37</v>
      </c>
      <c r="G54" t="n">
        <v>37.1</v>
      </c>
      <c r="H54" t="n">
        <v>0.55</v>
      </c>
      <c r="I54" t="n">
        <v>96</v>
      </c>
      <c r="J54" t="n">
        <v>128.59</v>
      </c>
      <c r="K54" t="n">
        <v>45</v>
      </c>
      <c r="L54" t="n">
        <v>4</v>
      </c>
      <c r="M54" t="n">
        <v>94</v>
      </c>
      <c r="N54" t="n">
        <v>19.59</v>
      </c>
      <c r="O54" t="n">
        <v>16093.6</v>
      </c>
      <c r="P54" t="n">
        <v>529.88</v>
      </c>
      <c r="Q54" t="n">
        <v>3690.07</v>
      </c>
      <c r="R54" t="n">
        <v>190.12</v>
      </c>
      <c r="S54" t="n">
        <v>97.79000000000001</v>
      </c>
      <c r="T54" t="n">
        <v>44110.44</v>
      </c>
      <c r="U54" t="n">
        <v>0.51</v>
      </c>
      <c r="V54" t="n">
        <v>0.89</v>
      </c>
      <c r="W54" t="n">
        <v>8.5</v>
      </c>
      <c r="X54" t="n">
        <v>2.73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1.5957</v>
      </c>
      <c r="E55" t="n">
        <v>62.67</v>
      </c>
      <c r="F55" t="n">
        <v>58.7</v>
      </c>
      <c r="G55" t="n">
        <v>48.91</v>
      </c>
      <c r="H55" t="n">
        <v>0.68</v>
      </c>
      <c r="I55" t="n">
        <v>72</v>
      </c>
      <c r="J55" t="n">
        <v>129.92</v>
      </c>
      <c r="K55" t="n">
        <v>45</v>
      </c>
      <c r="L55" t="n">
        <v>5</v>
      </c>
      <c r="M55" t="n">
        <v>65</v>
      </c>
      <c r="N55" t="n">
        <v>19.92</v>
      </c>
      <c r="O55" t="n">
        <v>16257.24</v>
      </c>
      <c r="P55" t="n">
        <v>493.57</v>
      </c>
      <c r="Q55" t="n">
        <v>3690.02</v>
      </c>
      <c r="R55" t="n">
        <v>168.49</v>
      </c>
      <c r="S55" t="n">
        <v>97.79000000000001</v>
      </c>
      <c r="T55" t="n">
        <v>33418.98</v>
      </c>
      <c r="U55" t="n">
        <v>0.58</v>
      </c>
      <c r="V55" t="n">
        <v>0.9</v>
      </c>
      <c r="W55" t="n">
        <v>8.460000000000001</v>
      </c>
      <c r="X55" t="n">
        <v>2.07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1.6074</v>
      </c>
      <c r="E56" t="n">
        <v>62.21</v>
      </c>
      <c r="F56" t="n">
        <v>58.47</v>
      </c>
      <c r="G56" t="n">
        <v>55.69</v>
      </c>
      <c r="H56" t="n">
        <v>0.8100000000000001</v>
      </c>
      <c r="I56" t="n">
        <v>63</v>
      </c>
      <c r="J56" t="n">
        <v>131.25</v>
      </c>
      <c r="K56" t="n">
        <v>45</v>
      </c>
      <c r="L56" t="n">
        <v>6</v>
      </c>
      <c r="M56" t="n">
        <v>9</v>
      </c>
      <c r="N56" t="n">
        <v>20.25</v>
      </c>
      <c r="O56" t="n">
        <v>16421.36</v>
      </c>
      <c r="P56" t="n">
        <v>476.84</v>
      </c>
      <c r="Q56" t="n">
        <v>3690.24</v>
      </c>
      <c r="R56" t="n">
        <v>159.17</v>
      </c>
      <c r="S56" t="n">
        <v>97.79000000000001</v>
      </c>
      <c r="T56" t="n">
        <v>28800.79</v>
      </c>
      <c r="U56" t="n">
        <v>0.61</v>
      </c>
      <c r="V56" t="n">
        <v>0.91</v>
      </c>
      <c r="W56" t="n">
        <v>8.51</v>
      </c>
      <c r="X56" t="n">
        <v>1.84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1.6071</v>
      </c>
      <c r="E57" t="n">
        <v>62.22</v>
      </c>
      <c r="F57" t="n">
        <v>58.48</v>
      </c>
      <c r="G57" t="n">
        <v>55.7</v>
      </c>
      <c r="H57" t="n">
        <v>0.93</v>
      </c>
      <c r="I57" t="n">
        <v>63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481.1</v>
      </c>
      <c r="Q57" t="n">
        <v>3690.18</v>
      </c>
      <c r="R57" t="n">
        <v>159.15</v>
      </c>
      <c r="S57" t="n">
        <v>97.79000000000001</v>
      </c>
      <c r="T57" t="n">
        <v>28794.34</v>
      </c>
      <c r="U57" t="n">
        <v>0.61</v>
      </c>
      <c r="V57" t="n">
        <v>0.91</v>
      </c>
      <c r="W57" t="n">
        <v>8.51</v>
      </c>
      <c r="X57" t="n">
        <v>1.85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0.9939</v>
      </c>
      <c r="E58" t="n">
        <v>100.62</v>
      </c>
      <c r="F58" t="n">
        <v>76.64</v>
      </c>
      <c r="G58" t="n">
        <v>6.84</v>
      </c>
      <c r="H58" t="n">
        <v>0.11</v>
      </c>
      <c r="I58" t="n">
        <v>672</v>
      </c>
      <c r="J58" t="n">
        <v>159.12</v>
      </c>
      <c r="K58" t="n">
        <v>50.28</v>
      </c>
      <c r="L58" t="n">
        <v>1</v>
      </c>
      <c r="M58" t="n">
        <v>670</v>
      </c>
      <c r="N58" t="n">
        <v>27.84</v>
      </c>
      <c r="O58" t="n">
        <v>19859.16</v>
      </c>
      <c r="P58" t="n">
        <v>929.83</v>
      </c>
      <c r="Q58" t="n">
        <v>3691.02</v>
      </c>
      <c r="R58" t="n">
        <v>753.95</v>
      </c>
      <c r="S58" t="n">
        <v>97.79000000000001</v>
      </c>
      <c r="T58" t="n">
        <v>323148.32</v>
      </c>
      <c r="U58" t="n">
        <v>0.13</v>
      </c>
      <c r="V58" t="n">
        <v>0.6899999999999999</v>
      </c>
      <c r="W58" t="n">
        <v>9.460000000000001</v>
      </c>
      <c r="X58" t="n">
        <v>20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1.3189</v>
      </c>
      <c r="E59" t="n">
        <v>75.81999999999999</v>
      </c>
      <c r="F59" t="n">
        <v>64.61</v>
      </c>
      <c r="G59" t="n">
        <v>14.04</v>
      </c>
      <c r="H59" t="n">
        <v>0.22</v>
      </c>
      <c r="I59" t="n">
        <v>276</v>
      </c>
      <c r="J59" t="n">
        <v>160.54</v>
      </c>
      <c r="K59" t="n">
        <v>50.28</v>
      </c>
      <c r="L59" t="n">
        <v>2</v>
      </c>
      <c r="M59" t="n">
        <v>274</v>
      </c>
      <c r="N59" t="n">
        <v>28.26</v>
      </c>
      <c r="O59" t="n">
        <v>20034.4</v>
      </c>
      <c r="P59" t="n">
        <v>764.79</v>
      </c>
      <c r="Q59" t="n">
        <v>3690.26</v>
      </c>
      <c r="R59" t="n">
        <v>361.4</v>
      </c>
      <c r="S59" t="n">
        <v>97.79000000000001</v>
      </c>
      <c r="T59" t="n">
        <v>128850.3</v>
      </c>
      <c r="U59" t="n">
        <v>0.27</v>
      </c>
      <c r="V59" t="n">
        <v>0.82</v>
      </c>
      <c r="W59" t="n">
        <v>8.779999999999999</v>
      </c>
      <c r="X59" t="n">
        <v>7.97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1.4413</v>
      </c>
      <c r="E60" t="n">
        <v>69.38</v>
      </c>
      <c r="F60" t="n">
        <v>61.55</v>
      </c>
      <c r="G60" t="n">
        <v>21.6</v>
      </c>
      <c r="H60" t="n">
        <v>0.33</v>
      </c>
      <c r="I60" t="n">
        <v>171</v>
      </c>
      <c r="J60" t="n">
        <v>161.97</v>
      </c>
      <c r="K60" t="n">
        <v>50.28</v>
      </c>
      <c r="L60" t="n">
        <v>3</v>
      </c>
      <c r="M60" t="n">
        <v>169</v>
      </c>
      <c r="N60" t="n">
        <v>28.69</v>
      </c>
      <c r="O60" t="n">
        <v>20210.21</v>
      </c>
      <c r="P60" t="n">
        <v>709.42</v>
      </c>
      <c r="Q60" t="n">
        <v>3690.11</v>
      </c>
      <c r="R60" t="n">
        <v>261.89</v>
      </c>
      <c r="S60" t="n">
        <v>97.79000000000001</v>
      </c>
      <c r="T60" t="n">
        <v>79620.84</v>
      </c>
      <c r="U60" t="n">
        <v>0.37</v>
      </c>
      <c r="V60" t="n">
        <v>0.86</v>
      </c>
      <c r="W60" t="n">
        <v>8.609999999999999</v>
      </c>
      <c r="X60" t="n">
        <v>4.92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1.5075</v>
      </c>
      <c r="E61" t="n">
        <v>66.33</v>
      </c>
      <c r="F61" t="n">
        <v>60.08</v>
      </c>
      <c r="G61" t="n">
        <v>29.55</v>
      </c>
      <c r="H61" t="n">
        <v>0.43</v>
      </c>
      <c r="I61" t="n">
        <v>122</v>
      </c>
      <c r="J61" t="n">
        <v>163.4</v>
      </c>
      <c r="K61" t="n">
        <v>50.28</v>
      </c>
      <c r="L61" t="n">
        <v>4</v>
      </c>
      <c r="M61" t="n">
        <v>120</v>
      </c>
      <c r="N61" t="n">
        <v>29.12</v>
      </c>
      <c r="O61" t="n">
        <v>20386.62</v>
      </c>
      <c r="P61" t="n">
        <v>672.52</v>
      </c>
      <c r="Q61" t="n">
        <v>3690.08</v>
      </c>
      <c r="R61" t="n">
        <v>214.22</v>
      </c>
      <c r="S61" t="n">
        <v>97.79000000000001</v>
      </c>
      <c r="T61" t="n">
        <v>56034.09</v>
      </c>
      <c r="U61" t="n">
        <v>0.46</v>
      </c>
      <c r="V61" t="n">
        <v>0.88</v>
      </c>
      <c r="W61" t="n">
        <v>8.52</v>
      </c>
      <c r="X61" t="n">
        <v>3.45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1.5478</v>
      </c>
      <c r="E62" t="n">
        <v>64.61</v>
      </c>
      <c r="F62" t="n">
        <v>59.28</v>
      </c>
      <c r="G62" t="n">
        <v>38.25</v>
      </c>
      <c r="H62" t="n">
        <v>0.54</v>
      </c>
      <c r="I62" t="n">
        <v>93</v>
      </c>
      <c r="J62" t="n">
        <v>164.83</v>
      </c>
      <c r="K62" t="n">
        <v>50.28</v>
      </c>
      <c r="L62" t="n">
        <v>5</v>
      </c>
      <c r="M62" t="n">
        <v>91</v>
      </c>
      <c r="N62" t="n">
        <v>29.55</v>
      </c>
      <c r="O62" t="n">
        <v>20563.61</v>
      </c>
      <c r="P62" t="n">
        <v>642.61</v>
      </c>
      <c r="Q62" t="n">
        <v>3689.97</v>
      </c>
      <c r="R62" t="n">
        <v>187.58</v>
      </c>
      <c r="S62" t="n">
        <v>97.79000000000001</v>
      </c>
      <c r="T62" t="n">
        <v>42857.15</v>
      </c>
      <c r="U62" t="n">
        <v>0.52</v>
      </c>
      <c r="V62" t="n">
        <v>0.89</v>
      </c>
      <c r="W62" t="n">
        <v>8.49</v>
      </c>
      <c r="X62" t="n">
        <v>2.66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1.5751</v>
      </c>
      <c r="E63" t="n">
        <v>63.49</v>
      </c>
      <c r="F63" t="n">
        <v>58.75</v>
      </c>
      <c r="G63" t="n">
        <v>47</v>
      </c>
      <c r="H63" t="n">
        <v>0.64</v>
      </c>
      <c r="I63" t="n">
        <v>75</v>
      </c>
      <c r="J63" t="n">
        <v>166.27</v>
      </c>
      <c r="K63" t="n">
        <v>50.28</v>
      </c>
      <c r="L63" t="n">
        <v>6</v>
      </c>
      <c r="M63" t="n">
        <v>73</v>
      </c>
      <c r="N63" t="n">
        <v>29.99</v>
      </c>
      <c r="O63" t="n">
        <v>20741.2</v>
      </c>
      <c r="P63" t="n">
        <v>614.14</v>
      </c>
      <c r="Q63" t="n">
        <v>3690.01</v>
      </c>
      <c r="R63" t="n">
        <v>170.41</v>
      </c>
      <c r="S63" t="n">
        <v>97.79000000000001</v>
      </c>
      <c r="T63" t="n">
        <v>34360.45</v>
      </c>
      <c r="U63" t="n">
        <v>0.57</v>
      </c>
      <c r="V63" t="n">
        <v>0.9</v>
      </c>
      <c r="W63" t="n">
        <v>8.460000000000001</v>
      </c>
      <c r="X63" t="n">
        <v>2.12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1.5966</v>
      </c>
      <c r="E64" t="n">
        <v>62.63</v>
      </c>
      <c r="F64" t="n">
        <v>58.34</v>
      </c>
      <c r="G64" t="n">
        <v>57.39</v>
      </c>
      <c r="H64" t="n">
        <v>0.74</v>
      </c>
      <c r="I64" t="n">
        <v>61</v>
      </c>
      <c r="J64" t="n">
        <v>167.72</v>
      </c>
      <c r="K64" t="n">
        <v>50.28</v>
      </c>
      <c r="L64" t="n">
        <v>7</v>
      </c>
      <c r="M64" t="n">
        <v>59</v>
      </c>
      <c r="N64" t="n">
        <v>30.44</v>
      </c>
      <c r="O64" t="n">
        <v>20919.39</v>
      </c>
      <c r="P64" t="n">
        <v>586.25</v>
      </c>
      <c r="Q64" t="n">
        <v>3690.08</v>
      </c>
      <c r="R64" t="n">
        <v>157.38</v>
      </c>
      <c r="S64" t="n">
        <v>97.79000000000001</v>
      </c>
      <c r="T64" t="n">
        <v>27917.03</v>
      </c>
      <c r="U64" t="n">
        <v>0.62</v>
      </c>
      <c r="V64" t="n">
        <v>0.91</v>
      </c>
      <c r="W64" t="n">
        <v>8.43</v>
      </c>
      <c r="X64" t="n">
        <v>1.71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1.6101</v>
      </c>
      <c r="E65" t="n">
        <v>62.11</v>
      </c>
      <c r="F65" t="n">
        <v>58.11</v>
      </c>
      <c r="G65" t="n">
        <v>67.05</v>
      </c>
      <c r="H65" t="n">
        <v>0.84</v>
      </c>
      <c r="I65" t="n">
        <v>52</v>
      </c>
      <c r="J65" t="n">
        <v>169.17</v>
      </c>
      <c r="K65" t="n">
        <v>50.28</v>
      </c>
      <c r="L65" t="n">
        <v>8</v>
      </c>
      <c r="M65" t="n">
        <v>39</v>
      </c>
      <c r="N65" t="n">
        <v>30.89</v>
      </c>
      <c r="O65" t="n">
        <v>21098.19</v>
      </c>
      <c r="P65" t="n">
        <v>557.97</v>
      </c>
      <c r="Q65" t="n">
        <v>3689.92</v>
      </c>
      <c r="R65" t="n">
        <v>149.22</v>
      </c>
      <c r="S65" t="n">
        <v>97.79000000000001</v>
      </c>
      <c r="T65" t="n">
        <v>23881.84</v>
      </c>
      <c r="U65" t="n">
        <v>0.66</v>
      </c>
      <c r="V65" t="n">
        <v>0.91</v>
      </c>
      <c r="W65" t="n">
        <v>8.43</v>
      </c>
      <c r="X65" t="n">
        <v>1.48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1.615</v>
      </c>
      <c r="E66" t="n">
        <v>61.92</v>
      </c>
      <c r="F66" t="n">
        <v>58.05</v>
      </c>
      <c r="G66" t="n">
        <v>72.56</v>
      </c>
      <c r="H66" t="n">
        <v>0.9399999999999999</v>
      </c>
      <c r="I66" t="n">
        <v>48</v>
      </c>
      <c r="J66" t="n">
        <v>170.62</v>
      </c>
      <c r="K66" t="n">
        <v>50.28</v>
      </c>
      <c r="L66" t="n">
        <v>9</v>
      </c>
      <c r="M66" t="n">
        <v>8</v>
      </c>
      <c r="N66" t="n">
        <v>31.34</v>
      </c>
      <c r="O66" t="n">
        <v>21277.6</v>
      </c>
      <c r="P66" t="n">
        <v>551.16</v>
      </c>
      <c r="Q66" t="n">
        <v>3690</v>
      </c>
      <c r="R66" t="n">
        <v>145.81</v>
      </c>
      <c r="S66" t="n">
        <v>97.79000000000001</v>
      </c>
      <c r="T66" t="n">
        <v>22199.65</v>
      </c>
      <c r="U66" t="n">
        <v>0.67</v>
      </c>
      <c r="V66" t="n">
        <v>0.91</v>
      </c>
      <c r="W66" t="n">
        <v>8.470000000000001</v>
      </c>
      <c r="X66" t="n">
        <v>1.42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1.6149</v>
      </c>
      <c r="E67" t="n">
        <v>61.92</v>
      </c>
      <c r="F67" t="n">
        <v>58.05</v>
      </c>
      <c r="G67" t="n">
        <v>72.56999999999999</v>
      </c>
      <c r="H67" t="n">
        <v>1.03</v>
      </c>
      <c r="I67" t="n">
        <v>48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553.66</v>
      </c>
      <c r="Q67" t="n">
        <v>3690.02</v>
      </c>
      <c r="R67" t="n">
        <v>145.9</v>
      </c>
      <c r="S67" t="n">
        <v>97.79000000000001</v>
      </c>
      <c r="T67" t="n">
        <v>22241.31</v>
      </c>
      <c r="U67" t="n">
        <v>0.67</v>
      </c>
      <c r="V67" t="n">
        <v>0.91</v>
      </c>
      <c r="W67" t="n">
        <v>8.470000000000001</v>
      </c>
      <c r="X67" t="n">
        <v>1.42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1.3306</v>
      </c>
      <c r="E68" t="n">
        <v>75.15000000000001</v>
      </c>
      <c r="F68" t="n">
        <v>67.09</v>
      </c>
      <c r="G68" t="n">
        <v>11.24</v>
      </c>
      <c r="H68" t="n">
        <v>0.22</v>
      </c>
      <c r="I68" t="n">
        <v>358</v>
      </c>
      <c r="J68" t="n">
        <v>80.84</v>
      </c>
      <c r="K68" t="n">
        <v>35.1</v>
      </c>
      <c r="L68" t="n">
        <v>1</v>
      </c>
      <c r="M68" t="n">
        <v>356</v>
      </c>
      <c r="N68" t="n">
        <v>9.74</v>
      </c>
      <c r="O68" t="n">
        <v>10204.21</v>
      </c>
      <c r="P68" t="n">
        <v>496.41</v>
      </c>
      <c r="Q68" t="n">
        <v>3690.43</v>
      </c>
      <c r="R68" t="n">
        <v>442.11</v>
      </c>
      <c r="S68" t="n">
        <v>97.79000000000001</v>
      </c>
      <c r="T68" t="n">
        <v>168796.17</v>
      </c>
      <c r="U68" t="n">
        <v>0.22</v>
      </c>
      <c r="V68" t="n">
        <v>0.79</v>
      </c>
      <c r="W68" t="n">
        <v>8.94</v>
      </c>
      <c r="X68" t="n">
        <v>10.46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1.5321</v>
      </c>
      <c r="E69" t="n">
        <v>65.27</v>
      </c>
      <c r="F69" t="n">
        <v>60.84</v>
      </c>
      <c r="G69" t="n">
        <v>24.83</v>
      </c>
      <c r="H69" t="n">
        <v>0.43</v>
      </c>
      <c r="I69" t="n">
        <v>147</v>
      </c>
      <c r="J69" t="n">
        <v>82.04000000000001</v>
      </c>
      <c r="K69" t="n">
        <v>35.1</v>
      </c>
      <c r="L69" t="n">
        <v>2</v>
      </c>
      <c r="M69" t="n">
        <v>145</v>
      </c>
      <c r="N69" t="n">
        <v>9.94</v>
      </c>
      <c r="O69" t="n">
        <v>10352.53</v>
      </c>
      <c r="P69" t="n">
        <v>405.69</v>
      </c>
      <c r="Q69" t="n">
        <v>3690.21</v>
      </c>
      <c r="R69" t="n">
        <v>238.81</v>
      </c>
      <c r="S69" t="n">
        <v>97.79000000000001</v>
      </c>
      <c r="T69" t="n">
        <v>68202.34</v>
      </c>
      <c r="U69" t="n">
        <v>0.41</v>
      </c>
      <c r="V69" t="n">
        <v>0.87</v>
      </c>
      <c r="W69" t="n">
        <v>8.57</v>
      </c>
      <c r="X69" t="n">
        <v>4.21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1.5739</v>
      </c>
      <c r="E70" t="n">
        <v>63.54</v>
      </c>
      <c r="F70" t="n">
        <v>59.8</v>
      </c>
      <c r="G70" t="n">
        <v>33.53</v>
      </c>
      <c r="H70" t="n">
        <v>0.63</v>
      </c>
      <c r="I70" t="n">
        <v>107</v>
      </c>
      <c r="J70" t="n">
        <v>83.25</v>
      </c>
      <c r="K70" t="n">
        <v>35.1</v>
      </c>
      <c r="L70" t="n">
        <v>3</v>
      </c>
      <c r="M70" t="n">
        <v>6</v>
      </c>
      <c r="N70" t="n">
        <v>10.15</v>
      </c>
      <c r="O70" t="n">
        <v>10501.19</v>
      </c>
      <c r="P70" t="n">
        <v>374.66</v>
      </c>
      <c r="Q70" t="n">
        <v>3690.19</v>
      </c>
      <c r="R70" t="n">
        <v>200.8</v>
      </c>
      <c r="S70" t="n">
        <v>97.79000000000001</v>
      </c>
      <c r="T70" t="n">
        <v>49395.09</v>
      </c>
      <c r="U70" t="n">
        <v>0.49</v>
      </c>
      <c r="V70" t="n">
        <v>0.89</v>
      </c>
      <c r="W70" t="n">
        <v>8.630000000000001</v>
      </c>
      <c r="X70" t="n">
        <v>3.17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1.5737</v>
      </c>
      <c r="E71" t="n">
        <v>63.54</v>
      </c>
      <c r="F71" t="n">
        <v>59.81</v>
      </c>
      <c r="G71" t="n">
        <v>33.54</v>
      </c>
      <c r="H71" t="n">
        <v>0.83</v>
      </c>
      <c r="I71" t="n">
        <v>107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379.12</v>
      </c>
      <c r="Q71" t="n">
        <v>3690.1</v>
      </c>
      <c r="R71" t="n">
        <v>200.72</v>
      </c>
      <c r="S71" t="n">
        <v>97.79000000000001</v>
      </c>
      <c r="T71" t="n">
        <v>49355.84</v>
      </c>
      <c r="U71" t="n">
        <v>0.49</v>
      </c>
      <c r="V71" t="n">
        <v>0.89</v>
      </c>
      <c r="W71" t="n">
        <v>8.640000000000001</v>
      </c>
      <c r="X71" t="n">
        <v>3.18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1.2072</v>
      </c>
      <c r="E72" t="n">
        <v>82.84</v>
      </c>
      <c r="F72" t="n">
        <v>70.40000000000001</v>
      </c>
      <c r="G72" t="n">
        <v>9.029999999999999</v>
      </c>
      <c r="H72" t="n">
        <v>0.16</v>
      </c>
      <c r="I72" t="n">
        <v>468</v>
      </c>
      <c r="J72" t="n">
        <v>107.41</v>
      </c>
      <c r="K72" t="n">
        <v>41.65</v>
      </c>
      <c r="L72" t="n">
        <v>1</v>
      </c>
      <c r="M72" t="n">
        <v>466</v>
      </c>
      <c r="N72" t="n">
        <v>14.77</v>
      </c>
      <c r="O72" t="n">
        <v>13481.73</v>
      </c>
      <c r="P72" t="n">
        <v>648.41</v>
      </c>
      <c r="Q72" t="n">
        <v>3690.99</v>
      </c>
      <c r="R72" t="n">
        <v>549.53</v>
      </c>
      <c r="S72" t="n">
        <v>97.79000000000001</v>
      </c>
      <c r="T72" t="n">
        <v>221955.22</v>
      </c>
      <c r="U72" t="n">
        <v>0.18</v>
      </c>
      <c r="V72" t="n">
        <v>0.75</v>
      </c>
      <c r="W72" t="n">
        <v>9.130000000000001</v>
      </c>
      <c r="X72" t="n">
        <v>13.76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1.4558</v>
      </c>
      <c r="E73" t="n">
        <v>68.69</v>
      </c>
      <c r="F73" t="n">
        <v>62.3</v>
      </c>
      <c r="G73" t="n">
        <v>19.07</v>
      </c>
      <c r="H73" t="n">
        <v>0.32</v>
      </c>
      <c r="I73" t="n">
        <v>196</v>
      </c>
      <c r="J73" t="n">
        <v>108.68</v>
      </c>
      <c r="K73" t="n">
        <v>41.65</v>
      </c>
      <c r="L73" t="n">
        <v>2</v>
      </c>
      <c r="M73" t="n">
        <v>194</v>
      </c>
      <c r="N73" t="n">
        <v>15.03</v>
      </c>
      <c r="O73" t="n">
        <v>13638.32</v>
      </c>
      <c r="P73" t="n">
        <v>543.53</v>
      </c>
      <c r="Q73" t="n">
        <v>3690.09</v>
      </c>
      <c r="R73" t="n">
        <v>285.9</v>
      </c>
      <c r="S73" t="n">
        <v>97.79000000000001</v>
      </c>
      <c r="T73" t="n">
        <v>91500.64999999999</v>
      </c>
      <c r="U73" t="n">
        <v>0.34</v>
      </c>
      <c r="V73" t="n">
        <v>0.85</v>
      </c>
      <c r="W73" t="n">
        <v>8.66</v>
      </c>
      <c r="X73" t="n">
        <v>5.67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1.5472</v>
      </c>
      <c r="E74" t="n">
        <v>64.63</v>
      </c>
      <c r="F74" t="n">
        <v>59.98</v>
      </c>
      <c r="G74" t="n">
        <v>30.5</v>
      </c>
      <c r="H74" t="n">
        <v>0.48</v>
      </c>
      <c r="I74" t="n">
        <v>118</v>
      </c>
      <c r="J74" t="n">
        <v>109.96</v>
      </c>
      <c r="K74" t="n">
        <v>41.65</v>
      </c>
      <c r="L74" t="n">
        <v>3</v>
      </c>
      <c r="M74" t="n">
        <v>116</v>
      </c>
      <c r="N74" t="n">
        <v>15.31</v>
      </c>
      <c r="O74" t="n">
        <v>13795.21</v>
      </c>
      <c r="P74" t="n">
        <v>490.18</v>
      </c>
      <c r="Q74" t="n">
        <v>3690</v>
      </c>
      <c r="R74" t="n">
        <v>210.73</v>
      </c>
      <c r="S74" t="n">
        <v>97.79000000000001</v>
      </c>
      <c r="T74" t="n">
        <v>54308.11</v>
      </c>
      <c r="U74" t="n">
        <v>0.46</v>
      </c>
      <c r="V74" t="n">
        <v>0.88</v>
      </c>
      <c r="W74" t="n">
        <v>8.51</v>
      </c>
      <c r="X74" t="n">
        <v>3.35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1.5909</v>
      </c>
      <c r="E75" t="n">
        <v>62.86</v>
      </c>
      <c r="F75" t="n">
        <v>59</v>
      </c>
      <c r="G75" t="n">
        <v>43.17</v>
      </c>
      <c r="H75" t="n">
        <v>0.63</v>
      </c>
      <c r="I75" t="n">
        <v>82</v>
      </c>
      <c r="J75" t="n">
        <v>111.23</v>
      </c>
      <c r="K75" t="n">
        <v>41.65</v>
      </c>
      <c r="L75" t="n">
        <v>4</v>
      </c>
      <c r="M75" t="n">
        <v>60</v>
      </c>
      <c r="N75" t="n">
        <v>15.58</v>
      </c>
      <c r="O75" t="n">
        <v>13952.52</v>
      </c>
      <c r="P75" t="n">
        <v>447.42</v>
      </c>
      <c r="Q75" t="n">
        <v>3690.03</v>
      </c>
      <c r="R75" t="n">
        <v>177.5</v>
      </c>
      <c r="S75" t="n">
        <v>97.79000000000001</v>
      </c>
      <c r="T75" t="n">
        <v>37871.2</v>
      </c>
      <c r="U75" t="n">
        <v>0.55</v>
      </c>
      <c r="V75" t="n">
        <v>0.9</v>
      </c>
      <c r="W75" t="n">
        <v>8.5</v>
      </c>
      <c r="X75" t="n">
        <v>2.37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1.5994</v>
      </c>
      <c r="E76" t="n">
        <v>62.53</v>
      </c>
      <c r="F76" t="n">
        <v>58.82</v>
      </c>
      <c r="G76" t="n">
        <v>47.06</v>
      </c>
      <c r="H76" t="n">
        <v>0.78</v>
      </c>
      <c r="I76" t="n">
        <v>75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437.26</v>
      </c>
      <c r="Q76" t="n">
        <v>3690.14</v>
      </c>
      <c r="R76" t="n">
        <v>169.89</v>
      </c>
      <c r="S76" t="n">
        <v>97.79000000000001</v>
      </c>
      <c r="T76" t="n">
        <v>34100.47</v>
      </c>
      <c r="U76" t="n">
        <v>0.58</v>
      </c>
      <c r="V76" t="n">
        <v>0.9</v>
      </c>
      <c r="W76" t="n">
        <v>8.550000000000001</v>
      </c>
      <c r="X76" t="n">
        <v>2.19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1.5994</v>
      </c>
      <c r="E77" t="n">
        <v>62.52</v>
      </c>
      <c r="F77" t="n">
        <v>58.82</v>
      </c>
      <c r="G77" t="n">
        <v>47.06</v>
      </c>
      <c r="H77" t="n">
        <v>0.93</v>
      </c>
      <c r="I77" t="n">
        <v>75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442.29</v>
      </c>
      <c r="Q77" t="n">
        <v>3690.01</v>
      </c>
      <c r="R77" t="n">
        <v>169.99</v>
      </c>
      <c r="S77" t="n">
        <v>97.79000000000001</v>
      </c>
      <c r="T77" t="n">
        <v>34151.52</v>
      </c>
      <c r="U77" t="n">
        <v>0.58</v>
      </c>
      <c r="V77" t="n">
        <v>0.9</v>
      </c>
      <c r="W77" t="n">
        <v>8.539999999999999</v>
      </c>
      <c r="X77" t="n">
        <v>2.19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1.4264</v>
      </c>
      <c r="E78" t="n">
        <v>70.11</v>
      </c>
      <c r="F78" t="n">
        <v>64.53</v>
      </c>
      <c r="G78" t="n">
        <v>14.23</v>
      </c>
      <c r="H78" t="n">
        <v>0.28</v>
      </c>
      <c r="I78" t="n">
        <v>272</v>
      </c>
      <c r="J78" t="n">
        <v>61.76</v>
      </c>
      <c r="K78" t="n">
        <v>28.92</v>
      </c>
      <c r="L78" t="n">
        <v>1</v>
      </c>
      <c r="M78" t="n">
        <v>270</v>
      </c>
      <c r="N78" t="n">
        <v>6.84</v>
      </c>
      <c r="O78" t="n">
        <v>7851.41</v>
      </c>
      <c r="P78" t="n">
        <v>376.42</v>
      </c>
      <c r="Q78" t="n">
        <v>3690.54</v>
      </c>
      <c r="R78" t="n">
        <v>359.36</v>
      </c>
      <c r="S78" t="n">
        <v>97.79000000000001</v>
      </c>
      <c r="T78" t="n">
        <v>127850.11</v>
      </c>
      <c r="U78" t="n">
        <v>0.27</v>
      </c>
      <c r="V78" t="n">
        <v>0.82</v>
      </c>
      <c r="W78" t="n">
        <v>8.77</v>
      </c>
      <c r="X78" t="n">
        <v>7.9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1.5394</v>
      </c>
      <c r="E79" t="n">
        <v>64.95999999999999</v>
      </c>
      <c r="F79" t="n">
        <v>61.09</v>
      </c>
      <c r="G79" t="n">
        <v>24.6</v>
      </c>
      <c r="H79" t="n">
        <v>0.55</v>
      </c>
      <c r="I79" t="n">
        <v>149</v>
      </c>
      <c r="J79" t="n">
        <v>62.92</v>
      </c>
      <c r="K79" t="n">
        <v>28.92</v>
      </c>
      <c r="L79" t="n">
        <v>2</v>
      </c>
      <c r="M79" t="n">
        <v>0</v>
      </c>
      <c r="N79" t="n">
        <v>7</v>
      </c>
      <c r="O79" t="n">
        <v>7994.37</v>
      </c>
      <c r="P79" t="n">
        <v>323.36</v>
      </c>
      <c r="Q79" t="n">
        <v>3690.32</v>
      </c>
      <c r="R79" t="n">
        <v>240.28</v>
      </c>
      <c r="S79" t="n">
        <v>97.79000000000001</v>
      </c>
      <c r="T79" t="n">
        <v>68926.74000000001</v>
      </c>
      <c r="U79" t="n">
        <v>0.41</v>
      </c>
      <c r="V79" t="n">
        <v>0.87</v>
      </c>
      <c r="W79" t="n">
        <v>8.77</v>
      </c>
      <c r="X79" t="n">
        <v>4.46</v>
      </c>
      <c r="Y79" t="n">
        <v>0.5</v>
      </c>
      <c r="Z79" t="n">
        <v>10</v>
      </c>
    </row>
    <row r="80">
      <c r="A80" t="n">
        <v>0</v>
      </c>
      <c r="B80" t="n">
        <v>85</v>
      </c>
      <c r="C80" t="inlineStr">
        <is>
          <t xml:space="preserve">CONCLUIDO	</t>
        </is>
      </c>
      <c r="D80" t="n">
        <v>0.962</v>
      </c>
      <c r="E80" t="n">
        <v>103.95</v>
      </c>
      <c r="F80" t="n">
        <v>77.65000000000001</v>
      </c>
      <c r="G80" t="n">
        <v>6.6</v>
      </c>
      <c r="H80" t="n">
        <v>0.11</v>
      </c>
      <c r="I80" t="n">
        <v>706</v>
      </c>
      <c r="J80" t="n">
        <v>167.88</v>
      </c>
      <c r="K80" t="n">
        <v>51.39</v>
      </c>
      <c r="L80" t="n">
        <v>1</v>
      </c>
      <c r="M80" t="n">
        <v>704</v>
      </c>
      <c r="N80" t="n">
        <v>30.49</v>
      </c>
      <c r="O80" t="n">
        <v>20939.59</v>
      </c>
      <c r="P80" t="n">
        <v>976.59</v>
      </c>
      <c r="Q80" t="n">
        <v>3690.87</v>
      </c>
      <c r="R80" t="n">
        <v>787.3200000000001</v>
      </c>
      <c r="S80" t="n">
        <v>97.79000000000001</v>
      </c>
      <c r="T80" t="n">
        <v>339661.55</v>
      </c>
      <c r="U80" t="n">
        <v>0.12</v>
      </c>
      <c r="V80" t="n">
        <v>0.68</v>
      </c>
      <c r="W80" t="n">
        <v>9.51</v>
      </c>
      <c r="X80" t="n">
        <v>21.01</v>
      </c>
      <c r="Y80" t="n">
        <v>0.5</v>
      </c>
      <c r="Z80" t="n">
        <v>10</v>
      </c>
    </row>
    <row r="81">
      <c r="A81" t="n">
        <v>1</v>
      </c>
      <c r="B81" t="n">
        <v>85</v>
      </c>
      <c r="C81" t="inlineStr">
        <is>
          <t xml:space="preserve">CONCLUIDO	</t>
        </is>
      </c>
      <c r="D81" t="n">
        <v>1.2955</v>
      </c>
      <c r="E81" t="n">
        <v>77.19</v>
      </c>
      <c r="F81" t="n">
        <v>65.02</v>
      </c>
      <c r="G81" t="n">
        <v>13.5</v>
      </c>
      <c r="H81" t="n">
        <v>0.21</v>
      </c>
      <c r="I81" t="n">
        <v>289</v>
      </c>
      <c r="J81" t="n">
        <v>169.33</v>
      </c>
      <c r="K81" t="n">
        <v>51.39</v>
      </c>
      <c r="L81" t="n">
        <v>2</v>
      </c>
      <c r="M81" t="n">
        <v>287</v>
      </c>
      <c r="N81" t="n">
        <v>30.94</v>
      </c>
      <c r="O81" t="n">
        <v>21118.46</v>
      </c>
      <c r="P81" t="n">
        <v>800.1799999999999</v>
      </c>
      <c r="Q81" t="n">
        <v>3690.5</v>
      </c>
      <c r="R81" t="n">
        <v>374.72</v>
      </c>
      <c r="S81" t="n">
        <v>97.79000000000001</v>
      </c>
      <c r="T81" t="n">
        <v>135447.1</v>
      </c>
      <c r="U81" t="n">
        <v>0.26</v>
      </c>
      <c r="V81" t="n">
        <v>0.82</v>
      </c>
      <c r="W81" t="n">
        <v>8.81</v>
      </c>
      <c r="X81" t="n">
        <v>8.390000000000001</v>
      </c>
      <c r="Y81" t="n">
        <v>0.5</v>
      </c>
      <c r="Z81" t="n">
        <v>10</v>
      </c>
    </row>
    <row r="82">
      <c r="A82" t="n">
        <v>2</v>
      </c>
      <c r="B82" t="n">
        <v>85</v>
      </c>
      <c r="C82" t="inlineStr">
        <is>
          <t xml:space="preserve">CONCLUIDO	</t>
        </is>
      </c>
      <c r="D82" t="n">
        <v>1.4244</v>
      </c>
      <c r="E82" t="n">
        <v>70.2</v>
      </c>
      <c r="F82" t="n">
        <v>61.77</v>
      </c>
      <c r="G82" t="n">
        <v>20.7</v>
      </c>
      <c r="H82" t="n">
        <v>0.31</v>
      </c>
      <c r="I82" t="n">
        <v>179</v>
      </c>
      <c r="J82" t="n">
        <v>170.79</v>
      </c>
      <c r="K82" t="n">
        <v>51.39</v>
      </c>
      <c r="L82" t="n">
        <v>3</v>
      </c>
      <c r="M82" t="n">
        <v>177</v>
      </c>
      <c r="N82" t="n">
        <v>31.4</v>
      </c>
      <c r="O82" t="n">
        <v>21297.94</v>
      </c>
      <c r="P82" t="n">
        <v>741.33</v>
      </c>
      <c r="Q82" t="n">
        <v>3690.08</v>
      </c>
      <c r="R82" t="n">
        <v>268.5</v>
      </c>
      <c r="S82" t="n">
        <v>97.79000000000001</v>
      </c>
      <c r="T82" t="n">
        <v>82886.94</v>
      </c>
      <c r="U82" t="n">
        <v>0.36</v>
      </c>
      <c r="V82" t="n">
        <v>0.86</v>
      </c>
      <c r="W82" t="n">
        <v>8.630000000000001</v>
      </c>
      <c r="X82" t="n">
        <v>5.13</v>
      </c>
      <c r="Y82" t="n">
        <v>0.5</v>
      </c>
      <c r="Z82" t="n">
        <v>10</v>
      </c>
    </row>
    <row r="83">
      <c r="A83" t="n">
        <v>3</v>
      </c>
      <c r="B83" t="n">
        <v>85</v>
      </c>
      <c r="C83" t="inlineStr">
        <is>
          <t xml:space="preserve">CONCLUIDO	</t>
        </is>
      </c>
      <c r="D83" t="n">
        <v>1.4922</v>
      </c>
      <c r="E83" t="n">
        <v>67.02</v>
      </c>
      <c r="F83" t="n">
        <v>60.31</v>
      </c>
      <c r="G83" t="n">
        <v>28.27</v>
      </c>
      <c r="H83" t="n">
        <v>0.41</v>
      </c>
      <c r="I83" t="n">
        <v>128</v>
      </c>
      <c r="J83" t="n">
        <v>172.25</v>
      </c>
      <c r="K83" t="n">
        <v>51.39</v>
      </c>
      <c r="L83" t="n">
        <v>4</v>
      </c>
      <c r="M83" t="n">
        <v>126</v>
      </c>
      <c r="N83" t="n">
        <v>31.86</v>
      </c>
      <c r="O83" t="n">
        <v>21478.05</v>
      </c>
      <c r="P83" t="n">
        <v>705.75</v>
      </c>
      <c r="Q83" t="n">
        <v>3690.09</v>
      </c>
      <c r="R83" t="n">
        <v>220.9</v>
      </c>
      <c r="S83" t="n">
        <v>97.79000000000001</v>
      </c>
      <c r="T83" t="n">
        <v>59345</v>
      </c>
      <c r="U83" t="n">
        <v>0.44</v>
      </c>
      <c r="V83" t="n">
        <v>0.88</v>
      </c>
      <c r="W83" t="n">
        <v>8.550000000000001</v>
      </c>
      <c r="X83" t="n">
        <v>3.68</v>
      </c>
      <c r="Y83" t="n">
        <v>0.5</v>
      </c>
      <c r="Z83" t="n">
        <v>10</v>
      </c>
    </row>
    <row r="84">
      <c r="A84" t="n">
        <v>4</v>
      </c>
      <c r="B84" t="n">
        <v>85</v>
      </c>
      <c r="C84" t="inlineStr">
        <is>
          <t xml:space="preserve">CONCLUIDO	</t>
        </is>
      </c>
      <c r="D84" t="n">
        <v>1.5357</v>
      </c>
      <c r="E84" t="n">
        <v>65.12</v>
      </c>
      <c r="F84" t="n">
        <v>59.42</v>
      </c>
      <c r="G84" t="n">
        <v>36.38</v>
      </c>
      <c r="H84" t="n">
        <v>0.51</v>
      </c>
      <c r="I84" t="n">
        <v>98</v>
      </c>
      <c r="J84" t="n">
        <v>173.71</v>
      </c>
      <c r="K84" t="n">
        <v>51.39</v>
      </c>
      <c r="L84" t="n">
        <v>5</v>
      </c>
      <c r="M84" t="n">
        <v>96</v>
      </c>
      <c r="N84" t="n">
        <v>32.32</v>
      </c>
      <c r="O84" t="n">
        <v>21658.78</v>
      </c>
      <c r="P84" t="n">
        <v>676.63</v>
      </c>
      <c r="Q84" t="n">
        <v>3690.01</v>
      </c>
      <c r="R84" t="n">
        <v>192.48</v>
      </c>
      <c r="S84" t="n">
        <v>97.79000000000001</v>
      </c>
      <c r="T84" t="n">
        <v>45284.94</v>
      </c>
      <c r="U84" t="n">
        <v>0.51</v>
      </c>
      <c r="V84" t="n">
        <v>0.89</v>
      </c>
      <c r="W84" t="n">
        <v>8.49</v>
      </c>
      <c r="X84" t="n">
        <v>2.79</v>
      </c>
      <c r="Y84" t="n">
        <v>0.5</v>
      </c>
      <c r="Z84" t="n">
        <v>10</v>
      </c>
    </row>
    <row r="85">
      <c r="A85" t="n">
        <v>5</v>
      </c>
      <c r="B85" t="n">
        <v>85</v>
      </c>
      <c r="C85" t="inlineStr">
        <is>
          <t xml:space="preserve">CONCLUIDO	</t>
        </is>
      </c>
      <c r="D85" t="n">
        <v>1.5637</v>
      </c>
      <c r="E85" t="n">
        <v>63.95</v>
      </c>
      <c r="F85" t="n">
        <v>58.9</v>
      </c>
      <c r="G85" t="n">
        <v>44.73</v>
      </c>
      <c r="H85" t="n">
        <v>0.61</v>
      </c>
      <c r="I85" t="n">
        <v>79</v>
      </c>
      <c r="J85" t="n">
        <v>175.18</v>
      </c>
      <c r="K85" t="n">
        <v>51.39</v>
      </c>
      <c r="L85" t="n">
        <v>6</v>
      </c>
      <c r="M85" t="n">
        <v>77</v>
      </c>
      <c r="N85" t="n">
        <v>32.79</v>
      </c>
      <c r="O85" t="n">
        <v>21840.16</v>
      </c>
      <c r="P85" t="n">
        <v>651.16</v>
      </c>
      <c r="Q85" t="n">
        <v>3689.99</v>
      </c>
      <c r="R85" t="n">
        <v>175.2</v>
      </c>
      <c r="S85" t="n">
        <v>97.79000000000001</v>
      </c>
      <c r="T85" t="n">
        <v>36738.61</v>
      </c>
      <c r="U85" t="n">
        <v>0.5600000000000001</v>
      </c>
      <c r="V85" t="n">
        <v>0.9</v>
      </c>
      <c r="W85" t="n">
        <v>8.470000000000001</v>
      </c>
      <c r="X85" t="n">
        <v>2.27</v>
      </c>
      <c r="Y85" t="n">
        <v>0.5</v>
      </c>
      <c r="Z85" t="n">
        <v>10</v>
      </c>
    </row>
    <row r="86">
      <c r="A86" t="n">
        <v>6</v>
      </c>
      <c r="B86" t="n">
        <v>85</v>
      </c>
      <c r="C86" t="inlineStr">
        <is>
          <t xml:space="preserve">CONCLUIDO	</t>
        </is>
      </c>
      <c r="D86" t="n">
        <v>1.5861</v>
      </c>
      <c r="E86" t="n">
        <v>63.05</v>
      </c>
      <c r="F86" t="n">
        <v>58.47</v>
      </c>
      <c r="G86" t="n">
        <v>53.98</v>
      </c>
      <c r="H86" t="n">
        <v>0.7</v>
      </c>
      <c r="I86" t="n">
        <v>65</v>
      </c>
      <c r="J86" t="n">
        <v>176.66</v>
      </c>
      <c r="K86" t="n">
        <v>51.39</v>
      </c>
      <c r="L86" t="n">
        <v>7</v>
      </c>
      <c r="M86" t="n">
        <v>63</v>
      </c>
      <c r="N86" t="n">
        <v>33.27</v>
      </c>
      <c r="O86" t="n">
        <v>22022.17</v>
      </c>
      <c r="P86" t="n">
        <v>625.55</v>
      </c>
      <c r="Q86" t="n">
        <v>3689.93</v>
      </c>
      <c r="R86" t="n">
        <v>161.72</v>
      </c>
      <c r="S86" t="n">
        <v>97.79000000000001</v>
      </c>
      <c r="T86" t="n">
        <v>30066.37</v>
      </c>
      <c r="U86" t="n">
        <v>0.6</v>
      </c>
      <c r="V86" t="n">
        <v>0.91</v>
      </c>
      <c r="W86" t="n">
        <v>8.44</v>
      </c>
      <c r="X86" t="n">
        <v>1.85</v>
      </c>
      <c r="Y86" t="n">
        <v>0.5</v>
      </c>
      <c r="Z86" t="n">
        <v>10</v>
      </c>
    </row>
    <row r="87">
      <c r="A87" t="n">
        <v>7</v>
      </c>
      <c r="B87" t="n">
        <v>85</v>
      </c>
      <c r="C87" t="inlineStr">
        <is>
          <t xml:space="preserve">CONCLUIDO	</t>
        </is>
      </c>
      <c r="D87" t="n">
        <v>1.6022</v>
      </c>
      <c r="E87" t="n">
        <v>62.41</v>
      </c>
      <c r="F87" t="n">
        <v>58.18</v>
      </c>
      <c r="G87" t="n">
        <v>63.46</v>
      </c>
      <c r="H87" t="n">
        <v>0.8</v>
      </c>
      <c r="I87" t="n">
        <v>55</v>
      </c>
      <c r="J87" t="n">
        <v>178.14</v>
      </c>
      <c r="K87" t="n">
        <v>51.39</v>
      </c>
      <c r="L87" t="n">
        <v>8</v>
      </c>
      <c r="M87" t="n">
        <v>53</v>
      </c>
      <c r="N87" t="n">
        <v>33.75</v>
      </c>
      <c r="O87" t="n">
        <v>22204.83</v>
      </c>
      <c r="P87" t="n">
        <v>597.08</v>
      </c>
      <c r="Q87" t="n">
        <v>3689.93</v>
      </c>
      <c r="R87" t="n">
        <v>151.9</v>
      </c>
      <c r="S87" t="n">
        <v>97.79000000000001</v>
      </c>
      <c r="T87" t="n">
        <v>25208.02</v>
      </c>
      <c r="U87" t="n">
        <v>0.64</v>
      </c>
      <c r="V87" t="n">
        <v>0.91</v>
      </c>
      <c r="W87" t="n">
        <v>8.42</v>
      </c>
      <c r="X87" t="n">
        <v>1.55</v>
      </c>
      <c r="Y87" t="n">
        <v>0.5</v>
      </c>
      <c r="Z87" t="n">
        <v>10</v>
      </c>
    </row>
    <row r="88">
      <c r="A88" t="n">
        <v>8</v>
      </c>
      <c r="B88" t="n">
        <v>85</v>
      </c>
      <c r="C88" t="inlineStr">
        <is>
          <t xml:space="preserve">CONCLUIDO	</t>
        </is>
      </c>
      <c r="D88" t="n">
        <v>1.6128</v>
      </c>
      <c r="E88" t="n">
        <v>62.01</v>
      </c>
      <c r="F88" t="n">
        <v>58.01</v>
      </c>
      <c r="G88" t="n">
        <v>72.51000000000001</v>
      </c>
      <c r="H88" t="n">
        <v>0.89</v>
      </c>
      <c r="I88" t="n">
        <v>48</v>
      </c>
      <c r="J88" t="n">
        <v>179.63</v>
      </c>
      <c r="K88" t="n">
        <v>51.39</v>
      </c>
      <c r="L88" t="n">
        <v>9</v>
      </c>
      <c r="M88" t="n">
        <v>29</v>
      </c>
      <c r="N88" t="n">
        <v>34.24</v>
      </c>
      <c r="O88" t="n">
        <v>22388.15</v>
      </c>
      <c r="P88" t="n">
        <v>575.55</v>
      </c>
      <c r="Q88" t="n">
        <v>3690.01</v>
      </c>
      <c r="R88" t="n">
        <v>145.53</v>
      </c>
      <c r="S88" t="n">
        <v>97.79000000000001</v>
      </c>
      <c r="T88" t="n">
        <v>22056.64</v>
      </c>
      <c r="U88" t="n">
        <v>0.67</v>
      </c>
      <c r="V88" t="n">
        <v>0.91</v>
      </c>
      <c r="W88" t="n">
        <v>8.44</v>
      </c>
      <c r="X88" t="n">
        <v>1.38</v>
      </c>
      <c r="Y88" t="n">
        <v>0.5</v>
      </c>
      <c r="Z88" t="n">
        <v>10</v>
      </c>
    </row>
    <row r="89">
      <c r="A89" t="n">
        <v>9</v>
      </c>
      <c r="B89" t="n">
        <v>85</v>
      </c>
      <c r="C89" t="inlineStr">
        <is>
          <t xml:space="preserve">CONCLUIDO	</t>
        </is>
      </c>
      <c r="D89" t="n">
        <v>1.6168</v>
      </c>
      <c r="E89" t="n">
        <v>61.85</v>
      </c>
      <c r="F89" t="n">
        <v>57.95</v>
      </c>
      <c r="G89" t="n">
        <v>77.27</v>
      </c>
      <c r="H89" t="n">
        <v>0.98</v>
      </c>
      <c r="I89" t="n">
        <v>45</v>
      </c>
      <c r="J89" t="n">
        <v>181.12</v>
      </c>
      <c r="K89" t="n">
        <v>51.39</v>
      </c>
      <c r="L89" t="n">
        <v>10</v>
      </c>
      <c r="M89" t="n">
        <v>7</v>
      </c>
      <c r="N89" t="n">
        <v>34.73</v>
      </c>
      <c r="O89" t="n">
        <v>22572.13</v>
      </c>
      <c r="P89" t="n">
        <v>569.24</v>
      </c>
      <c r="Q89" t="n">
        <v>3689.98</v>
      </c>
      <c r="R89" t="n">
        <v>143.02</v>
      </c>
      <c r="S89" t="n">
        <v>97.79000000000001</v>
      </c>
      <c r="T89" t="n">
        <v>20819.85</v>
      </c>
      <c r="U89" t="n">
        <v>0.68</v>
      </c>
      <c r="V89" t="n">
        <v>0.91</v>
      </c>
      <c r="W89" t="n">
        <v>8.460000000000001</v>
      </c>
      <c r="X89" t="n">
        <v>1.33</v>
      </c>
      <c r="Y89" t="n">
        <v>0.5</v>
      </c>
      <c r="Z89" t="n">
        <v>10</v>
      </c>
    </row>
    <row r="90">
      <c r="A90" t="n">
        <v>10</v>
      </c>
      <c r="B90" t="n">
        <v>85</v>
      </c>
      <c r="C90" t="inlineStr">
        <is>
          <t xml:space="preserve">CONCLUIDO	</t>
        </is>
      </c>
      <c r="D90" t="n">
        <v>1.617</v>
      </c>
      <c r="E90" t="n">
        <v>61.84</v>
      </c>
      <c r="F90" t="n">
        <v>57.95</v>
      </c>
      <c r="G90" t="n">
        <v>77.26000000000001</v>
      </c>
      <c r="H90" t="n">
        <v>1.07</v>
      </c>
      <c r="I90" t="n">
        <v>45</v>
      </c>
      <c r="J90" t="n">
        <v>182.62</v>
      </c>
      <c r="K90" t="n">
        <v>51.39</v>
      </c>
      <c r="L90" t="n">
        <v>11</v>
      </c>
      <c r="M90" t="n">
        <v>0</v>
      </c>
      <c r="N90" t="n">
        <v>35.22</v>
      </c>
      <c r="O90" t="n">
        <v>22756.91</v>
      </c>
      <c r="P90" t="n">
        <v>572.83</v>
      </c>
      <c r="Q90" t="n">
        <v>3689.99</v>
      </c>
      <c r="R90" t="n">
        <v>142.4</v>
      </c>
      <c r="S90" t="n">
        <v>97.79000000000001</v>
      </c>
      <c r="T90" t="n">
        <v>20505.97</v>
      </c>
      <c r="U90" t="n">
        <v>0.6899999999999999</v>
      </c>
      <c r="V90" t="n">
        <v>0.91</v>
      </c>
      <c r="W90" t="n">
        <v>8.470000000000001</v>
      </c>
      <c r="X90" t="n">
        <v>1.32</v>
      </c>
      <c r="Y90" t="n">
        <v>0.5</v>
      </c>
      <c r="Z90" t="n">
        <v>10</v>
      </c>
    </row>
    <row r="91">
      <c r="A91" t="n">
        <v>0</v>
      </c>
      <c r="B91" t="n">
        <v>20</v>
      </c>
      <c r="C91" t="inlineStr">
        <is>
          <t xml:space="preserve">CONCLUIDO	</t>
        </is>
      </c>
      <c r="D91" t="n">
        <v>1.4806</v>
      </c>
      <c r="E91" t="n">
        <v>67.54000000000001</v>
      </c>
      <c r="F91" t="n">
        <v>63.08</v>
      </c>
      <c r="G91" t="n">
        <v>17.05</v>
      </c>
      <c r="H91" t="n">
        <v>0.34</v>
      </c>
      <c r="I91" t="n">
        <v>222</v>
      </c>
      <c r="J91" t="n">
        <v>51.33</v>
      </c>
      <c r="K91" t="n">
        <v>24.83</v>
      </c>
      <c r="L91" t="n">
        <v>1</v>
      </c>
      <c r="M91" t="n">
        <v>181</v>
      </c>
      <c r="N91" t="n">
        <v>5.51</v>
      </c>
      <c r="O91" t="n">
        <v>6564.78</v>
      </c>
      <c r="P91" t="n">
        <v>304.62</v>
      </c>
      <c r="Q91" t="n">
        <v>3690.19</v>
      </c>
      <c r="R91" t="n">
        <v>309.7</v>
      </c>
      <c r="S91" t="n">
        <v>97.79000000000001</v>
      </c>
      <c r="T91" t="n">
        <v>103270.68</v>
      </c>
      <c r="U91" t="n">
        <v>0.32</v>
      </c>
      <c r="V91" t="n">
        <v>0.84</v>
      </c>
      <c r="W91" t="n">
        <v>8.75</v>
      </c>
      <c r="X91" t="n">
        <v>6.45</v>
      </c>
      <c r="Y91" t="n">
        <v>0.5</v>
      </c>
      <c r="Z91" t="n">
        <v>10</v>
      </c>
    </row>
    <row r="92">
      <c r="A92" t="n">
        <v>1</v>
      </c>
      <c r="B92" t="n">
        <v>20</v>
      </c>
      <c r="C92" t="inlineStr">
        <is>
          <t xml:space="preserve">CONCLUIDO	</t>
        </is>
      </c>
      <c r="D92" t="n">
        <v>1.5102</v>
      </c>
      <c r="E92" t="n">
        <v>66.22</v>
      </c>
      <c r="F92" t="n">
        <v>62.2</v>
      </c>
      <c r="G92" t="n">
        <v>20.06</v>
      </c>
      <c r="H92" t="n">
        <v>0.66</v>
      </c>
      <c r="I92" t="n">
        <v>186</v>
      </c>
      <c r="J92" t="n">
        <v>52.47</v>
      </c>
      <c r="K92" t="n">
        <v>24.83</v>
      </c>
      <c r="L92" t="n">
        <v>2</v>
      </c>
      <c r="M92" t="n">
        <v>0</v>
      </c>
      <c r="N92" t="n">
        <v>5.64</v>
      </c>
      <c r="O92" t="n">
        <v>6705.1</v>
      </c>
      <c r="P92" t="n">
        <v>295.38</v>
      </c>
      <c r="Q92" t="n">
        <v>3690.41</v>
      </c>
      <c r="R92" t="n">
        <v>274.37</v>
      </c>
      <c r="S92" t="n">
        <v>97.79000000000001</v>
      </c>
      <c r="T92" t="n">
        <v>85788.39999999999</v>
      </c>
      <c r="U92" t="n">
        <v>0.36</v>
      </c>
      <c r="V92" t="n">
        <v>0.85</v>
      </c>
      <c r="W92" t="n">
        <v>8.890000000000001</v>
      </c>
      <c r="X92" t="n">
        <v>5.56</v>
      </c>
      <c r="Y92" t="n">
        <v>0.5</v>
      </c>
      <c r="Z92" t="n">
        <v>10</v>
      </c>
    </row>
    <row r="93">
      <c r="A93" t="n">
        <v>0</v>
      </c>
      <c r="B93" t="n">
        <v>65</v>
      </c>
      <c r="C93" t="inlineStr">
        <is>
          <t xml:space="preserve">CONCLUIDO	</t>
        </is>
      </c>
      <c r="D93" t="n">
        <v>1.0966</v>
      </c>
      <c r="E93" t="n">
        <v>91.19</v>
      </c>
      <c r="F93" t="n">
        <v>73.48999999999999</v>
      </c>
      <c r="G93" t="n">
        <v>7.74</v>
      </c>
      <c r="H93" t="n">
        <v>0.13</v>
      </c>
      <c r="I93" t="n">
        <v>570</v>
      </c>
      <c r="J93" t="n">
        <v>133.21</v>
      </c>
      <c r="K93" t="n">
        <v>46.47</v>
      </c>
      <c r="L93" t="n">
        <v>1</v>
      </c>
      <c r="M93" t="n">
        <v>568</v>
      </c>
      <c r="N93" t="n">
        <v>20.75</v>
      </c>
      <c r="O93" t="n">
        <v>16663.42</v>
      </c>
      <c r="P93" t="n">
        <v>789.26</v>
      </c>
      <c r="Q93" t="n">
        <v>3690.94</v>
      </c>
      <c r="R93" t="n">
        <v>651.6900000000001</v>
      </c>
      <c r="S93" t="n">
        <v>97.79000000000001</v>
      </c>
      <c r="T93" t="n">
        <v>272525.35</v>
      </c>
      <c r="U93" t="n">
        <v>0.15</v>
      </c>
      <c r="V93" t="n">
        <v>0.72</v>
      </c>
      <c r="W93" t="n">
        <v>9.27</v>
      </c>
      <c r="X93" t="n">
        <v>16.85</v>
      </c>
      <c r="Y93" t="n">
        <v>0.5</v>
      </c>
      <c r="Z93" t="n">
        <v>10</v>
      </c>
    </row>
    <row r="94">
      <c r="A94" t="n">
        <v>1</v>
      </c>
      <c r="B94" t="n">
        <v>65</v>
      </c>
      <c r="C94" t="inlineStr">
        <is>
          <t xml:space="preserve">CONCLUIDO	</t>
        </is>
      </c>
      <c r="D94" t="n">
        <v>1.385</v>
      </c>
      <c r="E94" t="n">
        <v>72.2</v>
      </c>
      <c r="F94" t="n">
        <v>63.54</v>
      </c>
      <c r="G94" t="n">
        <v>16.02</v>
      </c>
      <c r="H94" t="n">
        <v>0.26</v>
      </c>
      <c r="I94" t="n">
        <v>238</v>
      </c>
      <c r="J94" t="n">
        <v>134.55</v>
      </c>
      <c r="K94" t="n">
        <v>46.47</v>
      </c>
      <c r="L94" t="n">
        <v>2</v>
      </c>
      <c r="M94" t="n">
        <v>236</v>
      </c>
      <c r="N94" t="n">
        <v>21.09</v>
      </c>
      <c r="O94" t="n">
        <v>16828.84</v>
      </c>
      <c r="P94" t="n">
        <v>659.45</v>
      </c>
      <c r="Q94" t="n">
        <v>3690.29</v>
      </c>
      <c r="R94" t="n">
        <v>325.57</v>
      </c>
      <c r="S94" t="n">
        <v>97.79000000000001</v>
      </c>
      <c r="T94" t="n">
        <v>111126.51</v>
      </c>
      <c r="U94" t="n">
        <v>0.3</v>
      </c>
      <c r="V94" t="n">
        <v>0.83</v>
      </c>
      <c r="W94" t="n">
        <v>8.75</v>
      </c>
      <c r="X94" t="n">
        <v>6.91</v>
      </c>
      <c r="Y94" t="n">
        <v>0.5</v>
      </c>
      <c r="Z94" t="n">
        <v>10</v>
      </c>
    </row>
    <row r="95">
      <c r="A95" t="n">
        <v>2</v>
      </c>
      <c r="B95" t="n">
        <v>65</v>
      </c>
      <c r="C95" t="inlineStr">
        <is>
          <t xml:space="preserve">CONCLUIDO	</t>
        </is>
      </c>
      <c r="D95" t="n">
        <v>1.4931</v>
      </c>
      <c r="E95" t="n">
        <v>66.97</v>
      </c>
      <c r="F95" t="n">
        <v>60.82</v>
      </c>
      <c r="G95" t="n">
        <v>24.99</v>
      </c>
      <c r="H95" t="n">
        <v>0.39</v>
      </c>
      <c r="I95" t="n">
        <v>146</v>
      </c>
      <c r="J95" t="n">
        <v>135.9</v>
      </c>
      <c r="K95" t="n">
        <v>46.47</v>
      </c>
      <c r="L95" t="n">
        <v>3</v>
      </c>
      <c r="M95" t="n">
        <v>144</v>
      </c>
      <c r="N95" t="n">
        <v>21.43</v>
      </c>
      <c r="O95" t="n">
        <v>16994.64</v>
      </c>
      <c r="P95" t="n">
        <v>606.6</v>
      </c>
      <c r="Q95" t="n">
        <v>3690.14</v>
      </c>
      <c r="R95" t="n">
        <v>237.47</v>
      </c>
      <c r="S95" t="n">
        <v>97.79000000000001</v>
      </c>
      <c r="T95" t="n">
        <v>67539.41</v>
      </c>
      <c r="U95" t="n">
        <v>0.41</v>
      </c>
      <c r="V95" t="n">
        <v>0.87</v>
      </c>
      <c r="W95" t="n">
        <v>8.58</v>
      </c>
      <c r="X95" t="n">
        <v>4.19</v>
      </c>
      <c r="Y95" t="n">
        <v>0.5</v>
      </c>
      <c r="Z95" t="n">
        <v>10</v>
      </c>
    </row>
    <row r="96">
      <c r="A96" t="n">
        <v>3</v>
      </c>
      <c r="B96" t="n">
        <v>65</v>
      </c>
      <c r="C96" t="inlineStr">
        <is>
          <t xml:space="preserve">CONCLUIDO	</t>
        </is>
      </c>
      <c r="D96" t="n">
        <v>1.55</v>
      </c>
      <c r="E96" t="n">
        <v>64.51000000000001</v>
      </c>
      <c r="F96" t="n">
        <v>59.53</v>
      </c>
      <c r="G96" t="n">
        <v>34.68</v>
      </c>
      <c r="H96" t="n">
        <v>0.52</v>
      </c>
      <c r="I96" t="n">
        <v>103</v>
      </c>
      <c r="J96" t="n">
        <v>137.25</v>
      </c>
      <c r="K96" t="n">
        <v>46.47</v>
      </c>
      <c r="L96" t="n">
        <v>4</v>
      </c>
      <c r="M96" t="n">
        <v>101</v>
      </c>
      <c r="N96" t="n">
        <v>21.78</v>
      </c>
      <c r="O96" t="n">
        <v>17160.92</v>
      </c>
      <c r="P96" t="n">
        <v>567.99</v>
      </c>
      <c r="Q96" t="n">
        <v>3689.93</v>
      </c>
      <c r="R96" t="n">
        <v>195.96</v>
      </c>
      <c r="S96" t="n">
        <v>97.79000000000001</v>
      </c>
      <c r="T96" t="n">
        <v>46995.94</v>
      </c>
      <c r="U96" t="n">
        <v>0.5</v>
      </c>
      <c r="V96" t="n">
        <v>0.89</v>
      </c>
      <c r="W96" t="n">
        <v>8.5</v>
      </c>
      <c r="X96" t="n">
        <v>2.9</v>
      </c>
      <c r="Y96" t="n">
        <v>0.5</v>
      </c>
      <c r="Z96" t="n">
        <v>10</v>
      </c>
    </row>
    <row r="97">
      <c r="A97" t="n">
        <v>4</v>
      </c>
      <c r="B97" t="n">
        <v>65</v>
      </c>
      <c r="C97" t="inlineStr">
        <is>
          <t xml:space="preserve">CONCLUIDO	</t>
        </is>
      </c>
      <c r="D97" t="n">
        <v>1.5835</v>
      </c>
      <c r="E97" t="n">
        <v>63.15</v>
      </c>
      <c r="F97" t="n">
        <v>58.85</v>
      </c>
      <c r="G97" t="n">
        <v>45.27</v>
      </c>
      <c r="H97" t="n">
        <v>0.64</v>
      </c>
      <c r="I97" t="n">
        <v>78</v>
      </c>
      <c r="J97" t="n">
        <v>138.6</v>
      </c>
      <c r="K97" t="n">
        <v>46.47</v>
      </c>
      <c r="L97" t="n">
        <v>5</v>
      </c>
      <c r="M97" t="n">
        <v>76</v>
      </c>
      <c r="N97" t="n">
        <v>22.13</v>
      </c>
      <c r="O97" t="n">
        <v>17327.69</v>
      </c>
      <c r="P97" t="n">
        <v>532.91</v>
      </c>
      <c r="Q97" t="n">
        <v>3690</v>
      </c>
      <c r="R97" t="n">
        <v>173.39</v>
      </c>
      <c r="S97" t="n">
        <v>97.79000000000001</v>
      </c>
      <c r="T97" t="n">
        <v>35838.89</v>
      </c>
      <c r="U97" t="n">
        <v>0.5600000000000001</v>
      </c>
      <c r="V97" t="n">
        <v>0.9</v>
      </c>
      <c r="W97" t="n">
        <v>8.470000000000001</v>
      </c>
      <c r="X97" t="n">
        <v>2.22</v>
      </c>
      <c r="Y97" t="n">
        <v>0.5</v>
      </c>
      <c r="Z97" t="n">
        <v>10</v>
      </c>
    </row>
    <row r="98">
      <c r="A98" t="n">
        <v>5</v>
      </c>
      <c r="B98" t="n">
        <v>65</v>
      </c>
      <c r="C98" t="inlineStr">
        <is>
          <t xml:space="preserve">CONCLUIDO	</t>
        </is>
      </c>
      <c r="D98" t="n">
        <v>1.6056</v>
      </c>
      <c r="E98" t="n">
        <v>62.28</v>
      </c>
      <c r="F98" t="n">
        <v>58.41</v>
      </c>
      <c r="G98" t="n">
        <v>56.53</v>
      </c>
      <c r="H98" t="n">
        <v>0.76</v>
      </c>
      <c r="I98" t="n">
        <v>62</v>
      </c>
      <c r="J98" t="n">
        <v>139.95</v>
      </c>
      <c r="K98" t="n">
        <v>46.47</v>
      </c>
      <c r="L98" t="n">
        <v>6</v>
      </c>
      <c r="M98" t="n">
        <v>37</v>
      </c>
      <c r="N98" t="n">
        <v>22.49</v>
      </c>
      <c r="O98" t="n">
        <v>17494.97</v>
      </c>
      <c r="P98" t="n">
        <v>502.83</v>
      </c>
      <c r="Q98" t="n">
        <v>3689.98</v>
      </c>
      <c r="R98" t="n">
        <v>158.39</v>
      </c>
      <c r="S98" t="n">
        <v>97.79000000000001</v>
      </c>
      <c r="T98" t="n">
        <v>28415.09</v>
      </c>
      <c r="U98" t="n">
        <v>0.62</v>
      </c>
      <c r="V98" t="n">
        <v>0.91</v>
      </c>
      <c r="W98" t="n">
        <v>8.470000000000001</v>
      </c>
      <c r="X98" t="n">
        <v>1.78</v>
      </c>
      <c r="Y98" t="n">
        <v>0.5</v>
      </c>
      <c r="Z98" t="n">
        <v>10</v>
      </c>
    </row>
    <row r="99">
      <c r="A99" t="n">
        <v>6</v>
      </c>
      <c r="B99" t="n">
        <v>65</v>
      </c>
      <c r="C99" t="inlineStr">
        <is>
          <t xml:space="preserve">CONCLUIDO	</t>
        </is>
      </c>
      <c r="D99" t="n">
        <v>1.6102</v>
      </c>
      <c r="E99" t="n">
        <v>62.11</v>
      </c>
      <c r="F99" t="n">
        <v>58.35</v>
      </c>
      <c r="G99" t="n">
        <v>60.36</v>
      </c>
      <c r="H99" t="n">
        <v>0.88</v>
      </c>
      <c r="I99" t="n">
        <v>58</v>
      </c>
      <c r="J99" t="n">
        <v>141.31</v>
      </c>
      <c r="K99" t="n">
        <v>46.47</v>
      </c>
      <c r="L99" t="n">
        <v>7</v>
      </c>
      <c r="M99" t="n">
        <v>3</v>
      </c>
      <c r="N99" t="n">
        <v>22.85</v>
      </c>
      <c r="O99" t="n">
        <v>17662.75</v>
      </c>
      <c r="P99" t="n">
        <v>495.54</v>
      </c>
      <c r="Q99" t="n">
        <v>3690.01</v>
      </c>
      <c r="R99" t="n">
        <v>155.09</v>
      </c>
      <c r="S99" t="n">
        <v>97.79000000000001</v>
      </c>
      <c r="T99" t="n">
        <v>26789.25</v>
      </c>
      <c r="U99" t="n">
        <v>0.63</v>
      </c>
      <c r="V99" t="n">
        <v>0.91</v>
      </c>
      <c r="W99" t="n">
        <v>8.5</v>
      </c>
      <c r="X99" t="n">
        <v>1.72</v>
      </c>
      <c r="Y99" t="n">
        <v>0.5</v>
      </c>
      <c r="Z99" t="n">
        <v>10</v>
      </c>
    </row>
    <row r="100">
      <c r="A100" t="n">
        <v>7</v>
      </c>
      <c r="B100" t="n">
        <v>65</v>
      </c>
      <c r="C100" t="inlineStr">
        <is>
          <t xml:space="preserve">CONCLUIDO	</t>
        </is>
      </c>
      <c r="D100" t="n">
        <v>1.61</v>
      </c>
      <c r="E100" t="n">
        <v>62.11</v>
      </c>
      <c r="F100" t="n">
        <v>58.35</v>
      </c>
      <c r="G100" t="n">
        <v>60.37</v>
      </c>
      <c r="H100" t="n">
        <v>0.99</v>
      </c>
      <c r="I100" t="n">
        <v>58</v>
      </c>
      <c r="J100" t="n">
        <v>142.68</v>
      </c>
      <c r="K100" t="n">
        <v>46.47</v>
      </c>
      <c r="L100" t="n">
        <v>8</v>
      </c>
      <c r="M100" t="n">
        <v>0</v>
      </c>
      <c r="N100" t="n">
        <v>23.21</v>
      </c>
      <c r="O100" t="n">
        <v>17831.04</v>
      </c>
      <c r="P100" t="n">
        <v>499.36</v>
      </c>
      <c r="Q100" t="n">
        <v>3689.94</v>
      </c>
      <c r="R100" t="n">
        <v>155.2</v>
      </c>
      <c r="S100" t="n">
        <v>97.79000000000001</v>
      </c>
      <c r="T100" t="n">
        <v>26843.05</v>
      </c>
      <c r="U100" t="n">
        <v>0.63</v>
      </c>
      <c r="V100" t="n">
        <v>0.91</v>
      </c>
      <c r="W100" t="n">
        <v>8.5</v>
      </c>
      <c r="X100" t="n">
        <v>1.72</v>
      </c>
      <c r="Y100" t="n">
        <v>0.5</v>
      </c>
      <c r="Z100" t="n">
        <v>10</v>
      </c>
    </row>
    <row r="101">
      <c r="A101" t="n">
        <v>0</v>
      </c>
      <c r="B101" t="n">
        <v>75</v>
      </c>
      <c r="C101" t="inlineStr">
        <is>
          <t xml:space="preserve">CONCLUIDO	</t>
        </is>
      </c>
      <c r="D101" t="n">
        <v>1.0282</v>
      </c>
      <c r="E101" t="n">
        <v>97.26000000000001</v>
      </c>
      <c r="F101" t="n">
        <v>75.51000000000001</v>
      </c>
      <c r="G101" t="n">
        <v>7.11</v>
      </c>
      <c r="H101" t="n">
        <v>0.12</v>
      </c>
      <c r="I101" t="n">
        <v>637</v>
      </c>
      <c r="J101" t="n">
        <v>150.44</v>
      </c>
      <c r="K101" t="n">
        <v>49.1</v>
      </c>
      <c r="L101" t="n">
        <v>1</v>
      </c>
      <c r="M101" t="n">
        <v>635</v>
      </c>
      <c r="N101" t="n">
        <v>25.34</v>
      </c>
      <c r="O101" t="n">
        <v>18787.76</v>
      </c>
      <c r="P101" t="n">
        <v>881.9299999999999</v>
      </c>
      <c r="Q101" t="n">
        <v>3690.71</v>
      </c>
      <c r="R101" t="n">
        <v>717.38</v>
      </c>
      <c r="S101" t="n">
        <v>97.79000000000001</v>
      </c>
      <c r="T101" t="n">
        <v>305036.84</v>
      </c>
      <c r="U101" t="n">
        <v>0.14</v>
      </c>
      <c r="V101" t="n">
        <v>0.7</v>
      </c>
      <c r="W101" t="n">
        <v>9.390000000000001</v>
      </c>
      <c r="X101" t="n">
        <v>18.87</v>
      </c>
      <c r="Y101" t="n">
        <v>0.5</v>
      </c>
      <c r="Z101" t="n">
        <v>10</v>
      </c>
    </row>
    <row r="102">
      <c r="A102" t="n">
        <v>1</v>
      </c>
      <c r="B102" t="n">
        <v>75</v>
      </c>
      <c r="C102" t="inlineStr">
        <is>
          <t xml:space="preserve">CONCLUIDO	</t>
        </is>
      </c>
      <c r="D102" t="n">
        <v>1.342</v>
      </c>
      <c r="E102" t="n">
        <v>74.52</v>
      </c>
      <c r="F102" t="n">
        <v>64.2</v>
      </c>
      <c r="G102" t="n">
        <v>14.65</v>
      </c>
      <c r="H102" t="n">
        <v>0.23</v>
      </c>
      <c r="I102" t="n">
        <v>263</v>
      </c>
      <c r="J102" t="n">
        <v>151.83</v>
      </c>
      <c r="K102" t="n">
        <v>49.1</v>
      </c>
      <c r="L102" t="n">
        <v>2</v>
      </c>
      <c r="M102" t="n">
        <v>261</v>
      </c>
      <c r="N102" t="n">
        <v>25.73</v>
      </c>
      <c r="O102" t="n">
        <v>18959.54</v>
      </c>
      <c r="P102" t="n">
        <v>729.3</v>
      </c>
      <c r="Q102" t="n">
        <v>3690.15</v>
      </c>
      <c r="R102" t="n">
        <v>348.79</v>
      </c>
      <c r="S102" t="n">
        <v>97.79000000000001</v>
      </c>
      <c r="T102" t="n">
        <v>122610.71</v>
      </c>
      <c r="U102" t="n">
        <v>0.28</v>
      </c>
      <c r="V102" t="n">
        <v>0.83</v>
      </c>
      <c r="W102" t="n">
        <v>8.74</v>
      </c>
      <c r="X102" t="n">
        <v>7.57</v>
      </c>
      <c r="Y102" t="n">
        <v>0.5</v>
      </c>
      <c r="Z102" t="n">
        <v>10</v>
      </c>
    </row>
    <row r="103">
      <c r="A103" t="n">
        <v>2</v>
      </c>
      <c r="B103" t="n">
        <v>75</v>
      </c>
      <c r="C103" t="inlineStr">
        <is>
          <t xml:space="preserve">CONCLUIDO	</t>
        </is>
      </c>
      <c r="D103" t="n">
        <v>1.4581</v>
      </c>
      <c r="E103" t="n">
        <v>68.58</v>
      </c>
      <c r="F103" t="n">
        <v>61.33</v>
      </c>
      <c r="G103" t="n">
        <v>22.57</v>
      </c>
      <c r="H103" t="n">
        <v>0.35</v>
      </c>
      <c r="I103" t="n">
        <v>163</v>
      </c>
      <c r="J103" t="n">
        <v>153.23</v>
      </c>
      <c r="K103" t="n">
        <v>49.1</v>
      </c>
      <c r="L103" t="n">
        <v>3</v>
      </c>
      <c r="M103" t="n">
        <v>161</v>
      </c>
      <c r="N103" t="n">
        <v>26.13</v>
      </c>
      <c r="O103" t="n">
        <v>19131.85</v>
      </c>
      <c r="P103" t="n">
        <v>675.9</v>
      </c>
      <c r="Q103" t="n">
        <v>3690.26</v>
      </c>
      <c r="R103" t="n">
        <v>254.48</v>
      </c>
      <c r="S103" t="n">
        <v>97.79000000000001</v>
      </c>
      <c r="T103" t="n">
        <v>75958.57000000001</v>
      </c>
      <c r="U103" t="n">
        <v>0.38</v>
      </c>
      <c r="V103" t="n">
        <v>0.86</v>
      </c>
      <c r="W103" t="n">
        <v>8.6</v>
      </c>
      <c r="X103" t="n">
        <v>4.69</v>
      </c>
      <c r="Y103" t="n">
        <v>0.5</v>
      </c>
      <c r="Z103" t="n">
        <v>10</v>
      </c>
    </row>
    <row r="104">
      <c r="A104" t="n">
        <v>3</v>
      </c>
      <c r="B104" t="n">
        <v>75</v>
      </c>
      <c r="C104" t="inlineStr">
        <is>
          <t xml:space="preserve">CONCLUIDO	</t>
        </is>
      </c>
      <c r="D104" t="n">
        <v>1.5205</v>
      </c>
      <c r="E104" t="n">
        <v>65.77</v>
      </c>
      <c r="F104" t="n">
        <v>59.95</v>
      </c>
      <c r="G104" t="n">
        <v>31.01</v>
      </c>
      <c r="H104" t="n">
        <v>0.46</v>
      </c>
      <c r="I104" t="n">
        <v>116</v>
      </c>
      <c r="J104" t="n">
        <v>154.63</v>
      </c>
      <c r="K104" t="n">
        <v>49.1</v>
      </c>
      <c r="L104" t="n">
        <v>4</v>
      </c>
      <c r="M104" t="n">
        <v>114</v>
      </c>
      <c r="N104" t="n">
        <v>26.53</v>
      </c>
      <c r="O104" t="n">
        <v>19304.72</v>
      </c>
      <c r="P104" t="n">
        <v>639.49</v>
      </c>
      <c r="Q104" t="n">
        <v>3689.96</v>
      </c>
      <c r="R104" t="n">
        <v>209.32</v>
      </c>
      <c r="S104" t="n">
        <v>97.79000000000001</v>
      </c>
      <c r="T104" t="n">
        <v>53613.41</v>
      </c>
      <c r="U104" t="n">
        <v>0.47</v>
      </c>
      <c r="V104" t="n">
        <v>0.88</v>
      </c>
      <c r="W104" t="n">
        <v>8.529999999999999</v>
      </c>
      <c r="X104" t="n">
        <v>3.32</v>
      </c>
      <c r="Y104" t="n">
        <v>0.5</v>
      </c>
      <c r="Z104" t="n">
        <v>10</v>
      </c>
    </row>
    <row r="105">
      <c r="A105" t="n">
        <v>4</v>
      </c>
      <c r="B105" t="n">
        <v>75</v>
      </c>
      <c r="C105" t="inlineStr">
        <is>
          <t xml:space="preserve">CONCLUIDO	</t>
        </is>
      </c>
      <c r="D105" t="n">
        <v>1.5586</v>
      </c>
      <c r="E105" t="n">
        <v>64.16</v>
      </c>
      <c r="F105" t="n">
        <v>59.16</v>
      </c>
      <c r="G105" t="n">
        <v>39.89</v>
      </c>
      <c r="H105" t="n">
        <v>0.57</v>
      </c>
      <c r="I105" t="n">
        <v>89</v>
      </c>
      <c r="J105" t="n">
        <v>156.03</v>
      </c>
      <c r="K105" t="n">
        <v>49.1</v>
      </c>
      <c r="L105" t="n">
        <v>5</v>
      </c>
      <c r="M105" t="n">
        <v>87</v>
      </c>
      <c r="N105" t="n">
        <v>26.94</v>
      </c>
      <c r="O105" t="n">
        <v>19478.15</v>
      </c>
      <c r="P105" t="n">
        <v>609.08</v>
      </c>
      <c r="Q105" t="n">
        <v>3689.98</v>
      </c>
      <c r="R105" t="n">
        <v>183.76</v>
      </c>
      <c r="S105" t="n">
        <v>97.79000000000001</v>
      </c>
      <c r="T105" t="n">
        <v>40965.34</v>
      </c>
      <c r="U105" t="n">
        <v>0.53</v>
      </c>
      <c r="V105" t="n">
        <v>0.9</v>
      </c>
      <c r="W105" t="n">
        <v>8.49</v>
      </c>
      <c r="X105" t="n">
        <v>2.54</v>
      </c>
      <c r="Y105" t="n">
        <v>0.5</v>
      </c>
      <c r="Z105" t="n">
        <v>10</v>
      </c>
    </row>
    <row r="106">
      <c r="A106" t="n">
        <v>5</v>
      </c>
      <c r="B106" t="n">
        <v>75</v>
      </c>
      <c r="C106" t="inlineStr">
        <is>
          <t xml:space="preserve">CONCLUIDO	</t>
        </is>
      </c>
      <c r="D106" t="n">
        <v>1.5874</v>
      </c>
      <c r="E106" t="n">
        <v>63</v>
      </c>
      <c r="F106" t="n">
        <v>58.58</v>
      </c>
      <c r="G106" t="n">
        <v>50.21</v>
      </c>
      <c r="H106" t="n">
        <v>0.67</v>
      </c>
      <c r="I106" t="n">
        <v>70</v>
      </c>
      <c r="J106" t="n">
        <v>157.44</v>
      </c>
      <c r="K106" t="n">
        <v>49.1</v>
      </c>
      <c r="L106" t="n">
        <v>6</v>
      </c>
      <c r="M106" t="n">
        <v>68</v>
      </c>
      <c r="N106" t="n">
        <v>27.35</v>
      </c>
      <c r="O106" t="n">
        <v>19652.13</v>
      </c>
      <c r="P106" t="n">
        <v>577.86</v>
      </c>
      <c r="Q106" t="n">
        <v>3690.14</v>
      </c>
      <c r="R106" t="n">
        <v>165.11</v>
      </c>
      <c r="S106" t="n">
        <v>97.79000000000001</v>
      </c>
      <c r="T106" t="n">
        <v>31739.42</v>
      </c>
      <c r="U106" t="n">
        <v>0.59</v>
      </c>
      <c r="V106" t="n">
        <v>0.91</v>
      </c>
      <c r="W106" t="n">
        <v>8.44</v>
      </c>
      <c r="X106" t="n">
        <v>1.95</v>
      </c>
      <c r="Y106" t="n">
        <v>0.5</v>
      </c>
      <c r="Z106" t="n">
        <v>10</v>
      </c>
    </row>
    <row r="107">
      <c r="A107" t="n">
        <v>6</v>
      </c>
      <c r="B107" t="n">
        <v>75</v>
      </c>
      <c r="C107" t="inlineStr">
        <is>
          <t xml:space="preserve">CONCLUIDO	</t>
        </is>
      </c>
      <c r="D107" t="n">
        <v>1.6044</v>
      </c>
      <c r="E107" t="n">
        <v>62.33</v>
      </c>
      <c r="F107" t="n">
        <v>58.28</v>
      </c>
      <c r="G107" t="n">
        <v>60.29</v>
      </c>
      <c r="H107" t="n">
        <v>0.78</v>
      </c>
      <c r="I107" t="n">
        <v>58</v>
      </c>
      <c r="J107" t="n">
        <v>158.86</v>
      </c>
      <c r="K107" t="n">
        <v>49.1</v>
      </c>
      <c r="L107" t="n">
        <v>7</v>
      </c>
      <c r="M107" t="n">
        <v>52</v>
      </c>
      <c r="N107" t="n">
        <v>27.77</v>
      </c>
      <c r="O107" t="n">
        <v>19826.68</v>
      </c>
      <c r="P107" t="n">
        <v>548.46</v>
      </c>
      <c r="Q107" t="n">
        <v>3690.03</v>
      </c>
      <c r="R107" t="n">
        <v>155.17</v>
      </c>
      <c r="S107" t="n">
        <v>97.79000000000001</v>
      </c>
      <c r="T107" t="n">
        <v>26825.17</v>
      </c>
      <c r="U107" t="n">
        <v>0.63</v>
      </c>
      <c r="V107" t="n">
        <v>0.91</v>
      </c>
      <c r="W107" t="n">
        <v>8.43</v>
      </c>
      <c r="X107" t="n">
        <v>1.65</v>
      </c>
      <c r="Y107" t="n">
        <v>0.5</v>
      </c>
      <c r="Z107" t="n">
        <v>10</v>
      </c>
    </row>
    <row r="108">
      <c r="A108" t="n">
        <v>7</v>
      </c>
      <c r="B108" t="n">
        <v>75</v>
      </c>
      <c r="C108" t="inlineStr">
        <is>
          <t xml:space="preserve">CONCLUIDO	</t>
        </is>
      </c>
      <c r="D108" t="n">
        <v>1.6144</v>
      </c>
      <c r="E108" t="n">
        <v>61.94</v>
      </c>
      <c r="F108" t="n">
        <v>58.11</v>
      </c>
      <c r="G108" t="n">
        <v>68.36</v>
      </c>
      <c r="H108" t="n">
        <v>0.88</v>
      </c>
      <c r="I108" t="n">
        <v>51</v>
      </c>
      <c r="J108" t="n">
        <v>160.28</v>
      </c>
      <c r="K108" t="n">
        <v>49.1</v>
      </c>
      <c r="L108" t="n">
        <v>8</v>
      </c>
      <c r="M108" t="n">
        <v>9</v>
      </c>
      <c r="N108" t="n">
        <v>28.19</v>
      </c>
      <c r="O108" t="n">
        <v>20001.93</v>
      </c>
      <c r="P108" t="n">
        <v>531.22</v>
      </c>
      <c r="Q108" t="n">
        <v>3689.9</v>
      </c>
      <c r="R108" t="n">
        <v>148.2</v>
      </c>
      <c r="S108" t="n">
        <v>97.79000000000001</v>
      </c>
      <c r="T108" t="n">
        <v>23377.47</v>
      </c>
      <c r="U108" t="n">
        <v>0.66</v>
      </c>
      <c r="V108" t="n">
        <v>0.91</v>
      </c>
      <c r="W108" t="n">
        <v>8.460000000000001</v>
      </c>
      <c r="X108" t="n">
        <v>1.48</v>
      </c>
      <c r="Y108" t="n">
        <v>0.5</v>
      </c>
      <c r="Z108" t="n">
        <v>10</v>
      </c>
    </row>
    <row r="109">
      <c r="A109" t="n">
        <v>8</v>
      </c>
      <c r="B109" t="n">
        <v>75</v>
      </c>
      <c r="C109" t="inlineStr">
        <is>
          <t xml:space="preserve">CONCLUIDO	</t>
        </is>
      </c>
      <c r="D109" t="n">
        <v>1.6135</v>
      </c>
      <c r="E109" t="n">
        <v>61.98</v>
      </c>
      <c r="F109" t="n">
        <v>58.14</v>
      </c>
      <c r="G109" t="n">
        <v>68.40000000000001</v>
      </c>
      <c r="H109" t="n">
        <v>0.99</v>
      </c>
      <c r="I109" t="n">
        <v>51</v>
      </c>
      <c r="J109" t="n">
        <v>161.71</v>
      </c>
      <c r="K109" t="n">
        <v>49.1</v>
      </c>
      <c r="L109" t="n">
        <v>9</v>
      </c>
      <c r="M109" t="n">
        <v>0</v>
      </c>
      <c r="N109" t="n">
        <v>28.61</v>
      </c>
      <c r="O109" t="n">
        <v>20177.64</v>
      </c>
      <c r="P109" t="n">
        <v>535.0599999999999</v>
      </c>
      <c r="Q109" t="n">
        <v>3690.03</v>
      </c>
      <c r="R109" t="n">
        <v>148.73</v>
      </c>
      <c r="S109" t="n">
        <v>97.79000000000001</v>
      </c>
      <c r="T109" t="n">
        <v>23644.42</v>
      </c>
      <c r="U109" t="n">
        <v>0.66</v>
      </c>
      <c r="V109" t="n">
        <v>0.91</v>
      </c>
      <c r="W109" t="n">
        <v>8.48</v>
      </c>
      <c r="X109" t="n">
        <v>1.51</v>
      </c>
      <c r="Y109" t="n">
        <v>0.5</v>
      </c>
      <c r="Z109" t="n">
        <v>10</v>
      </c>
    </row>
    <row r="110">
      <c r="A110" t="n">
        <v>0</v>
      </c>
      <c r="B110" t="n">
        <v>95</v>
      </c>
      <c r="C110" t="inlineStr">
        <is>
          <t xml:space="preserve">CONCLUIDO	</t>
        </is>
      </c>
      <c r="D110" t="n">
        <v>0.8987000000000001</v>
      </c>
      <c r="E110" t="n">
        <v>111.27</v>
      </c>
      <c r="F110" t="n">
        <v>79.88</v>
      </c>
      <c r="G110" t="n">
        <v>6.17</v>
      </c>
      <c r="H110" t="n">
        <v>0.1</v>
      </c>
      <c r="I110" t="n">
        <v>777</v>
      </c>
      <c r="J110" t="n">
        <v>185.69</v>
      </c>
      <c r="K110" t="n">
        <v>53.44</v>
      </c>
      <c r="L110" t="n">
        <v>1</v>
      </c>
      <c r="M110" t="n">
        <v>775</v>
      </c>
      <c r="N110" t="n">
        <v>36.26</v>
      </c>
      <c r="O110" t="n">
        <v>23136.14</v>
      </c>
      <c r="P110" t="n">
        <v>1074.24</v>
      </c>
      <c r="Q110" t="n">
        <v>3691.03</v>
      </c>
      <c r="R110" t="n">
        <v>860.61</v>
      </c>
      <c r="S110" t="n">
        <v>97.79000000000001</v>
      </c>
      <c r="T110" t="n">
        <v>375952.93</v>
      </c>
      <c r="U110" t="n">
        <v>0.11</v>
      </c>
      <c r="V110" t="n">
        <v>0.66</v>
      </c>
      <c r="W110" t="n">
        <v>9.619999999999999</v>
      </c>
      <c r="X110" t="n">
        <v>23.24</v>
      </c>
      <c r="Y110" t="n">
        <v>0.5</v>
      </c>
      <c r="Z110" t="n">
        <v>10</v>
      </c>
    </row>
    <row r="111">
      <c r="A111" t="n">
        <v>1</v>
      </c>
      <c r="B111" t="n">
        <v>95</v>
      </c>
      <c r="C111" t="inlineStr">
        <is>
          <t xml:space="preserve">CONCLUIDO	</t>
        </is>
      </c>
      <c r="D111" t="n">
        <v>1.2524</v>
      </c>
      <c r="E111" t="n">
        <v>79.84999999999999</v>
      </c>
      <c r="F111" t="n">
        <v>65.73</v>
      </c>
      <c r="G111" t="n">
        <v>12.6</v>
      </c>
      <c r="H111" t="n">
        <v>0.19</v>
      </c>
      <c r="I111" t="n">
        <v>313</v>
      </c>
      <c r="J111" t="n">
        <v>187.21</v>
      </c>
      <c r="K111" t="n">
        <v>53.44</v>
      </c>
      <c r="L111" t="n">
        <v>2</v>
      </c>
      <c r="M111" t="n">
        <v>311</v>
      </c>
      <c r="N111" t="n">
        <v>36.77</v>
      </c>
      <c r="O111" t="n">
        <v>23322.88</v>
      </c>
      <c r="P111" t="n">
        <v>868.05</v>
      </c>
      <c r="Q111" t="n">
        <v>3690.26</v>
      </c>
      <c r="R111" t="n">
        <v>397.37</v>
      </c>
      <c r="S111" t="n">
        <v>97.79000000000001</v>
      </c>
      <c r="T111" t="n">
        <v>146654.36</v>
      </c>
      <c r="U111" t="n">
        <v>0.25</v>
      </c>
      <c r="V111" t="n">
        <v>0.8100000000000001</v>
      </c>
      <c r="W111" t="n">
        <v>8.859999999999999</v>
      </c>
      <c r="X111" t="n">
        <v>9.09</v>
      </c>
      <c r="Y111" t="n">
        <v>0.5</v>
      </c>
      <c r="Z111" t="n">
        <v>10</v>
      </c>
    </row>
    <row r="112">
      <c r="A112" t="n">
        <v>2</v>
      </c>
      <c r="B112" t="n">
        <v>95</v>
      </c>
      <c r="C112" t="inlineStr">
        <is>
          <t xml:space="preserve">CONCLUIDO	</t>
        </is>
      </c>
      <c r="D112" t="n">
        <v>1.3903</v>
      </c>
      <c r="E112" t="n">
        <v>71.93000000000001</v>
      </c>
      <c r="F112" t="n">
        <v>62.24</v>
      </c>
      <c r="G112" t="n">
        <v>19.25</v>
      </c>
      <c r="H112" t="n">
        <v>0.28</v>
      </c>
      <c r="I112" t="n">
        <v>194</v>
      </c>
      <c r="J112" t="n">
        <v>188.73</v>
      </c>
      <c r="K112" t="n">
        <v>53.44</v>
      </c>
      <c r="L112" t="n">
        <v>3</v>
      </c>
      <c r="M112" t="n">
        <v>192</v>
      </c>
      <c r="N112" t="n">
        <v>37.29</v>
      </c>
      <c r="O112" t="n">
        <v>23510.33</v>
      </c>
      <c r="P112" t="n">
        <v>806.2</v>
      </c>
      <c r="Q112" t="n">
        <v>3690.12</v>
      </c>
      <c r="R112" t="n">
        <v>284.45</v>
      </c>
      <c r="S112" t="n">
        <v>97.79000000000001</v>
      </c>
      <c r="T112" t="n">
        <v>90789.14</v>
      </c>
      <c r="U112" t="n">
        <v>0.34</v>
      </c>
      <c r="V112" t="n">
        <v>0.85</v>
      </c>
      <c r="W112" t="n">
        <v>8.640000000000001</v>
      </c>
      <c r="X112" t="n">
        <v>5.6</v>
      </c>
      <c r="Y112" t="n">
        <v>0.5</v>
      </c>
      <c r="Z112" t="n">
        <v>10</v>
      </c>
    </row>
    <row r="113">
      <c r="A113" t="n">
        <v>3</v>
      </c>
      <c r="B113" t="n">
        <v>95</v>
      </c>
      <c r="C113" t="inlineStr">
        <is>
          <t xml:space="preserve">CONCLUIDO	</t>
        </is>
      </c>
      <c r="D113" t="n">
        <v>1.4649</v>
      </c>
      <c r="E113" t="n">
        <v>68.26000000000001</v>
      </c>
      <c r="F113" t="n">
        <v>60.62</v>
      </c>
      <c r="G113" t="n">
        <v>26.17</v>
      </c>
      <c r="H113" t="n">
        <v>0.37</v>
      </c>
      <c r="I113" t="n">
        <v>139</v>
      </c>
      <c r="J113" t="n">
        <v>190.25</v>
      </c>
      <c r="K113" t="n">
        <v>53.44</v>
      </c>
      <c r="L113" t="n">
        <v>4</v>
      </c>
      <c r="M113" t="n">
        <v>137</v>
      </c>
      <c r="N113" t="n">
        <v>37.82</v>
      </c>
      <c r="O113" t="n">
        <v>23698.48</v>
      </c>
      <c r="P113" t="n">
        <v>769.05</v>
      </c>
      <c r="Q113" t="n">
        <v>3690.16</v>
      </c>
      <c r="R113" t="n">
        <v>231.26</v>
      </c>
      <c r="S113" t="n">
        <v>97.79000000000001</v>
      </c>
      <c r="T113" t="n">
        <v>64468.95</v>
      </c>
      <c r="U113" t="n">
        <v>0.42</v>
      </c>
      <c r="V113" t="n">
        <v>0.87</v>
      </c>
      <c r="W113" t="n">
        <v>8.57</v>
      </c>
      <c r="X113" t="n">
        <v>3.99</v>
      </c>
      <c r="Y113" t="n">
        <v>0.5</v>
      </c>
      <c r="Z113" t="n">
        <v>10</v>
      </c>
    </row>
    <row r="114">
      <c r="A114" t="n">
        <v>4</v>
      </c>
      <c r="B114" t="n">
        <v>95</v>
      </c>
      <c r="C114" t="inlineStr">
        <is>
          <t xml:space="preserve">CONCLUIDO	</t>
        </is>
      </c>
      <c r="D114" t="n">
        <v>1.5104</v>
      </c>
      <c r="E114" t="n">
        <v>66.20999999999999</v>
      </c>
      <c r="F114" t="n">
        <v>59.72</v>
      </c>
      <c r="G114" t="n">
        <v>33.18</v>
      </c>
      <c r="H114" t="n">
        <v>0.46</v>
      </c>
      <c r="I114" t="n">
        <v>108</v>
      </c>
      <c r="J114" t="n">
        <v>191.78</v>
      </c>
      <c r="K114" t="n">
        <v>53.44</v>
      </c>
      <c r="L114" t="n">
        <v>5</v>
      </c>
      <c r="M114" t="n">
        <v>106</v>
      </c>
      <c r="N114" t="n">
        <v>38.35</v>
      </c>
      <c r="O114" t="n">
        <v>23887.36</v>
      </c>
      <c r="P114" t="n">
        <v>740.8099999999999</v>
      </c>
      <c r="Q114" t="n">
        <v>3690.08</v>
      </c>
      <c r="R114" t="n">
        <v>202.36</v>
      </c>
      <c r="S114" t="n">
        <v>97.79000000000001</v>
      </c>
      <c r="T114" t="n">
        <v>50170.91</v>
      </c>
      <c r="U114" t="n">
        <v>0.48</v>
      </c>
      <c r="V114" t="n">
        <v>0.89</v>
      </c>
      <c r="W114" t="n">
        <v>8.5</v>
      </c>
      <c r="X114" t="n">
        <v>3.09</v>
      </c>
      <c r="Y114" t="n">
        <v>0.5</v>
      </c>
      <c r="Z114" t="n">
        <v>10</v>
      </c>
    </row>
    <row r="115">
      <c r="A115" t="n">
        <v>5</v>
      </c>
      <c r="B115" t="n">
        <v>95</v>
      </c>
      <c r="C115" t="inlineStr">
        <is>
          <t xml:space="preserve">CONCLUIDO	</t>
        </is>
      </c>
      <c r="D115" t="n">
        <v>1.5433</v>
      </c>
      <c r="E115" t="n">
        <v>64.8</v>
      </c>
      <c r="F115" t="n">
        <v>59.09</v>
      </c>
      <c r="G115" t="n">
        <v>40.75</v>
      </c>
      <c r="H115" t="n">
        <v>0.55</v>
      </c>
      <c r="I115" t="n">
        <v>87</v>
      </c>
      <c r="J115" t="n">
        <v>193.32</v>
      </c>
      <c r="K115" t="n">
        <v>53.44</v>
      </c>
      <c r="L115" t="n">
        <v>6</v>
      </c>
      <c r="M115" t="n">
        <v>85</v>
      </c>
      <c r="N115" t="n">
        <v>38.89</v>
      </c>
      <c r="O115" t="n">
        <v>24076.95</v>
      </c>
      <c r="P115" t="n">
        <v>716.42</v>
      </c>
      <c r="Q115" t="n">
        <v>3689.94</v>
      </c>
      <c r="R115" t="n">
        <v>181.66</v>
      </c>
      <c r="S115" t="n">
        <v>97.79000000000001</v>
      </c>
      <c r="T115" t="n">
        <v>39927.23</v>
      </c>
      <c r="U115" t="n">
        <v>0.54</v>
      </c>
      <c r="V115" t="n">
        <v>0.9</v>
      </c>
      <c r="W115" t="n">
        <v>8.470000000000001</v>
      </c>
      <c r="X115" t="n">
        <v>2.46</v>
      </c>
      <c r="Y115" t="n">
        <v>0.5</v>
      </c>
      <c r="Z115" t="n">
        <v>10</v>
      </c>
    </row>
    <row r="116">
      <c r="A116" t="n">
        <v>6</v>
      </c>
      <c r="B116" t="n">
        <v>95</v>
      </c>
      <c r="C116" t="inlineStr">
        <is>
          <t xml:space="preserve">CONCLUIDO	</t>
        </is>
      </c>
      <c r="D116" t="n">
        <v>1.5671</v>
      </c>
      <c r="E116" t="n">
        <v>63.81</v>
      </c>
      <c r="F116" t="n">
        <v>58.66</v>
      </c>
      <c r="G116" t="n">
        <v>48.89</v>
      </c>
      <c r="H116" t="n">
        <v>0.64</v>
      </c>
      <c r="I116" t="n">
        <v>72</v>
      </c>
      <c r="J116" t="n">
        <v>194.86</v>
      </c>
      <c r="K116" t="n">
        <v>53.44</v>
      </c>
      <c r="L116" t="n">
        <v>7</v>
      </c>
      <c r="M116" t="n">
        <v>70</v>
      </c>
      <c r="N116" t="n">
        <v>39.43</v>
      </c>
      <c r="O116" t="n">
        <v>24267.28</v>
      </c>
      <c r="P116" t="n">
        <v>693.25</v>
      </c>
      <c r="Q116" t="n">
        <v>3690.08</v>
      </c>
      <c r="R116" t="n">
        <v>167.51</v>
      </c>
      <c r="S116" t="n">
        <v>97.79000000000001</v>
      </c>
      <c r="T116" t="n">
        <v>32929.38</v>
      </c>
      <c r="U116" t="n">
        <v>0.58</v>
      </c>
      <c r="V116" t="n">
        <v>0.9</v>
      </c>
      <c r="W116" t="n">
        <v>8.460000000000001</v>
      </c>
      <c r="X116" t="n">
        <v>2.03</v>
      </c>
      <c r="Y116" t="n">
        <v>0.5</v>
      </c>
      <c r="Z116" t="n">
        <v>10</v>
      </c>
    </row>
    <row r="117">
      <c r="A117" t="n">
        <v>7</v>
      </c>
      <c r="B117" t="n">
        <v>95</v>
      </c>
      <c r="C117" t="inlineStr">
        <is>
          <t xml:space="preserve">CONCLUIDO	</t>
        </is>
      </c>
      <c r="D117" t="n">
        <v>1.5853</v>
      </c>
      <c r="E117" t="n">
        <v>63.08</v>
      </c>
      <c r="F117" t="n">
        <v>58.34</v>
      </c>
      <c r="G117" t="n">
        <v>57.38</v>
      </c>
      <c r="H117" t="n">
        <v>0.72</v>
      </c>
      <c r="I117" t="n">
        <v>61</v>
      </c>
      <c r="J117" t="n">
        <v>196.41</v>
      </c>
      <c r="K117" t="n">
        <v>53.44</v>
      </c>
      <c r="L117" t="n">
        <v>8</v>
      </c>
      <c r="M117" t="n">
        <v>59</v>
      </c>
      <c r="N117" t="n">
        <v>39.98</v>
      </c>
      <c r="O117" t="n">
        <v>24458.36</v>
      </c>
      <c r="P117" t="n">
        <v>670.11</v>
      </c>
      <c r="Q117" t="n">
        <v>3689.98</v>
      </c>
      <c r="R117" t="n">
        <v>157.13</v>
      </c>
      <c r="S117" t="n">
        <v>97.79000000000001</v>
      </c>
      <c r="T117" t="n">
        <v>27790.62</v>
      </c>
      <c r="U117" t="n">
        <v>0.62</v>
      </c>
      <c r="V117" t="n">
        <v>0.91</v>
      </c>
      <c r="W117" t="n">
        <v>8.43</v>
      </c>
      <c r="X117" t="n">
        <v>1.71</v>
      </c>
      <c r="Y117" t="n">
        <v>0.5</v>
      </c>
      <c r="Z117" t="n">
        <v>10</v>
      </c>
    </row>
    <row r="118">
      <c r="A118" t="n">
        <v>8</v>
      </c>
      <c r="B118" t="n">
        <v>95</v>
      </c>
      <c r="C118" t="inlineStr">
        <is>
          <t xml:space="preserve">CONCLUIDO	</t>
        </is>
      </c>
      <c r="D118" t="n">
        <v>1.598</v>
      </c>
      <c r="E118" t="n">
        <v>62.58</v>
      </c>
      <c r="F118" t="n">
        <v>58.14</v>
      </c>
      <c r="G118" t="n">
        <v>65.81</v>
      </c>
      <c r="H118" t="n">
        <v>0.8100000000000001</v>
      </c>
      <c r="I118" t="n">
        <v>53</v>
      </c>
      <c r="J118" t="n">
        <v>197.97</v>
      </c>
      <c r="K118" t="n">
        <v>53.44</v>
      </c>
      <c r="L118" t="n">
        <v>9</v>
      </c>
      <c r="M118" t="n">
        <v>51</v>
      </c>
      <c r="N118" t="n">
        <v>40.53</v>
      </c>
      <c r="O118" t="n">
        <v>24650.18</v>
      </c>
      <c r="P118" t="n">
        <v>651.28</v>
      </c>
      <c r="Q118" t="n">
        <v>3689.93</v>
      </c>
      <c r="R118" t="n">
        <v>150.54</v>
      </c>
      <c r="S118" t="n">
        <v>97.79000000000001</v>
      </c>
      <c r="T118" t="n">
        <v>24537.94</v>
      </c>
      <c r="U118" t="n">
        <v>0.65</v>
      </c>
      <c r="V118" t="n">
        <v>0.91</v>
      </c>
      <c r="W118" t="n">
        <v>8.42</v>
      </c>
      <c r="X118" t="n">
        <v>1.51</v>
      </c>
      <c r="Y118" t="n">
        <v>0.5</v>
      </c>
      <c r="Z118" t="n">
        <v>10</v>
      </c>
    </row>
    <row r="119">
      <c r="A119" t="n">
        <v>9</v>
      </c>
      <c r="B119" t="n">
        <v>95</v>
      </c>
      <c r="C119" t="inlineStr">
        <is>
          <t xml:space="preserve">CONCLUIDO	</t>
        </is>
      </c>
      <c r="D119" t="n">
        <v>1.6101</v>
      </c>
      <c r="E119" t="n">
        <v>62.11</v>
      </c>
      <c r="F119" t="n">
        <v>57.93</v>
      </c>
      <c r="G119" t="n">
        <v>75.56</v>
      </c>
      <c r="H119" t="n">
        <v>0.89</v>
      </c>
      <c r="I119" t="n">
        <v>46</v>
      </c>
      <c r="J119" t="n">
        <v>199.53</v>
      </c>
      <c r="K119" t="n">
        <v>53.44</v>
      </c>
      <c r="L119" t="n">
        <v>10</v>
      </c>
      <c r="M119" t="n">
        <v>44</v>
      </c>
      <c r="N119" t="n">
        <v>41.1</v>
      </c>
      <c r="O119" t="n">
        <v>24842.77</v>
      </c>
      <c r="P119" t="n">
        <v>625.88</v>
      </c>
      <c r="Q119" t="n">
        <v>3689.9</v>
      </c>
      <c r="R119" t="n">
        <v>143.86</v>
      </c>
      <c r="S119" t="n">
        <v>97.79000000000001</v>
      </c>
      <c r="T119" t="n">
        <v>21230.73</v>
      </c>
      <c r="U119" t="n">
        <v>0.68</v>
      </c>
      <c r="V119" t="n">
        <v>0.92</v>
      </c>
      <c r="W119" t="n">
        <v>8.41</v>
      </c>
      <c r="X119" t="n">
        <v>1.3</v>
      </c>
      <c r="Y119" t="n">
        <v>0.5</v>
      </c>
      <c r="Z119" t="n">
        <v>10</v>
      </c>
    </row>
    <row r="120">
      <c r="A120" t="n">
        <v>10</v>
      </c>
      <c r="B120" t="n">
        <v>95</v>
      </c>
      <c r="C120" t="inlineStr">
        <is>
          <t xml:space="preserve">CONCLUIDO	</t>
        </is>
      </c>
      <c r="D120" t="n">
        <v>1.6161</v>
      </c>
      <c r="E120" t="n">
        <v>61.88</v>
      </c>
      <c r="F120" t="n">
        <v>57.85</v>
      </c>
      <c r="G120" t="n">
        <v>82.64</v>
      </c>
      <c r="H120" t="n">
        <v>0.97</v>
      </c>
      <c r="I120" t="n">
        <v>42</v>
      </c>
      <c r="J120" t="n">
        <v>201.1</v>
      </c>
      <c r="K120" t="n">
        <v>53.44</v>
      </c>
      <c r="L120" t="n">
        <v>11</v>
      </c>
      <c r="M120" t="n">
        <v>20</v>
      </c>
      <c r="N120" t="n">
        <v>41.66</v>
      </c>
      <c r="O120" t="n">
        <v>25036.12</v>
      </c>
      <c r="P120" t="n">
        <v>609.27</v>
      </c>
      <c r="Q120" t="n">
        <v>3690.05</v>
      </c>
      <c r="R120" t="n">
        <v>140.32</v>
      </c>
      <c r="S120" t="n">
        <v>97.79000000000001</v>
      </c>
      <c r="T120" t="n">
        <v>19480.42</v>
      </c>
      <c r="U120" t="n">
        <v>0.7</v>
      </c>
      <c r="V120" t="n">
        <v>0.92</v>
      </c>
      <c r="W120" t="n">
        <v>8.43</v>
      </c>
      <c r="X120" t="n">
        <v>1.22</v>
      </c>
      <c r="Y120" t="n">
        <v>0.5</v>
      </c>
      <c r="Z120" t="n">
        <v>10</v>
      </c>
    </row>
    <row r="121">
      <c r="A121" t="n">
        <v>11</v>
      </c>
      <c r="B121" t="n">
        <v>95</v>
      </c>
      <c r="C121" t="inlineStr">
        <is>
          <t xml:space="preserve">CONCLUIDO	</t>
        </is>
      </c>
      <c r="D121" t="n">
        <v>1.6201</v>
      </c>
      <c r="E121" t="n">
        <v>61.72</v>
      </c>
      <c r="F121" t="n">
        <v>57.77</v>
      </c>
      <c r="G121" t="n">
        <v>86.65000000000001</v>
      </c>
      <c r="H121" t="n">
        <v>1.05</v>
      </c>
      <c r="I121" t="n">
        <v>40</v>
      </c>
      <c r="J121" t="n">
        <v>202.67</v>
      </c>
      <c r="K121" t="n">
        <v>53.44</v>
      </c>
      <c r="L121" t="n">
        <v>12</v>
      </c>
      <c r="M121" t="n">
        <v>2</v>
      </c>
      <c r="N121" t="n">
        <v>42.24</v>
      </c>
      <c r="O121" t="n">
        <v>25230.25</v>
      </c>
      <c r="P121" t="n">
        <v>605.7</v>
      </c>
      <c r="Q121" t="n">
        <v>3690</v>
      </c>
      <c r="R121" t="n">
        <v>136.99</v>
      </c>
      <c r="S121" t="n">
        <v>97.79000000000001</v>
      </c>
      <c r="T121" t="n">
        <v>17829.97</v>
      </c>
      <c r="U121" t="n">
        <v>0.71</v>
      </c>
      <c r="V121" t="n">
        <v>0.92</v>
      </c>
      <c r="W121" t="n">
        <v>8.44</v>
      </c>
      <c r="X121" t="n">
        <v>1.14</v>
      </c>
      <c r="Y121" t="n">
        <v>0.5</v>
      </c>
      <c r="Z121" t="n">
        <v>10</v>
      </c>
    </row>
    <row r="122">
      <c r="A122" t="n">
        <v>12</v>
      </c>
      <c r="B122" t="n">
        <v>95</v>
      </c>
      <c r="C122" t="inlineStr">
        <is>
          <t xml:space="preserve">CONCLUIDO	</t>
        </is>
      </c>
      <c r="D122" t="n">
        <v>1.62</v>
      </c>
      <c r="E122" t="n">
        <v>61.73</v>
      </c>
      <c r="F122" t="n">
        <v>57.77</v>
      </c>
      <c r="G122" t="n">
        <v>86.65000000000001</v>
      </c>
      <c r="H122" t="n">
        <v>1.13</v>
      </c>
      <c r="I122" t="n">
        <v>40</v>
      </c>
      <c r="J122" t="n">
        <v>204.25</v>
      </c>
      <c r="K122" t="n">
        <v>53.44</v>
      </c>
      <c r="L122" t="n">
        <v>13</v>
      </c>
      <c r="M122" t="n">
        <v>0</v>
      </c>
      <c r="N122" t="n">
        <v>42.82</v>
      </c>
      <c r="O122" t="n">
        <v>25425.3</v>
      </c>
      <c r="P122" t="n">
        <v>610.3099999999999</v>
      </c>
      <c r="Q122" t="n">
        <v>3689.99</v>
      </c>
      <c r="R122" t="n">
        <v>137.09</v>
      </c>
      <c r="S122" t="n">
        <v>97.79000000000001</v>
      </c>
      <c r="T122" t="n">
        <v>17879.92</v>
      </c>
      <c r="U122" t="n">
        <v>0.71</v>
      </c>
      <c r="V122" t="n">
        <v>0.92</v>
      </c>
      <c r="W122" t="n">
        <v>8.449999999999999</v>
      </c>
      <c r="X122" t="n">
        <v>1.14</v>
      </c>
      <c r="Y122" t="n">
        <v>0.5</v>
      </c>
      <c r="Z122" t="n">
        <v>10</v>
      </c>
    </row>
    <row r="123">
      <c r="A123" t="n">
        <v>0</v>
      </c>
      <c r="B123" t="n">
        <v>55</v>
      </c>
      <c r="C123" t="inlineStr">
        <is>
          <t xml:space="preserve">CONCLUIDO	</t>
        </is>
      </c>
      <c r="D123" t="n">
        <v>1.1699</v>
      </c>
      <c r="E123" t="n">
        <v>85.48</v>
      </c>
      <c r="F123" t="n">
        <v>71.40000000000001</v>
      </c>
      <c r="G123" t="n">
        <v>8.529999999999999</v>
      </c>
      <c r="H123" t="n">
        <v>0.15</v>
      </c>
      <c r="I123" t="n">
        <v>502</v>
      </c>
      <c r="J123" t="n">
        <v>116.05</v>
      </c>
      <c r="K123" t="n">
        <v>43.4</v>
      </c>
      <c r="L123" t="n">
        <v>1</v>
      </c>
      <c r="M123" t="n">
        <v>500</v>
      </c>
      <c r="N123" t="n">
        <v>16.65</v>
      </c>
      <c r="O123" t="n">
        <v>14546.17</v>
      </c>
      <c r="P123" t="n">
        <v>695.67</v>
      </c>
      <c r="Q123" t="n">
        <v>3690.43</v>
      </c>
      <c r="R123" t="n">
        <v>583.38</v>
      </c>
      <c r="S123" t="n">
        <v>97.79000000000001</v>
      </c>
      <c r="T123" t="n">
        <v>238711.63</v>
      </c>
      <c r="U123" t="n">
        <v>0.17</v>
      </c>
      <c r="V123" t="n">
        <v>0.74</v>
      </c>
      <c r="W123" t="n">
        <v>9.16</v>
      </c>
      <c r="X123" t="n">
        <v>14.76</v>
      </c>
      <c r="Y123" t="n">
        <v>0.5</v>
      </c>
      <c r="Z123" t="n">
        <v>10</v>
      </c>
    </row>
    <row r="124">
      <c r="A124" t="n">
        <v>1</v>
      </c>
      <c r="B124" t="n">
        <v>55</v>
      </c>
      <c r="C124" t="inlineStr">
        <is>
          <t xml:space="preserve">CONCLUIDO	</t>
        </is>
      </c>
      <c r="D124" t="n">
        <v>1.4316</v>
      </c>
      <c r="E124" t="n">
        <v>69.84999999999999</v>
      </c>
      <c r="F124" t="n">
        <v>62.73</v>
      </c>
      <c r="G124" t="n">
        <v>17.84</v>
      </c>
      <c r="H124" t="n">
        <v>0.3</v>
      </c>
      <c r="I124" t="n">
        <v>211</v>
      </c>
      <c r="J124" t="n">
        <v>117.34</v>
      </c>
      <c r="K124" t="n">
        <v>43.4</v>
      </c>
      <c r="L124" t="n">
        <v>2</v>
      </c>
      <c r="M124" t="n">
        <v>209</v>
      </c>
      <c r="N124" t="n">
        <v>16.94</v>
      </c>
      <c r="O124" t="n">
        <v>14705.49</v>
      </c>
      <c r="P124" t="n">
        <v>583.6799999999999</v>
      </c>
      <c r="Q124" t="n">
        <v>3690.3</v>
      </c>
      <c r="R124" t="n">
        <v>300.2</v>
      </c>
      <c r="S124" t="n">
        <v>97.79000000000001</v>
      </c>
      <c r="T124" t="n">
        <v>98576.95</v>
      </c>
      <c r="U124" t="n">
        <v>0.33</v>
      </c>
      <c r="V124" t="n">
        <v>0.85</v>
      </c>
      <c r="W124" t="n">
        <v>8.68</v>
      </c>
      <c r="X124" t="n">
        <v>6.09</v>
      </c>
      <c r="Y124" t="n">
        <v>0.5</v>
      </c>
      <c r="Z124" t="n">
        <v>10</v>
      </c>
    </row>
    <row r="125">
      <c r="A125" t="n">
        <v>2</v>
      </c>
      <c r="B125" t="n">
        <v>55</v>
      </c>
      <c r="C125" t="inlineStr">
        <is>
          <t xml:space="preserve">CONCLUIDO	</t>
        </is>
      </c>
      <c r="D125" t="n">
        <v>1.5279</v>
      </c>
      <c r="E125" t="n">
        <v>65.45</v>
      </c>
      <c r="F125" t="n">
        <v>60.31</v>
      </c>
      <c r="G125" t="n">
        <v>28.27</v>
      </c>
      <c r="H125" t="n">
        <v>0.45</v>
      </c>
      <c r="I125" t="n">
        <v>128</v>
      </c>
      <c r="J125" t="n">
        <v>118.63</v>
      </c>
      <c r="K125" t="n">
        <v>43.4</v>
      </c>
      <c r="L125" t="n">
        <v>3</v>
      </c>
      <c r="M125" t="n">
        <v>126</v>
      </c>
      <c r="N125" t="n">
        <v>17.23</v>
      </c>
      <c r="O125" t="n">
        <v>14865.24</v>
      </c>
      <c r="P125" t="n">
        <v>531.26</v>
      </c>
      <c r="Q125" t="n">
        <v>3690.14</v>
      </c>
      <c r="R125" t="n">
        <v>221.35</v>
      </c>
      <c r="S125" t="n">
        <v>97.79000000000001</v>
      </c>
      <c r="T125" t="n">
        <v>59567.2</v>
      </c>
      <c r="U125" t="n">
        <v>0.44</v>
      </c>
      <c r="V125" t="n">
        <v>0.88</v>
      </c>
      <c r="W125" t="n">
        <v>8.539999999999999</v>
      </c>
      <c r="X125" t="n">
        <v>3.68</v>
      </c>
      <c r="Y125" t="n">
        <v>0.5</v>
      </c>
      <c r="Z125" t="n">
        <v>10</v>
      </c>
    </row>
    <row r="126">
      <c r="A126" t="n">
        <v>3</v>
      </c>
      <c r="B126" t="n">
        <v>55</v>
      </c>
      <c r="C126" t="inlineStr">
        <is>
          <t xml:space="preserve">CONCLUIDO	</t>
        </is>
      </c>
      <c r="D126" t="n">
        <v>1.578</v>
      </c>
      <c r="E126" t="n">
        <v>63.37</v>
      </c>
      <c r="F126" t="n">
        <v>59.16</v>
      </c>
      <c r="G126" t="n">
        <v>39.88</v>
      </c>
      <c r="H126" t="n">
        <v>0.59</v>
      </c>
      <c r="I126" t="n">
        <v>89</v>
      </c>
      <c r="J126" t="n">
        <v>119.93</v>
      </c>
      <c r="K126" t="n">
        <v>43.4</v>
      </c>
      <c r="L126" t="n">
        <v>4</v>
      </c>
      <c r="M126" t="n">
        <v>87</v>
      </c>
      <c r="N126" t="n">
        <v>17.53</v>
      </c>
      <c r="O126" t="n">
        <v>15025.44</v>
      </c>
      <c r="P126" t="n">
        <v>488.57</v>
      </c>
      <c r="Q126" t="n">
        <v>3690.05</v>
      </c>
      <c r="R126" t="n">
        <v>183.93</v>
      </c>
      <c r="S126" t="n">
        <v>97.79000000000001</v>
      </c>
      <c r="T126" t="n">
        <v>41050.94</v>
      </c>
      <c r="U126" t="n">
        <v>0.53</v>
      </c>
      <c r="V126" t="n">
        <v>0.9</v>
      </c>
      <c r="W126" t="n">
        <v>8.48</v>
      </c>
      <c r="X126" t="n">
        <v>2.53</v>
      </c>
      <c r="Y126" t="n">
        <v>0.5</v>
      </c>
      <c r="Z126" t="n">
        <v>10</v>
      </c>
    </row>
    <row r="127">
      <c r="A127" t="n">
        <v>4</v>
      </c>
      <c r="B127" t="n">
        <v>55</v>
      </c>
      <c r="C127" t="inlineStr">
        <is>
          <t xml:space="preserve">CONCLUIDO	</t>
        </is>
      </c>
      <c r="D127" t="n">
        <v>1.6014</v>
      </c>
      <c r="E127" t="n">
        <v>62.44</v>
      </c>
      <c r="F127" t="n">
        <v>58.69</v>
      </c>
      <c r="G127" t="n">
        <v>50.3</v>
      </c>
      <c r="H127" t="n">
        <v>0.73</v>
      </c>
      <c r="I127" t="n">
        <v>70</v>
      </c>
      <c r="J127" t="n">
        <v>121.23</v>
      </c>
      <c r="K127" t="n">
        <v>43.4</v>
      </c>
      <c r="L127" t="n">
        <v>5</v>
      </c>
      <c r="M127" t="n">
        <v>20</v>
      </c>
      <c r="N127" t="n">
        <v>17.83</v>
      </c>
      <c r="O127" t="n">
        <v>15186.08</v>
      </c>
      <c r="P127" t="n">
        <v>459.63</v>
      </c>
      <c r="Q127" t="n">
        <v>3689.97</v>
      </c>
      <c r="R127" t="n">
        <v>166.39</v>
      </c>
      <c r="S127" t="n">
        <v>97.79000000000001</v>
      </c>
      <c r="T127" t="n">
        <v>32376.74</v>
      </c>
      <c r="U127" t="n">
        <v>0.59</v>
      </c>
      <c r="V127" t="n">
        <v>0.9</v>
      </c>
      <c r="W127" t="n">
        <v>8.52</v>
      </c>
      <c r="X127" t="n">
        <v>2.06</v>
      </c>
      <c r="Y127" t="n">
        <v>0.5</v>
      </c>
      <c r="Z127" t="n">
        <v>10</v>
      </c>
    </row>
    <row r="128">
      <c r="A128" t="n">
        <v>5</v>
      </c>
      <c r="B128" t="n">
        <v>55</v>
      </c>
      <c r="C128" t="inlineStr">
        <is>
          <t xml:space="preserve">CONCLUIDO	</t>
        </is>
      </c>
      <c r="D128" t="n">
        <v>1.6026</v>
      </c>
      <c r="E128" t="n">
        <v>62.4</v>
      </c>
      <c r="F128" t="n">
        <v>58.67</v>
      </c>
      <c r="G128" t="n">
        <v>51.01</v>
      </c>
      <c r="H128" t="n">
        <v>0.86</v>
      </c>
      <c r="I128" t="n">
        <v>69</v>
      </c>
      <c r="J128" t="n">
        <v>122.54</v>
      </c>
      <c r="K128" t="n">
        <v>43.4</v>
      </c>
      <c r="L128" t="n">
        <v>6</v>
      </c>
      <c r="M128" t="n">
        <v>0</v>
      </c>
      <c r="N128" t="n">
        <v>18.14</v>
      </c>
      <c r="O128" t="n">
        <v>15347.16</v>
      </c>
      <c r="P128" t="n">
        <v>460.7</v>
      </c>
      <c r="Q128" t="n">
        <v>3690.01</v>
      </c>
      <c r="R128" t="n">
        <v>165.18</v>
      </c>
      <c r="S128" t="n">
        <v>97.79000000000001</v>
      </c>
      <c r="T128" t="n">
        <v>31777</v>
      </c>
      <c r="U128" t="n">
        <v>0.59</v>
      </c>
      <c r="V128" t="n">
        <v>0.9</v>
      </c>
      <c r="W128" t="n">
        <v>8.529999999999999</v>
      </c>
      <c r="X128" t="n">
        <v>2.04</v>
      </c>
      <c r="Y128" t="n">
        <v>0.5</v>
      </c>
      <c r="Z1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INDEX(resultados!$A$2:$ZZ$128, 1, MATCH($B$1, resultados!$A$1:$ZZ$1, 0))</f>
        <v/>
      </c>
      <c r="B7">
        <f>INDEX(resultados!$A$2:$ZZ$128, 1, MATCH($B$2, resultados!$A$1:$ZZ$1, 0))</f>
        <v/>
      </c>
      <c r="C7">
        <f>INDEX(resultados!$A$2:$ZZ$128, 1, MATCH($B$3, resultados!$A$1:$ZZ$1, 0))</f>
        <v/>
      </c>
    </row>
    <row r="8">
      <c r="A8">
        <f>INDEX(resultados!$A$2:$ZZ$128, 2, MATCH($B$1, resultados!$A$1:$ZZ$1, 0))</f>
        <v/>
      </c>
      <c r="B8">
        <f>INDEX(resultados!$A$2:$ZZ$128, 2, MATCH($B$2, resultados!$A$1:$ZZ$1, 0))</f>
        <v/>
      </c>
      <c r="C8">
        <f>INDEX(resultados!$A$2:$ZZ$128, 2, MATCH($B$3, resultados!$A$1:$ZZ$1, 0))</f>
        <v/>
      </c>
    </row>
    <row r="9">
      <c r="A9">
        <f>INDEX(resultados!$A$2:$ZZ$128, 3, MATCH($B$1, resultados!$A$1:$ZZ$1, 0))</f>
        <v/>
      </c>
      <c r="B9">
        <f>INDEX(resultados!$A$2:$ZZ$128, 3, MATCH($B$2, resultados!$A$1:$ZZ$1, 0))</f>
        <v/>
      </c>
      <c r="C9">
        <f>INDEX(resultados!$A$2:$ZZ$128, 3, MATCH($B$3, resultados!$A$1:$ZZ$1, 0))</f>
        <v/>
      </c>
    </row>
    <row r="10">
      <c r="A10">
        <f>INDEX(resultados!$A$2:$ZZ$128, 4, MATCH($B$1, resultados!$A$1:$ZZ$1, 0))</f>
        <v/>
      </c>
      <c r="B10">
        <f>INDEX(resultados!$A$2:$ZZ$128, 4, MATCH($B$2, resultados!$A$1:$ZZ$1, 0))</f>
        <v/>
      </c>
      <c r="C10">
        <f>INDEX(resultados!$A$2:$ZZ$128, 4, MATCH($B$3, resultados!$A$1:$ZZ$1, 0))</f>
        <v/>
      </c>
    </row>
    <row r="11">
      <c r="A11">
        <f>INDEX(resultados!$A$2:$ZZ$128, 5, MATCH($B$1, resultados!$A$1:$ZZ$1, 0))</f>
        <v/>
      </c>
      <c r="B11">
        <f>INDEX(resultados!$A$2:$ZZ$128, 5, MATCH($B$2, resultados!$A$1:$ZZ$1, 0))</f>
        <v/>
      </c>
      <c r="C11">
        <f>INDEX(resultados!$A$2:$ZZ$128, 5, MATCH($B$3, resultados!$A$1:$ZZ$1, 0))</f>
        <v/>
      </c>
    </row>
    <row r="12">
      <c r="A12">
        <f>INDEX(resultados!$A$2:$ZZ$128, 6, MATCH($B$1, resultados!$A$1:$ZZ$1, 0))</f>
        <v/>
      </c>
      <c r="B12">
        <f>INDEX(resultados!$A$2:$ZZ$128, 6, MATCH($B$2, resultados!$A$1:$ZZ$1, 0))</f>
        <v/>
      </c>
      <c r="C12">
        <f>INDEX(resultados!$A$2:$ZZ$128, 6, MATCH($B$3, resultados!$A$1:$ZZ$1, 0))</f>
        <v/>
      </c>
    </row>
    <row r="13">
      <c r="A13">
        <f>INDEX(resultados!$A$2:$ZZ$128, 7, MATCH($B$1, resultados!$A$1:$ZZ$1, 0))</f>
        <v/>
      </c>
      <c r="B13">
        <f>INDEX(resultados!$A$2:$ZZ$128, 7, MATCH($B$2, resultados!$A$1:$ZZ$1, 0))</f>
        <v/>
      </c>
      <c r="C13">
        <f>INDEX(resultados!$A$2:$ZZ$128, 7, MATCH($B$3, resultados!$A$1:$ZZ$1, 0))</f>
        <v/>
      </c>
    </row>
    <row r="14">
      <c r="A14">
        <f>INDEX(resultados!$A$2:$ZZ$128, 8, MATCH($B$1, resultados!$A$1:$ZZ$1, 0))</f>
        <v/>
      </c>
      <c r="B14">
        <f>INDEX(resultados!$A$2:$ZZ$128, 8, MATCH($B$2, resultados!$A$1:$ZZ$1, 0))</f>
        <v/>
      </c>
      <c r="C14">
        <f>INDEX(resultados!$A$2:$ZZ$128, 8, MATCH($B$3, resultados!$A$1:$ZZ$1, 0))</f>
        <v/>
      </c>
    </row>
    <row r="15">
      <c r="A15">
        <f>INDEX(resultados!$A$2:$ZZ$128, 9, MATCH($B$1, resultados!$A$1:$ZZ$1, 0))</f>
        <v/>
      </c>
      <c r="B15">
        <f>INDEX(resultados!$A$2:$ZZ$128, 9, MATCH($B$2, resultados!$A$1:$ZZ$1, 0))</f>
        <v/>
      </c>
      <c r="C15">
        <f>INDEX(resultados!$A$2:$ZZ$128, 9, MATCH($B$3, resultados!$A$1:$ZZ$1, 0))</f>
        <v/>
      </c>
    </row>
    <row r="16">
      <c r="A16">
        <f>INDEX(resultados!$A$2:$ZZ$128, 10, MATCH($B$1, resultados!$A$1:$ZZ$1, 0))</f>
        <v/>
      </c>
      <c r="B16">
        <f>INDEX(resultados!$A$2:$ZZ$128, 10, MATCH($B$2, resultados!$A$1:$ZZ$1, 0))</f>
        <v/>
      </c>
      <c r="C16">
        <f>INDEX(resultados!$A$2:$ZZ$128, 10, MATCH($B$3, resultados!$A$1:$ZZ$1, 0))</f>
        <v/>
      </c>
    </row>
    <row r="17">
      <c r="A17">
        <f>INDEX(resultados!$A$2:$ZZ$128, 11, MATCH($B$1, resultados!$A$1:$ZZ$1, 0))</f>
        <v/>
      </c>
      <c r="B17">
        <f>INDEX(resultados!$A$2:$ZZ$128, 11, MATCH($B$2, resultados!$A$1:$ZZ$1, 0))</f>
        <v/>
      </c>
      <c r="C17">
        <f>INDEX(resultados!$A$2:$ZZ$128, 11, MATCH($B$3, resultados!$A$1:$ZZ$1, 0))</f>
        <v/>
      </c>
    </row>
    <row r="18">
      <c r="A18">
        <f>INDEX(resultados!$A$2:$ZZ$128, 12, MATCH($B$1, resultados!$A$1:$ZZ$1, 0))</f>
        <v/>
      </c>
      <c r="B18">
        <f>INDEX(resultados!$A$2:$ZZ$128, 12, MATCH($B$2, resultados!$A$1:$ZZ$1, 0))</f>
        <v/>
      </c>
      <c r="C18">
        <f>INDEX(resultados!$A$2:$ZZ$128, 12, MATCH($B$3, resultados!$A$1:$ZZ$1, 0))</f>
        <v/>
      </c>
    </row>
    <row r="19">
      <c r="A19">
        <f>INDEX(resultados!$A$2:$ZZ$128, 13, MATCH($B$1, resultados!$A$1:$ZZ$1, 0))</f>
        <v/>
      </c>
      <c r="B19">
        <f>INDEX(resultados!$A$2:$ZZ$128, 13, MATCH($B$2, resultados!$A$1:$ZZ$1, 0))</f>
        <v/>
      </c>
      <c r="C19">
        <f>INDEX(resultados!$A$2:$ZZ$128, 13, MATCH($B$3, resultados!$A$1:$ZZ$1, 0))</f>
        <v/>
      </c>
    </row>
    <row r="20">
      <c r="A20">
        <f>INDEX(resultados!$A$2:$ZZ$128, 14, MATCH($B$1, resultados!$A$1:$ZZ$1, 0))</f>
        <v/>
      </c>
      <c r="B20">
        <f>INDEX(resultados!$A$2:$ZZ$128, 14, MATCH($B$2, resultados!$A$1:$ZZ$1, 0))</f>
        <v/>
      </c>
      <c r="C20">
        <f>INDEX(resultados!$A$2:$ZZ$128, 14, MATCH($B$3, resultados!$A$1:$ZZ$1, 0))</f>
        <v/>
      </c>
    </row>
    <row r="21">
      <c r="A21">
        <f>INDEX(resultados!$A$2:$ZZ$128, 15, MATCH($B$1, resultados!$A$1:$ZZ$1, 0))</f>
        <v/>
      </c>
      <c r="B21">
        <f>INDEX(resultados!$A$2:$ZZ$128, 15, MATCH($B$2, resultados!$A$1:$ZZ$1, 0))</f>
        <v/>
      </c>
      <c r="C21">
        <f>INDEX(resultados!$A$2:$ZZ$128, 15, MATCH($B$3, resultados!$A$1:$ZZ$1, 0))</f>
        <v/>
      </c>
    </row>
    <row r="22">
      <c r="A22">
        <f>INDEX(resultados!$A$2:$ZZ$128, 16, MATCH($B$1, resultados!$A$1:$ZZ$1, 0))</f>
        <v/>
      </c>
      <c r="B22">
        <f>INDEX(resultados!$A$2:$ZZ$128, 16, MATCH($B$2, resultados!$A$1:$ZZ$1, 0))</f>
        <v/>
      </c>
      <c r="C22">
        <f>INDEX(resultados!$A$2:$ZZ$128, 16, MATCH($B$3, resultados!$A$1:$ZZ$1, 0))</f>
        <v/>
      </c>
    </row>
    <row r="23">
      <c r="A23">
        <f>INDEX(resultados!$A$2:$ZZ$128, 17, MATCH($B$1, resultados!$A$1:$ZZ$1, 0))</f>
        <v/>
      </c>
      <c r="B23">
        <f>INDEX(resultados!$A$2:$ZZ$128, 17, MATCH($B$2, resultados!$A$1:$ZZ$1, 0))</f>
        <v/>
      </c>
      <c r="C23">
        <f>INDEX(resultados!$A$2:$ZZ$128, 17, MATCH($B$3, resultados!$A$1:$ZZ$1, 0))</f>
        <v/>
      </c>
    </row>
    <row r="24">
      <c r="A24">
        <f>INDEX(resultados!$A$2:$ZZ$128, 18, MATCH($B$1, resultados!$A$1:$ZZ$1, 0))</f>
        <v/>
      </c>
      <c r="B24">
        <f>INDEX(resultados!$A$2:$ZZ$128, 18, MATCH($B$2, resultados!$A$1:$ZZ$1, 0))</f>
        <v/>
      </c>
      <c r="C24">
        <f>INDEX(resultados!$A$2:$ZZ$128, 18, MATCH($B$3, resultados!$A$1:$ZZ$1, 0))</f>
        <v/>
      </c>
    </row>
    <row r="25">
      <c r="A25">
        <f>INDEX(resultados!$A$2:$ZZ$128, 19, MATCH($B$1, resultados!$A$1:$ZZ$1, 0))</f>
        <v/>
      </c>
      <c r="B25">
        <f>INDEX(resultados!$A$2:$ZZ$128, 19, MATCH($B$2, resultados!$A$1:$ZZ$1, 0))</f>
        <v/>
      </c>
      <c r="C25">
        <f>INDEX(resultados!$A$2:$ZZ$128, 19, MATCH($B$3, resultados!$A$1:$ZZ$1, 0))</f>
        <v/>
      </c>
    </row>
    <row r="26">
      <c r="A26">
        <f>INDEX(resultados!$A$2:$ZZ$128, 20, MATCH($B$1, resultados!$A$1:$ZZ$1, 0))</f>
        <v/>
      </c>
      <c r="B26">
        <f>INDEX(resultados!$A$2:$ZZ$128, 20, MATCH($B$2, resultados!$A$1:$ZZ$1, 0))</f>
        <v/>
      </c>
      <c r="C26">
        <f>INDEX(resultados!$A$2:$ZZ$128, 20, MATCH($B$3, resultados!$A$1:$ZZ$1, 0))</f>
        <v/>
      </c>
    </row>
    <row r="27">
      <c r="A27">
        <f>INDEX(resultados!$A$2:$ZZ$128, 21, MATCH($B$1, resultados!$A$1:$ZZ$1, 0))</f>
        <v/>
      </c>
      <c r="B27">
        <f>INDEX(resultados!$A$2:$ZZ$128, 21, MATCH($B$2, resultados!$A$1:$ZZ$1, 0))</f>
        <v/>
      </c>
      <c r="C27">
        <f>INDEX(resultados!$A$2:$ZZ$128, 21, MATCH($B$3, resultados!$A$1:$ZZ$1, 0))</f>
        <v/>
      </c>
    </row>
    <row r="28">
      <c r="A28">
        <f>INDEX(resultados!$A$2:$ZZ$128, 22, MATCH($B$1, resultados!$A$1:$ZZ$1, 0))</f>
        <v/>
      </c>
      <c r="B28">
        <f>INDEX(resultados!$A$2:$ZZ$128, 22, MATCH($B$2, resultados!$A$1:$ZZ$1, 0))</f>
        <v/>
      </c>
      <c r="C28">
        <f>INDEX(resultados!$A$2:$ZZ$128, 22, MATCH($B$3, resultados!$A$1:$ZZ$1, 0))</f>
        <v/>
      </c>
    </row>
    <row r="29">
      <c r="A29">
        <f>INDEX(resultados!$A$2:$ZZ$128, 23, MATCH($B$1, resultados!$A$1:$ZZ$1, 0))</f>
        <v/>
      </c>
      <c r="B29">
        <f>INDEX(resultados!$A$2:$ZZ$128, 23, MATCH($B$2, resultados!$A$1:$ZZ$1, 0))</f>
        <v/>
      </c>
      <c r="C29">
        <f>INDEX(resultados!$A$2:$ZZ$128, 23, MATCH($B$3, resultados!$A$1:$ZZ$1, 0))</f>
        <v/>
      </c>
    </row>
    <row r="30">
      <c r="A30">
        <f>INDEX(resultados!$A$2:$ZZ$128, 24, MATCH($B$1, resultados!$A$1:$ZZ$1, 0))</f>
        <v/>
      </c>
      <c r="B30">
        <f>INDEX(resultados!$A$2:$ZZ$128, 24, MATCH($B$2, resultados!$A$1:$ZZ$1, 0))</f>
        <v/>
      </c>
      <c r="C30">
        <f>INDEX(resultados!$A$2:$ZZ$128, 24, MATCH($B$3, resultados!$A$1:$ZZ$1, 0))</f>
        <v/>
      </c>
    </row>
    <row r="31">
      <c r="A31">
        <f>INDEX(resultados!$A$2:$ZZ$128, 25, MATCH($B$1, resultados!$A$1:$ZZ$1, 0))</f>
        <v/>
      </c>
      <c r="B31">
        <f>INDEX(resultados!$A$2:$ZZ$128, 25, MATCH($B$2, resultados!$A$1:$ZZ$1, 0))</f>
        <v/>
      </c>
      <c r="C31">
        <f>INDEX(resultados!$A$2:$ZZ$128, 25, MATCH($B$3, resultados!$A$1:$ZZ$1, 0))</f>
        <v/>
      </c>
    </row>
    <row r="32">
      <c r="A32">
        <f>INDEX(resultados!$A$2:$ZZ$128, 26, MATCH($B$1, resultados!$A$1:$ZZ$1, 0))</f>
        <v/>
      </c>
      <c r="B32">
        <f>INDEX(resultados!$A$2:$ZZ$128, 26, MATCH($B$2, resultados!$A$1:$ZZ$1, 0))</f>
        <v/>
      </c>
      <c r="C32">
        <f>INDEX(resultados!$A$2:$ZZ$128, 26, MATCH($B$3, resultados!$A$1:$ZZ$1, 0))</f>
        <v/>
      </c>
    </row>
    <row r="33">
      <c r="A33">
        <f>INDEX(resultados!$A$2:$ZZ$128, 27, MATCH($B$1, resultados!$A$1:$ZZ$1, 0))</f>
        <v/>
      </c>
      <c r="B33">
        <f>INDEX(resultados!$A$2:$ZZ$128, 27, MATCH($B$2, resultados!$A$1:$ZZ$1, 0))</f>
        <v/>
      </c>
      <c r="C33">
        <f>INDEX(resultados!$A$2:$ZZ$128, 27, MATCH($B$3, resultados!$A$1:$ZZ$1, 0))</f>
        <v/>
      </c>
    </row>
    <row r="34">
      <c r="A34">
        <f>INDEX(resultados!$A$2:$ZZ$128, 28, MATCH($B$1, resultados!$A$1:$ZZ$1, 0))</f>
        <v/>
      </c>
      <c r="B34">
        <f>INDEX(resultados!$A$2:$ZZ$128, 28, MATCH($B$2, resultados!$A$1:$ZZ$1, 0))</f>
        <v/>
      </c>
      <c r="C34">
        <f>INDEX(resultados!$A$2:$ZZ$128, 28, MATCH($B$3, resultados!$A$1:$ZZ$1, 0))</f>
        <v/>
      </c>
    </row>
    <row r="35">
      <c r="A35">
        <f>INDEX(resultados!$A$2:$ZZ$128, 29, MATCH($B$1, resultados!$A$1:$ZZ$1, 0))</f>
        <v/>
      </c>
      <c r="B35">
        <f>INDEX(resultados!$A$2:$ZZ$128, 29, MATCH($B$2, resultados!$A$1:$ZZ$1, 0))</f>
        <v/>
      </c>
      <c r="C35">
        <f>INDEX(resultados!$A$2:$ZZ$128, 29, MATCH($B$3, resultados!$A$1:$ZZ$1, 0))</f>
        <v/>
      </c>
    </row>
    <row r="36">
      <c r="A36">
        <f>INDEX(resultados!$A$2:$ZZ$128, 30, MATCH($B$1, resultados!$A$1:$ZZ$1, 0))</f>
        <v/>
      </c>
      <c r="B36">
        <f>INDEX(resultados!$A$2:$ZZ$128, 30, MATCH($B$2, resultados!$A$1:$ZZ$1, 0))</f>
        <v/>
      </c>
      <c r="C36">
        <f>INDEX(resultados!$A$2:$ZZ$128, 30, MATCH($B$3, resultados!$A$1:$ZZ$1, 0))</f>
        <v/>
      </c>
    </row>
    <row r="37">
      <c r="A37">
        <f>INDEX(resultados!$A$2:$ZZ$128, 31, MATCH($B$1, resultados!$A$1:$ZZ$1, 0))</f>
        <v/>
      </c>
      <c r="B37">
        <f>INDEX(resultados!$A$2:$ZZ$128, 31, MATCH($B$2, resultados!$A$1:$ZZ$1, 0))</f>
        <v/>
      </c>
      <c r="C37">
        <f>INDEX(resultados!$A$2:$ZZ$128, 31, MATCH($B$3, resultados!$A$1:$ZZ$1, 0))</f>
        <v/>
      </c>
    </row>
    <row r="38">
      <c r="A38">
        <f>INDEX(resultados!$A$2:$ZZ$128, 32, MATCH($B$1, resultados!$A$1:$ZZ$1, 0))</f>
        <v/>
      </c>
      <c r="B38">
        <f>INDEX(resultados!$A$2:$ZZ$128, 32, MATCH($B$2, resultados!$A$1:$ZZ$1, 0))</f>
        <v/>
      </c>
      <c r="C38">
        <f>INDEX(resultados!$A$2:$ZZ$128, 32, MATCH($B$3, resultados!$A$1:$ZZ$1, 0))</f>
        <v/>
      </c>
    </row>
    <row r="39">
      <c r="A39">
        <f>INDEX(resultados!$A$2:$ZZ$128, 33, MATCH($B$1, resultados!$A$1:$ZZ$1, 0))</f>
        <v/>
      </c>
      <c r="B39">
        <f>INDEX(resultados!$A$2:$ZZ$128, 33, MATCH($B$2, resultados!$A$1:$ZZ$1, 0))</f>
        <v/>
      </c>
      <c r="C39">
        <f>INDEX(resultados!$A$2:$ZZ$128, 33, MATCH($B$3, resultados!$A$1:$ZZ$1, 0))</f>
        <v/>
      </c>
    </row>
    <row r="40">
      <c r="A40">
        <f>INDEX(resultados!$A$2:$ZZ$128, 34, MATCH($B$1, resultados!$A$1:$ZZ$1, 0))</f>
        <v/>
      </c>
      <c r="B40">
        <f>INDEX(resultados!$A$2:$ZZ$128, 34, MATCH($B$2, resultados!$A$1:$ZZ$1, 0))</f>
        <v/>
      </c>
      <c r="C40">
        <f>INDEX(resultados!$A$2:$ZZ$128, 34, MATCH($B$3, resultados!$A$1:$ZZ$1, 0))</f>
        <v/>
      </c>
    </row>
    <row r="41">
      <c r="A41">
        <f>INDEX(resultados!$A$2:$ZZ$128, 35, MATCH($B$1, resultados!$A$1:$ZZ$1, 0))</f>
        <v/>
      </c>
      <c r="B41">
        <f>INDEX(resultados!$A$2:$ZZ$128, 35, MATCH($B$2, resultados!$A$1:$ZZ$1, 0))</f>
        <v/>
      </c>
      <c r="C41">
        <f>INDEX(resultados!$A$2:$ZZ$128, 35, MATCH($B$3, resultados!$A$1:$ZZ$1, 0))</f>
        <v/>
      </c>
    </row>
    <row r="42">
      <c r="A42">
        <f>INDEX(resultados!$A$2:$ZZ$128, 36, MATCH($B$1, resultados!$A$1:$ZZ$1, 0))</f>
        <v/>
      </c>
      <c r="B42">
        <f>INDEX(resultados!$A$2:$ZZ$128, 36, MATCH($B$2, resultados!$A$1:$ZZ$1, 0))</f>
        <v/>
      </c>
      <c r="C42">
        <f>INDEX(resultados!$A$2:$ZZ$128, 36, MATCH($B$3, resultados!$A$1:$ZZ$1, 0))</f>
        <v/>
      </c>
    </row>
    <row r="43">
      <c r="A43">
        <f>INDEX(resultados!$A$2:$ZZ$128, 37, MATCH($B$1, resultados!$A$1:$ZZ$1, 0))</f>
        <v/>
      </c>
      <c r="B43">
        <f>INDEX(resultados!$A$2:$ZZ$128, 37, MATCH($B$2, resultados!$A$1:$ZZ$1, 0))</f>
        <v/>
      </c>
      <c r="C43">
        <f>INDEX(resultados!$A$2:$ZZ$128, 37, MATCH($B$3, resultados!$A$1:$ZZ$1, 0))</f>
        <v/>
      </c>
    </row>
    <row r="44">
      <c r="A44">
        <f>INDEX(resultados!$A$2:$ZZ$128, 38, MATCH($B$1, resultados!$A$1:$ZZ$1, 0))</f>
        <v/>
      </c>
      <c r="B44">
        <f>INDEX(resultados!$A$2:$ZZ$128, 38, MATCH($B$2, resultados!$A$1:$ZZ$1, 0))</f>
        <v/>
      </c>
      <c r="C44">
        <f>INDEX(resultados!$A$2:$ZZ$128, 38, MATCH($B$3, resultados!$A$1:$ZZ$1, 0))</f>
        <v/>
      </c>
    </row>
    <row r="45">
      <c r="A45">
        <f>INDEX(resultados!$A$2:$ZZ$128, 39, MATCH($B$1, resultados!$A$1:$ZZ$1, 0))</f>
        <v/>
      </c>
      <c r="B45">
        <f>INDEX(resultados!$A$2:$ZZ$128, 39, MATCH($B$2, resultados!$A$1:$ZZ$1, 0))</f>
        <v/>
      </c>
      <c r="C45">
        <f>INDEX(resultados!$A$2:$ZZ$128, 39, MATCH($B$3, resultados!$A$1:$ZZ$1, 0))</f>
        <v/>
      </c>
    </row>
    <row r="46">
      <c r="A46">
        <f>INDEX(resultados!$A$2:$ZZ$128, 40, MATCH($B$1, resultados!$A$1:$ZZ$1, 0))</f>
        <v/>
      </c>
      <c r="B46">
        <f>INDEX(resultados!$A$2:$ZZ$128, 40, MATCH($B$2, resultados!$A$1:$ZZ$1, 0))</f>
        <v/>
      </c>
      <c r="C46">
        <f>INDEX(resultados!$A$2:$ZZ$128, 40, MATCH($B$3, resultados!$A$1:$ZZ$1, 0))</f>
        <v/>
      </c>
    </row>
    <row r="47">
      <c r="A47">
        <f>INDEX(resultados!$A$2:$ZZ$128, 41, MATCH($B$1, resultados!$A$1:$ZZ$1, 0))</f>
        <v/>
      </c>
      <c r="B47">
        <f>INDEX(resultados!$A$2:$ZZ$128, 41, MATCH($B$2, resultados!$A$1:$ZZ$1, 0))</f>
        <v/>
      </c>
      <c r="C47">
        <f>INDEX(resultados!$A$2:$ZZ$128, 41, MATCH($B$3, resultados!$A$1:$ZZ$1, 0))</f>
        <v/>
      </c>
    </row>
    <row r="48">
      <c r="A48">
        <f>INDEX(resultados!$A$2:$ZZ$128, 42, MATCH($B$1, resultados!$A$1:$ZZ$1, 0))</f>
        <v/>
      </c>
      <c r="B48">
        <f>INDEX(resultados!$A$2:$ZZ$128, 42, MATCH($B$2, resultados!$A$1:$ZZ$1, 0))</f>
        <v/>
      </c>
      <c r="C48">
        <f>INDEX(resultados!$A$2:$ZZ$128, 42, MATCH($B$3, resultados!$A$1:$ZZ$1, 0))</f>
        <v/>
      </c>
    </row>
    <row r="49">
      <c r="A49">
        <f>INDEX(resultados!$A$2:$ZZ$128, 43, MATCH($B$1, resultados!$A$1:$ZZ$1, 0))</f>
        <v/>
      </c>
      <c r="B49">
        <f>INDEX(resultados!$A$2:$ZZ$128, 43, MATCH($B$2, resultados!$A$1:$ZZ$1, 0))</f>
        <v/>
      </c>
      <c r="C49">
        <f>INDEX(resultados!$A$2:$ZZ$128, 43, MATCH($B$3, resultados!$A$1:$ZZ$1, 0))</f>
        <v/>
      </c>
    </row>
    <row r="50">
      <c r="A50">
        <f>INDEX(resultados!$A$2:$ZZ$128, 44, MATCH($B$1, resultados!$A$1:$ZZ$1, 0))</f>
        <v/>
      </c>
      <c r="B50">
        <f>INDEX(resultados!$A$2:$ZZ$128, 44, MATCH($B$2, resultados!$A$1:$ZZ$1, 0))</f>
        <v/>
      </c>
      <c r="C50">
        <f>INDEX(resultados!$A$2:$ZZ$128, 44, MATCH($B$3, resultados!$A$1:$ZZ$1, 0))</f>
        <v/>
      </c>
    </row>
    <row r="51">
      <c r="A51">
        <f>INDEX(resultados!$A$2:$ZZ$128, 45, MATCH($B$1, resultados!$A$1:$ZZ$1, 0))</f>
        <v/>
      </c>
      <c r="B51">
        <f>INDEX(resultados!$A$2:$ZZ$128, 45, MATCH($B$2, resultados!$A$1:$ZZ$1, 0))</f>
        <v/>
      </c>
      <c r="C51">
        <f>INDEX(resultados!$A$2:$ZZ$128, 45, MATCH($B$3, resultados!$A$1:$ZZ$1, 0))</f>
        <v/>
      </c>
    </row>
    <row r="52">
      <c r="A52">
        <f>INDEX(resultados!$A$2:$ZZ$128, 46, MATCH($B$1, resultados!$A$1:$ZZ$1, 0))</f>
        <v/>
      </c>
      <c r="B52">
        <f>INDEX(resultados!$A$2:$ZZ$128, 46, MATCH($B$2, resultados!$A$1:$ZZ$1, 0))</f>
        <v/>
      </c>
      <c r="C52">
        <f>INDEX(resultados!$A$2:$ZZ$128, 46, MATCH($B$3, resultados!$A$1:$ZZ$1, 0))</f>
        <v/>
      </c>
    </row>
    <row r="53">
      <c r="A53">
        <f>INDEX(resultados!$A$2:$ZZ$128, 47, MATCH($B$1, resultados!$A$1:$ZZ$1, 0))</f>
        <v/>
      </c>
      <c r="B53">
        <f>INDEX(resultados!$A$2:$ZZ$128, 47, MATCH($B$2, resultados!$A$1:$ZZ$1, 0))</f>
        <v/>
      </c>
      <c r="C53">
        <f>INDEX(resultados!$A$2:$ZZ$128, 47, MATCH($B$3, resultados!$A$1:$ZZ$1, 0))</f>
        <v/>
      </c>
    </row>
    <row r="54">
      <c r="A54">
        <f>INDEX(resultados!$A$2:$ZZ$128, 48, MATCH($B$1, resultados!$A$1:$ZZ$1, 0))</f>
        <v/>
      </c>
      <c r="B54">
        <f>INDEX(resultados!$A$2:$ZZ$128, 48, MATCH($B$2, resultados!$A$1:$ZZ$1, 0))</f>
        <v/>
      </c>
      <c r="C54">
        <f>INDEX(resultados!$A$2:$ZZ$128, 48, MATCH($B$3, resultados!$A$1:$ZZ$1, 0))</f>
        <v/>
      </c>
    </row>
    <row r="55">
      <c r="A55">
        <f>INDEX(resultados!$A$2:$ZZ$128, 49, MATCH($B$1, resultados!$A$1:$ZZ$1, 0))</f>
        <v/>
      </c>
      <c r="B55">
        <f>INDEX(resultados!$A$2:$ZZ$128, 49, MATCH($B$2, resultados!$A$1:$ZZ$1, 0))</f>
        <v/>
      </c>
      <c r="C55">
        <f>INDEX(resultados!$A$2:$ZZ$128, 49, MATCH($B$3, resultados!$A$1:$ZZ$1, 0))</f>
        <v/>
      </c>
    </row>
    <row r="56">
      <c r="A56">
        <f>INDEX(resultados!$A$2:$ZZ$128, 50, MATCH($B$1, resultados!$A$1:$ZZ$1, 0))</f>
        <v/>
      </c>
      <c r="B56">
        <f>INDEX(resultados!$A$2:$ZZ$128, 50, MATCH($B$2, resultados!$A$1:$ZZ$1, 0))</f>
        <v/>
      </c>
      <c r="C56">
        <f>INDEX(resultados!$A$2:$ZZ$128, 50, MATCH($B$3, resultados!$A$1:$ZZ$1, 0))</f>
        <v/>
      </c>
    </row>
    <row r="57">
      <c r="A57">
        <f>INDEX(resultados!$A$2:$ZZ$128, 51, MATCH($B$1, resultados!$A$1:$ZZ$1, 0))</f>
        <v/>
      </c>
      <c r="B57">
        <f>INDEX(resultados!$A$2:$ZZ$128, 51, MATCH($B$2, resultados!$A$1:$ZZ$1, 0))</f>
        <v/>
      </c>
      <c r="C57">
        <f>INDEX(resultados!$A$2:$ZZ$128, 51, MATCH($B$3, resultados!$A$1:$ZZ$1, 0))</f>
        <v/>
      </c>
    </row>
    <row r="58">
      <c r="A58">
        <f>INDEX(resultados!$A$2:$ZZ$128, 52, MATCH($B$1, resultados!$A$1:$ZZ$1, 0))</f>
        <v/>
      </c>
      <c r="B58">
        <f>INDEX(resultados!$A$2:$ZZ$128, 52, MATCH($B$2, resultados!$A$1:$ZZ$1, 0))</f>
        <v/>
      </c>
      <c r="C58">
        <f>INDEX(resultados!$A$2:$ZZ$128, 52, MATCH($B$3, resultados!$A$1:$ZZ$1, 0))</f>
        <v/>
      </c>
    </row>
    <row r="59">
      <c r="A59">
        <f>INDEX(resultados!$A$2:$ZZ$128, 53, MATCH($B$1, resultados!$A$1:$ZZ$1, 0))</f>
        <v/>
      </c>
      <c r="B59">
        <f>INDEX(resultados!$A$2:$ZZ$128, 53, MATCH($B$2, resultados!$A$1:$ZZ$1, 0))</f>
        <v/>
      </c>
      <c r="C59">
        <f>INDEX(resultados!$A$2:$ZZ$128, 53, MATCH($B$3, resultados!$A$1:$ZZ$1, 0))</f>
        <v/>
      </c>
    </row>
    <row r="60">
      <c r="A60">
        <f>INDEX(resultados!$A$2:$ZZ$128, 54, MATCH($B$1, resultados!$A$1:$ZZ$1, 0))</f>
        <v/>
      </c>
      <c r="B60">
        <f>INDEX(resultados!$A$2:$ZZ$128, 54, MATCH($B$2, resultados!$A$1:$ZZ$1, 0))</f>
        <v/>
      </c>
      <c r="C60">
        <f>INDEX(resultados!$A$2:$ZZ$128, 54, MATCH($B$3, resultados!$A$1:$ZZ$1, 0))</f>
        <v/>
      </c>
    </row>
    <row r="61">
      <c r="A61">
        <f>INDEX(resultados!$A$2:$ZZ$128, 55, MATCH($B$1, resultados!$A$1:$ZZ$1, 0))</f>
        <v/>
      </c>
      <c r="B61">
        <f>INDEX(resultados!$A$2:$ZZ$128, 55, MATCH($B$2, resultados!$A$1:$ZZ$1, 0))</f>
        <v/>
      </c>
      <c r="C61">
        <f>INDEX(resultados!$A$2:$ZZ$128, 55, MATCH($B$3, resultados!$A$1:$ZZ$1, 0))</f>
        <v/>
      </c>
    </row>
    <row r="62">
      <c r="A62">
        <f>INDEX(resultados!$A$2:$ZZ$128, 56, MATCH($B$1, resultados!$A$1:$ZZ$1, 0))</f>
        <v/>
      </c>
      <c r="B62">
        <f>INDEX(resultados!$A$2:$ZZ$128, 56, MATCH($B$2, resultados!$A$1:$ZZ$1, 0))</f>
        <v/>
      </c>
      <c r="C62">
        <f>INDEX(resultados!$A$2:$ZZ$128, 56, MATCH($B$3, resultados!$A$1:$ZZ$1, 0))</f>
        <v/>
      </c>
    </row>
    <row r="63">
      <c r="A63">
        <f>INDEX(resultados!$A$2:$ZZ$128, 57, MATCH($B$1, resultados!$A$1:$ZZ$1, 0))</f>
        <v/>
      </c>
      <c r="B63">
        <f>INDEX(resultados!$A$2:$ZZ$128, 57, MATCH($B$2, resultados!$A$1:$ZZ$1, 0))</f>
        <v/>
      </c>
      <c r="C63">
        <f>INDEX(resultados!$A$2:$ZZ$128, 57, MATCH($B$3, resultados!$A$1:$ZZ$1, 0))</f>
        <v/>
      </c>
    </row>
    <row r="64">
      <c r="A64">
        <f>INDEX(resultados!$A$2:$ZZ$128, 58, MATCH($B$1, resultados!$A$1:$ZZ$1, 0))</f>
        <v/>
      </c>
      <c r="B64">
        <f>INDEX(resultados!$A$2:$ZZ$128, 58, MATCH($B$2, resultados!$A$1:$ZZ$1, 0))</f>
        <v/>
      </c>
      <c r="C64">
        <f>INDEX(resultados!$A$2:$ZZ$128, 58, MATCH($B$3, resultados!$A$1:$ZZ$1, 0))</f>
        <v/>
      </c>
    </row>
    <row r="65">
      <c r="A65">
        <f>INDEX(resultados!$A$2:$ZZ$128, 59, MATCH($B$1, resultados!$A$1:$ZZ$1, 0))</f>
        <v/>
      </c>
      <c r="B65">
        <f>INDEX(resultados!$A$2:$ZZ$128, 59, MATCH($B$2, resultados!$A$1:$ZZ$1, 0))</f>
        <v/>
      </c>
      <c r="C65">
        <f>INDEX(resultados!$A$2:$ZZ$128, 59, MATCH($B$3, resultados!$A$1:$ZZ$1, 0))</f>
        <v/>
      </c>
    </row>
    <row r="66">
      <c r="A66">
        <f>INDEX(resultados!$A$2:$ZZ$128, 60, MATCH($B$1, resultados!$A$1:$ZZ$1, 0))</f>
        <v/>
      </c>
      <c r="B66">
        <f>INDEX(resultados!$A$2:$ZZ$128, 60, MATCH($B$2, resultados!$A$1:$ZZ$1, 0))</f>
        <v/>
      </c>
      <c r="C66">
        <f>INDEX(resultados!$A$2:$ZZ$128, 60, MATCH($B$3, resultados!$A$1:$ZZ$1, 0))</f>
        <v/>
      </c>
    </row>
    <row r="67">
      <c r="A67">
        <f>INDEX(resultados!$A$2:$ZZ$128, 61, MATCH($B$1, resultados!$A$1:$ZZ$1, 0))</f>
        <v/>
      </c>
      <c r="B67">
        <f>INDEX(resultados!$A$2:$ZZ$128, 61, MATCH($B$2, resultados!$A$1:$ZZ$1, 0))</f>
        <v/>
      </c>
      <c r="C67">
        <f>INDEX(resultados!$A$2:$ZZ$128, 61, MATCH($B$3, resultados!$A$1:$ZZ$1, 0))</f>
        <v/>
      </c>
    </row>
    <row r="68">
      <c r="A68">
        <f>INDEX(resultados!$A$2:$ZZ$128, 62, MATCH($B$1, resultados!$A$1:$ZZ$1, 0))</f>
        <v/>
      </c>
      <c r="B68">
        <f>INDEX(resultados!$A$2:$ZZ$128, 62, MATCH($B$2, resultados!$A$1:$ZZ$1, 0))</f>
        <v/>
      </c>
      <c r="C68">
        <f>INDEX(resultados!$A$2:$ZZ$128, 62, MATCH($B$3, resultados!$A$1:$ZZ$1, 0))</f>
        <v/>
      </c>
    </row>
    <row r="69">
      <c r="A69">
        <f>INDEX(resultados!$A$2:$ZZ$128, 63, MATCH($B$1, resultados!$A$1:$ZZ$1, 0))</f>
        <v/>
      </c>
      <c r="B69">
        <f>INDEX(resultados!$A$2:$ZZ$128, 63, MATCH($B$2, resultados!$A$1:$ZZ$1, 0))</f>
        <v/>
      </c>
      <c r="C69">
        <f>INDEX(resultados!$A$2:$ZZ$128, 63, MATCH($B$3, resultados!$A$1:$ZZ$1, 0))</f>
        <v/>
      </c>
    </row>
    <row r="70">
      <c r="A70">
        <f>INDEX(resultados!$A$2:$ZZ$128, 64, MATCH($B$1, resultados!$A$1:$ZZ$1, 0))</f>
        <v/>
      </c>
      <c r="B70">
        <f>INDEX(resultados!$A$2:$ZZ$128, 64, MATCH($B$2, resultados!$A$1:$ZZ$1, 0))</f>
        <v/>
      </c>
      <c r="C70">
        <f>INDEX(resultados!$A$2:$ZZ$128, 64, MATCH($B$3, resultados!$A$1:$ZZ$1, 0))</f>
        <v/>
      </c>
    </row>
    <row r="71">
      <c r="A71">
        <f>INDEX(resultados!$A$2:$ZZ$128, 65, MATCH($B$1, resultados!$A$1:$ZZ$1, 0))</f>
        <v/>
      </c>
      <c r="B71">
        <f>INDEX(resultados!$A$2:$ZZ$128, 65, MATCH($B$2, resultados!$A$1:$ZZ$1, 0))</f>
        <v/>
      </c>
      <c r="C71">
        <f>INDEX(resultados!$A$2:$ZZ$128, 65, MATCH($B$3, resultados!$A$1:$ZZ$1, 0))</f>
        <v/>
      </c>
    </row>
    <row r="72">
      <c r="A72">
        <f>INDEX(resultados!$A$2:$ZZ$128, 66, MATCH($B$1, resultados!$A$1:$ZZ$1, 0))</f>
        <v/>
      </c>
      <c r="B72">
        <f>INDEX(resultados!$A$2:$ZZ$128, 66, MATCH($B$2, resultados!$A$1:$ZZ$1, 0))</f>
        <v/>
      </c>
      <c r="C72">
        <f>INDEX(resultados!$A$2:$ZZ$128, 66, MATCH($B$3, resultados!$A$1:$ZZ$1, 0))</f>
        <v/>
      </c>
    </row>
    <row r="73">
      <c r="A73">
        <f>INDEX(resultados!$A$2:$ZZ$128, 67, MATCH($B$1, resultados!$A$1:$ZZ$1, 0))</f>
        <v/>
      </c>
      <c r="B73">
        <f>INDEX(resultados!$A$2:$ZZ$128, 67, MATCH($B$2, resultados!$A$1:$ZZ$1, 0))</f>
        <v/>
      </c>
      <c r="C73">
        <f>INDEX(resultados!$A$2:$ZZ$128, 67, MATCH($B$3, resultados!$A$1:$ZZ$1, 0))</f>
        <v/>
      </c>
    </row>
    <row r="74">
      <c r="A74">
        <f>INDEX(resultados!$A$2:$ZZ$128, 68, MATCH($B$1, resultados!$A$1:$ZZ$1, 0))</f>
        <v/>
      </c>
      <c r="B74">
        <f>INDEX(resultados!$A$2:$ZZ$128, 68, MATCH($B$2, resultados!$A$1:$ZZ$1, 0))</f>
        <v/>
      </c>
      <c r="C74">
        <f>INDEX(resultados!$A$2:$ZZ$128, 68, MATCH($B$3, resultados!$A$1:$ZZ$1, 0))</f>
        <v/>
      </c>
    </row>
    <row r="75">
      <c r="A75">
        <f>INDEX(resultados!$A$2:$ZZ$128, 69, MATCH($B$1, resultados!$A$1:$ZZ$1, 0))</f>
        <v/>
      </c>
      <c r="B75">
        <f>INDEX(resultados!$A$2:$ZZ$128, 69, MATCH($B$2, resultados!$A$1:$ZZ$1, 0))</f>
        <v/>
      </c>
      <c r="C75">
        <f>INDEX(resultados!$A$2:$ZZ$128, 69, MATCH($B$3, resultados!$A$1:$ZZ$1, 0))</f>
        <v/>
      </c>
    </row>
    <row r="76">
      <c r="A76">
        <f>INDEX(resultados!$A$2:$ZZ$128, 70, MATCH($B$1, resultados!$A$1:$ZZ$1, 0))</f>
        <v/>
      </c>
      <c r="B76">
        <f>INDEX(resultados!$A$2:$ZZ$128, 70, MATCH($B$2, resultados!$A$1:$ZZ$1, 0))</f>
        <v/>
      </c>
      <c r="C76">
        <f>INDEX(resultados!$A$2:$ZZ$128, 70, MATCH($B$3, resultados!$A$1:$ZZ$1, 0))</f>
        <v/>
      </c>
    </row>
    <row r="77">
      <c r="A77">
        <f>INDEX(resultados!$A$2:$ZZ$128, 71, MATCH($B$1, resultados!$A$1:$ZZ$1, 0))</f>
        <v/>
      </c>
      <c r="B77">
        <f>INDEX(resultados!$A$2:$ZZ$128, 71, MATCH($B$2, resultados!$A$1:$ZZ$1, 0))</f>
        <v/>
      </c>
      <c r="C77">
        <f>INDEX(resultados!$A$2:$ZZ$128, 71, MATCH($B$3, resultados!$A$1:$ZZ$1, 0))</f>
        <v/>
      </c>
    </row>
    <row r="78">
      <c r="A78">
        <f>INDEX(resultados!$A$2:$ZZ$128, 72, MATCH($B$1, resultados!$A$1:$ZZ$1, 0))</f>
        <v/>
      </c>
      <c r="B78">
        <f>INDEX(resultados!$A$2:$ZZ$128, 72, MATCH($B$2, resultados!$A$1:$ZZ$1, 0))</f>
        <v/>
      </c>
      <c r="C78">
        <f>INDEX(resultados!$A$2:$ZZ$128, 72, MATCH($B$3, resultados!$A$1:$ZZ$1, 0))</f>
        <v/>
      </c>
    </row>
    <row r="79">
      <c r="A79">
        <f>INDEX(resultados!$A$2:$ZZ$128, 73, MATCH($B$1, resultados!$A$1:$ZZ$1, 0))</f>
        <v/>
      </c>
      <c r="B79">
        <f>INDEX(resultados!$A$2:$ZZ$128, 73, MATCH($B$2, resultados!$A$1:$ZZ$1, 0))</f>
        <v/>
      </c>
      <c r="C79">
        <f>INDEX(resultados!$A$2:$ZZ$128, 73, MATCH($B$3, resultados!$A$1:$ZZ$1, 0))</f>
        <v/>
      </c>
    </row>
    <row r="80">
      <c r="A80">
        <f>INDEX(resultados!$A$2:$ZZ$128, 74, MATCH($B$1, resultados!$A$1:$ZZ$1, 0))</f>
        <v/>
      </c>
      <c r="B80">
        <f>INDEX(resultados!$A$2:$ZZ$128, 74, MATCH($B$2, resultados!$A$1:$ZZ$1, 0))</f>
        <v/>
      </c>
      <c r="C80">
        <f>INDEX(resultados!$A$2:$ZZ$128, 74, MATCH($B$3, resultados!$A$1:$ZZ$1, 0))</f>
        <v/>
      </c>
    </row>
    <row r="81">
      <c r="A81">
        <f>INDEX(resultados!$A$2:$ZZ$128, 75, MATCH($B$1, resultados!$A$1:$ZZ$1, 0))</f>
        <v/>
      </c>
      <c r="B81">
        <f>INDEX(resultados!$A$2:$ZZ$128, 75, MATCH($B$2, resultados!$A$1:$ZZ$1, 0))</f>
        <v/>
      </c>
      <c r="C81">
        <f>INDEX(resultados!$A$2:$ZZ$128, 75, MATCH($B$3, resultados!$A$1:$ZZ$1, 0))</f>
        <v/>
      </c>
    </row>
    <row r="82">
      <c r="A82">
        <f>INDEX(resultados!$A$2:$ZZ$128, 76, MATCH($B$1, resultados!$A$1:$ZZ$1, 0))</f>
        <v/>
      </c>
      <c r="B82">
        <f>INDEX(resultados!$A$2:$ZZ$128, 76, MATCH($B$2, resultados!$A$1:$ZZ$1, 0))</f>
        <v/>
      </c>
      <c r="C82">
        <f>INDEX(resultados!$A$2:$ZZ$128, 76, MATCH($B$3, resultados!$A$1:$ZZ$1, 0))</f>
        <v/>
      </c>
    </row>
    <row r="83">
      <c r="A83">
        <f>INDEX(resultados!$A$2:$ZZ$128, 77, MATCH($B$1, resultados!$A$1:$ZZ$1, 0))</f>
        <v/>
      </c>
      <c r="B83">
        <f>INDEX(resultados!$A$2:$ZZ$128, 77, MATCH($B$2, resultados!$A$1:$ZZ$1, 0))</f>
        <v/>
      </c>
      <c r="C83">
        <f>INDEX(resultados!$A$2:$ZZ$128, 77, MATCH($B$3, resultados!$A$1:$ZZ$1, 0))</f>
        <v/>
      </c>
    </row>
    <row r="84">
      <c r="A84">
        <f>INDEX(resultados!$A$2:$ZZ$128, 78, MATCH($B$1, resultados!$A$1:$ZZ$1, 0))</f>
        <v/>
      </c>
      <c r="B84">
        <f>INDEX(resultados!$A$2:$ZZ$128, 78, MATCH($B$2, resultados!$A$1:$ZZ$1, 0))</f>
        <v/>
      </c>
      <c r="C84">
        <f>INDEX(resultados!$A$2:$ZZ$128, 78, MATCH($B$3, resultados!$A$1:$ZZ$1, 0))</f>
        <v/>
      </c>
    </row>
    <row r="85">
      <c r="A85">
        <f>INDEX(resultados!$A$2:$ZZ$128, 79, MATCH($B$1, resultados!$A$1:$ZZ$1, 0))</f>
        <v/>
      </c>
      <c r="B85">
        <f>INDEX(resultados!$A$2:$ZZ$128, 79, MATCH($B$2, resultados!$A$1:$ZZ$1, 0))</f>
        <v/>
      </c>
      <c r="C85">
        <f>INDEX(resultados!$A$2:$ZZ$128, 79, MATCH($B$3, resultados!$A$1:$ZZ$1, 0))</f>
        <v/>
      </c>
    </row>
    <row r="86">
      <c r="A86">
        <f>INDEX(resultados!$A$2:$ZZ$128, 80, MATCH($B$1, resultados!$A$1:$ZZ$1, 0))</f>
        <v/>
      </c>
      <c r="B86">
        <f>INDEX(resultados!$A$2:$ZZ$128, 80, MATCH($B$2, resultados!$A$1:$ZZ$1, 0))</f>
        <v/>
      </c>
      <c r="C86">
        <f>INDEX(resultados!$A$2:$ZZ$128, 80, MATCH($B$3, resultados!$A$1:$ZZ$1, 0))</f>
        <v/>
      </c>
    </row>
    <row r="87">
      <c r="A87">
        <f>INDEX(resultados!$A$2:$ZZ$128, 81, MATCH($B$1, resultados!$A$1:$ZZ$1, 0))</f>
        <v/>
      </c>
      <c r="B87">
        <f>INDEX(resultados!$A$2:$ZZ$128, 81, MATCH($B$2, resultados!$A$1:$ZZ$1, 0))</f>
        <v/>
      </c>
      <c r="C87">
        <f>INDEX(resultados!$A$2:$ZZ$128, 81, MATCH($B$3, resultados!$A$1:$ZZ$1, 0))</f>
        <v/>
      </c>
    </row>
    <row r="88">
      <c r="A88">
        <f>INDEX(resultados!$A$2:$ZZ$128, 82, MATCH($B$1, resultados!$A$1:$ZZ$1, 0))</f>
        <v/>
      </c>
      <c r="B88">
        <f>INDEX(resultados!$A$2:$ZZ$128, 82, MATCH($B$2, resultados!$A$1:$ZZ$1, 0))</f>
        <v/>
      </c>
      <c r="C88">
        <f>INDEX(resultados!$A$2:$ZZ$128, 82, MATCH($B$3, resultados!$A$1:$ZZ$1, 0))</f>
        <v/>
      </c>
    </row>
    <row r="89">
      <c r="A89">
        <f>INDEX(resultados!$A$2:$ZZ$128, 83, MATCH($B$1, resultados!$A$1:$ZZ$1, 0))</f>
        <v/>
      </c>
      <c r="B89">
        <f>INDEX(resultados!$A$2:$ZZ$128, 83, MATCH($B$2, resultados!$A$1:$ZZ$1, 0))</f>
        <v/>
      </c>
      <c r="C89">
        <f>INDEX(resultados!$A$2:$ZZ$128, 83, MATCH($B$3, resultados!$A$1:$ZZ$1, 0))</f>
        <v/>
      </c>
    </row>
    <row r="90">
      <c r="A90">
        <f>INDEX(resultados!$A$2:$ZZ$128, 84, MATCH($B$1, resultados!$A$1:$ZZ$1, 0))</f>
        <v/>
      </c>
      <c r="B90">
        <f>INDEX(resultados!$A$2:$ZZ$128, 84, MATCH($B$2, resultados!$A$1:$ZZ$1, 0))</f>
        <v/>
      </c>
      <c r="C90">
        <f>INDEX(resultados!$A$2:$ZZ$128, 84, MATCH($B$3, resultados!$A$1:$ZZ$1, 0))</f>
        <v/>
      </c>
    </row>
    <row r="91">
      <c r="A91">
        <f>INDEX(resultados!$A$2:$ZZ$128, 85, MATCH($B$1, resultados!$A$1:$ZZ$1, 0))</f>
        <v/>
      </c>
      <c r="B91">
        <f>INDEX(resultados!$A$2:$ZZ$128, 85, MATCH($B$2, resultados!$A$1:$ZZ$1, 0))</f>
        <v/>
      </c>
      <c r="C91">
        <f>INDEX(resultados!$A$2:$ZZ$128, 85, MATCH($B$3, resultados!$A$1:$ZZ$1, 0))</f>
        <v/>
      </c>
    </row>
    <row r="92">
      <c r="A92">
        <f>INDEX(resultados!$A$2:$ZZ$128, 86, MATCH($B$1, resultados!$A$1:$ZZ$1, 0))</f>
        <v/>
      </c>
      <c r="B92">
        <f>INDEX(resultados!$A$2:$ZZ$128, 86, MATCH($B$2, resultados!$A$1:$ZZ$1, 0))</f>
        <v/>
      </c>
      <c r="C92">
        <f>INDEX(resultados!$A$2:$ZZ$128, 86, MATCH($B$3, resultados!$A$1:$ZZ$1, 0))</f>
        <v/>
      </c>
    </row>
    <row r="93">
      <c r="A93">
        <f>INDEX(resultados!$A$2:$ZZ$128, 87, MATCH($B$1, resultados!$A$1:$ZZ$1, 0))</f>
        <v/>
      </c>
      <c r="B93">
        <f>INDEX(resultados!$A$2:$ZZ$128, 87, MATCH($B$2, resultados!$A$1:$ZZ$1, 0))</f>
        <v/>
      </c>
      <c r="C93">
        <f>INDEX(resultados!$A$2:$ZZ$128, 87, MATCH($B$3, resultados!$A$1:$ZZ$1, 0))</f>
        <v/>
      </c>
    </row>
    <row r="94">
      <c r="A94">
        <f>INDEX(resultados!$A$2:$ZZ$128, 88, MATCH($B$1, resultados!$A$1:$ZZ$1, 0))</f>
        <v/>
      </c>
      <c r="B94">
        <f>INDEX(resultados!$A$2:$ZZ$128, 88, MATCH($B$2, resultados!$A$1:$ZZ$1, 0))</f>
        <v/>
      </c>
      <c r="C94">
        <f>INDEX(resultados!$A$2:$ZZ$128, 88, MATCH($B$3, resultados!$A$1:$ZZ$1, 0))</f>
        <v/>
      </c>
    </row>
    <row r="95">
      <c r="A95">
        <f>INDEX(resultados!$A$2:$ZZ$128, 89, MATCH($B$1, resultados!$A$1:$ZZ$1, 0))</f>
        <v/>
      </c>
      <c r="B95">
        <f>INDEX(resultados!$A$2:$ZZ$128, 89, MATCH($B$2, resultados!$A$1:$ZZ$1, 0))</f>
        <v/>
      </c>
      <c r="C95">
        <f>INDEX(resultados!$A$2:$ZZ$128, 89, MATCH($B$3, resultados!$A$1:$ZZ$1, 0))</f>
        <v/>
      </c>
    </row>
    <row r="96">
      <c r="A96">
        <f>INDEX(resultados!$A$2:$ZZ$128, 90, MATCH($B$1, resultados!$A$1:$ZZ$1, 0))</f>
        <v/>
      </c>
      <c r="B96">
        <f>INDEX(resultados!$A$2:$ZZ$128, 90, MATCH($B$2, resultados!$A$1:$ZZ$1, 0))</f>
        <v/>
      </c>
      <c r="C96">
        <f>INDEX(resultados!$A$2:$ZZ$128, 90, MATCH($B$3, resultados!$A$1:$ZZ$1, 0))</f>
        <v/>
      </c>
    </row>
    <row r="97">
      <c r="A97">
        <f>INDEX(resultados!$A$2:$ZZ$128, 91, MATCH($B$1, resultados!$A$1:$ZZ$1, 0))</f>
        <v/>
      </c>
      <c r="B97">
        <f>INDEX(resultados!$A$2:$ZZ$128, 91, MATCH($B$2, resultados!$A$1:$ZZ$1, 0))</f>
        <v/>
      </c>
      <c r="C97">
        <f>INDEX(resultados!$A$2:$ZZ$128, 91, MATCH($B$3, resultados!$A$1:$ZZ$1, 0))</f>
        <v/>
      </c>
    </row>
    <row r="98">
      <c r="A98">
        <f>INDEX(resultados!$A$2:$ZZ$128, 92, MATCH($B$1, resultados!$A$1:$ZZ$1, 0))</f>
        <v/>
      </c>
      <c r="B98">
        <f>INDEX(resultados!$A$2:$ZZ$128, 92, MATCH($B$2, resultados!$A$1:$ZZ$1, 0))</f>
        <v/>
      </c>
      <c r="C98">
        <f>INDEX(resultados!$A$2:$ZZ$128, 92, MATCH($B$3, resultados!$A$1:$ZZ$1, 0))</f>
        <v/>
      </c>
    </row>
    <row r="99">
      <c r="A99">
        <f>INDEX(resultados!$A$2:$ZZ$128, 93, MATCH($B$1, resultados!$A$1:$ZZ$1, 0))</f>
        <v/>
      </c>
      <c r="B99">
        <f>INDEX(resultados!$A$2:$ZZ$128, 93, MATCH($B$2, resultados!$A$1:$ZZ$1, 0))</f>
        <v/>
      </c>
      <c r="C99">
        <f>INDEX(resultados!$A$2:$ZZ$128, 93, MATCH($B$3, resultados!$A$1:$ZZ$1, 0))</f>
        <v/>
      </c>
    </row>
    <row r="100">
      <c r="A100">
        <f>INDEX(resultados!$A$2:$ZZ$128, 94, MATCH($B$1, resultados!$A$1:$ZZ$1, 0))</f>
        <v/>
      </c>
      <c r="B100">
        <f>INDEX(resultados!$A$2:$ZZ$128, 94, MATCH($B$2, resultados!$A$1:$ZZ$1, 0))</f>
        <v/>
      </c>
      <c r="C100">
        <f>INDEX(resultados!$A$2:$ZZ$128, 94, MATCH($B$3, resultados!$A$1:$ZZ$1, 0))</f>
        <v/>
      </c>
    </row>
    <row r="101">
      <c r="A101">
        <f>INDEX(resultados!$A$2:$ZZ$128, 95, MATCH($B$1, resultados!$A$1:$ZZ$1, 0))</f>
        <v/>
      </c>
      <c r="B101">
        <f>INDEX(resultados!$A$2:$ZZ$128, 95, MATCH($B$2, resultados!$A$1:$ZZ$1, 0))</f>
        <v/>
      </c>
      <c r="C101">
        <f>INDEX(resultados!$A$2:$ZZ$128, 95, MATCH($B$3, resultados!$A$1:$ZZ$1, 0))</f>
        <v/>
      </c>
    </row>
    <row r="102">
      <c r="A102">
        <f>INDEX(resultados!$A$2:$ZZ$128, 96, MATCH($B$1, resultados!$A$1:$ZZ$1, 0))</f>
        <v/>
      </c>
      <c r="B102">
        <f>INDEX(resultados!$A$2:$ZZ$128, 96, MATCH($B$2, resultados!$A$1:$ZZ$1, 0))</f>
        <v/>
      </c>
      <c r="C102">
        <f>INDEX(resultados!$A$2:$ZZ$128, 96, MATCH($B$3, resultados!$A$1:$ZZ$1, 0))</f>
        <v/>
      </c>
    </row>
    <row r="103">
      <c r="A103">
        <f>INDEX(resultados!$A$2:$ZZ$128, 97, MATCH($B$1, resultados!$A$1:$ZZ$1, 0))</f>
        <v/>
      </c>
      <c r="B103">
        <f>INDEX(resultados!$A$2:$ZZ$128, 97, MATCH($B$2, resultados!$A$1:$ZZ$1, 0))</f>
        <v/>
      </c>
      <c r="C103">
        <f>INDEX(resultados!$A$2:$ZZ$128, 97, MATCH($B$3, resultados!$A$1:$ZZ$1, 0))</f>
        <v/>
      </c>
    </row>
    <row r="104">
      <c r="A104">
        <f>INDEX(resultados!$A$2:$ZZ$128, 98, MATCH($B$1, resultados!$A$1:$ZZ$1, 0))</f>
        <v/>
      </c>
      <c r="B104">
        <f>INDEX(resultados!$A$2:$ZZ$128, 98, MATCH($B$2, resultados!$A$1:$ZZ$1, 0))</f>
        <v/>
      </c>
      <c r="C104">
        <f>INDEX(resultados!$A$2:$ZZ$128, 98, MATCH($B$3, resultados!$A$1:$ZZ$1, 0))</f>
        <v/>
      </c>
    </row>
    <row r="105">
      <c r="A105">
        <f>INDEX(resultados!$A$2:$ZZ$128, 99, MATCH($B$1, resultados!$A$1:$ZZ$1, 0))</f>
        <v/>
      </c>
      <c r="B105">
        <f>INDEX(resultados!$A$2:$ZZ$128, 99, MATCH($B$2, resultados!$A$1:$ZZ$1, 0))</f>
        <v/>
      </c>
      <c r="C105">
        <f>INDEX(resultados!$A$2:$ZZ$128, 99, MATCH($B$3, resultados!$A$1:$ZZ$1, 0))</f>
        <v/>
      </c>
    </row>
    <row r="106">
      <c r="A106">
        <f>INDEX(resultados!$A$2:$ZZ$128, 100, MATCH($B$1, resultados!$A$1:$ZZ$1, 0))</f>
        <v/>
      </c>
      <c r="B106">
        <f>INDEX(resultados!$A$2:$ZZ$128, 100, MATCH($B$2, resultados!$A$1:$ZZ$1, 0))</f>
        <v/>
      </c>
      <c r="C106">
        <f>INDEX(resultados!$A$2:$ZZ$128, 100, MATCH($B$3, resultados!$A$1:$ZZ$1, 0))</f>
        <v/>
      </c>
    </row>
    <row r="107">
      <c r="A107">
        <f>INDEX(resultados!$A$2:$ZZ$128, 101, MATCH($B$1, resultados!$A$1:$ZZ$1, 0))</f>
        <v/>
      </c>
      <c r="B107">
        <f>INDEX(resultados!$A$2:$ZZ$128, 101, MATCH($B$2, resultados!$A$1:$ZZ$1, 0))</f>
        <v/>
      </c>
      <c r="C107">
        <f>INDEX(resultados!$A$2:$ZZ$128, 101, MATCH($B$3, resultados!$A$1:$ZZ$1, 0))</f>
        <v/>
      </c>
    </row>
    <row r="108">
      <c r="A108">
        <f>INDEX(resultados!$A$2:$ZZ$128, 102, MATCH($B$1, resultados!$A$1:$ZZ$1, 0))</f>
        <v/>
      </c>
      <c r="B108">
        <f>INDEX(resultados!$A$2:$ZZ$128, 102, MATCH($B$2, resultados!$A$1:$ZZ$1, 0))</f>
        <v/>
      </c>
      <c r="C108">
        <f>INDEX(resultados!$A$2:$ZZ$128, 102, MATCH($B$3, resultados!$A$1:$ZZ$1, 0))</f>
        <v/>
      </c>
    </row>
    <row r="109">
      <c r="A109">
        <f>INDEX(resultados!$A$2:$ZZ$128, 103, MATCH($B$1, resultados!$A$1:$ZZ$1, 0))</f>
        <v/>
      </c>
      <c r="B109">
        <f>INDEX(resultados!$A$2:$ZZ$128, 103, MATCH($B$2, resultados!$A$1:$ZZ$1, 0))</f>
        <v/>
      </c>
      <c r="C109">
        <f>INDEX(resultados!$A$2:$ZZ$128, 103, MATCH($B$3, resultados!$A$1:$ZZ$1, 0))</f>
        <v/>
      </c>
    </row>
    <row r="110">
      <c r="A110">
        <f>INDEX(resultados!$A$2:$ZZ$128, 104, MATCH($B$1, resultados!$A$1:$ZZ$1, 0))</f>
        <v/>
      </c>
      <c r="B110">
        <f>INDEX(resultados!$A$2:$ZZ$128, 104, MATCH($B$2, resultados!$A$1:$ZZ$1, 0))</f>
        <v/>
      </c>
      <c r="C110">
        <f>INDEX(resultados!$A$2:$ZZ$128, 104, MATCH($B$3, resultados!$A$1:$ZZ$1, 0))</f>
        <v/>
      </c>
    </row>
    <row r="111">
      <c r="A111">
        <f>INDEX(resultados!$A$2:$ZZ$128, 105, MATCH($B$1, resultados!$A$1:$ZZ$1, 0))</f>
        <v/>
      </c>
      <c r="B111">
        <f>INDEX(resultados!$A$2:$ZZ$128, 105, MATCH($B$2, resultados!$A$1:$ZZ$1, 0))</f>
        <v/>
      </c>
      <c r="C111">
        <f>INDEX(resultados!$A$2:$ZZ$128, 105, MATCH($B$3, resultados!$A$1:$ZZ$1, 0))</f>
        <v/>
      </c>
    </row>
    <row r="112">
      <c r="A112">
        <f>INDEX(resultados!$A$2:$ZZ$128, 106, MATCH($B$1, resultados!$A$1:$ZZ$1, 0))</f>
        <v/>
      </c>
      <c r="B112">
        <f>INDEX(resultados!$A$2:$ZZ$128, 106, MATCH($B$2, resultados!$A$1:$ZZ$1, 0))</f>
        <v/>
      </c>
      <c r="C112">
        <f>INDEX(resultados!$A$2:$ZZ$128, 106, MATCH($B$3, resultados!$A$1:$ZZ$1, 0))</f>
        <v/>
      </c>
    </row>
    <row r="113">
      <c r="A113">
        <f>INDEX(resultados!$A$2:$ZZ$128, 107, MATCH($B$1, resultados!$A$1:$ZZ$1, 0))</f>
        <v/>
      </c>
      <c r="B113">
        <f>INDEX(resultados!$A$2:$ZZ$128, 107, MATCH($B$2, resultados!$A$1:$ZZ$1, 0))</f>
        <v/>
      </c>
      <c r="C113">
        <f>INDEX(resultados!$A$2:$ZZ$128, 107, MATCH($B$3, resultados!$A$1:$ZZ$1, 0))</f>
        <v/>
      </c>
    </row>
    <row r="114">
      <c r="A114">
        <f>INDEX(resultados!$A$2:$ZZ$128, 108, MATCH($B$1, resultados!$A$1:$ZZ$1, 0))</f>
        <v/>
      </c>
      <c r="B114">
        <f>INDEX(resultados!$A$2:$ZZ$128, 108, MATCH($B$2, resultados!$A$1:$ZZ$1, 0))</f>
        <v/>
      </c>
      <c r="C114">
        <f>INDEX(resultados!$A$2:$ZZ$128, 108, MATCH($B$3, resultados!$A$1:$ZZ$1, 0))</f>
        <v/>
      </c>
    </row>
    <row r="115">
      <c r="A115">
        <f>INDEX(resultados!$A$2:$ZZ$128, 109, MATCH($B$1, resultados!$A$1:$ZZ$1, 0))</f>
        <v/>
      </c>
      <c r="B115">
        <f>INDEX(resultados!$A$2:$ZZ$128, 109, MATCH($B$2, resultados!$A$1:$ZZ$1, 0))</f>
        <v/>
      </c>
      <c r="C115">
        <f>INDEX(resultados!$A$2:$ZZ$128, 109, MATCH($B$3, resultados!$A$1:$ZZ$1, 0))</f>
        <v/>
      </c>
    </row>
    <row r="116">
      <c r="A116">
        <f>INDEX(resultados!$A$2:$ZZ$128, 110, MATCH($B$1, resultados!$A$1:$ZZ$1, 0))</f>
        <v/>
      </c>
      <c r="B116">
        <f>INDEX(resultados!$A$2:$ZZ$128, 110, MATCH($B$2, resultados!$A$1:$ZZ$1, 0))</f>
        <v/>
      </c>
      <c r="C116">
        <f>INDEX(resultados!$A$2:$ZZ$128, 110, MATCH($B$3, resultados!$A$1:$ZZ$1, 0))</f>
        <v/>
      </c>
    </row>
    <row r="117">
      <c r="A117">
        <f>INDEX(resultados!$A$2:$ZZ$128, 111, MATCH($B$1, resultados!$A$1:$ZZ$1, 0))</f>
        <v/>
      </c>
      <c r="B117">
        <f>INDEX(resultados!$A$2:$ZZ$128, 111, MATCH($B$2, resultados!$A$1:$ZZ$1, 0))</f>
        <v/>
      </c>
      <c r="C117">
        <f>INDEX(resultados!$A$2:$ZZ$128, 111, MATCH($B$3, resultados!$A$1:$ZZ$1, 0))</f>
        <v/>
      </c>
    </row>
    <row r="118">
      <c r="A118">
        <f>INDEX(resultados!$A$2:$ZZ$128, 112, MATCH($B$1, resultados!$A$1:$ZZ$1, 0))</f>
        <v/>
      </c>
      <c r="B118">
        <f>INDEX(resultados!$A$2:$ZZ$128, 112, MATCH($B$2, resultados!$A$1:$ZZ$1, 0))</f>
        <v/>
      </c>
      <c r="C118">
        <f>INDEX(resultados!$A$2:$ZZ$128, 112, MATCH($B$3, resultados!$A$1:$ZZ$1, 0))</f>
        <v/>
      </c>
    </row>
    <row r="119">
      <c r="A119">
        <f>INDEX(resultados!$A$2:$ZZ$128, 113, MATCH($B$1, resultados!$A$1:$ZZ$1, 0))</f>
        <v/>
      </c>
      <c r="B119">
        <f>INDEX(resultados!$A$2:$ZZ$128, 113, MATCH($B$2, resultados!$A$1:$ZZ$1, 0))</f>
        <v/>
      </c>
      <c r="C119">
        <f>INDEX(resultados!$A$2:$ZZ$128, 113, MATCH($B$3, resultados!$A$1:$ZZ$1, 0))</f>
        <v/>
      </c>
    </row>
    <row r="120">
      <c r="A120">
        <f>INDEX(resultados!$A$2:$ZZ$128, 114, MATCH($B$1, resultados!$A$1:$ZZ$1, 0))</f>
        <v/>
      </c>
      <c r="B120">
        <f>INDEX(resultados!$A$2:$ZZ$128, 114, MATCH($B$2, resultados!$A$1:$ZZ$1, 0))</f>
        <v/>
      </c>
      <c r="C120">
        <f>INDEX(resultados!$A$2:$ZZ$128, 114, MATCH($B$3, resultados!$A$1:$ZZ$1, 0))</f>
        <v/>
      </c>
    </row>
    <row r="121">
      <c r="A121">
        <f>INDEX(resultados!$A$2:$ZZ$128, 115, MATCH($B$1, resultados!$A$1:$ZZ$1, 0))</f>
        <v/>
      </c>
      <c r="B121">
        <f>INDEX(resultados!$A$2:$ZZ$128, 115, MATCH($B$2, resultados!$A$1:$ZZ$1, 0))</f>
        <v/>
      </c>
      <c r="C121">
        <f>INDEX(resultados!$A$2:$ZZ$128, 115, MATCH($B$3, resultados!$A$1:$ZZ$1, 0))</f>
        <v/>
      </c>
    </row>
    <row r="122">
      <c r="A122">
        <f>INDEX(resultados!$A$2:$ZZ$128, 116, MATCH($B$1, resultados!$A$1:$ZZ$1, 0))</f>
        <v/>
      </c>
      <c r="B122">
        <f>INDEX(resultados!$A$2:$ZZ$128, 116, MATCH($B$2, resultados!$A$1:$ZZ$1, 0))</f>
        <v/>
      </c>
      <c r="C122">
        <f>INDEX(resultados!$A$2:$ZZ$128, 116, MATCH($B$3, resultados!$A$1:$ZZ$1, 0))</f>
        <v/>
      </c>
    </row>
    <row r="123">
      <c r="A123">
        <f>INDEX(resultados!$A$2:$ZZ$128, 117, MATCH($B$1, resultados!$A$1:$ZZ$1, 0))</f>
        <v/>
      </c>
      <c r="B123">
        <f>INDEX(resultados!$A$2:$ZZ$128, 117, MATCH($B$2, resultados!$A$1:$ZZ$1, 0))</f>
        <v/>
      </c>
      <c r="C123">
        <f>INDEX(resultados!$A$2:$ZZ$128, 117, MATCH($B$3, resultados!$A$1:$ZZ$1, 0))</f>
        <v/>
      </c>
    </row>
    <row r="124">
      <c r="A124">
        <f>INDEX(resultados!$A$2:$ZZ$128, 118, MATCH($B$1, resultados!$A$1:$ZZ$1, 0))</f>
        <v/>
      </c>
      <c r="B124">
        <f>INDEX(resultados!$A$2:$ZZ$128, 118, MATCH($B$2, resultados!$A$1:$ZZ$1, 0))</f>
        <v/>
      </c>
      <c r="C124">
        <f>INDEX(resultados!$A$2:$ZZ$128, 118, MATCH($B$3, resultados!$A$1:$ZZ$1, 0))</f>
        <v/>
      </c>
    </row>
    <row r="125">
      <c r="A125">
        <f>INDEX(resultados!$A$2:$ZZ$128, 119, MATCH($B$1, resultados!$A$1:$ZZ$1, 0))</f>
        <v/>
      </c>
      <c r="B125">
        <f>INDEX(resultados!$A$2:$ZZ$128, 119, MATCH($B$2, resultados!$A$1:$ZZ$1, 0))</f>
        <v/>
      </c>
      <c r="C125">
        <f>INDEX(resultados!$A$2:$ZZ$128, 119, MATCH($B$3, resultados!$A$1:$ZZ$1, 0))</f>
        <v/>
      </c>
    </row>
    <row r="126">
      <c r="A126">
        <f>INDEX(resultados!$A$2:$ZZ$128, 120, MATCH($B$1, resultados!$A$1:$ZZ$1, 0))</f>
        <v/>
      </c>
      <c r="B126">
        <f>INDEX(resultados!$A$2:$ZZ$128, 120, MATCH($B$2, resultados!$A$1:$ZZ$1, 0))</f>
        <v/>
      </c>
      <c r="C126">
        <f>INDEX(resultados!$A$2:$ZZ$128, 120, MATCH($B$3, resultados!$A$1:$ZZ$1, 0))</f>
        <v/>
      </c>
    </row>
    <row r="127">
      <c r="A127">
        <f>INDEX(resultados!$A$2:$ZZ$128, 121, MATCH($B$1, resultados!$A$1:$ZZ$1, 0))</f>
        <v/>
      </c>
      <c r="B127">
        <f>INDEX(resultados!$A$2:$ZZ$128, 121, MATCH($B$2, resultados!$A$1:$ZZ$1, 0))</f>
        <v/>
      </c>
      <c r="C127">
        <f>INDEX(resultados!$A$2:$ZZ$128, 121, MATCH($B$3, resultados!$A$1:$ZZ$1, 0))</f>
        <v/>
      </c>
    </row>
    <row r="128">
      <c r="A128">
        <f>INDEX(resultados!$A$2:$ZZ$128, 122, MATCH($B$1, resultados!$A$1:$ZZ$1, 0))</f>
        <v/>
      </c>
      <c r="B128">
        <f>INDEX(resultados!$A$2:$ZZ$128, 122, MATCH($B$2, resultados!$A$1:$ZZ$1, 0))</f>
        <v/>
      </c>
      <c r="C128">
        <f>INDEX(resultados!$A$2:$ZZ$128, 122, MATCH($B$3, resultados!$A$1:$ZZ$1, 0))</f>
        <v/>
      </c>
    </row>
    <row r="129">
      <c r="A129">
        <f>INDEX(resultados!$A$2:$ZZ$128, 123, MATCH($B$1, resultados!$A$1:$ZZ$1, 0))</f>
        <v/>
      </c>
      <c r="B129">
        <f>INDEX(resultados!$A$2:$ZZ$128, 123, MATCH($B$2, resultados!$A$1:$ZZ$1, 0))</f>
        <v/>
      </c>
      <c r="C129">
        <f>INDEX(resultados!$A$2:$ZZ$128, 123, MATCH($B$3, resultados!$A$1:$ZZ$1, 0))</f>
        <v/>
      </c>
    </row>
    <row r="130">
      <c r="A130">
        <f>INDEX(resultados!$A$2:$ZZ$128, 124, MATCH($B$1, resultados!$A$1:$ZZ$1, 0))</f>
        <v/>
      </c>
      <c r="B130">
        <f>INDEX(resultados!$A$2:$ZZ$128, 124, MATCH($B$2, resultados!$A$1:$ZZ$1, 0))</f>
        <v/>
      </c>
      <c r="C130">
        <f>INDEX(resultados!$A$2:$ZZ$128, 124, MATCH($B$3, resultados!$A$1:$ZZ$1, 0))</f>
        <v/>
      </c>
    </row>
    <row r="131">
      <c r="A131">
        <f>INDEX(resultados!$A$2:$ZZ$128, 125, MATCH($B$1, resultados!$A$1:$ZZ$1, 0))</f>
        <v/>
      </c>
      <c r="B131">
        <f>INDEX(resultados!$A$2:$ZZ$128, 125, MATCH($B$2, resultados!$A$1:$ZZ$1, 0))</f>
        <v/>
      </c>
      <c r="C131">
        <f>INDEX(resultados!$A$2:$ZZ$128, 125, MATCH($B$3, resultados!$A$1:$ZZ$1, 0))</f>
        <v/>
      </c>
    </row>
    <row r="132">
      <c r="A132">
        <f>INDEX(resultados!$A$2:$ZZ$128, 126, MATCH($B$1, resultados!$A$1:$ZZ$1, 0))</f>
        <v/>
      </c>
      <c r="B132">
        <f>INDEX(resultados!$A$2:$ZZ$128, 126, MATCH($B$2, resultados!$A$1:$ZZ$1, 0))</f>
        <v/>
      </c>
      <c r="C132">
        <f>INDEX(resultados!$A$2:$ZZ$128, 126, MATCH($B$3, resultados!$A$1:$ZZ$1, 0))</f>
        <v/>
      </c>
    </row>
    <row r="133">
      <c r="A133">
        <f>INDEX(resultados!$A$2:$ZZ$128, 127, MATCH($B$1, resultados!$A$1:$ZZ$1, 0))</f>
        <v/>
      </c>
      <c r="B133">
        <f>INDEX(resultados!$A$2:$ZZ$128, 127, MATCH($B$2, resultados!$A$1:$ZZ$1, 0))</f>
        <v/>
      </c>
      <c r="C133">
        <f>INDEX(resultados!$A$2:$ZZ$128, 127,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65.86</v>
      </c>
      <c r="G2" t="n">
        <v>12.47</v>
      </c>
      <c r="H2" t="n">
        <v>0.24</v>
      </c>
      <c r="I2" t="n">
        <v>317</v>
      </c>
      <c r="J2" t="n">
        <v>71.52</v>
      </c>
      <c r="K2" t="n">
        <v>32.27</v>
      </c>
      <c r="L2" t="n">
        <v>1</v>
      </c>
      <c r="M2" t="n">
        <v>315</v>
      </c>
      <c r="N2" t="n">
        <v>8.25</v>
      </c>
      <c r="O2" t="n">
        <v>9054.6</v>
      </c>
      <c r="P2" t="n">
        <v>439.7</v>
      </c>
      <c r="Q2" t="n">
        <v>3690.55</v>
      </c>
      <c r="R2" t="n">
        <v>402.06</v>
      </c>
      <c r="S2" t="n">
        <v>97.79000000000001</v>
      </c>
      <c r="T2" t="n">
        <v>148976.06</v>
      </c>
      <c r="U2" t="n">
        <v>0.24</v>
      </c>
      <c r="V2" t="n">
        <v>0.8100000000000001</v>
      </c>
      <c r="W2" t="n">
        <v>8.859999999999999</v>
      </c>
      <c r="X2" t="n">
        <v>9.220000000000001</v>
      </c>
      <c r="Y2" t="n">
        <v>0.5</v>
      </c>
      <c r="Z2" t="n">
        <v>10</v>
      </c>
      <c r="AA2" t="n">
        <v>1659.235507698486</v>
      </c>
      <c r="AB2" t="n">
        <v>2270.23922193745</v>
      </c>
      <c r="AC2" t="n">
        <v>2053.570776896499</v>
      </c>
      <c r="AD2" t="n">
        <v>1659235.507698486</v>
      </c>
      <c r="AE2" t="n">
        <v>2270239.22193745</v>
      </c>
      <c r="AF2" t="n">
        <v>1.327485589867279e-06</v>
      </c>
      <c r="AG2" t="n">
        <v>42.03703703703704</v>
      </c>
      <c r="AH2" t="n">
        <v>2053570.776896499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1.5524</v>
      </c>
      <c r="E3" t="n">
        <v>64.41</v>
      </c>
      <c r="F3" t="n">
        <v>60.5</v>
      </c>
      <c r="G3" t="n">
        <v>27.29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354.74</v>
      </c>
      <c r="Q3" t="n">
        <v>3690.21</v>
      </c>
      <c r="R3" t="n">
        <v>224.54</v>
      </c>
      <c r="S3" t="n">
        <v>97.79000000000001</v>
      </c>
      <c r="T3" t="n">
        <v>61136.79</v>
      </c>
      <c r="U3" t="n">
        <v>0.44</v>
      </c>
      <c r="V3" t="n">
        <v>0.88</v>
      </c>
      <c r="W3" t="n">
        <v>8.640000000000001</v>
      </c>
      <c r="X3" t="n">
        <v>3.87</v>
      </c>
      <c r="Y3" t="n">
        <v>0.5</v>
      </c>
      <c r="Z3" t="n">
        <v>10</v>
      </c>
      <c r="AA3" t="n">
        <v>1312.786253967309</v>
      </c>
      <c r="AB3" t="n">
        <v>1796.212068720089</v>
      </c>
      <c r="AC3" t="n">
        <v>1624.784109880914</v>
      </c>
      <c r="AD3" t="n">
        <v>1312786.253967309</v>
      </c>
      <c r="AE3" t="n">
        <v>1796212.068720089</v>
      </c>
      <c r="AF3" t="n">
        <v>1.496904648587176e-06</v>
      </c>
      <c r="AG3" t="n">
        <v>37.27430555555555</v>
      </c>
      <c r="AH3" t="n">
        <v>1624784.109880914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1.5596</v>
      </c>
      <c r="E4" t="n">
        <v>64.12</v>
      </c>
      <c r="F4" t="n">
        <v>60.35</v>
      </c>
      <c r="G4" t="n">
        <v>29.2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353.16</v>
      </c>
      <c r="Q4" t="n">
        <v>3690.15</v>
      </c>
      <c r="R4" t="n">
        <v>216.55</v>
      </c>
      <c r="S4" t="n">
        <v>97.79000000000001</v>
      </c>
      <c r="T4" t="n">
        <v>57190.05</v>
      </c>
      <c r="U4" t="n">
        <v>0.45</v>
      </c>
      <c r="V4" t="n">
        <v>0.88</v>
      </c>
      <c r="W4" t="n">
        <v>8.720000000000001</v>
      </c>
      <c r="X4" t="n">
        <v>3.72</v>
      </c>
      <c r="Y4" t="n">
        <v>0.5</v>
      </c>
      <c r="Z4" t="n">
        <v>10</v>
      </c>
      <c r="AA4" t="n">
        <v>1305.528187974987</v>
      </c>
      <c r="AB4" t="n">
        <v>1786.28126262612</v>
      </c>
      <c r="AC4" t="n">
        <v>1615.801085982581</v>
      </c>
      <c r="AD4" t="n">
        <v>1305528.187974987</v>
      </c>
      <c r="AE4" t="n">
        <v>1786281.26262612</v>
      </c>
      <c r="AF4" t="n">
        <v>1.503847262262664e-06</v>
      </c>
      <c r="AG4" t="n">
        <v>37.10648148148149</v>
      </c>
      <c r="AH4" t="n">
        <v>1615801.085982581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1.4609</v>
      </c>
      <c r="E2" t="n">
        <v>68.45</v>
      </c>
      <c r="F2" t="n">
        <v>64.01000000000001</v>
      </c>
      <c r="G2" t="n">
        <v>15.55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251.87</v>
      </c>
      <c r="Q2" t="n">
        <v>3690.37</v>
      </c>
      <c r="R2" t="n">
        <v>331.24</v>
      </c>
      <c r="S2" t="n">
        <v>97.79000000000001</v>
      </c>
      <c r="T2" t="n">
        <v>113919.2</v>
      </c>
      <c r="U2" t="n">
        <v>0.3</v>
      </c>
      <c r="V2" t="n">
        <v>0.83</v>
      </c>
      <c r="W2" t="n">
        <v>9.050000000000001</v>
      </c>
      <c r="X2" t="n">
        <v>7.38</v>
      </c>
      <c r="Y2" t="n">
        <v>0.5</v>
      </c>
      <c r="Z2" t="n">
        <v>10</v>
      </c>
      <c r="AA2" t="n">
        <v>1137.215805946526</v>
      </c>
      <c r="AB2" t="n">
        <v>1555.988836116545</v>
      </c>
      <c r="AC2" t="n">
        <v>1407.487445441629</v>
      </c>
      <c r="AD2" t="n">
        <v>1137215.805946526</v>
      </c>
      <c r="AE2" t="n">
        <v>1555988.836116545</v>
      </c>
      <c r="AF2" t="n">
        <v>1.576960907724684e-06</v>
      </c>
      <c r="AG2" t="n">
        <v>39.61226851851852</v>
      </c>
      <c r="AH2" t="n">
        <v>1407487.445441629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1.4607</v>
      </c>
      <c r="E3" t="n">
        <v>68.45999999999999</v>
      </c>
      <c r="F3" t="n">
        <v>64.02</v>
      </c>
      <c r="G3" t="n">
        <v>15.55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257.89</v>
      </c>
      <c r="Q3" t="n">
        <v>3690.55</v>
      </c>
      <c r="R3" t="n">
        <v>331.4</v>
      </c>
      <c r="S3" t="n">
        <v>97.79000000000001</v>
      </c>
      <c r="T3" t="n">
        <v>113999.61</v>
      </c>
      <c r="U3" t="n">
        <v>0.3</v>
      </c>
      <c r="V3" t="n">
        <v>0.83</v>
      </c>
      <c r="W3" t="n">
        <v>9.06</v>
      </c>
      <c r="X3" t="n">
        <v>7.38</v>
      </c>
      <c r="Y3" t="n">
        <v>0.5</v>
      </c>
      <c r="Z3" t="n">
        <v>10</v>
      </c>
      <c r="AA3" t="n">
        <v>1147.320272845124</v>
      </c>
      <c r="AB3" t="n">
        <v>1569.814213504824</v>
      </c>
      <c r="AC3" t="n">
        <v>1419.99334821601</v>
      </c>
      <c r="AD3" t="n">
        <v>1147320.272845124</v>
      </c>
      <c r="AE3" t="n">
        <v>1569814.213504824</v>
      </c>
      <c r="AF3" t="n">
        <v>1.576745018764765e-06</v>
      </c>
      <c r="AG3" t="n">
        <v>39.61805555555555</v>
      </c>
      <c r="AH3" t="n">
        <v>1419993.34821601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1.0617</v>
      </c>
      <c r="E2" t="n">
        <v>94.19</v>
      </c>
      <c r="F2" t="n">
        <v>74.51000000000001</v>
      </c>
      <c r="G2" t="n">
        <v>7.4</v>
      </c>
      <c r="H2" t="n">
        <v>0.12</v>
      </c>
      <c r="I2" t="n">
        <v>604</v>
      </c>
      <c r="J2" t="n">
        <v>141.81</v>
      </c>
      <c r="K2" t="n">
        <v>47.83</v>
      </c>
      <c r="L2" t="n">
        <v>1</v>
      </c>
      <c r="M2" t="n">
        <v>602</v>
      </c>
      <c r="N2" t="n">
        <v>22.98</v>
      </c>
      <c r="O2" t="n">
        <v>17723.39</v>
      </c>
      <c r="P2" t="n">
        <v>835.74</v>
      </c>
      <c r="Q2" t="n">
        <v>3690.86</v>
      </c>
      <c r="R2" t="n">
        <v>685.4299999999999</v>
      </c>
      <c r="S2" t="n">
        <v>97.79000000000001</v>
      </c>
      <c r="T2" t="n">
        <v>289229.61</v>
      </c>
      <c r="U2" t="n">
        <v>0.14</v>
      </c>
      <c r="V2" t="n">
        <v>0.71</v>
      </c>
      <c r="W2" t="n">
        <v>9.31</v>
      </c>
      <c r="X2" t="n">
        <v>17.87</v>
      </c>
      <c r="Y2" t="n">
        <v>0.5</v>
      </c>
      <c r="Z2" t="n">
        <v>10</v>
      </c>
      <c r="AA2" t="n">
        <v>3405.805994981378</v>
      </c>
      <c r="AB2" t="n">
        <v>4659.974015889922</v>
      </c>
      <c r="AC2" t="n">
        <v>4215.23263612782</v>
      </c>
      <c r="AD2" t="n">
        <v>3405805.994981378</v>
      </c>
      <c r="AE2" t="n">
        <v>4659974.015889922</v>
      </c>
      <c r="AF2" t="n">
        <v>8.688603435817941e-07</v>
      </c>
      <c r="AG2" t="n">
        <v>54.50810185185185</v>
      </c>
      <c r="AH2" t="n">
        <v>4215232.63612782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1.3631</v>
      </c>
      <c r="E3" t="n">
        <v>73.36</v>
      </c>
      <c r="F3" t="n">
        <v>63.88</v>
      </c>
      <c r="G3" t="n">
        <v>15.27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695.03</v>
      </c>
      <c r="Q3" t="n">
        <v>3690.29</v>
      </c>
      <c r="R3" t="n">
        <v>338.04</v>
      </c>
      <c r="S3" t="n">
        <v>97.79000000000001</v>
      </c>
      <c r="T3" t="n">
        <v>117298.64</v>
      </c>
      <c r="U3" t="n">
        <v>0.29</v>
      </c>
      <c r="V3" t="n">
        <v>0.83</v>
      </c>
      <c r="W3" t="n">
        <v>8.73</v>
      </c>
      <c r="X3" t="n">
        <v>7.25</v>
      </c>
      <c r="Y3" t="n">
        <v>0.5</v>
      </c>
      <c r="Z3" t="n">
        <v>10</v>
      </c>
      <c r="AA3" t="n">
        <v>2316.440824149215</v>
      </c>
      <c r="AB3" t="n">
        <v>3169.456529757797</v>
      </c>
      <c r="AC3" t="n">
        <v>2866.968046917772</v>
      </c>
      <c r="AD3" t="n">
        <v>2316440.824149215</v>
      </c>
      <c r="AE3" t="n">
        <v>3169456.529757797</v>
      </c>
      <c r="AF3" t="n">
        <v>1.115516185679894e-06</v>
      </c>
      <c r="AG3" t="n">
        <v>42.4537037037037</v>
      </c>
      <c r="AH3" t="n">
        <v>2866968.046917772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1.475</v>
      </c>
      <c r="E4" t="n">
        <v>67.8</v>
      </c>
      <c r="F4" t="n">
        <v>61.09</v>
      </c>
      <c r="G4" t="n">
        <v>23.65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642.08</v>
      </c>
      <c r="Q4" t="n">
        <v>3690.2</v>
      </c>
      <c r="R4" t="n">
        <v>246.46</v>
      </c>
      <c r="S4" t="n">
        <v>97.79000000000001</v>
      </c>
      <c r="T4" t="n">
        <v>71989.89999999999</v>
      </c>
      <c r="U4" t="n">
        <v>0.4</v>
      </c>
      <c r="V4" t="n">
        <v>0.87</v>
      </c>
      <c r="W4" t="n">
        <v>8.59</v>
      </c>
      <c r="X4" t="n">
        <v>4.46</v>
      </c>
      <c r="Y4" t="n">
        <v>0.5</v>
      </c>
      <c r="Z4" t="n">
        <v>10</v>
      </c>
      <c r="AA4" t="n">
        <v>2031.752538849748</v>
      </c>
      <c r="AB4" t="n">
        <v>2779.933458250146</v>
      </c>
      <c r="AC4" t="n">
        <v>2514.620510655865</v>
      </c>
      <c r="AD4" t="n">
        <v>2031752.538849748</v>
      </c>
      <c r="AE4" t="n">
        <v>2779933.458250146</v>
      </c>
      <c r="AF4" t="n">
        <v>1.207091463486057e-06</v>
      </c>
      <c r="AG4" t="n">
        <v>39.23611111111111</v>
      </c>
      <c r="AH4" t="n">
        <v>2514620.510655865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1.5343</v>
      </c>
      <c r="E5" t="n">
        <v>65.18000000000001</v>
      </c>
      <c r="F5" t="n">
        <v>59.77</v>
      </c>
      <c r="G5" t="n">
        <v>32.6</v>
      </c>
      <c r="H5" t="n">
        <v>0.49</v>
      </c>
      <c r="I5" t="n">
        <v>110</v>
      </c>
      <c r="J5" t="n">
        <v>145.92</v>
      </c>
      <c r="K5" t="n">
        <v>47.83</v>
      </c>
      <c r="L5" t="n">
        <v>4</v>
      </c>
      <c r="M5" t="n">
        <v>108</v>
      </c>
      <c r="N5" t="n">
        <v>24.09</v>
      </c>
      <c r="O5" t="n">
        <v>18230.35</v>
      </c>
      <c r="P5" t="n">
        <v>606.14</v>
      </c>
      <c r="Q5" t="n">
        <v>3689.9</v>
      </c>
      <c r="R5" t="n">
        <v>203.98</v>
      </c>
      <c r="S5" t="n">
        <v>97.79000000000001</v>
      </c>
      <c r="T5" t="n">
        <v>50970.64</v>
      </c>
      <c r="U5" t="n">
        <v>0.48</v>
      </c>
      <c r="V5" t="n">
        <v>0.89</v>
      </c>
      <c r="W5" t="n">
        <v>8.51</v>
      </c>
      <c r="X5" t="n">
        <v>3.14</v>
      </c>
      <c r="Y5" t="n">
        <v>0.5</v>
      </c>
      <c r="Z5" t="n">
        <v>10</v>
      </c>
      <c r="AA5" t="n">
        <v>1889.333464791104</v>
      </c>
      <c r="AB5" t="n">
        <v>2585.069398037</v>
      </c>
      <c r="AC5" t="n">
        <v>2338.354002856035</v>
      </c>
      <c r="AD5" t="n">
        <v>1889333.464791104</v>
      </c>
      <c r="AE5" t="n">
        <v>2585069.398037</v>
      </c>
      <c r="AF5" t="n">
        <v>1.255620632153666e-06</v>
      </c>
      <c r="AG5" t="n">
        <v>37.71990740740741</v>
      </c>
      <c r="AH5" t="n">
        <v>2338354.002856035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1.572</v>
      </c>
      <c r="E6" t="n">
        <v>63.61</v>
      </c>
      <c r="F6" t="n">
        <v>58.99</v>
      </c>
      <c r="G6" t="n">
        <v>42.64</v>
      </c>
      <c r="H6" t="n">
        <v>0.6</v>
      </c>
      <c r="I6" t="n">
        <v>83</v>
      </c>
      <c r="J6" t="n">
        <v>147.3</v>
      </c>
      <c r="K6" t="n">
        <v>47.83</v>
      </c>
      <c r="L6" t="n">
        <v>5</v>
      </c>
      <c r="M6" t="n">
        <v>81</v>
      </c>
      <c r="N6" t="n">
        <v>24.47</v>
      </c>
      <c r="O6" t="n">
        <v>18400.38</v>
      </c>
      <c r="P6" t="n">
        <v>572.45</v>
      </c>
      <c r="Q6" t="n">
        <v>3690.02</v>
      </c>
      <c r="R6" t="n">
        <v>178.3</v>
      </c>
      <c r="S6" t="n">
        <v>97.79000000000001</v>
      </c>
      <c r="T6" t="n">
        <v>38267.73</v>
      </c>
      <c r="U6" t="n">
        <v>0.55</v>
      </c>
      <c r="V6" t="n">
        <v>0.9</v>
      </c>
      <c r="W6" t="n">
        <v>8.470000000000001</v>
      </c>
      <c r="X6" t="n">
        <v>2.36</v>
      </c>
      <c r="Y6" t="n">
        <v>0.5</v>
      </c>
      <c r="Z6" t="n">
        <v>10</v>
      </c>
      <c r="AA6" t="n">
        <v>1781.536897457242</v>
      </c>
      <c r="AB6" t="n">
        <v>2437.577378961897</v>
      </c>
      <c r="AC6" t="n">
        <v>2204.938415075111</v>
      </c>
      <c r="AD6" t="n">
        <v>1781536.897457242</v>
      </c>
      <c r="AE6" t="n">
        <v>2437577.378961897</v>
      </c>
      <c r="AF6" t="n">
        <v>1.286473071593275e-06</v>
      </c>
      <c r="AG6" t="n">
        <v>36.8113425925926</v>
      </c>
      <c r="AH6" t="n">
        <v>2204938.415075111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1.5965</v>
      </c>
      <c r="E7" t="n">
        <v>62.64</v>
      </c>
      <c r="F7" t="n">
        <v>58.5</v>
      </c>
      <c r="G7" t="n">
        <v>53.19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540.0700000000001</v>
      </c>
      <c r="Q7" t="n">
        <v>3689.95</v>
      </c>
      <c r="R7" t="n">
        <v>162.72</v>
      </c>
      <c r="S7" t="n">
        <v>97.79000000000001</v>
      </c>
      <c r="T7" t="n">
        <v>30564.02</v>
      </c>
      <c r="U7" t="n">
        <v>0.6</v>
      </c>
      <c r="V7" t="n">
        <v>0.91</v>
      </c>
      <c r="W7" t="n">
        <v>8.44</v>
      </c>
      <c r="X7" t="n">
        <v>1.88</v>
      </c>
      <c r="Y7" t="n">
        <v>0.5</v>
      </c>
      <c r="Z7" t="n">
        <v>10</v>
      </c>
      <c r="AA7" t="n">
        <v>1700.515316591761</v>
      </c>
      <c r="AB7" t="n">
        <v>2326.720077601868</v>
      </c>
      <c r="AC7" t="n">
        <v>2104.661178967684</v>
      </c>
      <c r="AD7" t="n">
        <v>1700515.316591761</v>
      </c>
      <c r="AE7" t="n">
        <v>2326720.077601868</v>
      </c>
      <c r="AF7" t="n">
        <v>1.306523065393552e-06</v>
      </c>
      <c r="AG7" t="n">
        <v>36.25</v>
      </c>
      <c r="AH7" t="n">
        <v>2104661.178967684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1.6105</v>
      </c>
      <c r="E8" t="n">
        <v>62.09</v>
      </c>
      <c r="F8" t="n">
        <v>58.25</v>
      </c>
      <c r="G8" t="n">
        <v>62.41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515.16</v>
      </c>
      <c r="Q8" t="n">
        <v>3689.96</v>
      </c>
      <c r="R8" t="n">
        <v>152.83</v>
      </c>
      <c r="S8" t="n">
        <v>97.79000000000001</v>
      </c>
      <c r="T8" t="n">
        <v>25669.57</v>
      </c>
      <c r="U8" t="n">
        <v>0.64</v>
      </c>
      <c r="V8" t="n">
        <v>0.91</v>
      </c>
      <c r="W8" t="n">
        <v>8.470000000000001</v>
      </c>
      <c r="X8" t="n">
        <v>1.62</v>
      </c>
      <c r="Y8" t="n">
        <v>0.5</v>
      </c>
      <c r="Z8" t="n">
        <v>10</v>
      </c>
      <c r="AA8" t="n">
        <v>1650.373329721575</v>
      </c>
      <c r="AB8" t="n">
        <v>2258.113599057741</v>
      </c>
      <c r="AC8" t="n">
        <v>2042.602406446011</v>
      </c>
      <c r="AD8" t="n">
        <v>1650373.329721575</v>
      </c>
      <c r="AE8" t="n">
        <v>2258113.599057741</v>
      </c>
      <c r="AF8" t="n">
        <v>1.317980204707996e-06</v>
      </c>
      <c r="AG8" t="n">
        <v>35.93171296296297</v>
      </c>
      <c r="AH8" t="n">
        <v>2042602.406446012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1.613</v>
      </c>
      <c r="E9" t="n">
        <v>62</v>
      </c>
      <c r="F9" t="n">
        <v>58.21</v>
      </c>
      <c r="G9" t="n">
        <v>64.67</v>
      </c>
      <c r="H9" t="n">
        <v>0.9399999999999999</v>
      </c>
      <c r="I9" t="n">
        <v>54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513.7</v>
      </c>
      <c r="Q9" t="n">
        <v>3690</v>
      </c>
      <c r="R9" t="n">
        <v>150.77</v>
      </c>
      <c r="S9" t="n">
        <v>97.79000000000001</v>
      </c>
      <c r="T9" t="n">
        <v>24645.22</v>
      </c>
      <c r="U9" t="n">
        <v>0.65</v>
      </c>
      <c r="V9" t="n">
        <v>0.91</v>
      </c>
      <c r="W9" t="n">
        <v>8.49</v>
      </c>
      <c r="X9" t="n">
        <v>1.58</v>
      </c>
      <c r="Y9" t="n">
        <v>0.5</v>
      </c>
      <c r="Z9" t="n">
        <v>10</v>
      </c>
      <c r="AA9" t="n">
        <v>1646.054997866135</v>
      </c>
      <c r="AB9" t="n">
        <v>2252.205066901773</v>
      </c>
      <c r="AC9" t="n">
        <v>2037.257776306332</v>
      </c>
      <c r="AD9" t="n">
        <v>1646054.997866135</v>
      </c>
      <c r="AE9" t="n">
        <v>2252205.066901773</v>
      </c>
      <c r="AF9" t="n">
        <v>1.320026122442718e-06</v>
      </c>
      <c r="AG9" t="n">
        <v>35.87962962962963</v>
      </c>
      <c r="AH9" t="n">
        <v>2037257.776306332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0.93</v>
      </c>
      <c r="E2" t="n">
        <v>107.53</v>
      </c>
      <c r="F2" t="n">
        <v>78.76000000000001</v>
      </c>
      <c r="G2" t="n">
        <v>6.38</v>
      </c>
      <c r="H2" t="n">
        <v>0.1</v>
      </c>
      <c r="I2" t="n">
        <v>741</v>
      </c>
      <c r="J2" t="n">
        <v>176.73</v>
      </c>
      <c r="K2" t="n">
        <v>52.44</v>
      </c>
      <c r="L2" t="n">
        <v>1</v>
      </c>
      <c r="M2" t="n">
        <v>739</v>
      </c>
      <c r="N2" t="n">
        <v>33.29</v>
      </c>
      <c r="O2" t="n">
        <v>22031.19</v>
      </c>
      <c r="P2" t="n">
        <v>1025.05</v>
      </c>
      <c r="Q2" t="n">
        <v>3691.31</v>
      </c>
      <c r="R2" t="n">
        <v>823.66</v>
      </c>
      <c r="S2" t="n">
        <v>97.79000000000001</v>
      </c>
      <c r="T2" t="n">
        <v>357655.88</v>
      </c>
      <c r="U2" t="n">
        <v>0.12</v>
      </c>
      <c r="V2" t="n">
        <v>0.67</v>
      </c>
      <c r="W2" t="n">
        <v>9.57</v>
      </c>
      <c r="X2" t="n">
        <v>22.11</v>
      </c>
      <c r="Y2" t="n">
        <v>0.5</v>
      </c>
      <c r="Z2" t="n">
        <v>10</v>
      </c>
      <c r="AA2" t="n">
        <v>4560.646468620615</v>
      </c>
      <c r="AB2" t="n">
        <v>6240.077699889187</v>
      </c>
      <c r="AC2" t="n">
        <v>5644.533442215585</v>
      </c>
      <c r="AD2" t="n">
        <v>4560646.468620615</v>
      </c>
      <c r="AE2" t="n">
        <v>6240077.699889187</v>
      </c>
      <c r="AF2" t="n">
        <v>7.20886602059653e-07</v>
      </c>
      <c r="AG2" t="n">
        <v>62.22800925925926</v>
      </c>
      <c r="AH2" t="n">
        <v>5644533.442215585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1.2734</v>
      </c>
      <c r="E3" t="n">
        <v>78.53</v>
      </c>
      <c r="F3" t="n">
        <v>65.41</v>
      </c>
      <c r="G3" t="n">
        <v>13.04</v>
      </c>
      <c r="H3" t="n">
        <v>0.2</v>
      </c>
      <c r="I3" t="n">
        <v>301</v>
      </c>
      <c r="J3" t="n">
        <v>178.21</v>
      </c>
      <c r="K3" t="n">
        <v>52.44</v>
      </c>
      <c r="L3" t="n">
        <v>2</v>
      </c>
      <c r="M3" t="n">
        <v>299</v>
      </c>
      <c r="N3" t="n">
        <v>33.77</v>
      </c>
      <c r="O3" t="n">
        <v>22213.89</v>
      </c>
      <c r="P3" t="n">
        <v>834.3</v>
      </c>
      <c r="Q3" t="n">
        <v>3690.31</v>
      </c>
      <c r="R3" t="n">
        <v>386.78</v>
      </c>
      <c r="S3" t="n">
        <v>97.79000000000001</v>
      </c>
      <c r="T3" t="n">
        <v>141419.09</v>
      </c>
      <c r="U3" t="n">
        <v>0.25</v>
      </c>
      <c r="V3" t="n">
        <v>0.8100000000000001</v>
      </c>
      <c r="W3" t="n">
        <v>8.85</v>
      </c>
      <c r="X3" t="n">
        <v>8.77</v>
      </c>
      <c r="Y3" t="n">
        <v>0.5</v>
      </c>
      <c r="Z3" t="n">
        <v>10</v>
      </c>
      <c r="AA3" t="n">
        <v>2832.178917690642</v>
      </c>
      <c r="AB3" t="n">
        <v>3875.112142100096</v>
      </c>
      <c r="AC3" t="n">
        <v>3505.276878011967</v>
      </c>
      <c r="AD3" t="n">
        <v>2832178.917690642</v>
      </c>
      <c r="AE3" t="n">
        <v>3875112.142100096</v>
      </c>
      <c r="AF3" t="n">
        <v>9.8707204200297e-07</v>
      </c>
      <c r="AG3" t="n">
        <v>45.44560185185185</v>
      </c>
      <c r="AH3" t="n">
        <v>3505276.878011967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1.4081</v>
      </c>
      <c r="E4" t="n">
        <v>71.02</v>
      </c>
      <c r="F4" t="n">
        <v>61.98</v>
      </c>
      <c r="G4" t="n">
        <v>20</v>
      </c>
      <c r="H4" t="n">
        <v>0.3</v>
      </c>
      <c r="I4" t="n">
        <v>186</v>
      </c>
      <c r="J4" t="n">
        <v>179.7</v>
      </c>
      <c r="K4" t="n">
        <v>52.44</v>
      </c>
      <c r="L4" t="n">
        <v>3</v>
      </c>
      <c r="M4" t="n">
        <v>184</v>
      </c>
      <c r="N4" t="n">
        <v>34.26</v>
      </c>
      <c r="O4" t="n">
        <v>22397.24</v>
      </c>
      <c r="P4" t="n">
        <v>773.71</v>
      </c>
      <c r="Q4" t="n">
        <v>3690.14</v>
      </c>
      <c r="R4" t="n">
        <v>276.37</v>
      </c>
      <c r="S4" t="n">
        <v>97.79000000000001</v>
      </c>
      <c r="T4" t="n">
        <v>86785.10000000001</v>
      </c>
      <c r="U4" t="n">
        <v>0.35</v>
      </c>
      <c r="V4" t="n">
        <v>0.86</v>
      </c>
      <c r="W4" t="n">
        <v>8.619999999999999</v>
      </c>
      <c r="X4" t="n">
        <v>5.35</v>
      </c>
      <c r="Y4" t="n">
        <v>0.5</v>
      </c>
      <c r="Z4" t="n">
        <v>10</v>
      </c>
      <c r="AA4" t="n">
        <v>2431.450875592693</v>
      </c>
      <c r="AB4" t="n">
        <v>3326.818356028146</v>
      </c>
      <c r="AC4" t="n">
        <v>3009.311481347582</v>
      </c>
      <c r="AD4" t="n">
        <v>2431450.875592693</v>
      </c>
      <c r="AE4" t="n">
        <v>3326818.356028146</v>
      </c>
      <c r="AF4" t="n">
        <v>1.091484327269029e-06</v>
      </c>
      <c r="AG4" t="n">
        <v>41.09953703703704</v>
      </c>
      <c r="AH4" t="n">
        <v>3009311.481347582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1.4782</v>
      </c>
      <c r="E5" t="n">
        <v>67.65000000000001</v>
      </c>
      <c r="F5" t="n">
        <v>60.47</v>
      </c>
      <c r="G5" t="n">
        <v>27.07</v>
      </c>
      <c r="H5" t="n">
        <v>0.39</v>
      </c>
      <c r="I5" t="n">
        <v>134</v>
      </c>
      <c r="J5" t="n">
        <v>181.19</v>
      </c>
      <c r="K5" t="n">
        <v>52.44</v>
      </c>
      <c r="L5" t="n">
        <v>4</v>
      </c>
      <c r="M5" t="n">
        <v>132</v>
      </c>
      <c r="N5" t="n">
        <v>34.75</v>
      </c>
      <c r="O5" t="n">
        <v>22581.25</v>
      </c>
      <c r="P5" t="n">
        <v>737.62</v>
      </c>
      <c r="Q5" t="n">
        <v>3690.07</v>
      </c>
      <c r="R5" t="n">
        <v>226.68</v>
      </c>
      <c r="S5" t="n">
        <v>97.79000000000001</v>
      </c>
      <c r="T5" t="n">
        <v>62203.63</v>
      </c>
      <c r="U5" t="n">
        <v>0.43</v>
      </c>
      <c r="V5" t="n">
        <v>0.88</v>
      </c>
      <c r="W5" t="n">
        <v>8.539999999999999</v>
      </c>
      <c r="X5" t="n">
        <v>3.84</v>
      </c>
      <c r="Y5" t="n">
        <v>0.5</v>
      </c>
      <c r="Z5" t="n">
        <v>10</v>
      </c>
      <c r="AA5" t="n">
        <v>2244.046765232889</v>
      </c>
      <c r="AB5" t="n">
        <v>3070.403784548002</v>
      </c>
      <c r="AC5" t="n">
        <v>2777.368756689401</v>
      </c>
      <c r="AD5" t="n">
        <v>2244046.765232889</v>
      </c>
      <c r="AE5" t="n">
        <v>3070403.784548002</v>
      </c>
      <c r="AF5" t="n">
        <v>1.145822123832881e-06</v>
      </c>
      <c r="AG5" t="n">
        <v>39.14930555555556</v>
      </c>
      <c r="AH5" t="n">
        <v>2777368.756689401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1.5238</v>
      </c>
      <c r="E6" t="n">
        <v>65.63</v>
      </c>
      <c r="F6" t="n">
        <v>59.54</v>
      </c>
      <c r="G6" t="n">
        <v>34.69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101</v>
      </c>
      <c r="N6" t="n">
        <v>35.25</v>
      </c>
      <c r="O6" t="n">
        <v>22766.06</v>
      </c>
      <c r="P6" t="n">
        <v>709.38</v>
      </c>
      <c r="Q6" t="n">
        <v>3689.98</v>
      </c>
      <c r="R6" t="n">
        <v>196.26</v>
      </c>
      <c r="S6" t="n">
        <v>97.79000000000001</v>
      </c>
      <c r="T6" t="n">
        <v>47147.13</v>
      </c>
      <c r="U6" t="n">
        <v>0.5</v>
      </c>
      <c r="V6" t="n">
        <v>0.89</v>
      </c>
      <c r="W6" t="n">
        <v>8.5</v>
      </c>
      <c r="X6" t="n">
        <v>2.91</v>
      </c>
      <c r="Y6" t="n">
        <v>0.5</v>
      </c>
      <c r="Z6" t="n">
        <v>10</v>
      </c>
      <c r="AA6" t="n">
        <v>2122.526882156888</v>
      </c>
      <c r="AB6" t="n">
        <v>2904.134919444366</v>
      </c>
      <c r="AC6" t="n">
        <v>2626.968358711554</v>
      </c>
      <c r="AD6" t="n">
        <v>2122526.882156888</v>
      </c>
      <c r="AE6" t="n">
        <v>2904134.919444365</v>
      </c>
      <c r="AF6" t="n">
        <v>1.181168821740322e-06</v>
      </c>
      <c r="AG6" t="n">
        <v>37.98032407407407</v>
      </c>
      <c r="AH6" t="n">
        <v>2626968.358711554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1.5539</v>
      </c>
      <c r="E7" t="n">
        <v>64.34999999999999</v>
      </c>
      <c r="F7" t="n">
        <v>58.98</v>
      </c>
      <c r="G7" t="n">
        <v>42.64</v>
      </c>
      <c r="H7" t="n">
        <v>0.58</v>
      </c>
      <c r="I7" t="n">
        <v>83</v>
      </c>
      <c r="J7" t="n">
        <v>184.19</v>
      </c>
      <c r="K7" t="n">
        <v>52.44</v>
      </c>
      <c r="L7" t="n">
        <v>6</v>
      </c>
      <c r="M7" t="n">
        <v>81</v>
      </c>
      <c r="N7" t="n">
        <v>35.75</v>
      </c>
      <c r="O7" t="n">
        <v>22951.43</v>
      </c>
      <c r="P7" t="n">
        <v>684.59</v>
      </c>
      <c r="Q7" t="n">
        <v>3690.05</v>
      </c>
      <c r="R7" t="n">
        <v>178.05</v>
      </c>
      <c r="S7" t="n">
        <v>97.79000000000001</v>
      </c>
      <c r="T7" t="n">
        <v>38144.76</v>
      </c>
      <c r="U7" t="n">
        <v>0.55</v>
      </c>
      <c r="V7" t="n">
        <v>0.9</v>
      </c>
      <c r="W7" t="n">
        <v>8.470000000000001</v>
      </c>
      <c r="X7" t="n">
        <v>2.35</v>
      </c>
      <c r="Y7" t="n">
        <v>0.5</v>
      </c>
      <c r="Z7" t="n">
        <v>10</v>
      </c>
      <c r="AA7" t="n">
        <v>2039.380391487894</v>
      </c>
      <c r="AB7" t="n">
        <v>2790.370222746766</v>
      </c>
      <c r="AC7" t="n">
        <v>2524.061204997018</v>
      </c>
      <c r="AD7" t="n">
        <v>2039380.391487894</v>
      </c>
      <c r="AE7" t="n">
        <v>2790370.222746766</v>
      </c>
      <c r="AF7" t="n">
        <v>1.204500742946769e-06</v>
      </c>
      <c r="AG7" t="n">
        <v>37.23958333333334</v>
      </c>
      <c r="AH7" t="n">
        <v>2524061.204997018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1.5758</v>
      </c>
      <c r="E8" t="n">
        <v>63.46</v>
      </c>
      <c r="F8" t="n">
        <v>58.59</v>
      </c>
      <c r="G8" t="n">
        <v>50.94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67</v>
      </c>
      <c r="N8" t="n">
        <v>36.26</v>
      </c>
      <c r="O8" t="n">
        <v>23137.49</v>
      </c>
      <c r="P8" t="n">
        <v>660.66</v>
      </c>
      <c r="Q8" t="n">
        <v>3689.97</v>
      </c>
      <c r="R8" t="n">
        <v>164.76</v>
      </c>
      <c r="S8" t="n">
        <v>97.79000000000001</v>
      </c>
      <c r="T8" t="n">
        <v>31569.26</v>
      </c>
      <c r="U8" t="n">
        <v>0.59</v>
      </c>
      <c r="V8" t="n">
        <v>0.9</v>
      </c>
      <c r="W8" t="n">
        <v>8.460000000000001</v>
      </c>
      <c r="X8" t="n">
        <v>1.96</v>
      </c>
      <c r="Y8" t="n">
        <v>0.5</v>
      </c>
      <c r="Z8" t="n">
        <v>10</v>
      </c>
      <c r="AA8" t="n">
        <v>1969.448388712382</v>
      </c>
      <c r="AB8" t="n">
        <v>2694.68617136709</v>
      </c>
      <c r="AC8" t="n">
        <v>2437.509105187609</v>
      </c>
      <c r="AD8" t="n">
        <v>1969448.388712382</v>
      </c>
      <c r="AE8" t="n">
        <v>2694686.17136709</v>
      </c>
      <c r="AF8" t="n">
        <v>1.221476459704948e-06</v>
      </c>
      <c r="AG8" t="n">
        <v>36.72453703703704</v>
      </c>
      <c r="AH8" t="n">
        <v>2437509.105187609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1.5939</v>
      </c>
      <c r="E9" t="n">
        <v>62.74</v>
      </c>
      <c r="F9" t="n">
        <v>58.26</v>
      </c>
      <c r="G9" t="n">
        <v>60.26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636.15</v>
      </c>
      <c r="Q9" t="n">
        <v>3689.96</v>
      </c>
      <c r="R9" t="n">
        <v>153.96</v>
      </c>
      <c r="S9" t="n">
        <v>97.79000000000001</v>
      </c>
      <c r="T9" t="n">
        <v>26221.48</v>
      </c>
      <c r="U9" t="n">
        <v>0.64</v>
      </c>
      <c r="V9" t="n">
        <v>0.91</v>
      </c>
      <c r="W9" t="n">
        <v>8.44</v>
      </c>
      <c r="X9" t="n">
        <v>1.63</v>
      </c>
      <c r="Y9" t="n">
        <v>0.5</v>
      </c>
      <c r="Z9" t="n">
        <v>10</v>
      </c>
      <c r="AA9" t="n">
        <v>1912.560530364617</v>
      </c>
      <c r="AB9" t="n">
        <v>2616.849693860494</v>
      </c>
      <c r="AC9" t="n">
        <v>2367.10123185006</v>
      </c>
      <c r="AD9" t="n">
        <v>1912560.530364617</v>
      </c>
      <c r="AE9" t="n">
        <v>2616849.693860494</v>
      </c>
      <c r="AF9" t="n">
        <v>1.235506618304173e-06</v>
      </c>
      <c r="AG9" t="n">
        <v>36.30787037037037</v>
      </c>
      <c r="AH9" t="n">
        <v>2367101.23185006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1.607</v>
      </c>
      <c r="E10" t="n">
        <v>62.23</v>
      </c>
      <c r="F10" t="n">
        <v>58.03</v>
      </c>
      <c r="G10" t="n">
        <v>69.63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610.1900000000001</v>
      </c>
      <c r="Q10" t="n">
        <v>3689.97</v>
      </c>
      <c r="R10" t="n">
        <v>147.24</v>
      </c>
      <c r="S10" t="n">
        <v>97.79000000000001</v>
      </c>
      <c r="T10" t="n">
        <v>22902.95</v>
      </c>
      <c r="U10" t="n">
        <v>0.66</v>
      </c>
      <c r="V10" t="n">
        <v>0.91</v>
      </c>
      <c r="W10" t="n">
        <v>8.41</v>
      </c>
      <c r="X10" t="n">
        <v>1.4</v>
      </c>
      <c r="Y10" t="n">
        <v>0.5</v>
      </c>
      <c r="Z10" t="n">
        <v>10</v>
      </c>
      <c r="AA10" t="n">
        <v>1851.646953021473</v>
      </c>
      <c r="AB10" t="n">
        <v>2533.505050022233</v>
      </c>
      <c r="AC10" t="n">
        <v>2291.71088384478</v>
      </c>
      <c r="AD10" t="n">
        <v>1851646.953021473</v>
      </c>
      <c r="AE10" t="n">
        <v>2533505.050022233</v>
      </c>
      <c r="AF10" t="n">
        <v>1.245661042483723e-06</v>
      </c>
      <c r="AG10" t="n">
        <v>36.01273148148148</v>
      </c>
      <c r="AH10" t="n">
        <v>2291710.88384478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1.6147</v>
      </c>
      <c r="E11" t="n">
        <v>61.93</v>
      </c>
      <c r="F11" t="n">
        <v>57.91</v>
      </c>
      <c r="G11" t="n">
        <v>77.20999999999999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28</v>
      </c>
      <c r="N11" t="n">
        <v>37.82</v>
      </c>
      <c r="O11" t="n">
        <v>23699.85</v>
      </c>
      <c r="P11" t="n">
        <v>592.4</v>
      </c>
      <c r="Q11" t="n">
        <v>3689.94</v>
      </c>
      <c r="R11" t="n">
        <v>142.81</v>
      </c>
      <c r="S11" t="n">
        <v>97.79000000000001</v>
      </c>
      <c r="T11" t="n">
        <v>20713.13</v>
      </c>
      <c r="U11" t="n">
        <v>0.68</v>
      </c>
      <c r="V11" t="n">
        <v>0.92</v>
      </c>
      <c r="W11" t="n">
        <v>8.42</v>
      </c>
      <c r="X11" t="n">
        <v>1.28</v>
      </c>
      <c r="Y11" t="n">
        <v>0.5</v>
      </c>
      <c r="Z11" t="n">
        <v>10</v>
      </c>
      <c r="AA11" t="n">
        <v>1817.311501682121</v>
      </c>
      <c r="AB11" t="n">
        <v>2486.525770726526</v>
      </c>
      <c r="AC11" t="n">
        <v>2249.215241029224</v>
      </c>
      <c r="AD11" t="n">
        <v>1817311.501682121</v>
      </c>
      <c r="AE11" t="n">
        <v>2486525.770726526</v>
      </c>
      <c r="AF11" t="n">
        <v>1.251629673490023e-06</v>
      </c>
      <c r="AG11" t="n">
        <v>35.83912037037037</v>
      </c>
      <c r="AH11" t="n">
        <v>2249215.241029224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1.6171</v>
      </c>
      <c r="E12" t="n">
        <v>61.84</v>
      </c>
      <c r="F12" t="n">
        <v>57.89</v>
      </c>
      <c r="G12" t="n">
        <v>80.78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588.09</v>
      </c>
      <c r="Q12" t="n">
        <v>3689.97</v>
      </c>
      <c r="R12" t="n">
        <v>140.79</v>
      </c>
      <c r="S12" t="n">
        <v>97.79000000000001</v>
      </c>
      <c r="T12" t="n">
        <v>19710.8</v>
      </c>
      <c r="U12" t="n">
        <v>0.6899999999999999</v>
      </c>
      <c r="V12" t="n">
        <v>0.92</v>
      </c>
      <c r="W12" t="n">
        <v>8.460000000000001</v>
      </c>
      <c r="X12" t="n">
        <v>1.26</v>
      </c>
      <c r="Y12" t="n">
        <v>0.5</v>
      </c>
      <c r="Z12" t="n">
        <v>10</v>
      </c>
      <c r="AA12" t="n">
        <v>1808.713261769127</v>
      </c>
      <c r="AB12" t="n">
        <v>2474.761279549994</v>
      </c>
      <c r="AC12" t="n">
        <v>2238.573536379012</v>
      </c>
      <c r="AD12" t="n">
        <v>1808713.261769127</v>
      </c>
      <c r="AE12" t="n">
        <v>2474761.279549994</v>
      </c>
      <c r="AF12" t="n">
        <v>1.253490026011468e-06</v>
      </c>
      <c r="AG12" t="n">
        <v>35.78703703703704</v>
      </c>
      <c r="AH12" t="n">
        <v>2238573.536379012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1.6186</v>
      </c>
      <c r="E13" t="n">
        <v>61.78</v>
      </c>
      <c r="F13" t="n">
        <v>57.87</v>
      </c>
      <c r="G13" t="n">
        <v>82.67</v>
      </c>
      <c r="H13" t="n">
        <v>1.1</v>
      </c>
      <c r="I13" t="n">
        <v>42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590.09</v>
      </c>
      <c r="Q13" t="n">
        <v>3690.03</v>
      </c>
      <c r="R13" t="n">
        <v>139.93</v>
      </c>
      <c r="S13" t="n">
        <v>97.79000000000001</v>
      </c>
      <c r="T13" t="n">
        <v>19289.52</v>
      </c>
      <c r="U13" t="n">
        <v>0.7</v>
      </c>
      <c r="V13" t="n">
        <v>0.92</v>
      </c>
      <c r="W13" t="n">
        <v>8.460000000000001</v>
      </c>
      <c r="X13" t="n">
        <v>1.24</v>
      </c>
      <c r="Y13" t="n">
        <v>0.5</v>
      </c>
      <c r="Z13" t="n">
        <v>10</v>
      </c>
      <c r="AA13" t="n">
        <v>1810.30712568887</v>
      </c>
      <c r="AB13" t="n">
        <v>2476.9420744813</v>
      </c>
      <c r="AC13" t="n">
        <v>2240.54619930284</v>
      </c>
      <c r="AD13" t="n">
        <v>1810307.12568887</v>
      </c>
      <c r="AE13" t="n">
        <v>2476942.0744813</v>
      </c>
      <c r="AF13" t="n">
        <v>1.25465274633737e-06</v>
      </c>
      <c r="AG13" t="n">
        <v>35.75231481481482</v>
      </c>
      <c r="AH13" t="n">
        <v>2240546.19930284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1.3609</v>
      </c>
      <c r="E2" t="n">
        <v>73.48</v>
      </c>
      <c r="F2" t="n">
        <v>67.72</v>
      </c>
      <c r="G2" t="n">
        <v>10.98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197.06</v>
      </c>
      <c r="Q2" t="n">
        <v>3690.55</v>
      </c>
      <c r="R2" t="n">
        <v>446.36</v>
      </c>
      <c r="S2" t="n">
        <v>97.79000000000001</v>
      </c>
      <c r="T2" t="n">
        <v>170863.47</v>
      </c>
      <c r="U2" t="n">
        <v>0.22</v>
      </c>
      <c r="V2" t="n">
        <v>0.78</v>
      </c>
      <c r="W2" t="n">
        <v>9.43</v>
      </c>
      <c r="X2" t="n">
        <v>11.09</v>
      </c>
      <c r="Y2" t="n">
        <v>0.5</v>
      </c>
      <c r="Z2" t="n">
        <v>10</v>
      </c>
      <c r="AA2" t="n">
        <v>1078.856045269737</v>
      </c>
      <c r="AB2" t="n">
        <v>1476.138436907632</v>
      </c>
      <c r="AC2" t="n">
        <v>1335.257856262475</v>
      </c>
      <c r="AD2" t="n">
        <v>1078856.045269737</v>
      </c>
      <c r="AE2" t="n">
        <v>1476138.436907632</v>
      </c>
      <c r="AF2" t="n">
        <v>1.555952946654885e-06</v>
      </c>
      <c r="AG2" t="n">
        <v>42.52314814814815</v>
      </c>
      <c r="AH2" t="n">
        <v>1335257.856262475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1.2466</v>
      </c>
      <c r="E2" t="n">
        <v>80.22</v>
      </c>
      <c r="F2" t="n">
        <v>69.33</v>
      </c>
      <c r="G2" t="n">
        <v>9.609999999999999</v>
      </c>
      <c r="H2" t="n">
        <v>0.18</v>
      </c>
      <c r="I2" t="n">
        <v>433</v>
      </c>
      <c r="J2" t="n">
        <v>98.70999999999999</v>
      </c>
      <c r="K2" t="n">
        <v>39.72</v>
      </c>
      <c r="L2" t="n">
        <v>1</v>
      </c>
      <c r="M2" t="n">
        <v>431</v>
      </c>
      <c r="N2" t="n">
        <v>12.99</v>
      </c>
      <c r="O2" t="n">
        <v>12407.75</v>
      </c>
      <c r="P2" t="n">
        <v>599.6</v>
      </c>
      <c r="Q2" t="n">
        <v>3690.62</v>
      </c>
      <c r="R2" t="n">
        <v>515.47</v>
      </c>
      <c r="S2" t="n">
        <v>97.79000000000001</v>
      </c>
      <c r="T2" t="n">
        <v>205103.99</v>
      </c>
      <c r="U2" t="n">
        <v>0.19</v>
      </c>
      <c r="V2" t="n">
        <v>0.76</v>
      </c>
      <c r="W2" t="n">
        <v>9.050000000000001</v>
      </c>
      <c r="X2" t="n">
        <v>12.69</v>
      </c>
      <c r="Y2" t="n">
        <v>0.5</v>
      </c>
      <c r="Z2" t="n">
        <v>10</v>
      </c>
      <c r="AA2" t="n">
        <v>2267.718703143809</v>
      </c>
      <c r="AB2" t="n">
        <v>3102.79277432992</v>
      </c>
      <c r="AC2" t="n">
        <v>2806.666586744765</v>
      </c>
      <c r="AD2" t="n">
        <v>2267718.703143809</v>
      </c>
      <c r="AE2" t="n">
        <v>3102792.77432992</v>
      </c>
      <c r="AF2" t="n">
        <v>1.115329362237341e-06</v>
      </c>
      <c r="AG2" t="n">
        <v>46.42361111111111</v>
      </c>
      <c r="AH2" t="n">
        <v>2806666.586744765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61.83</v>
      </c>
      <c r="G3" t="n">
        <v>20.5</v>
      </c>
      <c r="H3" t="n">
        <v>0.35</v>
      </c>
      <c r="I3" t="n">
        <v>181</v>
      </c>
      <c r="J3" t="n">
        <v>99.95</v>
      </c>
      <c r="K3" t="n">
        <v>39.72</v>
      </c>
      <c r="L3" t="n">
        <v>2</v>
      </c>
      <c r="M3" t="n">
        <v>179</v>
      </c>
      <c r="N3" t="n">
        <v>13.24</v>
      </c>
      <c r="O3" t="n">
        <v>12561.45</v>
      </c>
      <c r="P3" t="n">
        <v>501.68</v>
      </c>
      <c r="Q3" t="n">
        <v>3690.02</v>
      </c>
      <c r="R3" t="n">
        <v>271.11</v>
      </c>
      <c r="S3" t="n">
        <v>97.79000000000001</v>
      </c>
      <c r="T3" t="n">
        <v>84184.82000000001</v>
      </c>
      <c r="U3" t="n">
        <v>0.36</v>
      </c>
      <c r="V3" t="n">
        <v>0.86</v>
      </c>
      <c r="W3" t="n">
        <v>8.630000000000001</v>
      </c>
      <c r="X3" t="n">
        <v>5.2</v>
      </c>
      <c r="Y3" t="n">
        <v>0.5</v>
      </c>
      <c r="Z3" t="n">
        <v>10</v>
      </c>
      <c r="AA3" t="n">
        <v>1702.678784529528</v>
      </c>
      <c r="AB3" t="n">
        <v>2329.680229879788</v>
      </c>
      <c r="AC3" t="n">
        <v>2107.3388184668</v>
      </c>
      <c r="AD3" t="n">
        <v>1702678.784529528</v>
      </c>
      <c r="AE3" t="n">
        <v>2329680.229879789</v>
      </c>
      <c r="AF3" t="n">
        <v>1.324688475636617e-06</v>
      </c>
      <c r="AG3" t="n">
        <v>39.08564814814815</v>
      </c>
      <c r="AH3" t="n">
        <v>2107338.8184668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1.5637</v>
      </c>
      <c r="E4" t="n">
        <v>63.95</v>
      </c>
      <c r="F4" t="n">
        <v>59.74</v>
      </c>
      <c r="G4" t="n">
        <v>33.19</v>
      </c>
      <c r="H4" t="n">
        <v>0.52</v>
      </c>
      <c r="I4" t="n">
        <v>108</v>
      </c>
      <c r="J4" t="n">
        <v>101.2</v>
      </c>
      <c r="K4" t="n">
        <v>39.72</v>
      </c>
      <c r="L4" t="n">
        <v>3</v>
      </c>
      <c r="M4" t="n">
        <v>106</v>
      </c>
      <c r="N4" t="n">
        <v>13.49</v>
      </c>
      <c r="O4" t="n">
        <v>12715.54</v>
      </c>
      <c r="P4" t="n">
        <v>445.07</v>
      </c>
      <c r="Q4" t="n">
        <v>3690.05</v>
      </c>
      <c r="R4" t="n">
        <v>202.94</v>
      </c>
      <c r="S4" t="n">
        <v>97.79000000000001</v>
      </c>
      <c r="T4" t="n">
        <v>50461.52</v>
      </c>
      <c r="U4" t="n">
        <v>0.48</v>
      </c>
      <c r="V4" t="n">
        <v>0.89</v>
      </c>
      <c r="W4" t="n">
        <v>8.51</v>
      </c>
      <c r="X4" t="n">
        <v>3.11</v>
      </c>
      <c r="Y4" t="n">
        <v>0.5</v>
      </c>
      <c r="Z4" t="n">
        <v>10</v>
      </c>
      <c r="AA4" t="n">
        <v>1513.345563652353</v>
      </c>
      <c r="AB4" t="n">
        <v>2070.626164283444</v>
      </c>
      <c r="AC4" t="n">
        <v>1873.008509306306</v>
      </c>
      <c r="AD4" t="n">
        <v>1513345.563652353</v>
      </c>
      <c r="AE4" t="n">
        <v>2070626.164283444</v>
      </c>
      <c r="AF4" t="n">
        <v>1.399037801805334e-06</v>
      </c>
      <c r="AG4" t="n">
        <v>37.00810185185185</v>
      </c>
      <c r="AH4" t="n">
        <v>1873008.509306306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1.5916</v>
      </c>
      <c r="E5" t="n">
        <v>62.83</v>
      </c>
      <c r="F5" t="n">
        <v>59.11</v>
      </c>
      <c r="G5" t="n">
        <v>42.22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418.33</v>
      </c>
      <c r="Q5" t="n">
        <v>3690.11</v>
      </c>
      <c r="R5" t="n">
        <v>179.45</v>
      </c>
      <c r="S5" t="n">
        <v>97.79000000000001</v>
      </c>
      <c r="T5" t="n">
        <v>38837.01</v>
      </c>
      <c r="U5" t="n">
        <v>0.54</v>
      </c>
      <c r="V5" t="n">
        <v>0.9</v>
      </c>
      <c r="W5" t="n">
        <v>8.56</v>
      </c>
      <c r="X5" t="n">
        <v>2.48</v>
      </c>
      <c r="Y5" t="n">
        <v>0.5</v>
      </c>
      <c r="Z5" t="n">
        <v>10</v>
      </c>
      <c r="AA5" t="n">
        <v>1442.275218187489</v>
      </c>
      <c r="AB5" t="n">
        <v>1973.384582216062</v>
      </c>
      <c r="AC5" t="n">
        <v>1785.047527352016</v>
      </c>
      <c r="AD5" t="n">
        <v>1442275.218187489</v>
      </c>
      <c r="AE5" t="n">
        <v>1973384.582216062</v>
      </c>
      <c r="AF5" t="n">
        <v>1.423999849941402e-06</v>
      </c>
      <c r="AG5" t="n">
        <v>36.3599537037037</v>
      </c>
      <c r="AH5" t="n">
        <v>1785047.527352016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1.5927</v>
      </c>
      <c r="E6" t="n">
        <v>62.79</v>
      </c>
      <c r="F6" t="n">
        <v>59.09</v>
      </c>
      <c r="G6" t="n">
        <v>42.72</v>
      </c>
      <c r="H6" t="n">
        <v>0.85</v>
      </c>
      <c r="I6" t="n">
        <v>83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420.55</v>
      </c>
      <c r="Q6" t="n">
        <v>3690.01</v>
      </c>
      <c r="R6" t="n">
        <v>178.25</v>
      </c>
      <c r="S6" t="n">
        <v>97.79000000000001</v>
      </c>
      <c r="T6" t="n">
        <v>38243.58</v>
      </c>
      <c r="U6" t="n">
        <v>0.55</v>
      </c>
      <c r="V6" t="n">
        <v>0.9</v>
      </c>
      <c r="W6" t="n">
        <v>8.57</v>
      </c>
      <c r="X6" t="n">
        <v>2.46</v>
      </c>
      <c r="Y6" t="n">
        <v>0.5</v>
      </c>
      <c r="Z6" t="n">
        <v>10</v>
      </c>
      <c r="AA6" t="n">
        <v>1444.839710909009</v>
      </c>
      <c r="AB6" t="n">
        <v>1976.893434295079</v>
      </c>
      <c r="AC6" t="n">
        <v>1788.221499513317</v>
      </c>
      <c r="AD6" t="n">
        <v>1444839.710909009</v>
      </c>
      <c r="AE6" t="n">
        <v>1976893.434295079</v>
      </c>
      <c r="AF6" t="n">
        <v>1.424984016713792e-06</v>
      </c>
      <c r="AG6" t="n">
        <v>36.33680555555556</v>
      </c>
      <c r="AH6" t="n">
        <v>1788221.499513317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1.133</v>
      </c>
      <c r="E2" t="n">
        <v>88.26000000000001</v>
      </c>
      <c r="F2" t="n">
        <v>72.43000000000001</v>
      </c>
      <c r="G2" t="n">
        <v>8.109999999999999</v>
      </c>
      <c r="H2" t="n">
        <v>0.14</v>
      </c>
      <c r="I2" t="n">
        <v>536</v>
      </c>
      <c r="J2" t="n">
        <v>124.63</v>
      </c>
      <c r="K2" t="n">
        <v>45</v>
      </c>
      <c r="L2" t="n">
        <v>1</v>
      </c>
      <c r="M2" t="n">
        <v>534</v>
      </c>
      <c r="N2" t="n">
        <v>18.64</v>
      </c>
      <c r="O2" t="n">
        <v>15605.44</v>
      </c>
      <c r="P2" t="n">
        <v>742.47</v>
      </c>
      <c r="Q2" t="n">
        <v>3690.66</v>
      </c>
      <c r="R2" t="n">
        <v>616.91</v>
      </c>
      <c r="S2" t="n">
        <v>97.79000000000001</v>
      </c>
      <c r="T2" t="n">
        <v>255309.38</v>
      </c>
      <c r="U2" t="n">
        <v>0.16</v>
      </c>
      <c r="V2" t="n">
        <v>0.73</v>
      </c>
      <c r="W2" t="n">
        <v>9.220000000000001</v>
      </c>
      <c r="X2" t="n">
        <v>15.79</v>
      </c>
      <c r="Y2" t="n">
        <v>0.5</v>
      </c>
      <c r="Z2" t="n">
        <v>10</v>
      </c>
      <c r="AA2" t="n">
        <v>2918.606379964172</v>
      </c>
      <c r="AB2" t="n">
        <v>3993.366008893279</v>
      </c>
      <c r="AC2" t="n">
        <v>3612.244761728748</v>
      </c>
      <c r="AD2" t="n">
        <v>2918606.379964172</v>
      </c>
      <c r="AE2" t="n">
        <v>3993366.008893279</v>
      </c>
      <c r="AF2" t="n">
        <v>9.573733994163295e-07</v>
      </c>
      <c r="AG2" t="n">
        <v>51.07638888888889</v>
      </c>
      <c r="AH2" t="n">
        <v>3612244.761728749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1.4081</v>
      </c>
      <c r="E3" t="n">
        <v>71.02</v>
      </c>
      <c r="F3" t="n">
        <v>63.13</v>
      </c>
      <c r="G3" t="n">
        <v>16.84</v>
      </c>
      <c r="H3" t="n">
        <v>0.28</v>
      </c>
      <c r="I3" t="n">
        <v>225</v>
      </c>
      <c r="J3" t="n">
        <v>125.95</v>
      </c>
      <c r="K3" t="n">
        <v>45</v>
      </c>
      <c r="L3" t="n">
        <v>2</v>
      </c>
      <c r="M3" t="n">
        <v>223</v>
      </c>
      <c r="N3" t="n">
        <v>18.95</v>
      </c>
      <c r="O3" t="n">
        <v>15767.7</v>
      </c>
      <c r="P3" t="n">
        <v>622.21</v>
      </c>
      <c r="Q3" t="n">
        <v>3690.24</v>
      </c>
      <c r="R3" t="n">
        <v>313.17</v>
      </c>
      <c r="S3" t="n">
        <v>97.79000000000001</v>
      </c>
      <c r="T3" t="n">
        <v>104992.12</v>
      </c>
      <c r="U3" t="n">
        <v>0.31</v>
      </c>
      <c r="V3" t="n">
        <v>0.84</v>
      </c>
      <c r="W3" t="n">
        <v>8.699999999999999</v>
      </c>
      <c r="X3" t="n">
        <v>6.5</v>
      </c>
      <c r="Y3" t="n">
        <v>0.5</v>
      </c>
      <c r="Z3" t="n">
        <v>10</v>
      </c>
      <c r="AA3" t="n">
        <v>2072.663847636821</v>
      </c>
      <c r="AB3" t="n">
        <v>2835.910115812182</v>
      </c>
      <c r="AC3" t="n">
        <v>2565.254834583913</v>
      </c>
      <c r="AD3" t="n">
        <v>2072663.847636821</v>
      </c>
      <c r="AE3" t="n">
        <v>2835910.115812181</v>
      </c>
      <c r="AF3" t="n">
        <v>1.189830082716799e-06</v>
      </c>
      <c r="AG3" t="n">
        <v>41.09953703703704</v>
      </c>
      <c r="AH3" t="n">
        <v>2565254.834583913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60.6</v>
      </c>
      <c r="G4" t="n">
        <v>26.35</v>
      </c>
      <c r="H4" t="n">
        <v>0.42</v>
      </c>
      <c r="I4" t="n">
        <v>138</v>
      </c>
      <c r="J4" t="n">
        <v>127.27</v>
      </c>
      <c r="K4" t="n">
        <v>45</v>
      </c>
      <c r="L4" t="n">
        <v>3</v>
      </c>
      <c r="M4" t="n">
        <v>136</v>
      </c>
      <c r="N4" t="n">
        <v>19.27</v>
      </c>
      <c r="O4" t="n">
        <v>15930.42</v>
      </c>
      <c r="P4" t="n">
        <v>570.66</v>
      </c>
      <c r="Q4" t="n">
        <v>3690.07</v>
      </c>
      <c r="R4" t="n">
        <v>230.56</v>
      </c>
      <c r="S4" t="n">
        <v>97.79000000000001</v>
      </c>
      <c r="T4" t="n">
        <v>64122.75</v>
      </c>
      <c r="U4" t="n">
        <v>0.42</v>
      </c>
      <c r="V4" t="n">
        <v>0.87</v>
      </c>
      <c r="W4" t="n">
        <v>8.57</v>
      </c>
      <c r="X4" t="n">
        <v>3.97</v>
      </c>
      <c r="Y4" t="n">
        <v>0.5</v>
      </c>
      <c r="Z4" t="n">
        <v>10</v>
      </c>
      <c r="AA4" t="n">
        <v>1834.958662152673</v>
      </c>
      <c r="AB4" t="n">
        <v>2510.671394220109</v>
      </c>
      <c r="AC4" t="n">
        <v>2271.056440105174</v>
      </c>
      <c r="AD4" t="n">
        <v>1834958.662152673</v>
      </c>
      <c r="AE4" t="n">
        <v>2510671.394220109</v>
      </c>
      <c r="AF4" t="n">
        <v>1.275174048595925e-06</v>
      </c>
      <c r="AG4" t="n">
        <v>38.34490740740741</v>
      </c>
      <c r="AH4" t="n">
        <v>2271056.440105174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1.5637</v>
      </c>
      <c r="E5" t="n">
        <v>63.95</v>
      </c>
      <c r="F5" t="n">
        <v>59.37</v>
      </c>
      <c r="G5" t="n">
        <v>37.1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94</v>
      </c>
      <c r="N5" t="n">
        <v>19.59</v>
      </c>
      <c r="O5" t="n">
        <v>16093.6</v>
      </c>
      <c r="P5" t="n">
        <v>529.88</v>
      </c>
      <c r="Q5" t="n">
        <v>3690.07</v>
      </c>
      <c r="R5" t="n">
        <v>190.12</v>
      </c>
      <c r="S5" t="n">
        <v>97.79000000000001</v>
      </c>
      <c r="T5" t="n">
        <v>44110.44</v>
      </c>
      <c r="U5" t="n">
        <v>0.51</v>
      </c>
      <c r="V5" t="n">
        <v>0.89</v>
      </c>
      <c r="W5" t="n">
        <v>8.5</v>
      </c>
      <c r="X5" t="n">
        <v>2.73</v>
      </c>
      <c r="Y5" t="n">
        <v>0.5</v>
      </c>
      <c r="Z5" t="n">
        <v>10</v>
      </c>
      <c r="AA5" t="n">
        <v>1699.958143967729</v>
      </c>
      <c r="AB5" t="n">
        <v>2325.957729436946</v>
      </c>
      <c r="AC5" t="n">
        <v>2103.971588241659</v>
      </c>
      <c r="AD5" t="n">
        <v>1699958.143967729</v>
      </c>
      <c r="AE5" t="n">
        <v>2325957.729436946</v>
      </c>
      <c r="AF5" t="n">
        <v>1.321310489556323e-06</v>
      </c>
      <c r="AG5" t="n">
        <v>37.00810185185185</v>
      </c>
      <c r="AH5" t="n">
        <v>2103971.58824166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1.5957</v>
      </c>
      <c r="E6" t="n">
        <v>62.67</v>
      </c>
      <c r="F6" t="n">
        <v>58.7</v>
      </c>
      <c r="G6" t="n">
        <v>48.91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493.57</v>
      </c>
      <c r="Q6" t="n">
        <v>3690.02</v>
      </c>
      <c r="R6" t="n">
        <v>168.49</v>
      </c>
      <c r="S6" t="n">
        <v>97.79000000000001</v>
      </c>
      <c r="T6" t="n">
        <v>33418.98</v>
      </c>
      <c r="U6" t="n">
        <v>0.58</v>
      </c>
      <c r="V6" t="n">
        <v>0.9</v>
      </c>
      <c r="W6" t="n">
        <v>8.460000000000001</v>
      </c>
      <c r="X6" t="n">
        <v>2.07</v>
      </c>
      <c r="Y6" t="n">
        <v>0.5</v>
      </c>
      <c r="Z6" t="n">
        <v>10</v>
      </c>
      <c r="AA6" t="n">
        <v>1599.38619889507</v>
      </c>
      <c r="AB6" t="n">
        <v>2188.350757267459</v>
      </c>
      <c r="AC6" t="n">
        <v>1979.49763236343</v>
      </c>
      <c r="AD6" t="n">
        <v>1599386.19889507</v>
      </c>
      <c r="AE6" t="n">
        <v>2188350.757267459</v>
      </c>
      <c r="AF6" t="n">
        <v>1.348350161914066e-06</v>
      </c>
      <c r="AG6" t="n">
        <v>36.26736111111111</v>
      </c>
      <c r="AH6" t="n">
        <v>1979497.63236343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1.6074</v>
      </c>
      <c r="E7" t="n">
        <v>62.21</v>
      </c>
      <c r="F7" t="n">
        <v>58.47</v>
      </c>
      <c r="G7" t="n">
        <v>55.69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476.84</v>
      </c>
      <c r="Q7" t="n">
        <v>3690.24</v>
      </c>
      <c r="R7" t="n">
        <v>159.17</v>
      </c>
      <c r="S7" t="n">
        <v>97.79000000000001</v>
      </c>
      <c r="T7" t="n">
        <v>28800.79</v>
      </c>
      <c r="U7" t="n">
        <v>0.61</v>
      </c>
      <c r="V7" t="n">
        <v>0.91</v>
      </c>
      <c r="W7" t="n">
        <v>8.51</v>
      </c>
      <c r="X7" t="n">
        <v>1.84</v>
      </c>
      <c r="Y7" t="n">
        <v>0.5</v>
      </c>
      <c r="Z7" t="n">
        <v>10</v>
      </c>
      <c r="AA7" t="n">
        <v>1564.326617397918</v>
      </c>
      <c r="AB7" t="n">
        <v>2140.380691143482</v>
      </c>
      <c r="AC7" t="n">
        <v>1936.105762023915</v>
      </c>
      <c r="AD7" t="n">
        <v>1564326.617397917</v>
      </c>
      <c r="AE7" t="n">
        <v>2140380.691143482</v>
      </c>
      <c r="AF7" t="n">
        <v>1.358236542119866e-06</v>
      </c>
      <c r="AG7" t="n">
        <v>36.00115740740741</v>
      </c>
      <c r="AH7" t="n">
        <v>1936105.762023915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1.6071</v>
      </c>
      <c r="E8" t="n">
        <v>62.22</v>
      </c>
      <c r="F8" t="n">
        <v>58.48</v>
      </c>
      <c r="G8" t="n">
        <v>55.7</v>
      </c>
      <c r="H8" t="n">
        <v>0.93</v>
      </c>
      <c r="I8" t="n">
        <v>63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481.1</v>
      </c>
      <c r="Q8" t="n">
        <v>3690.18</v>
      </c>
      <c r="R8" t="n">
        <v>159.15</v>
      </c>
      <c r="S8" t="n">
        <v>97.79000000000001</v>
      </c>
      <c r="T8" t="n">
        <v>28794.34</v>
      </c>
      <c r="U8" t="n">
        <v>0.61</v>
      </c>
      <c r="V8" t="n">
        <v>0.91</v>
      </c>
      <c r="W8" t="n">
        <v>8.51</v>
      </c>
      <c r="X8" t="n">
        <v>1.85</v>
      </c>
      <c r="Y8" t="n">
        <v>0.5</v>
      </c>
      <c r="Z8" t="n">
        <v>10</v>
      </c>
      <c r="AA8" t="n">
        <v>1571.012400146639</v>
      </c>
      <c r="AB8" t="n">
        <v>2149.5284740562</v>
      </c>
      <c r="AC8" t="n">
        <v>1944.380493374437</v>
      </c>
      <c r="AD8" t="n">
        <v>1571012.400146639</v>
      </c>
      <c r="AE8" t="n">
        <v>2149528.4740562</v>
      </c>
      <c r="AF8" t="n">
        <v>1.357983045191512e-06</v>
      </c>
      <c r="AG8" t="n">
        <v>36.00694444444444</v>
      </c>
      <c r="AH8" t="n">
        <v>1944380.493374437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2024-09-25T21:13:58Z</dcterms:created>
  <dcterms:modified xmlns:dcterms="http://purl.org/dc/terms/" xmlns:xsi="http://www.w3.org/2001/XMLSchema-instance" xsi:type="dcterms:W3CDTF">2024-09-25T21:13:58Z</dcterms:modified>
</cp:coreProperties>
</file>