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gráficos!$A$7:$A$134</f>
              <numCache>
                <formatCode>General</formatCode>
                <ptCount val="1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</numCache>
            </numRef>
          </xVal>
          <yVal>
            <numRef>
              <f>gráficos!$B$7:$B$134</f>
              <numCache>
                <formatCode>General</formatCode>
                <ptCount val="1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0.4205</v>
      </c>
      <c r="E2" t="n">
        <v>237.82</v>
      </c>
      <c r="F2" t="n">
        <v>168.72</v>
      </c>
      <c r="G2" t="n">
        <v>5.91</v>
      </c>
      <c r="H2" t="n">
        <v>0.09</v>
      </c>
      <c r="I2" t="n">
        <v>1712</v>
      </c>
      <c r="J2" t="n">
        <v>194.77</v>
      </c>
      <c r="K2" t="n">
        <v>54.38</v>
      </c>
      <c r="L2" t="n">
        <v>1</v>
      </c>
      <c r="M2" t="n">
        <v>1710</v>
      </c>
      <c r="N2" t="n">
        <v>39.4</v>
      </c>
      <c r="O2" t="n">
        <v>24256.19</v>
      </c>
      <c r="P2" t="n">
        <v>2345.12</v>
      </c>
      <c r="Q2" t="n">
        <v>6568.52</v>
      </c>
      <c r="R2" t="n">
        <v>2467.09</v>
      </c>
      <c r="S2" t="n">
        <v>173.3</v>
      </c>
      <c r="T2" t="n">
        <v>1135519.19</v>
      </c>
      <c r="U2" t="n">
        <v>0.07000000000000001</v>
      </c>
      <c r="V2" t="n">
        <v>0.5600000000000001</v>
      </c>
      <c r="W2" t="n">
        <v>17.65</v>
      </c>
      <c r="X2" t="n">
        <v>68.31</v>
      </c>
      <c r="Y2" t="n">
        <v>0.5</v>
      </c>
      <c r="Z2" t="n">
        <v>10</v>
      </c>
      <c r="AA2" t="n">
        <v>11611.47796691938</v>
      </c>
      <c r="AB2" t="n">
        <v>15887.33641659425</v>
      </c>
      <c r="AC2" t="n">
        <v>14371.0713270106</v>
      </c>
      <c r="AD2" t="n">
        <v>11611477.96691938</v>
      </c>
      <c r="AE2" t="n">
        <v>15887336.41659425</v>
      </c>
      <c r="AF2" t="n">
        <v>5.660034626406635e-07</v>
      </c>
      <c r="AG2" t="n">
        <v>77.41536458333333</v>
      </c>
      <c r="AH2" t="n">
        <v>14371071.3270106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0.6671</v>
      </c>
      <c r="E3" t="n">
        <v>149.89</v>
      </c>
      <c r="F3" t="n">
        <v>123.62</v>
      </c>
      <c r="G3" t="n">
        <v>12.14</v>
      </c>
      <c r="H3" t="n">
        <v>0.18</v>
      </c>
      <c r="I3" t="n">
        <v>611</v>
      </c>
      <c r="J3" t="n">
        <v>196.32</v>
      </c>
      <c r="K3" t="n">
        <v>54.38</v>
      </c>
      <c r="L3" t="n">
        <v>2</v>
      </c>
      <c r="M3" t="n">
        <v>609</v>
      </c>
      <c r="N3" t="n">
        <v>39.95</v>
      </c>
      <c r="O3" t="n">
        <v>24447.22</v>
      </c>
      <c r="P3" t="n">
        <v>1689.77</v>
      </c>
      <c r="Q3" t="n">
        <v>6567.04</v>
      </c>
      <c r="R3" t="n">
        <v>955.55</v>
      </c>
      <c r="S3" t="n">
        <v>173.3</v>
      </c>
      <c r="T3" t="n">
        <v>385251.75</v>
      </c>
      <c r="U3" t="n">
        <v>0.18</v>
      </c>
      <c r="V3" t="n">
        <v>0.76</v>
      </c>
      <c r="W3" t="n">
        <v>15.8</v>
      </c>
      <c r="X3" t="n">
        <v>23.23</v>
      </c>
      <c r="Y3" t="n">
        <v>0.5</v>
      </c>
      <c r="Z3" t="n">
        <v>10</v>
      </c>
      <c r="AA3" t="n">
        <v>5474.959274251566</v>
      </c>
      <c r="AB3" t="n">
        <v>7491.080817187695</v>
      </c>
      <c r="AC3" t="n">
        <v>6776.142577792978</v>
      </c>
      <c r="AD3" t="n">
        <v>5474959.274251566</v>
      </c>
      <c r="AE3" t="n">
        <v>7491080.817187695</v>
      </c>
      <c r="AF3" t="n">
        <v>8.979331984009195e-07</v>
      </c>
      <c r="AG3" t="n">
        <v>48.79231770833334</v>
      </c>
      <c r="AH3" t="n">
        <v>6776142.577792978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0.7628</v>
      </c>
      <c r="E4" t="n">
        <v>131.09</v>
      </c>
      <c r="F4" t="n">
        <v>114.23</v>
      </c>
      <c r="G4" t="n">
        <v>18.57</v>
      </c>
      <c r="H4" t="n">
        <v>0.27</v>
      </c>
      <c r="I4" t="n">
        <v>369</v>
      </c>
      <c r="J4" t="n">
        <v>197.88</v>
      </c>
      <c r="K4" t="n">
        <v>54.38</v>
      </c>
      <c r="L4" t="n">
        <v>3</v>
      </c>
      <c r="M4" t="n">
        <v>367</v>
      </c>
      <c r="N4" t="n">
        <v>40.5</v>
      </c>
      <c r="O4" t="n">
        <v>24639</v>
      </c>
      <c r="P4" t="n">
        <v>1534.57</v>
      </c>
      <c r="Q4" t="n">
        <v>6566.6</v>
      </c>
      <c r="R4" t="n">
        <v>642.37</v>
      </c>
      <c r="S4" t="n">
        <v>173.3</v>
      </c>
      <c r="T4" t="n">
        <v>229873.45</v>
      </c>
      <c r="U4" t="n">
        <v>0.27</v>
      </c>
      <c r="V4" t="n">
        <v>0.82</v>
      </c>
      <c r="W4" t="n">
        <v>15.39</v>
      </c>
      <c r="X4" t="n">
        <v>13.85</v>
      </c>
      <c r="Y4" t="n">
        <v>0.5</v>
      </c>
      <c r="Z4" t="n">
        <v>10</v>
      </c>
      <c r="AA4" t="n">
        <v>4421.942809500701</v>
      </c>
      <c r="AB4" t="n">
        <v>6050.297234307739</v>
      </c>
      <c r="AC4" t="n">
        <v>5472.86535791068</v>
      </c>
      <c r="AD4" t="n">
        <v>4421942.809500701</v>
      </c>
      <c r="AE4" t="n">
        <v>6050297.234307739</v>
      </c>
      <c r="AF4" t="n">
        <v>1.026747779553622e-06</v>
      </c>
      <c r="AG4" t="n">
        <v>42.67252604166666</v>
      </c>
      <c r="AH4" t="n">
        <v>5472865.357910681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0.8138</v>
      </c>
      <c r="E5" t="n">
        <v>122.88</v>
      </c>
      <c r="F5" t="n">
        <v>110.17</v>
      </c>
      <c r="G5" t="n">
        <v>25.23</v>
      </c>
      <c r="H5" t="n">
        <v>0.36</v>
      </c>
      <c r="I5" t="n">
        <v>262</v>
      </c>
      <c r="J5" t="n">
        <v>199.44</v>
      </c>
      <c r="K5" t="n">
        <v>54.38</v>
      </c>
      <c r="L5" t="n">
        <v>4</v>
      </c>
      <c r="M5" t="n">
        <v>260</v>
      </c>
      <c r="N5" t="n">
        <v>41.06</v>
      </c>
      <c r="O5" t="n">
        <v>24831.54</v>
      </c>
      <c r="P5" t="n">
        <v>1453.14</v>
      </c>
      <c r="Q5" t="n">
        <v>6566.49</v>
      </c>
      <c r="R5" t="n">
        <v>506.99</v>
      </c>
      <c r="S5" t="n">
        <v>173.3</v>
      </c>
      <c r="T5" t="n">
        <v>162717.12</v>
      </c>
      <c r="U5" t="n">
        <v>0.34</v>
      </c>
      <c r="V5" t="n">
        <v>0.85</v>
      </c>
      <c r="W5" t="n">
        <v>15.21</v>
      </c>
      <c r="X5" t="n">
        <v>9.800000000000001</v>
      </c>
      <c r="Y5" t="n">
        <v>0.5</v>
      </c>
      <c r="Z5" t="n">
        <v>10</v>
      </c>
      <c r="AA5" t="n">
        <v>3972.029731718735</v>
      </c>
      <c r="AB5" t="n">
        <v>5434.706312522283</v>
      </c>
      <c r="AC5" t="n">
        <v>4916.025569713166</v>
      </c>
      <c r="AD5" t="n">
        <v>3972029.731718735</v>
      </c>
      <c r="AE5" t="n">
        <v>5434706.312522283</v>
      </c>
      <c r="AF5" t="n">
        <v>1.095395048506473e-06</v>
      </c>
      <c r="AG5" t="n">
        <v>40</v>
      </c>
      <c r="AH5" t="n">
        <v>4916025.569713166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0.8455</v>
      </c>
      <c r="E6" t="n">
        <v>118.28</v>
      </c>
      <c r="F6" t="n">
        <v>107.9</v>
      </c>
      <c r="G6" t="n">
        <v>32.05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1395.19</v>
      </c>
      <c r="Q6" t="n">
        <v>6566.35</v>
      </c>
      <c r="R6" t="n">
        <v>431.52</v>
      </c>
      <c r="S6" t="n">
        <v>173.3</v>
      </c>
      <c r="T6" t="n">
        <v>125281.91</v>
      </c>
      <c r="U6" t="n">
        <v>0.4</v>
      </c>
      <c r="V6" t="n">
        <v>0.87</v>
      </c>
      <c r="W6" t="n">
        <v>15.11</v>
      </c>
      <c r="X6" t="n">
        <v>7.53</v>
      </c>
      <c r="Y6" t="n">
        <v>0.5</v>
      </c>
      <c r="Z6" t="n">
        <v>10</v>
      </c>
      <c r="AA6" t="n">
        <v>3712.45786957657</v>
      </c>
      <c r="AB6" t="n">
        <v>5079.548639237001</v>
      </c>
      <c r="AC6" t="n">
        <v>4594.763646299321</v>
      </c>
      <c r="AD6" t="n">
        <v>3712457.869576571</v>
      </c>
      <c r="AE6" t="n">
        <v>5079548.639237002</v>
      </c>
      <c r="AF6" t="n">
        <v>1.138064037247755e-06</v>
      </c>
      <c r="AG6" t="n">
        <v>38.50260416666666</v>
      </c>
      <c r="AH6" t="n">
        <v>4594763.646299321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0.8683</v>
      </c>
      <c r="E7" t="n">
        <v>115.17</v>
      </c>
      <c r="F7" t="n">
        <v>106.35</v>
      </c>
      <c r="G7" t="n">
        <v>39.39</v>
      </c>
      <c r="H7" t="n">
        <v>0.53</v>
      </c>
      <c r="I7" t="n">
        <v>162</v>
      </c>
      <c r="J7" t="n">
        <v>202.58</v>
      </c>
      <c r="K7" t="n">
        <v>54.38</v>
      </c>
      <c r="L7" t="n">
        <v>6</v>
      </c>
      <c r="M7" t="n">
        <v>160</v>
      </c>
      <c r="N7" t="n">
        <v>42.2</v>
      </c>
      <c r="O7" t="n">
        <v>25218.93</v>
      </c>
      <c r="P7" t="n">
        <v>1347.81</v>
      </c>
      <c r="Q7" t="n">
        <v>6566.11</v>
      </c>
      <c r="R7" t="n">
        <v>379.77</v>
      </c>
      <c r="S7" t="n">
        <v>173.3</v>
      </c>
      <c r="T7" t="n">
        <v>99609.88</v>
      </c>
      <c r="U7" t="n">
        <v>0.46</v>
      </c>
      <c r="V7" t="n">
        <v>0.88</v>
      </c>
      <c r="W7" t="n">
        <v>15.05</v>
      </c>
      <c r="X7" t="n">
        <v>5.98</v>
      </c>
      <c r="Y7" t="n">
        <v>0.5</v>
      </c>
      <c r="Z7" t="n">
        <v>10</v>
      </c>
      <c r="AA7" t="n">
        <v>3523.463614914253</v>
      </c>
      <c r="AB7" t="n">
        <v>4820.958362169942</v>
      </c>
      <c r="AC7" t="n">
        <v>4360.852862341818</v>
      </c>
      <c r="AD7" t="n">
        <v>3523463.614914253</v>
      </c>
      <c r="AE7" t="n">
        <v>4820958.362169942</v>
      </c>
      <c r="AF7" t="n">
        <v>1.168753404544324e-06</v>
      </c>
      <c r="AG7" t="n">
        <v>37.490234375</v>
      </c>
      <c r="AH7" t="n">
        <v>4360852.862341817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0.8838</v>
      </c>
      <c r="E8" t="n">
        <v>113.15</v>
      </c>
      <c r="F8" t="n">
        <v>105.38</v>
      </c>
      <c r="G8" t="n">
        <v>46.84</v>
      </c>
      <c r="H8" t="n">
        <v>0.61</v>
      </c>
      <c r="I8" t="n">
        <v>135</v>
      </c>
      <c r="J8" t="n">
        <v>204.16</v>
      </c>
      <c r="K8" t="n">
        <v>54.38</v>
      </c>
      <c r="L8" t="n">
        <v>7</v>
      </c>
      <c r="M8" t="n">
        <v>133</v>
      </c>
      <c r="N8" t="n">
        <v>42.78</v>
      </c>
      <c r="O8" t="n">
        <v>25413.94</v>
      </c>
      <c r="P8" t="n">
        <v>1306.38</v>
      </c>
      <c r="Q8" t="n">
        <v>6566.11</v>
      </c>
      <c r="R8" t="n">
        <v>346.87</v>
      </c>
      <c r="S8" t="n">
        <v>173.3</v>
      </c>
      <c r="T8" t="n">
        <v>83291.28999999999</v>
      </c>
      <c r="U8" t="n">
        <v>0.5</v>
      </c>
      <c r="V8" t="n">
        <v>0.89</v>
      </c>
      <c r="W8" t="n">
        <v>15.01</v>
      </c>
      <c r="X8" t="n">
        <v>5.01</v>
      </c>
      <c r="Y8" t="n">
        <v>0.5</v>
      </c>
      <c r="Z8" t="n">
        <v>10</v>
      </c>
      <c r="AA8" t="n">
        <v>3389.770735686449</v>
      </c>
      <c r="AB8" t="n">
        <v>4638.033866696886</v>
      </c>
      <c r="AC8" t="n">
        <v>4195.386423980576</v>
      </c>
      <c r="AD8" t="n">
        <v>3389770.735686449</v>
      </c>
      <c r="AE8" t="n">
        <v>4638033.866696887</v>
      </c>
      <c r="AF8" t="n">
        <v>1.189616790206465e-06</v>
      </c>
      <c r="AG8" t="n">
        <v>36.83268229166666</v>
      </c>
      <c r="AH8" t="n">
        <v>4195386.423980576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0.8957000000000001</v>
      </c>
      <c r="E9" t="n">
        <v>111.64</v>
      </c>
      <c r="F9" t="n">
        <v>104.65</v>
      </c>
      <c r="G9" t="n">
        <v>54.6</v>
      </c>
      <c r="H9" t="n">
        <v>0.6899999999999999</v>
      </c>
      <c r="I9" t="n">
        <v>115</v>
      </c>
      <c r="J9" t="n">
        <v>205.75</v>
      </c>
      <c r="K9" t="n">
        <v>54.38</v>
      </c>
      <c r="L9" t="n">
        <v>8</v>
      </c>
      <c r="M9" t="n">
        <v>113</v>
      </c>
      <c r="N9" t="n">
        <v>43.37</v>
      </c>
      <c r="O9" t="n">
        <v>25609.61</v>
      </c>
      <c r="P9" t="n">
        <v>1268.32</v>
      </c>
      <c r="Q9" t="n">
        <v>6566.03</v>
      </c>
      <c r="R9" t="n">
        <v>322.41</v>
      </c>
      <c r="S9" t="n">
        <v>173.3</v>
      </c>
      <c r="T9" t="n">
        <v>71161.91</v>
      </c>
      <c r="U9" t="n">
        <v>0.54</v>
      </c>
      <c r="V9" t="n">
        <v>0.9</v>
      </c>
      <c r="W9" t="n">
        <v>14.99</v>
      </c>
      <c r="X9" t="n">
        <v>4.29</v>
      </c>
      <c r="Y9" t="n">
        <v>0.5</v>
      </c>
      <c r="Z9" t="n">
        <v>10</v>
      </c>
      <c r="AA9" t="n">
        <v>3287.149518399769</v>
      </c>
      <c r="AB9" t="n">
        <v>4497.62298987666</v>
      </c>
      <c r="AC9" t="n">
        <v>4068.376164176174</v>
      </c>
      <c r="AD9" t="n">
        <v>3287149.518399769</v>
      </c>
      <c r="AE9" t="n">
        <v>4497622.98987666</v>
      </c>
      <c r="AF9" t="n">
        <v>1.205634486295463e-06</v>
      </c>
      <c r="AG9" t="n">
        <v>36.34114583333334</v>
      </c>
      <c r="AH9" t="n">
        <v>4068376.164176174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0.9058</v>
      </c>
      <c r="E10" t="n">
        <v>110.39</v>
      </c>
      <c r="F10" t="n">
        <v>104.03</v>
      </c>
      <c r="G10" t="n">
        <v>63.05</v>
      </c>
      <c r="H10" t="n">
        <v>0.77</v>
      </c>
      <c r="I10" t="n">
        <v>99</v>
      </c>
      <c r="J10" t="n">
        <v>207.34</v>
      </c>
      <c r="K10" t="n">
        <v>54.38</v>
      </c>
      <c r="L10" t="n">
        <v>9</v>
      </c>
      <c r="M10" t="n">
        <v>97</v>
      </c>
      <c r="N10" t="n">
        <v>43.96</v>
      </c>
      <c r="O10" t="n">
        <v>25806.1</v>
      </c>
      <c r="P10" t="n">
        <v>1228.71</v>
      </c>
      <c r="Q10" t="n">
        <v>6566.11</v>
      </c>
      <c r="R10" t="n">
        <v>301.75</v>
      </c>
      <c r="S10" t="n">
        <v>173.3</v>
      </c>
      <c r="T10" t="n">
        <v>60910.03</v>
      </c>
      <c r="U10" t="n">
        <v>0.57</v>
      </c>
      <c r="V10" t="n">
        <v>0.9</v>
      </c>
      <c r="W10" t="n">
        <v>14.96</v>
      </c>
      <c r="X10" t="n">
        <v>3.66</v>
      </c>
      <c r="Y10" t="n">
        <v>0.5</v>
      </c>
      <c r="Z10" t="n">
        <v>10</v>
      </c>
      <c r="AA10" t="n">
        <v>3182.695913170837</v>
      </c>
      <c r="AB10" t="n">
        <v>4354.704959034591</v>
      </c>
      <c r="AC10" t="n">
        <v>3939.098029610961</v>
      </c>
      <c r="AD10" t="n">
        <v>3182695.913170837</v>
      </c>
      <c r="AE10" t="n">
        <v>4354704.959034591</v>
      </c>
      <c r="AF10" t="n">
        <v>1.219229337597891e-06</v>
      </c>
      <c r="AG10" t="n">
        <v>35.93424479166666</v>
      </c>
      <c r="AH10" t="n">
        <v>3939098.029610962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0.9142</v>
      </c>
      <c r="E11" t="n">
        <v>109.38</v>
      </c>
      <c r="F11" t="n">
        <v>103.52</v>
      </c>
      <c r="G11" t="n">
        <v>72.22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84</v>
      </c>
      <c r="N11" t="n">
        <v>44.56</v>
      </c>
      <c r="O11" t="n">
        <v>26003.41</v>
      </c>
      <c r="P11" t="n">
        <v>1185.57</v>
      </c>
      <c r="Q11" t="n">
        <v>6566.04</v>
      </c>
      <c r="R11" t="n">
        <v>284.83</v>
      </c>
      <c r="S11" t="n">
        <v>173.3</v>
      </c>
      <c r="T11" t="n">
        <v>52517.26</v>
      </c>
      <c r="U11" t="n">
        <v>0.61</v>
      </c>
      <c r="V11" t="n">
        <v>0.91</v>
      </c>
      <c r="W11" t="n">
        <v>14.93</v>
      </c>
      <c r="X11" t="n">
        <v>3.15</v>
      </c>
      <c r="Y11" t="n">
        <v>0.5</v>
      </c>
      <c r="Z11" t="n">
        <v>10</v>
      </c>
      <c r="AA11" t="n">
        <v>3081.024899643911</v>
      </c>
      <c r="AB11" t="n">
        <v>4215.594192918491</v>
      </c>
      <c r="AC11" t="n">
        <v>3813.2637997698</v>
      </c>
      <c r="AD11" t="n">
        <v>3081024.899643911</v>
      </c>
      <c r="AE11" t="n">
        <v>4215594.192918491</v>
      </c>
      <c r="AF11" t="n">
        <v>1.23053594660189e-06</v>
      </c>
      <c r="AG11" t="n">
        <v>35.60546875</v>
      </c>
      <c r="AH11" t="n">
        <v>3813263.7997698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0.9204</v>
      </c>
      <c r="E12" t="n">
        <v>108.64</v>
      </c>
      <c r="F12" t="n">
        <v>103.17</v>
      </c>
      <c r="G12" t="n">
        <v>81.45</v>
      </c>
      <c r="H12" t="n">
        <v>0.93</v>
      </c>
      <c r="I12" t="n">
        <v>76</v>
      </c>
      <c r="J12" t="n">
        <v>210.55</v>
      </c>
      <c r="K12" t="n">
        <v>54.38</v>
      </c>
      <c r="L12" t="n">
        <v>11</v>
      </c>
      <c r="M12" t="n">
        <v>72</v>
      </c>
      <c r="N12" t="n">
        <v>45.17</v>
      </c>
      <c r="O12" t="n">
        <v>26201.54</v>
      </c>
      <c r="P12" t="n">
        <v>1145.02</v>
      </c>
      <c r="Q12" t="n">
        <v>6566.01</v>
      </c>
      <c r="R12" t="n">
        <v>272.46</v>
      </c>
      <c r="S12" t="n">
        <v>173.3</v>
      </c>
      <c r="T12" t="n">
        <v>46381.66</v>
      </c>
      <c r="U12" t="n">
        <v>0.64</v>
      </c>
      <c r="V12" t="n">
        <v>0.91</v>
      </c>
      <c r="W12" t="n">
        <v>14.94</v>
      </c>
      <c r="X12" t="n">
        <v>2.8</v>
      </c>
      <c r="Y12" t="n">
        <v>0.5</v>
      </c>
      <c r="Z12" t="n">
        <v>10</v>
      </c>
      <c r="AA12" t="n">
        <v>3000.490922230464</v>
      </c>
      <c r="AB12" t="n">
        <v>4105.404052113075</v>
      </c>
      <c r="AC12" t="n">
        <v>3713.590051350024</v>
      </c>
      <c r="AD12" t="n">
        <v>3000490.922230464</v>
      </c>
      <c r="AE12" t="n">
        <v>4105404.052113075</v>
      </c>
      <c r="AF12" t="n">
        <v>1.238881300866746e-06</v>
      </c>
      <c r="AG12" t="n">
        <v>35.36458333333334</v>
      </c>
      <c r="AH12" t="n">
        <v>3713590.051350024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0.925</v>
      </c>
      <c r="E13" t="n">
        <v>108.1</v>
      </c>
      <c r="F13" t="n">
        <v>102.9</v>
      </c>
      <c r="G13" t="n">
        <v>89.48</v>
      </c>
      <c r="H13" t="n">
        <v>1</v>
      </c>
      <c r="I13" t="n">
        <v>69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1119.95</v>
      </c>
      <c r="Q13" t="n">
        <v>6566.1</v>
      </c>
      <c r="R13" t="n">
        <v>262.6</v>
      </c>
      <c r="S13" t="n">
        <v>173.3</v>
      </c>
      <c r="T13" t="n">
        <v>41487.56</v>
      </c>
      <c r="U13" t="n">
        <v>0.66</v>
      </c>
      <c r="V13" t="n">
        <v>0.91</v>
      </c>
      <c r="W13" t="n">
        <v>14.95</v>
      </c>
      <c r="X13" t="n">
        <v>2.53</v>
      </c>
      <c r="Y13" t="n">
        <v>0.5</v>
      </c>
      <c r="Z13" t="n">
        <v>10</v>
      </c>
      <c r="AA13" t="n">
        <v>2948.856031970862</v>
      </c>
      <c r="AB13" t="n">
        <v>4034.754917289297</v>
      </c>
      <c r="AC13" t="n">
        <v>3649.683570797147</v>
      </c>
      <c r="AD13" t="n">
        <v>2948856.031970862</v>
      </c>
      <c r="AE13" t="n">
        <v>4034754.917289297</v>
      </c>
      <c r="AF13" t="n">
        <v>1.245073015321317e-06</v>
      </c>
      <c r="AG13" t="n">
        <v>35.18880208333334</v>
      </c>
      <c r="AH13" t="n">
        <v>3649683.570797147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0.926</v>
      </c>
      <c r="E14" t="n">
        <v>107.99</v>
      </c>
      <c r="F14" t="n">
        <v>102.87</v>
      </c>
      <c r="G14" t="n">
        <v>92.12</v>
      </c>
      <c r="H14" t="n">
        <v>1.08</v>
      </c>
      <c r="I14" t="n">
        <v>67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1115.57</v>
      </c>
      <c r="Q14" t="n">
        <v>6566.09</v>
      </c>
      <c r="R14" t="n">
        <v>260.61</v>
      </c>
      <c r="S14" t="n">
        <v>173.3</v>
      </c>
      <c r="T14" t="n">
        <v>40502.78</v>
      </c>
      <c r="U14" t="n">
        <v>0.66</v>
      </c>
      <c r="V14" t="n">
        <v>0.91</v>
      </c>
      <c r="W14" t="n">
        <v>14.98</v>
      </c>
      <c r="X14" t="n">
        <v>2.5</v>
      </c>
      <c r="Y14" t="n">
        <v>0.5</v>
      </c>
      <c r="Z14" t="n">
        <v>10</v>
      </c>
      <c r="AA14" t="n">
        <v>2939.502506063255</v>
      </c>
      <c r="AB14" t="n">
        <v>4021.957010494068</v>
      </c>
      <c r="AC14" t="n">
        <v>3638.10707826448</v>
      </c>
      <c r="AD14" t="n">
        <v>2939502.506063255</v>
      </c>
      <c r="AE14" t="n">
        <v>4021957.010494068</v>
      </c>
      <c r="AF14" t="n">
        <v>1.246419040202745e-06</v>
      </c>
      <c r="AG14" t="n">
        <v>35.15299479166666</v>
      </c>
      <c r="AH14" t="n">
        <v>3638107.07826448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0.9258</v>
      </c>
      <c r="E15" t="n">
        <v>108.01</v>
      </c>
      <c r="F15" t="n">
        <v>102.89</v>
      </c>
      <c r="G15" t="n">
        <v>92.14</v>
      </c>
      <c r="H15" t="n">
        <v>1.15</v>
      </c>
      <c r="I15" t="n">
        <v>67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1123.94</v>
      </c>
      <c r="Q15" t="n">
        <v>6566.04</v>
      </c>
      <c r="R15" t="n">
        <v>260.85</v>
      </c>
      <c r="S15" t="n">
        <v>173.3</v>
      </c>
      <c r="T15" t="n">
        <v>40624.34</v>
      </c>
      <c r="U15" t="n">
        <v>0.66</v>
      </c>
      <c r="V15" t="n">
        <v>0.91</v>
      </c>
      <c r="W15" t="n">
        <v>14.99</v>
      </c>
      <c r="X15" t="n">
        <v>2.52</v>
      </c>
      <c r="Y15" t="n">
        <v>0.5</v>
      </c>
      <c r="Z15" t="n">
        <v>10</v>
      </c>
      <c r="AA15" t="n">
        <v>2952.49721626067</v>
      </c>
      <c r="AB15" t="n">
        <v>4039.736946272327</v>
      </c>
      <c r="AC15" t="n">
        <v>3654.190121926357</v>
      </c>
      <c r="AD15" t="n">
        <v>2952497.216260671</v>
      </c>
      <c r="AE15" t="n">
        <v>4039736.946272327</v>
      </c>
      <c r="AF15" t="n">
        <v>1.24614983522646e-06</v>
      </c>
      <c r="AG15" t="n">
        <v>35.15950520833334</v>
      </c>
      <c r="AH15" t="n">
        <v>3654190.121926357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0.4996</v>
      </c>
      <c r="E2" t="n">
        <v>200.14</v>
      </c>
      <c r="F2" t="n">
        <v>153.93</v>
      </c>
      <c r="G2" t="n">
        <v>6.78</v>
      </c>
      <c r="H2" t="n">
        <v>0.11</v>
      </c>
      <c r="I2" t="n">
        <v>1362</v>
      </c>
      <c r="J2" t="n">
        <v>159.12</v>
      </c>
      <c r="K2" t="n">
        <v>50.28</v>
      </c>
      <c r="L2" t="n">
        <v>1</v>
      </c>
      <c r="M2" t="n">
        <v>1360</v>
      </c>
      <c r="N2" t="n">
        <v>27.84</v>
      </c>
      <c r="O2" t="n">
        <v>19859.16</v>
      </c>
      <c r="P2" t="n">
        <v>1871.07</v>
      </c>
      <c r="Q2" t="n">
        <v>6567.92</v>
      </c>
      <c r="R2" t="n">
        <v>1971.79</v>
      </c>
      <c r="S2" t="n">
        <v>173.3</v>
      </c>
      <c r="T2" t="n">
        <v>889615.61</v>
      </c>
      <c r="U2" t="n">
        <v>0.09</v>
      </c>
      <c r="V2" t="n">
        <v>0.61</v>
      </c>
      <c r="W2" t="n">
        <v>17.04</v>
      </c>
      <c r="X2" t="n">
        <v>53.53</v>
      </c>
      <c r="Y2" t="n">
        <v>0.5</v>
      </c>
      <c r="Z2" t="n">
        <v>10</v>
      </c>
      <c r="AA2" t="n">
        <v>8039.122452222934</v>
      </c>
      <c r="AB2" t="n">
        <v>10999.48200018392</v>
      </c>
      <c r="AC2" t="n">
        <v>9949.706875955895</v>
      </c>
      <c r="AD2" t="n">
        <v>8039122.452222934</v>
      </c>
      <c r="AE2" t="n">
        <v>10999482.00018392</v>
      </c>
      <c r="AF2" t="n">
        <v>7.064247026930259e-07</v>
      </c>
      <c r="AG2" t="n">
        <v>65.14973958333333</v>
      </c>
      <c r="AH2" t="n">
        <v>9949706.875955895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0.7212</v>
      </c>
      <c r="E3" t="n">
        <v>138.66</v>
      </c>
      <c r="F3" t="n">
        <v>119.81</v>
      </c>
      <c r="G3" t="n">
        <v>14.01</v>
      </c>
      <c r="H3" t="n">
        <v>0.22</v>
      </c>
      <c r="I3" t="n">
        <v>513</v>
      </c>
      <c r="J3" t="n">
        <v>160.54</v>
      </c>
      <c r="K3" t="n">
        <v>50.28</v>
      </c>
      <c r="L3" t="n">
        <v>2</v>
      </c>
      <c r="M3" t="n">
        <v>511</v>
      </c>
      <c r="N3" t="n">
        <v>28.26</v>
      </c>
      <c r="O3" t="n">
        <v>20034.4</v>
      </c>
      <c r="P3" t="n">
        <v>1420.8</v>
      </c>
      <c r="Q3" t="n">
        <v>6566.75</v>
      </c>
      <c r="R3" t="n">
        <v>827.53</v>
      </c>
      <c r="S3" t="n">
        <v>173.3</v>
      </c>
      <c r="T3" t="n">
        <v>321731.39</v>
      </c>
      <c r="U3" t="n">
        <v>0.21</v>
      </c>
      <c r="V3" t="n">
        <v>0.78</v>
      </c>
      <c r="W3" t="n">
        <v>15.66</v>
      </c>
      <c r="X3" t="n">
        <v>19.43</v>
      </c>
      <c r="Y3" t="n">
        <v>0.5</v>
      </c>
      <c r="Z3" t="n">
        <v>10</v>
      </c>
      <c r="AA3" t="n">
        <v>4400.505759276111</v>
      </c>
      <c r="AB3" t="n">
        <v>6020.966116454545</v>
      </c>
      <c r="AC3" t="n">
        <v>5446.333560778916</v>
      </c>
      <c r="AD3" t="n">
        <v>4400505.759276112</v>
      </c>
      <c r="AE3" t="n">
        <v>6020966.116454545</v>
      </c>
      <c r="AF3" t="n">
        <v>1.019762801405545e-06</v>
      </c>
      <c r="AG3" t="n">
        <v>45.13671875</v>
      </c>
      <c r="AH3" t="n">
        <v>5446333.560778916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0.804</v>
      </c>
      <c r="E4" t="n">
        <v>124.38</v>
      </c>
      <c r="F4" t="n">
        <v>112.03</v>
      </c>
      <c r="G4" t="n">
        <v>21.61</v>
      </c>
      <c r="H4" t="n">
        <v>0.33</v>
      </c>
      <c r="I4" t="n">
        <v>311</v>
      </c>
      <c r="J4" t="n">
        <v>161.97</v>
      </c>
      <c r="K4" t="n">
        <v>50.28</v>
      </c>
      <c r="L4" t="n">
        <v>3</v>
      </c>
      <c r="M4" t="n">
        <v>309</v>
      </c>
      <c r="N4" t="n">
        <v>28.69</v>
      </c>
      <c r="O4" t="n">
        <v>20210.21</v>
      </c>
      <c r="P4" t="n">
        <v>1294.72</v>
      </c>
      <c r="Q4" t="n">
        <v>6566.42</v>
      </c>
      <c r="R4" t="n">
        <v>568.66</v>
      </c>
      <c r="S4" t="n">
        <v>173.3</v>
      </c>
      <c r="T4" t="n">
        <v>193305.87</v>
      </c>
      <c r="U4" t="n">
        <v>0.3</v>
      </c>
      <c r="V4" t="n">
        <v>0.84</v>
      </c>
      <c r="W4" t="n">
        <v>15.31</v>
      </c>
      <c r="X4" t="n">
        <v>11.66</v>
      </c>
      <c r="Y4" t="n">
        <v>0.5</v>
      </c>
      <c r="Z4" t="n">
        <v>10</v>
      </c>
      <c r="AA4" t="n">
        <v>3668.820933544053</v>
      </c>
      <c r="AB4" t="n">
        <v>5019.842658231557</v>
      </c>
      <c r="AC4" t="n">
        <v>4540.755920323168</v>
      </c>
      <c r="AD4" t="n">
        <v>3668820.933544053</v>
      </c>
      <c r="AE4" t="n">
        <v>5019842.658231557</v>
      </c>
      <c r="AF4" t="n">
        <v>1.136840394245782e-06</v>
      </c>
      <c r="AG4" t="n">
        <v>40.48828125</v>
      </c>
      <c r="AH4" t="n">
        <v>4540755.920323168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0.8476</v>
      </c>
      <c r="E5" t="n">
        <v>117.98</v>
      </c>
      <c r="F5" t="n">
        <v>108.56</v>
      </c>
      <c r="G5" t="n">
        <v>29.61</v>
      </c>
      <c r="H5" t="n">
        <v>0.43</v>
      </c>
      <c r="I5" t="n">
        <v>220</v>
      </c>
      <c r="J5" t="n">
        <v>163.4</v>
      </c>
      <c r="K5" t="n">
        <v>50.28</v>
      </c>
      <c r="L5" t="n">
        <v>4</v>
      </c>
      <c r="M5" t="n">
        <v>218</v>
      </c>
      <c r="N5" t="n">
        <v>29.12</v>
      </c>
      <c r="O5" t="n">
        <v>20386.62</v>
      </c>
      <c r="P5" t="n">
        <v>1218.21</v>
      </c>
      <c r="Q5" t="n">
        <v>6566.12</v>
      </c>
      <c r="R5" t="n">
        <v>453.19</v>
      </c>
      <c r="S5" t="n">
        <v>173.3</v>
      </c>
      <c r="T5" t="n">
        <v>136025.43</v>
      </c>
      <c r="U5" t="n">
        <v>0.38</v>
      </c>
      <c r="V5" t="n">
        <v>0.87</v>
      </c>
      <c r="W5" t="n">
        <v>15.15</v>
      </c>
      <c r="X5" t="n">
        <v>8.19</v>
      </c>
      <c r="Y5" t="n">
        <v>0.5</v>
      </c>
      <c r="Z5" t="n">
        <v>10</v>
      </c>
      <c r="AA5" t="n">
        <v>3331.004460044931</v>
      </c>
      <c r="AB5" t="n">
        <v>4557.627255779053</v>
      </c>
      <c r="AC5" t="n">
        <v>4122.653707157356</v>
      </c>
      <c r="AD5" t="n">
        <v>3331004.460044931</v>
      </c>
      <c r="AE5" t="n">
        <v>4557627.255779052</v>
      </c>
      <c r="AF5" t="n">
        <v>1.198489947963589e-06</v>
      </c>
      <c r="AG5" t="n">
        <v>38.40494791666666</v>
      </c>
      <c r="AH5" t="n">
        <v>4122653.707157356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0.875</v>
      </c>
      <c r="E6" t="n">
        <v>114.28</v>
      </c>
      <c r="F6" t="n">
        <v>106.58</v>
      </c>
      <c r="G6" t="n">
        <v>38.29</v>
      </c>
      <c r="H6" t="n">
        <v>0.54</v>
      </c>
      <c r="I6" t="n">
        <v>167</v>
      </c>
      <c r="J6" t="n">
        <v>164.83</v>
      </c>
      <c r="K6" t="n">
        <v>50.28</v>
      </c>
      <c r="L6" t="n">
        <v>5</v>
      </c>
      <c r="M6" t="n">
        <v>165</v>
      </c>
      <c r="N6" t="n">
        <v>29.55</v>
      </c>
      <c r="O6" t="n">
        <v>20563.61</v>
      </c>
      <c r="P6" t="n">
        <v>1158.19</v>
      </c>
      <c r="Q6" t="n">
        <v>6566.33</v>
      </c>
      <c r="R6" t="n">
        <v>387.07</v>
      </c>
      <c r="S6" t="n">
        <v>173.3</v>
      </c>
      <c r="T6" t="n">
        <v>103233.4</v>
      </c>
      <c r="U6" t="n">
        <v>0.45</v>
      </c>
      <c r="V6" t="n">
        <v>0.88</v>
      </c>
      <c r="W6" t="n">
        <v>15.06</v>
      </c>
      <c r="X6" t="n">
        <v>6.21</v>
      </c>
      <c r="Y6" t="n">
        <v>0.5</v>
      </c>
      <c r="Z6" t="n">
        <v>10</v>
      </c>
      <c r="AA6" t="n">
        <v>3116.78311450107</v>
      </c>
      <c r="AB6" t="n">
        <v>4264.520160027162</v>
      </c>
      <c r="AC6" t="n">
        <v>3857.520341245645</v>
      </c>
      <c r="AD6" t="n">
        <v>3116783.11450107</v>
      </c>
      <c r="AE6" t="n">
        <v>4264520.160027162</v>
      </c>
      <c r="AF6" t="n">
        <v>1.237233016125696e-06</v>
      </c>
      <c r="AG6" t="n">
        <v>37.20052083333334</v>
      </c>
      <c r="AH6" t="n">
        <v>3857520.341245645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0.8939</v>
      </c>
      <c r="E7" t="n">
        <v>111.87</v>
      </c>
      <c r="F7" t="n">
        <v>105.26</v>
      </c>
      <c r="G7" t="n">
        <v>47.48</v>
      </c>
      <c r="H7" t="n">
        <v>0.64</v>
      </c>
      <c r="I7" t="n">
        <v>133</v>
      </c>
      <c r="J7" t="n">
        <v>166.27</v>
      </c>
      <c r="K7" t="n">
        <v>50.28</v>
      </c>
      <c r="L7" t="n">
        <v>6</v>
      </c>
      <c r="M7" t="n">
        <v>131</v>
      </c>
      <c r="N7" t="n">
        <v>29.99</v>
      </c>
      <c r="O7" t="n">
        <v>20741.2</v>
      </c>
      <c r="P7" t="n">
        <v>1104.7</v>
      </c>
      <c r="Q7" t="n">
        <v>6566.18</v>
      </c>
      <c r="R7" t="n">
        <v>342.69</v>
      </c>
      <c r="S7" t="n">
        <v>173.3</v>
      </c>
      <c r="T7" t="n">
        <v>81214.91</v>
      </c>
      <c r="U7" t="n">
        <v>0.51</v>
      </c>
      <c r="V7" t="n">
        <v>0.89</v>
      </c>
      <c r="W7" t="n">
        <v>15.01</v>
      </c>
      <c r="X7" t="n">
        <v>4.89</v>
      </c>
      <c r="Y7" t="n">
        <v>0.5</v>
      </c>
      <c r="Z7" t="n">
        <v>10</v>
      </c>
      <c r="AA7" t="n">
        <v>2961.043691068802</v>
      </c>
      <c r="AB7" t="n">
        <v>4051.43061014867</v>
      </c>
      <c r="AC7" t="n">
        <v>3664.767758934503</v>
      </c>
      <c r="AD7" t="n">
        <v>2961043.691068802</v>
      </c>
      <c r="AE7" t="n">
        <v>4051430.61014867</v>
      </c>
      <c r="AF7" t="n">
        <v>1.263957249274011e-06</v>
      </c>
      <c r="AG7" t="n">
        <v>36.416015625</v>
      </c>
      <c r="AH7" t="n">
        <v>3664767.758934502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0.907</v>
      </c>
      <c r="E8" t="n">
        <v>110.26</v>
      </c>
      <c r="F8" t="n">
        <v>104.42</v>
      </c>
      <c r="G8" t="n">
        <v>57.48</v>
      </c>
      <c r="H8" t="n">
        <v>0.74</v>
      </c>
      <c r="I8" t="n">
        <v>109</v>
      </c>
      <c r="J8" t="n">
        <v>167.72</v>
      </c>
      <c r="K8" t="n">
        <v>50.28</v>
      </c>
      <c r="L8" t="n">
        <v>7</v>
      </c>
      <c r="M8" t="n">
        <v>107</v>
      </c>
      <c r="N8" t="n">
        <v>30.44</v>
      </c>
      <c r="O8" t="n">
        <v>20919.39</v>
      </c>
      <c r="P8" t="n">
        <v>1051.72</v>
      </c>
      <c r="Q8" t="n">
        <v>6566.13</v>
      </c>
      <c r="R8" t="n">
        <v>314.18</v>
      </c>
      <c r="S8" t="n">
        <v>173.3</v>
      </c>
      <c r="T8" t="n">
        <v>67075.89</v>
      </c>
      <c r="U8" t="n">
        <v>0.55</v>
      </c>
      <c r="V8" t="n">
        <v>0.9</v>
      </c>
      <c r="W8" t="n">
        <v>14.99</v>
      </c>
      <c r="X8" t="n">
        <v>4.05</v>
      </c>
      <c r="Y8" t="n">
        <v>0.5</v>
      </c>
      <c r="Z8" t="n">
        <v>10</v>
      </c>
      <c r="AA8" t="n">
        <v>2830.937712805184</v>
      </c>
      <c r="AB8" t="n">
        <v>3873.413870817717</v>
      </c>
      <c r="AC8" t="n">
        <v>3503.74068735724</v>
      </c>
      <c r="AD8" t="n">
        <v>2830937.712805184</v>
      </c>
      <c r="AE8" t="n">
        <v>3873413.870817717</v>
      </c>
      <c r="AF8" t="n">
        <v>1.28248039500115e-06</v>
      </c>
      <c r="AG8" t="n">
        <v>35.89192708333334</v>
      </c>
      <c r="AH8" t="n">
        <v>3503740.68735724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0.9169</v>
      </c>
      <c r="E9" t="n">
        <v>109.06</v>
      </c>
      <c r="F9" t="n">
        <v>103.77</v>
      </c>
      <c r="G9" t="n">
        <v>67.68000000000001</v>
      </c>
      <c r="H9" t="n">
        <v>0.84</v>
      </c>
      <c r="I9" t="n">
        <v>92</v>
      </c>
      <c r="J9" t="n">
        <v>169.17</v>
      </c>
      <c r="K9" t="n">
        <v>50.28</v>
      </c>
      <c r="L9" t="n">
        <v>8</v>
      </c>
      <c r="M9" t="n">
        <v>73</v>
      </c>
      <c r="N9" t="n">
        <v>30.89</v>
      </c>
      <c r="O9" t="n">
        <v>21098.19</v>
      </c>
      <c r="P9" t="n">
        <v>1002.8</v>
      </c>
      <c r="Q9" t="n">
        <v>6566.05</v>
      </c>
      <c r="R9" t="n">
        <v>292.43</v>
      </c>
      <c r="S9" t="n">
        <v>173.3</v>
      </c>
      <c r="T9" t="n">
        <v>56289.76</v>
      </c>
      <c r="U9" t="n">
        <v>0.59</v>
      </c>
      <c r="V9" t="n">
        <v>0.91</v>
      </c>
      <c r="W9" t="n">
        <v>14.97</v>
      </c>
      <c r="X9" t="n">
        <v>3.4</v>
      </c>
      <c r="Y9" t="n">
        <v>0.5</v>
      </c>
      <c r="Z9" t="n">
        <v>10</v>
      </c>
      <c r="AA9" t="n">
        <v>2719.742958295704</v>
      </c>
      <c r="AB9" t="n">
        <v>3721.272302131486</v>
      </c>
      <c r="AC9" t="n">
        <v>3366.119296454395</v>
      </c>
      <c r="AD9" t="n">
        <v>2719742.958295704</v>
      </c>
      <c r="AE9" t="n">
        <v>3721272.302131486</v>
      </c>
      <c r="AF9" t="n">
        <v>1.296478802840744e-06</v>
      </c>
      <c r="AG9" t="n">
        <v>35.50130208333334</v>
      </c>
      <c r="AH9" t="n">
        <v>3366119.296454395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0.921</v>
      </c>
      <c r="E10" t="n">
        <v>108.58</v>
      </c>
      <c r="F10" t="n">
        <v>103.54</v>
      </c>
      <c r="G10" t="n">
        <v>73.95999999999999</v>
      </c>
      <c r="H10" t="n">
        <v>0.9399999999999999</v>
      </c>
      <c r="I10" t="n">
        <v>84</v>
      </c>
      <c r="J10" t="n">
        <v>170.62</v>
      </c>
      <c r="K10" t="n">
        <v>50.28</v>
      </c>
      <c r="L10" t="n">
        <v>9</v>
      </c>
      <c r="M10" t="n">
        <v>11</v>
      </c>
      <c r="N10" t="n">
        <v>31.34</v>
      </c>
      <c r="O10" t="n">
        <v>21277.6</v>
      </c>
      <c r="P10" t="n">
        <v>979.3099999999999</v>
      </c>
      <c r="Q10" t="n">
        <v>6566.05</v>
      </c>
      <c r="R10" t="n">
        <v>282.85</v>
      </c>
      <c r="S10" t="n">
        <v>173.3</v>
      </c>
      <c r="T10" t="n">
        <v>51538.27</v>
      </c>
      <c r="U10" t="n">
        <v>0.61</v>
      </c>
      <c r="V10" t="n">
        <v>0.91</v>
      </c>
      <c r="W10" t="n">
        <v>15.02</v>
      </c>
      <c r="X10" t="n">
        <v>3.18</v>
      </c>
      <c r="Y10" t="n">
        <v>0.5</v>
      </c>
      <c r="Z10" t="n">
        <v>10</v>
      </c>
      <c r="AA10" t="n">
        <v>2673.104350908121</v>
      </c>
      <c r="AB10" t="n">
        <v>3657.459301953649</v>
      </c>
      <c r="AC10" t="n">
        <v>3308.396519451425</v>
      </c>
      <c r="AD10" t="n">
        <v>2673104.350908122</v>
      </c>
      <c r="AE10" t="n">
        <v>3657459.301953649</v>
      </c>
      <c r="AF10" t="n">
        <v>1.302276123259161e-06</v>
      </c>
      <c r="AG10" t="n">
        <v>35.34505208333334</v>
      </c>
      <c r="AH10" t="n">
        <v>3308396.519451425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0.9209000000000001</v>
      </c>
      <c r="E11" t="n">
        <v>108.59</v>
      </c>
      <c r="F11" t="n">
        <v>103.56</v>
      </c>
      <c r="G11" t="n">
        <v>73.97</v>
      </c>
      <c r="H11" t="n">
        <v>1.03</v>
      </c>
      <c r="I11" t="n">
        <v>84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986.4299999999999</v>
      </c>
      <c r="Q11" t="n">
        <v>6566.05</v>
      </c>
      <c r="R11" t="n">
        <v>282.8</v>
      </c>
      <c r="S11" t="n">
        <v>173.3</v>
      </c>
      <c r="T11" t="n">
        <v>51512.3</v>
      </c>
      <c r="U11" t="n">
        <v>0.61</v>
      </c>
      <c r="V11" t="n">
        <v>0.91</v>
      </c>
      <c r="W11" t="n">
        <v>15.04</v>
      </c>
      <c r="X11" t="n">
        <v>3.19</v>
      </c>
      <c r="Y11" t="n">
        <v>0.5</v>
      </c>
      <c r="Z11" t="n">
        <v>10</v>
      </c>
      <c r="AA11" t="n">
        <v>2684.011790749964</v>
      </c>
      <c r="AB11" t="n">
        <v>3672.383342347543</v>
      </c>
      <c r="AC11" t="n">
        <v>3321.896230376147</v>
      </c>
      <c r="AD11" t="n">
        <v>2684011.790749964</v>
      </c>
      <c r="AE11" t="n">
        <v>3672383.342347543</v>
      </c>
      <c r="AF11" t="n">
        <v>1.302134725200175e-06</v>
      </c>
      <c r="AG11" t="n">
        <v>35.34830729166666</v>
      </c>
      <c r="AH11" t="n">
        <v>3321896.230376147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0.7146</v>
      </c>
      <c r="E2" t="n">
        <v>139.93</v>
      </c>
      <c r="F2" t="n">
        <v>126.34</v>
      </c>
      <c r="G2" t="n">
        <v>11.16</v>
      </c>
      <c r="H2" t="n">
        <v>0.22</v>
      </c>
      <c r="I2" t="n">
        <v>679</v>
      </c>
      <c r="J2" t="n">
        <v>80.84</v>
      </c>
      <c r="K2" t="n">
        <v>35.1</v>
      </c>
      <c r="L2" t="n">
        <v>1</v>
      </c>
      <c r="M2" t="n">
        <v>677</v>
      </c>
      <c r="N2" t="n">
        <v>9.74</v>
      </c>
      <c r="O2" t="n">
        <v>10204.21</v>
      </c>
      <c r="P2" t="n">
        <v>938.3099999999999</v>
      </c>
      <c r="Q2" t="n">
        <v>6567.15</v>
      </c>
      <c r="R2" t="n">
        <v>1046.3</v>
      </c>
      <c r="S2" t="n">
        <v>173.3</v>
      </c>
      <c r="T2" t="n">
        <v>430285.79</v>
      </c>
      <c r="U2" t="n">
        <v>0.17</v>
      </c>
      <c r="V2" t="n">
        <v>0.74</v>
      </c>
      <c r="W2" t="n">
        <v>15.93</v>
      </c>
      <c r="X2" t="n">
        <v>25.96</v>
      </c>
      <c r="Y2" t="n">
        <v>0.5</v>
      </c>
      <c r="Z2" t="n">
        <v>10</v>
      </c>
      <c r="AA2" t="n">
        <v>3200.158910111822</v>
      </c>
      <c r="AB2" t="n">
        <v>4378.5986018623</v>
      </c>
      <c r="AC2" t="n">
        <v>3960.711296702132</v>
      </c>
      <c r="AD2" t="n">
        <v>3200158.910111822</v>
      </c>
      <c r="AE2" t="n">
        <v>4378598.6018623</v>
      </c>
      <c r="AF2" t="n">
        <v>1.191541044300536e-06</v>
      </c>
      <c r="AG2" t="n">
        <v>45.55013020833334</v>
      </c>
      <c r="AH2" t="n">
        <v>3960711.296702132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0.8562</v>
      </c>
      <c r="E3" t="n">
        <v>116.8</v>
      </c>
      <c r="F3" t="n">
        <v>110.33</v>
      </c>
      <c r="G3" t="n">
        <v>24.89</v>
      </c>
      <c r="H3" t="n">
        <v>0.43</v>
      </c>
      <c r="I3" t="n">
        <v>266</v>
      </c>
      <c r="J3" t="n">
        <v>82.04000000000001</v>
      </c>
      <c r="K3" t="n">
        <v>35.1</v>
      </c>
      <c r="L3" t="n">
        <v>2</v>
      </c>
      <c r="M3" t="n">
        <v>264</v>
      </c>
      <c r="N3" t="n">
        <v>9.94</v>
      </c>
      <c r="O3" t="n">
        <v>10352.53</v>
      </c>
      <c r="P3" t="n">
        <v>738.48</v>
      </c>
      <c r="Q3" t="n">
        <v>6566.39</v>
      </c>
      <c r="R3" t="n">
        <v>511.38</v>
      </c>
      <c r="S3" t="n">
        <v>173.3</v>
      </c>
      <c r="T3" t="n">
        <v>164892.8</v>
      </c>
      <c r="U3" t="n">
        <v>0.34</v>
      </c>
      <c r="V3" t="n">
        <v>0.85</v>
      </c>
      <c r="W3" t="n">
        <v>15.24</v>
      </c>
      <c r="X3" t="n">
        <v>9.949999999999999</v>
      </c>
      <c r="Y3" t="n">
        <v>0.5</v>
      </c>
      <c r="Z3" t="n">
        <v>10</v>
      </c>
      <c r="AA3" t="n">
        <v>2258.977547609186</v>
      </c>
      <c r="AB3" t="n">
        <v>3090.832739694883</v>
      </c>
      <c r="AC3" t="n">
        <v>2795.848001029282</v>
      </c>
      <c r="AD3" t="n">
        <v>2258977.547609186</v>
      </c>
      <c r="AE3" t="n">
        <v>3090832.739694883</v>
      </c>
      <c r="AF3" t="n">
        <v>1.427648253750516e-06</v>
      </c>
      <c r="AG3" t="n">
        <v>38.02083333333334</v>
      </c>
      <c r="AH3" t="n">
        <v>2795848.001029282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0.8863</v>
      </c>
      <c r="E4" t="n">
        <v>112.83</v>
      </c>
      <c r="F4" t="n">
        <v>107.67</v>
      </c>
      <c r="G4" t="n">
        <v>34</v>
      </c>
      <c r="H4" t="n">
        <v>0.63</v>
      </c>
      <c r="I4" t="n">
        <v>190</v>
      </c>
      <c r="J4" t="n">
        <v>83.25</v>
      </c>
      <c r="K4" t="n">
        <v>35.1</v>
      </c>
      <c r="L4" t="n">
        <v>3</v>
      </c>
      <c r="M4" t="n">
        <v>9</v>
      </c>
      <c r="N4" t="n">
        <v>10.15</v>
      </c>
      <c r="O4" t="n">
        <v>10501.19</v>
      </c>
      <c r="P4" t="n">
        <v>673.92</v>
      </c>
      <c r="Q4" t="n">
        <v>6566.18</v>
      </c>
      <c r="R4" t="n">
        <v>414.49</v>
      </c>
      <c r="S4" t="n">
        <v>173.3</v>
      </c>
      <c r="T4" t="n">
        <v>116826.53</v>
      </c>
      <c r="U4" t="n">
        <v>0.42</v>
      </c>
      <c r="V4" t="n">
        <v>0.87</v>
      </c>
      <c r="W4" t="n">
        <v>15.36</v>
      </c>
      <c r="X4" t="n">
        <v>7.3</v>
      </c>
      <c r="Y4" t="n">
        <v>0.5</v>
      </c>
      <c r="Z4" t="n">
        <v>10</v>
      </c>
      <c r="AA4" t="n">
        <v>2068.231652420344</v>
      </c>
      <c r="AB4" t="n">
        <v>2829.845790782345</v>
      </c>
      <c r="AC4" t="n">
        <v>2559.76928022359</v>
      </c>
      <c r="AD4" t="n">
        <v>2068231.652420344</v>
      </c>
      <c r="AE4" t="n">
        <v>2829845.790782345</v>
      </c>
      <c r="AF4" t="n">
        <v>1.477837709996592e-06</v>
      </c>
      <c r="AG4" t="n">
        <v>36.728515625</v>
      </c>
      <c r="AH4" t="n">
        <v>2559769.28022359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0.8868</v>
      </c>
      <c r="E5" t="n">
        <v>112.76</v>
      </c>
      <c r="F5" t="n">
        <v>107.61</v>
      </c>
      <c r="G5" t="n">
        <v>34.16</v>
      </c>
      <c r="H5" t="n">
        <v>0.83</v>
      </c>
      <c r="I5" t="n">
        <v>189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682.59</v>
      </c>
      <c r="Q5" t="n">
        <v>6566.16</v>
      </c>
      <c r="R5" t="n">
        <v>412.23</v>
      </c>
      <c r="S5" t="n">
        <v>173.3</v>
      </c>
      <c r="T5" t="n">
        <v>115702.87</v>
      </c>
      <c r="U5" t="n">
        <v>0.42</v>
      </c>
      <c r="V5" t="n">
        <v>0.87</v>
      </c>
      <c r="W5" t="n">
        <v>15.37</v>
      </c>
      <c r="X5" t="n">
        <v>7.24</v>
      </c>
      <c r="Y5" t="n">
        <v>0.5</v>
      </c>
      <c r="Z5" t="n">
        <v>10</v>
      </c>
      <c r="AA5" t="n">
        <v>2080.283497907684</v>
      </c>
      <c r="AB5" t="n">
        <v>2846.335657468022</v>
      </c>
      <c r="AC5" t="n">
        <v>2574.685377176459</v>
      </c>
      <c r="AD5" t="n">
        <v>2080283.497907684</v>
      </c>
      <c r="AE5" t="n">
        <v>2846335.657468022</v>
      </c>
      <c r="AF5" t="n">
        <v>1.478671421894367e-06</v>
      </c>
      <c r="AG5" t="n">
        <v>36.70572916666666</v>
      </c>
      <c r="AH5" t="n">
        <v>2574685.377176459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0.6345</v>
      </c>
      <c r="E2" t="n">
        <v>157.6</v>
      </c>
      <c r="F2" t="n">
        <v>135.4</v>
      </c>
      <c r="G2" t="n">
        <v>8.960000000000001</v>
      </c>
      <c r="H2" t="n">
        <v>0.16</v>
      </c>
      <c r="I2" t="n">
        <v>907</v>
      </c>
      <c r="J2" t="n">
        <v>107.41</v>
      </c>
      <c r="K2" t="n">
        <v>41.65</v>
      </c>
      <c r="L2" t="n">
        <v>1</v>
      </c>
      <c r="M2" t="n">
        <v>905</v>
      </c>
      <c r="N2" t="n">
        <v>14.77</v>
      </c>
      <c r="O2" t="n">
        <v>13481.73</v>
      </c>
      <c r="P2" t="n">
        <v>1250.7</v>
      </c>
      <c r="Q2" t="n">
        <v>6567.25</v>
      </c>
      <c r="R2" t="n">
        <v>1349.78</v>
      </c>
      <c r="S2" t="n">
        <v>173.3</v>
      </c>
      <c r="T2" t="n">
        <v>580886.41</v>
      </c>
      <c r="U2" t="n">
        <v>0.13</v>
      </c>
      <c r="V2" t="n">
        <v>0.6899999999999999</v>
      </c>
      <c r="W2" t="n">
        <v>16.31</v>
      </c>
      <c r="X2" t="n">
        <v>35.02</v>
      </c>
      <c r="Y2" t="n">
        <v>0.5</v>
      </c>
      <c r="Z2" t="n">
        <v>10</v>
      </c>
      <c r="AA2" t="n">
        <v>4518.524923196598</v>
      </c>
      <c r="AB2" t="n">
        <v>6182.44514316861</v>
      </c>
      <c r="AC2" t="n">
        <v>5592.40125582062</v>
      </c>
      <c r="AD2" t="n">
        <v>4518524.923196598</v>
      </c>
      <c r="AE2" t="n">
        <v>6182445.143168611</v>
      </c>
      <c r="AF2" t="n">
        <v>9.886964509708734e-07</v>
      </c>
      <c r="AG2" t="n">
        <v>51.30208333333334</v>
      </c>
      <c r="AH2" t="n">
        <v>5592401.255820621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0.8069</v>
      </c>
      <c r="E3" t="n">
        <v>123.93</v>
      </c>
      <c r="F3" t="n">
        <v>113.9</v>
      </c>
      <c r="G3" t="n">
        <v>18.98</v>
      </c>
      <c r="H3" t="n">
        <v>0.32</v>
      </c>
      <c r="I3" t="n">
        <v>360</v>
      </c>
      <c r="J3" t="n">
        <v>108.68</v>
      </c>
      <c r="K3" t="n">
        <v>41.65</v>
      </c>
      <c r="L3" t="n">
        <v>2</v>
      </c>
      <c r="M3" t="n">
        <v>358</v>
      </c>
      <c r="N3" t="n">
        <v>15.03</v>
      </c>
      <c r="O3" t="n">
        <v>13638.32</v>
      </c>
      <c r="P3" t="n">
        <v>997.1</v>
      </c>
      <c r="Q3" t="n">
        <v>6566.29</v>
      </c>
      <c r="R3" t="n">
        <v>631.09</v>
      </c>
      <c r="S3" t="n">
        <v>173.3</v>
      </c>
      <c r="T3" t="n">
        <v>224277.46</v>
      </c>
      <c r="U3" t="n">
        <v>0.27</v>
      </c>
      <c r="V3" t="n">
        <v>0.83</v>
      </c>
      <c r="W3" t="n">
        <v>15.38</v>
      </c>
      <c r="X3" t="n">
        <v>13.52</v>
      </c>
      <c r="Y3" t="n">
        <v>0.5</v>
      </c>
      <c r="Z3" t="n">
        <v>10</v>
      </c>
      <c r="AA3" t="n">
        <v>2980.55072068434</v>
      </c>
      <c r="AB3" t="n">
        <v>4078.12098865806</v>
      </c>
      <c r="AC3" t="n">
        <v>3688.910845179137</v>
      </c>
      <c r="AD3" t="n">
        <v>2980550.72068434</v>
      </c>
      <c r="AE3" t="n">
        <v>4078120.98865806</v>
      </c>
      <c r="AF3" t="n">
        <v>1.257335171455316e-06</v>
      </c>
      <c r="AG3" t="n">
        <v>40.341796875</v>
      </c>
      <c r="AH3" t="n">
        <v>3688910.845179137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0.8683999999999999</v>
      </c>
      <c r="E4" t="n">
        <v>115.16</v>
      </c>
      <c r="F4" t="n">
        <v>108.37</v>
      </c>
      <c r="G4" t="n">
        <v>30.38</v>
      </c>
      <c r="H4" t="n">
        <v>0.48</v>
      </c>
      <c r="I4" t="n">
        <v>214</v>
      </c>
      <c r="J4" t="n">
        <v>109.96</v>
      </c>
      <c r="K4" t="n">
        <v>41.65</v>
      </c>
      <c r="L4" t="n">
        <v>3</v>
      </c>
      <c r="M4" t="n">
        <v>212</v>
      </c>
      <c r="N4" t="n">
        <v>15.31</v>
      </c>
      <c r="O4" t="n">
        <v>13795.21</v>
      </c>
      <c r="P4" t="n">
        <v>889.01</v>
      </c>
      <c r="Q4" t="n">
        <v>6566.17</v>
      </c>
      <c r="R4" t="n">
        <v>446.24</v>
      </c>
      <c r="S4" t="n">
        <v>173.3</v>
      </c>
      <c r="T4" t="n">
        <v>132580.51</v>
      </c>
      <c r="U4" t="n">
        <v>0.39</v>
      </c>
      <c r="V4" t="n">
        <v>0.87</v>
      </c>
      <c r="W4" t="n">
        <v>15.16</v>
      </c>
      <c r="X4" t="n">
        <v>8</v>
      </c>
      <c r="Y4" t="n">
        <v>0.5</v>
      </c>
      <c r="Z4" t="n">
        <v>10</v>
      </c>
      <c r="AA4" t="n">
        <v>2559.433586287414</v>
      </c>
      <c r="AB4" t="n">
        <v>3501.92994699938</v>
      </c>
      <c r="AC4" t="n">
        <v>3167.710667847176</v>
      </c>
      <c r="AD4" t="n">
        <v>2559433.586287414</v>
      </c>
      <c r="AE4" t="n">
        <v>3501929.94699938</v>
      </c>
      <c r="AF4" t="n">
        <v>1.353166269539963e-06</v>
      </c>
      <c r="AG4" t="n">
        <v>37.48697916666666</v>
      </c>
      <c r="AH4" t="n">
        <v>3167710.667847176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0.8997000000000001</v>
      </c>
      <c r="E5" t="n">
        <v>111.15</v>
      </c>
      <c r="F5" t="n">
        <v>105.85</v>
      </c>
      <c r="G5" t="n">
        <v>43.2</v>
      </c>
      <c r="H5" t="n">
        <v>0.63</v>
      </c>
      <c r="I5" t="n">
        <v>147</v>
      </c>
      <c r="J5" t="n">
        <v>111.23</v>
      </c>
      <c r="K5" t="n">
        <v>41.65</v>
      </c>
      <c r="L5" t="n">
        <v>4</v>
      </c>
      <c r="M5" t="n">
        <v>112</v>
      </c>
      <c r="N5" t="n">
        <v>15.58</v>
      </c>
      <c r="O5" t="n">
        <v>13952.52</v>
      </c>
      <c r="P5" t="n">
        <v>805.21</v>
      </c>
      <c r="Q5" t="n">
        <v>6566.39</v>
      </c>
      <c r="R5" t="n">
        <v>361</v>
      </c>
      <c r="S5" t="n">
        <v>173.3</v>
      </c>
      <c r="T5" t="n">
        <v>90295.64</v>
      </c>
      <c r="U5" t="n">
        <v>0.48</v>
      </c>
      <c r="V5" t="n">
        <v>0.89</v>
      </c>
      <c r="W5" t="n">
        <v>15.08</v>
      </c>
      <c r="X5" t="n">
        <v>5.48</v>
      </c>
      <c r="Y5" t="n">
        <v>0.5</v>
      </c>
      <c r="Z5" t="n">
        <v>10</v>
      </c>
      <c r="AA5" t="n">
        <v>2327.87349502296</v>
      </c>
      <c r="AB5" t="n">
        <v>3185.099214421098</v>
      </c>
      <c r="AC5" t="n">
        <v>2881.117815711453</v>
      </c>
      <c r="AD5" t="n">
        <v>2327873.49502296</v>
      </c>
      <c r="AE5" t="n">
        <v>3185099.214421098</v>
      </c>
      <c r="AF5" t="n">
        <v>1.401938844662719e-06</v>
      </c>
      <c r="AG5" t="n">
        <v>36.181640625</v>
      </c>
      <c r="AH5" t="n">
        <v>2881117.815711453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0.9054</v>
      </c>
      <c r="E6" t="n">
        <v>110.45</v>
      </c>
      <c r="F6" t="n">
        <v>105.46</v>
      </c>
      <c r="G6" t="n">
        <v>47.58</v>
      </c>
      <c r="H6" t="n">
        <v>0.78</v>
      </c>
      <c r="I6" t="n">
        <v>133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787.67</v>
      </c>
      <c r="Q6" t="n">
        <v>6566.29</v>
      </c>
      <c r="R6" t="n">
        <v>343.52</v>
      </c>
      <c r="S6" t="n">
        <v>173.3</v>
      </c>
      <c r="T6" t="n">
        <v>81628.82000000001</v>
      </c>
      <c r="U6" t="n">
        <v>0.5</v>
      </c>
      <c r="V6" t="n">
        <v>0.89</v>
      </c>
      <c r="W6" t="n">
        <v>15.19</v>
      </c>
      <c r="X6" t="n">
        <v>5.09</v>
      </c>
      <c r="Y6" t="n">
        <v>0.5</v>
      </c>
      <c r="Z6" t="n">
        <v>10</v>
      </c>
      <c r="AA6" t="n">
        <v>2287.064200537141</v>
      </c>
      <c r="AB6" t="n">
        <v>3129.262137326587</v>
      </c>
      <c r="AC6" t="n">
        <v>2830.609750887014</v>
      </c>
      <c r="AD6" t="n">
        <v>2287064.20053714</v>
      </c>
      <c r="AE6" t="n">
        <v>3129262.137326587</v>
      </c>
      <c r="AF6" t="n">
        <v>1.410820751314466e-06</v>
      </c>
      <c r="AG6" t="n">
        <v>35.95377604166666</v>
      </c>
      <c r="AH6" t="n">
        <v>2830609.750887014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0.9053</v>
      </c>
      <c r="E7" t="n">
        <v>110.47</v>
      </c>
      <c r="F7" t="n">
        <v>105.47</v>
      </c>
      <c r="G7" t="n">
        <v>47.58</v>
      </c>
      <c r="H7" t="n">
        <v>0.93</v>
      </c>
      <c r="I7" t="n">
        <v>133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795.55</v>
      </c>
      <c r="Q7" t="n">
        <v>6566.33</v>
      </c>
      <c r="R7" t="n">
        <v>343.94</v>
      </c>
      <c r="S7" t="n">
        <v>173.3</v>
      </c>
      <c r="T7" t="n">
        <v>81838.5</v>
      </c>
      <c r="U7" t="n">
        <v>0.5</v>
      </c>
      <c r="V7" t="n">
        <v>0.89</v>
      </c>
      <c r="W7" t="n">
        <v>15.19</v>
      </c>
      <c r="X7" t="n">
        <v>5.1</v>
      </c>
      <c r="Y7" t="n">
        <v>0.5</v>
      </c>
      <c r="Z7" t="n">
        <v>10</v>
      </c>
      <c r="AA7" t="n">
        <v>2299.172117210405</v>
      </c>
      <c r="AB7" t="n">
        <v>3145.828723082534</v>
      </c>
      <c r="AC7" t="n">
        <v>2845.595244949762</v>
      </c>
      <c r="AD7" t="n">
        <v>2299172.117210405</v>
      </c>
      <c r="AE7" t="n">
        <v>3145828.723082535</v>
      </c>
      <c r="AF7" t="n">
        <v>1.410664928390751e-06</v>
      </c>
      <c r="AG7" t="n">
        <v>35.96028645833334</v>
      </c>
      <c r="AH7" t="n">
        <v>2845595.244949762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0.7781</v>
      </c>
      <c r="E2" t="n">
        <v>128.51</v>
      </c>
      <c r="F2" t="n">
        <v>119.66</v>
      </c>
      <c r="G2" t="n">
        <v>14.13</v>
      </c>
      <c r="H2" t="n">
        <v>0.28</v>
      </c>
      <c r="I2" t="n">
        <v>508</v>
      </c>
      <c r="J2" t="n">
        <v>61.76</v>
      </c>
      <c r="K2" t="n">
        <v>28.92</v>
      </c>
      <c r="L2" t="n">
        <v>1</v>
      </c>
      <c r="M2" t="n">
        <v>506</v>
      </c>
      <c r="N2" t="n">
        <v>6.84</v>
      </c>
      <c r="O2" t="n">
        <v>7851.41</v>
      </c>
      <c r="P2" t="n">
        <v>703.05</v>
      </c>
      <c r="Q2" t="n">
        <v>6566.61</v>
      </c>
      <c r="R2" t="n">
        <v>822.92</v>
      </c>
      <c r="S2" t="n">
        <v>173.3</v>
      </c>
      <c r="T2" t="n">
        <v>319450.92</v>
      </c>
      <c r="U2" t="n">
        <v>0.21</v>
      </c>
      <c r="V2" t="n">
        <v>0.79</v>
      </c>
      <c r="W2" t="n">
        <v>15.65</v>
      </c>
      <c r="X2" t="n">
        <v>19.28</v>
      </c>
      <c r="Y2" t="n">
        <v>0.5</v>
      </c>
      <c r="Z2" t="n">
        <v>10</v>
      </c>
      <c r="AA2" t="n">
        <v>2374.691362015421</v>
      </c>
      <c r="AB2" t="n">
        <v>3249.157485498706</v>
      </c>
      <c r="AC2" t="n">
        <v>2939.062455303758</v>
      </c>
      <c r="AD2" t="n">
        <v>2374691.362015421</v>
      </c>
      <c r="AE2" t="n">
        <v>3249157.485498706</v>
      </c>
      <c r="AF2" t="n">
        <v>1.376541578013025e-06</v>
      </c>
      <c r="AG2" t="n">
        <v>41.83268229166666</v>
      </c>
      <c r="AH2" t="n">
        <v>2939062.455303758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0.8622</v>
      </c>
      <c r="E3" t="n">
        <v>115.99</v>
      </c>
      <c r="F3" t="n">
        <v>110.52</v>
      </c>
      <c r="G3" t="n">
        <v>25.12</v>
      </c>
      <c r="H3" t="n">
        <v>0.55</v>
      </c>
      <c r="I3" t="n">
        <v>264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584.42</v>
      </c>
      <c r="Q3" t="n">
        <v>6566.83</v>
      </c>
      <c r="R3" t="n">
        <v>506.18</v>
      </c>
      <c r="S3" t="n">
        <v>173.3</v>
      </c>
      <c r="T3" t="n">
        <v>162303.68</v>
      </c>
      <c r="U3" t="n">
        <v>0.34</v>
      </c>
      <c r="V3" t="n">
        <v>0.85</v>
      </c>
      <c r="W3" t="n">
        <v>15.59</v>
      </c>
      <c r="X3" t="n">
        <v>10.15</v>
      </c>
      <c r="Y3" t="n">
        <v>0.5</v>
      </c>
      <c r="Z3" t="n">
        <v>10</v>
      </c>
      <c r="AA3" t="n">
        <v>1912.565397544164</v>
      </c>
      <c r="AB3" t="n">
        <v>2616.856353350275</v>
      </c>
      <c r="AC3" t="n">
        <v>2367.107255767484</v>
      </c>
      <c r="AD3" t="n">
        <v>1912565.397544164</v>
      </c>
      <c r="AE3" t="n">
        <v>2616856.353350275</v>
      </c>
      <c r="AF3" t="n">
        <v>1.525323414166341e-06</v>
      </c>
      <c r="AG3" t="n">
        <v>37.75716145833334</v>
      </c>
      <c r="AH3" t="n">
        <v>2367107.255767484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0.8621</v>
      </c>
      <c r="E4" t="n">
        <v>115.99</v>
      </c>
      <c r="F4" t="n">
        <v>110.53</v>
      </c>
      <c r="G4" t="n">
        <v>25.12</v>
      </c>
      <c r="H4" t="n">
        <v>0.8100000000000001</v>
      </c>
      <c r="I4" t="n">
        <v>264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594.38</v>
      </c>
      <c r="Q4" t="n">
        <v>6566.7</v>
      </c>
      <c r="R4" t="n">
        <v>506.25</v>
      </c>
      <c r="S4" t="n">
        <v>173.3</v>
      </c>
      <c r="T4" t="n">
        <v>162338.42</v>
      </c>
      <c r="U4" t="n">
        <v>0.34</v>
      </c>
      <c r="V4" t="n">
        <v>0.85</v>
      </c>
      <c r="W4" t="n">
        <v>15.59</v>
      </c>
      <c r="X4" t="n">
        <v>10.16</v>
      </c>
      <c r="Y4" t="n">
        <v>0.5</v>
      </c>
      <c r="Z4" t="n">
        <v>10</v>
      </c>
      <c r="AA4" t="n">
        <v>1928.50339549137</v>
      </c>
      <c r="AB4" t="n">
        <v>2638.663425276487</v>
      </c>
      <c r="AC4" t="n">
        <v>2386.833091355476</v>
      </c>
      <c r="AD4" t="n">
        <v>1928503.39549137</v>
      </c>
      <c r="AE4" t="n">
        <v>2638663.425276487</v>
      </c>
      <c r="AF4" t="n">
        <v>1.525146503540713e-06</v>
      </c>
      <c r="AG4" t="n">
        <v>37.75716145833334</v>
      </c>
      <c r="AH4" t="n">
        <v>2386833.091355476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0.4789</v>
      </c>
      <c r="E2" t="n">
        <v>208.81</v>
      </c>
      <c r="F2" t="n">
        <v>157.47</v>
      </c>
      <c r="G2" t="n">
        <v>6.54</v>
      </c>
      <c r="H2" t="n">
        <v>0.11</v>
      </c>
      <c r="I2" t="n">
        <v>1445</v>
      </c>
      <c r="J2" t="n">
        <v>167.88</v>
      </c>
      <c r="K2" t="n">
        <v>51.39</v>
      </c>
      <c r="L2" t="n">
        <v>1</v>
      </c>
      <c r="M2" t="n">
        <v>1443</v>
      </c>
      <c r="N2" t="n">
        <v>30.49</v>
      </c>
      <c r="O2" t="n">
        <v>20939.59</v>
      </c>
      <c r="P2" t="n">
        <v>1984.14</v>
      </c>
      <c r="Q2" t="n">
        <v>6567.91</v>
      </c>
      <c r="R2" t="n">
        <v>2089.2</v>
      </c>
      <c r="S2" t="n">
        <v>173.3</v>
      </c>
      <c r="T2" t="n">
        <v>947909.3100000001</v>
      </c>
      <c r="U2" t="n">
        <v>0.08</v>
      </c>
      <c r="V2" t="n">
        <v>0.6</v>
      </c>
      <c r="W2" t="n">
        <v>17.22</v>
      </c>
      <c r="X2" t="n">
        <v>57.07</v>
      </c>
      <c r="Y2" t="n">
        <v>0.5</v>
      </c>
      <c r="Z2" t="n">
        <v>10</v>
      </c>
      <c r="AA2" t="n">
        <v>8817.237857760188</v>
      </c>
      <c r="AB2" t="n">
        <v>12064.13382606899</v>
      </c>
      <c r="AC2" t="n">
        <v>10912.74982582668</v>
      </c>
      <c r="AD2" t="n">
        <v>8817237.857760189</v>
      </c>
      <c r="AE2" t="n">
        <v>12064133.82606899</v>
      </c>
      <c r="AF2" t="n">
        <v>6.682872190728286e-07</v>
      </c>
      <c r="AG2" t="n">
        <v>67.97200520833333</v>
      </c>
      <c r="AH2" t="n">
        <v>10912749.82582668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0.7072000000000001</v>
      </c>
      <c r="E3" t="n">
        <v>141.4</v>
      </c>
      <c r="F3" t="n">
        <v>120.8</v>
      </c>
      <c r="G3" t="n">
        <v>13.47</v>
      </c>
      <c r="H3" t="n">
        <v>0.21</v>
      </c>
      <c r="I3" t="n">
        <v>538</v>
      </c>
      <c r="J3" t="n">
        <v>169.33</v>
      </c>
      <c r="K3" t="n">
        <v>51.39</v>
      </c>
      <c r="L3" t="n">
        <v>2</v>
      </c>
      <c r="M3" t="n">
        <v>536</v>
      </c>
      <c r="N3" t="n">
        <v>30.94</v>
      </c>
      <c r="O3" t="n">
        <v>21118.46</v>
      </c>
      <c r="P3" t="n">
        <v>1488.49</v>
      </c>
      <c r="Q3" t="n">
        <v>6566.57</v>
      </c>
      <c r="R3" t="n">
        <v>861.34</v>
      </c>
      <c r="S3" t="n">
        <v>173.3</v>
      </c>
      <c r="T3" t="n">
        <v>338510.64</v>
      </c>
      <c r="U3" t="n">
        <v>0.2</v>
      </c>
      <c r="V3" t="n">
        <v>0.78</v>
      </c>
      <c r="W3" t="n">
        <v>15.68</v>
      </c>
      <c r="X3" t="n">
        <v>20.42</v>
      </c>
      <c r="Y3" t="n">
        <v>0.5</v>
      </c>
      <c r="Z3" t="n">
        <v>10</v>
      </c>
      <c r="AA3" t="n">
        <v>4657.229676010856</v>
      </c>
      <c r="AB3" t="n">
        <v>6372.227105190909</v>
      </c>
      <c r="AC3" t="n">
        <v>5764.070693748161</v>
      </c>
      <c r="AD3" t="n">
        <v>4657229.676010855</v>
      </c>
      <c r="AE3" t="n">
        <v>6372227.105190909</v>
      </c>
      <c r="AF3" t="n">
        <v>9.86871416429953e-07</v>
      </c>
      <c r="AG3" t="n">
        <v>46.02864583333334</v>
      </c>
      <c r="AH3" t="n">
        <v>5764070.693748161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0.7936</v>
      </c>
      <c r="E4" t="n">
        <v>126.01</v>
      </c>
      <c r="F4" t="n">
        <v>112.59</v>
      </c>
      <c r="G4" t="n">
        <v>20.72</v>
      </c>
      <c r="H4" t="n">
        <v>0.31</v>
      </c>
      <c r="I4" t="n">
        <v>326</v>
      </c>
      <c r="J4" t="n">
        <v>170.79</v>
      </c>
      <c r="K4" t="n">
        <v>51.39</v>
      </c>
      <c r="L4" t="n">
        <v>3</v>
      </c>
      <c r="M4" t="n">
        <v>324</v>
      </c>
      <c r="N4" t="n">
        <v>31.4</v>
      </c>
      <c r="O4" t="n">
        <v>21297.94</v>
      </c>
      <c r="P4" t="n">
        <v>1354.92</v>
      </c>
      <c r="Q4" t="n">
        <v>6566.52</v>
      </c>
      <c r="R4" t="n">
        <v>587.3099999999999</v>
      </c>
      <c r="S4" t="n">
        <v>173.3</v>
      </c>
      <c r="T4" t="n">
        <v>202557.66</v>
      </c>
      <c r="U4" t="n">
        <v>0.3</v>
      </c>
      <c r="V4" t="n">
        <v>0.84</v>
      </c>
      <c r="W4" t="n">
        <v>15.32</v>
      </c>
      <c r="X4" t="n">
        <v>12.21</v>
      </c>
      <c r="Y4" t="n">
        <v>0.5</v>
      </c>
      <c r="Z4" t="n">
        <v>10</v>
      </c>
      <c r="AA4" t="n">
        <v>3854.163487123434</v>
      </c>
      <c r="AB4" t="n">
        <v>5273.436516775259</v>
      </c>
      <c r="AC4" t="n">
        <v>4770.147136928665</v>
      </c>
      <c r="AD4" t="n">
        <v>3854163.487123434</v>
      </c>
      <c r="AE4" t="n">
        <v>5273436.51677526</v>
      </c>
      <c r="AF4" t="n">
        <v>1.107439417532255e-06</v>
      </c>
      <c r="AG4" t="n">
        <v>41.01888020833334</v>
      </c>
      <c r="AH4" t="n">
        <v>4770147.136928665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0.8388</v>
      </c>
      <c r="E5" t="n">
        <v>119.21</v>
      </c>
      <c r="F5" t="n">
        <v>109.01</v>
      </c>
      <c r="G5" t="n">
        <v>28.31</v>
      </c>
      <c r="H5" t="n">
        <v>0.41</v>
      </c>
      <c r="I5" t="n">
        <v>231</v>
      </c>
      <c r="J5" t="n">
        <v>172.25</v>
      </c>
      <c r="K5" t="n">
        <v>51.39</v>
      </c>
      <c r="L5" t="n">
        <v>4</v>
      </c>
      <c r="M5" t="n">
        <v>229</v>
      </c>
      <c r="N5" t="n">
        <v>31.86</v>
      </c>
      <c r="O5" t="n">
        <v>21478.05</v>
      </c>
      <c r="P5" t="n">
        <v>1279.27</v>
      </c>
      <c r="Q5" t="n">
        <v>6566.3</v>
      </c>
      <c r="R5" t="n">
        <v>467.69</v>
      </c>
      <c r="S5" t="n">
        <v>173.3</v>
      </c>
      <c r="T5" t="n">
        <v>143223.93</v>
      </c>
      <c r="U5" t="n">
        <v>0.37</v>
      </c>
      <c r="V5" t="n">
        <v>0.86</v>
      </c>
      <c r="W5" t="n">
        <v>15.18</v>
      </c>
      <c r="X5" t="n">
        <v>8.640000000000001</v>
      </c>
      <c r="Y5" t="n">
        <v>0.5</v>
      </c>
      <c r="Z5" t="n">
        <v>10</v>
      </c>
      <c r="AA5" t="n">
        <v>3488.877571916791</v>
      </c>
      <c r="AB5" t="n">
        <v>4773.636212312282</v>
      </c>
      <c r="AC5" t="n">
        <v>4318.04707204952</v>
      </c>
      <c r="AD5" t="n">
        <v>3488877.571916791</v>
      </c>
      <c r="AE5" t="n">
        <v>4773636.212312282</v>
      </c>
      <c r="AF5" t="n">
        <v>1.170514344034848e-06</v>
      </c>
      <c r="AG5" t="n">
        <v>38.80533854166666</v>
      </c>
      <c r="AH5" t="n">
        <v>4318047.072049521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0.867</v>
      </c>
      <c r="E6" t="n">
        <v>115.34</v>
      </c>
      <c r="F6" t="n">
        <v>106.96</v>
      </c>
      <c r="G6" t="n">
        <v>36.26</v>
      </c>
      <c r="H6" t="n">
        <v>0.51</v>
      </c>
      <c r="I6" t="n">
        <v>177</v>
      </c>
      <c r="J6" t="n">
        <v>173.71</v>
      </c>
      <c r="K6" t="n">
        <v>51.39</v>
      </c>
      <c r="L6" t="n">
        <v>5</v>
      </c>
      <c r="M6" t="n">
        <v>175</v>
      </c>
      <c r="N6" t="n">
        <v>32.32</v>
      </c>
      <c r="O6" t="n">
        <v>21658.78</v>
      </c>
      <c r="P6" t="n">
        <v>1221.66</v>
      </c>
      <c r="Q6" t="n">
        <v>6566.14</v>
      </c>
      <c r="R6" t="n">
        <v>399.23</v>
      </c>
      <c r="S6" t="n">
        <v>173.3</v>
      </c>
      <c r="T6" t="n">
        <v>109261.32</v>
      </c>
      <c r="U6" t="n">
        <v>0.43</v>
      </c>
      <c r="V6" t="n">
        <v>0.88</v>
      </c>
      <c r="W6" t="n">
        <v>15.1</v>
      </c>
      <c r="X6" t="n">
        <v>6.59</v>
      </c>
      <c r="Y6" t="n">
        <v>0.5</v>
      </c>
      <c r="Z6" t="n">
        <v>10</v>
      </c>
      <c r="AA6" t="n">
        <v>3267.920554817818</v>
      </c>
      <c r="AB6" t="n">
        <v>4471.313073581832</v>
      </c>
      <c r="AC6" t="n">
        <v>4044.577229366325</v>
      </c>
      <c r="AD6" t="n">
        <v>3267920.554817819</v>
      </c>
      <c r="AE6" t="n">
        <v>4471313.073581832</v>
      </c>
      <c r="AF6" t="n">
        <v>1.209866399950183e-06</v>
      </c>
      <c r="AG6" t="n">
        <v>37.54557291666666</v>
      </c>
      <c r="AH6" t="n">
        <v>4044577.229366325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0.8871</v>
      </c>
      <c r="E7" t="n">
        <v>112.73</v>
      </c>
      <c r="F7" t="n">
        <v>105.58</v>
      </c>
      <c r="G7" t="n">
        <v>44.93</v>
      </c>
      <c r="H7" t="n">
        <v>0.61</v>
      </c>
      <c r="I7" t="n">
        <v>141</v>
      </c>
      <c r="J7" t="n">
        <v>175.18</v>
      </c>
      <c r="K7" t="n">
        <v>51.39</v>
      </c>
      <c r="L7" t="n">
        <v>6</v>
      </c>
      <c r="M7" t="n">
        <v>139</v>
      </c>
      <c r="N7" t="n">
        <v>32.79</v>
      </c>
      <c r="O7" t="n">
        <v>21840.16</v>
      </c>
      <c r="P7" t="n">
        <v>1168.92</v>
      </c>
      <c r="Q7" t="n">
        <v>6566.11</v>
      </c>
      <c r="R7" t="n">
        <v>353.14</v>
      </c>
      <c r="S7" t="n">
        <v>173.3</v>
      </c>
      <c r="T7" t="n">
        <v>86399.89999999999</v>
      </c>
      <c r="U7" t="n">
        <v>0.49</v>
      </c>
      <c r="V7" t="n">
        <v>0.89</v>
      </c>
      <c r="W7" t="n">
        <v>15.03</v>
      </c>
      <c r="X7" t="n">
        <v>5.21</v>
      </c>
      <c r="Y7" t="n">
        <v>0.5</v>
      </c>
      <c r="Z7" t="n">
        <v>10</v>
      </c>
      <c r="AA7" t="n">
        <v>3104.513574794506</v>
      </c>
      <c r="AB7" t="n">
        <v>4247.732434506751</v>
      </c>
      <c r="AC7" t="n">
        <v>3842.33481268718</v>
      </c>
      <c r="AD7" t="n">
        <v>3104513.574794506</v>
      </c>
      <c r="AE7" t="n">
        <v>4247732.434506751</v>
      </c>
      <c r="AF7" t="n">
        <v>1.237915205762176e-06</v>
      </c>
      <c r="AG7" t="n">
        <v>36.69596354166666</v>
      </c>
      <c r="AH7" t="n">
        <v>3842334.81268718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0.901</v>
      </c>
      <c r="E8" t="n">
        <v>110.98</v>
      </c>
      <c r="F8" t="n">
        <v>104.68</v>
      </c>
      <c r="G8" t="n">
        <v>54.14</v>
      </c>
      <c r="H8" t="n">
        <v>0.7</v>
      </c>
      <c r="I8" t="n">
        <v>116</v>
      </c>
      <c r="J8" t="n">
        <v>176.66</v>
      </c>
      <c r="K8" t="n">
        <v>51.39</v>
      </c>
      <c r="L8" t="n">
        <v>7</v>
      </c>
      <c r="M8" t="n">
        <v>114</v>
      </c>
      <c r="N8" t="n">
        <v>33.27</v>
      </c>
      <c r="O8" t="n">
        <v>22022.17</v>
      </c>
      <c r="P8" t="n">
        <v>1120.41</v>
      </c>
      <c r="Q8" t="n">
        <v>6566.09</v>
      </c>
      <c r="R8" t="n">
        <v>323.69</v>
      </c>
      <c r="S8" t="n">
        <v>173.3</v>
      </c>
      <c r="T8" t="n">
        <v>71798.62</v>
      </c>
      <c r="U8" t="n">
        <v>0.54</v>
      </c>
      <c r="V8" t="n">
        <v>0.9</v>
      </c>
      <c r="W8" t="n">
        <v>14.98</v>
      </c>
      <c r="X8" t="n">
        <v>4.31</v>
      </c>
      <c r="Y8" t="n">
        <v>0.5</v>
      </c>
      <c r="Z8" t="n">
        <v>10</v>
      </c>
      <c r="AA8" t="n">
        <v>2975.298167765707</v>
      </c>
      <c r="AB8" t="n">
        <v>4070.934214028507</v>
      </c>
      <c r="AC8" t="n">
        <v>3682.409966233527</v>
      </c>
      <c r="AD8" t="n">
        <v>2975298.167765707</v>
      </c>
      <c r="AE8" t="n">
        <v>4070934.214028507</v>
      </c>
      <c r="AF8" t="n">
        <v>1.257312141124699e-06</v>
      </c>
      <c r="AG8" t="n">
        <v>36.12630208333334</v>
      </c>
      <c r="AH8" t="n">
        <v>3682409.966233526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0.9123</v>
      </c>
      <c r="E9" t="n">
        <v>109.61</v>
      </c>
      <c r="F9" t="n">
        <v>103.95</v>
      </c>
      <c r="G9" t="n">
        <v>64.3</v>
      </c>
      <c r="H9" t="n">
        <v>0.8</v>
      </c>
      <c r="I9" t="n">
        <v>97</v>
      </c>
      <c r="J9" t="n">
        <v>178.14</v>
      </c>
      <c r="K9" t="n">
        <v>51.39</v>
      </c>
      <c r="L9" t="n">
        <v>8</v>
      </c>
      <c r="M9" t="n">
        <v>95</v>
      </c>
      <c r="N9" t="n">
        <v>33.75</v>
      </c>
      <c r="O9" t="n">
        <v>22204.83</v>
      </c>
      <c r="P9" t="n">
        <v>1069.66</v>
      </c>
      <c r="Q9" t="n">
        <v>6566.04</v>
      </c>
      <c r="R9" t="n">
        <v>298.88</v>
      </c>
      <c r="S9" t="n">
        <v>173.3</v>
      </c>
      <c r="T9" t="n">
        <v>59487.48</v>
      </c>
      <c r="U9" t="n">
        <v>0.58</v>
      </c>
      <c r="V9" t="n">
        <v>0.9</v>
      </c>
      <c r="W9" t="n">
        <v>14.97</v>
      </c>
      <c r="X9" t="n">
        <v>3.58</v>
      </c>
      <c r="Y9" t="n">
        <v>0.5</v>
      </c>
      <c r="Z9" t="n">
        <v>10</v>
      </c>
      <c r="AA9" t="n">
        <v>2862.822988636305</v>
      </c>
      <c r="AB9" t="n">
        <v>3917.04071188895</v>
      </c>
      <c r="AC9" t="n">
        <v>3543.203843947289</v>
      </c>
      <c r="AD9" t="n">
        <v>2862822.988636305</v>
      </c>
      <c r="AE9" t="n">
        <v>3917040.71188895</v>
      </c>
      <c r="AF9" t="n">
        <v>1.273080872750348e-06</v>
      </c>
      <c r="AG9" t="n">
        <v>35.68033854166666</v>
      </c>
      <c r="AH9" t="n">
        <v>3543203.843947289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0.9198</v>
      </c>
      <c r="E10" t="n">
        <v>108.72</v>
      </c>
      <c r="F10" t="n">
        <v>103.5</v>
      </c>
      <c r="G10" t="n">
        <v>73.93000000000001</v>
      </c>
      <c r="H10" t="n">
        <v>0.89</v>
      </c>
      <c r="I10" t="n">
        <v>84</v>
      </c>
      <c r="J10" t="n">
        <v>179.63</v>
      </c>
      <c r="K10" t="n">
        <v>51.39</v>
      </c>
      <c r="L10" t="n">
        <v>9</v>
      </c>
      <c r="M10" t="n">
        <v>54</v>
      </c>
      <c r="N10" t="n">
        <v>34.24</v>
      </c>
      <c r="O10" t="n">
        <v>22388.15</v>
      </c>
      <c r="P10" t="n">
        <v>1028.19</v>
      </c>
      <c r="Q10" t="n">
        <v>6566.04</v>
      </c>
      <c r="R10" t="n">
        <v>282.83</v>
      </c>
      <c r="S10" t="n">
        <v>173.3</v>
      </c>
      <c r="T10" t="n">
        <v>51526.56</v>
      </c>
      <c r="U10" t="n">
        <v>0.61</v>
      </c>
      <c r="V10" t="n">
        <v>0.91</v>
      </c>
      <c r="W10" t="n">
        <v>14.98</v>
      </c>
      <c r="X10" t="n">
        <v>3.14</v>
      </c>
      <c r="Y10" t="n">
        <v>0.5</v>
      </c>
      <c r="Z10" t="n">
        <v>10</v>
      </c>
      <c r="AA10" t="n">
        <v>2770.079560696001</v>
      </c>
      <c r="AB10" t="n">
        <v>3790.145062229747</v>
      </c>
      <c r="AC10" t="n">
        <v>3428.418936992401</v>
      </c>
      <c r="AD10" t="n">
        <v>2770079.560696002</v>
      </c>
      <c r="AE10" t="n">
        <v>3790145.062229747</v>
      </c>
      <c r="AF10" t="n">
        <v>1.283546845068256e-06</v>
      </c>
      <c r="AG10" t="n">
        <v>35.390625</v>
      </c>
      <c r="AH10" t="n">
        <v>3428418.936992401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0.9223</v>
      </c>
      <c r="E11" t="n">
        <v>108.43</v>
      </c>
      <c r="F11" t="n">
        <v>103.38</v>
      </c>
      <c r="G11" t="n">
        <v>78.51000000000001</v>
      </c>
      <c r="H11" t="n">
        <v>0.98</v>
      </c>
      <c r="I11" t="n">
        <v>79</v>
      </c>
      <c r="J11" t="n">
        <v>181.12</v>
      </c>
      <c r="K11" t="n">
        <v>51.39</v>
      </c>
      <c r="L11" t="n">
        <v>10</v>
      </c>
      <c r="M11" t="n">
        <v>13</v>
      </c>
      <c r="N11" t="n">
        <v>34.73</v>
      </c>
      <c r="O11" t="n">
        <v>22572.13</v>
      </c>
      <c r="P11" t="n">
        <v>1013.45</v>
      </c>
      <c r="Q11" t="n">
        <v>6566.15</v>
      </c>
      <c r="R11" t="n">
        <v>277.35</v>
      </c>
      <c r="S11" t="n">
        <v>173.3</v>
      </c>
      <c r="T11" t="n">
        <v>48814.75</v>
      </c>
      <c r="U11" t="n">
        <v>0.62</v>
      </c>
      <c r="V11" t="n">
        <v>0.91</v>
      </c>
      <c r="W11" t="n">
        <v>15.01</v>
      </c>
      <c r="X11" t="n">
        <v>3.01</v>
      </c>
      <c r="Y11" t="n">
        <v>0.5</v>
      </c>
      <c r="Z11" t="n">
        <v>10</v>
      </c>
      <c r="AA11" t="n">
        <v>2741.169750699917</v>
      </c>
      <c r="AB11" t="n">
        <v>3750.589384782298</v>
      </c>
      <c r="AC11" t="n">
        <v>3392.638397883797</v>
      </c>
      <c r="AD11" t="n">
        <v>2741169.750699917</v>
      </c>
      <c r="AE11" t="n">
        <v>3750589.384782298</v>
      </c>
      <c r="AF11" t="n">
        <v>1.287035502507559e-06</v>
      </c>
      <c r="AG11" t="n">
        <v>35.29622395833334</v>
      </c>
      <c r="AH11" t="n">
        <v>3392638.397883797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0.9222</v>
      </c>
      <c r="E12" t="n">
        <v>108.43</v>
      </c>
      <c r="F12" t="n">
        <v>103.38</v>
      </c>
      <c r="G12" t="n">
        <v>78.52</v>
      </c>
      <c r="H12" t="n">
        <v>1.07</v>
      </c>
      <c r="I12" t="n">
        <v>79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1021.97</v>
      </c>
      <c r="Q12" t="n">
        <v>6566.16</v>
      </c>
      <c r="R12" t="n">
        <v>276.74</v>
      </c>
      <c r="S12" t="n">
        <v>173.3</v>
      </c>
      <c r="T12" t="n">
        <v>48507.69</v>
      </c>
      <c r="U12" t="n">
        <v>0.63</v>
      </c>
      <c r="V12" t="n">
        <v>0.91</v>
      </c>
      <c r="W12" t="n">
        <v>15.03</v>
      </c>
      <c r="X12" t="n">
        <v>3.01</v>
      </c>
      <c r="Y12" t="n">
        <v>0.5</v>
      </c>
      <c r="Z12" t="n">
        <v>10</v>
      </c>
      <c r="AA12" t="n">
        <v>2753.986159712156</v>
      </c>
      <c r="AB12" t="n">
        <v>3768.125361012905</v>
      </c>
      <c r="AC12" t="n">
        <v>3408.500765154852</v>
      </c>
      <c r="AD12" t="n">
        <v>2753986.159712156</v>
      </c>
      <c r="AE12" t="n">
        <v>3768125.361012905</v>
      </c>
      <c r="AF12" t="n">
        <v>1.286895956209987e-06</v>
      </c>
      <c r="AG12" t="n">
        <v>35.29622395833334</v>
      </c>
      <c r="AH12" t="n">
        <v>3408500.765154852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0.8158</v>
      </c>
      <c r="E2" t="n">
        <v>122.57</v>
      </c>
      <c r="F2" t="n">
        <v>115.83</v>
      </c>
      <c r="G2" t="n">
        <v>16.99</v>
      </c>
      <c r="H2" t="n">
        <v>0.34</v>
      </c>
      <c r="I2" t="n">
        <v>409</v>
      </c>
      <c r="J2" t="n">
        <v>51.33</v>
      </c>
      <c r="K2" t="n">
        <v>24.83</v>
      </c>
      <c r="L2" t="n">
        <v>1</v>
      </c>
      <c r="M2" t="n">
        <v>360</v>
      </c>
      <c r="N2" t="n">
        <v>5.51</v>
      </c>
      <c r="O2" t="n">
        <v>6564.78</v>
      </c>
      <c r="P2" t="n">
        <v>562.67</v>
      </c>
      <c r="Q2" t="n">
        <v>6566.33</v>
      </c>
      <c r="R2" t="n">
        <v>693</v>
      </c>
      <c r="S2" t="n">
        <v>173.3</v>
      </c>
      <c r="T2" t="n">
        <v>254989.14</v>
      </c>
      <c r="U2" t="n">
        <v>0.25</v>
      </c>
      <c r="V2" t="n">
        <v>0.8100000000000001</v>
      </c>
      <c r="W2" t="n">
        <v>15.54</v>
      </c>
      <c r="X2" t="n">
        <v>15.45</v>
      </c>
      <c r="Y2" t="n">
        <v>0.5</v>
      </c>
      <c r="Z2" t="n">
        <v>10</v>
      </c>
      <c r="AA2" t="n">
        <v>1950.799802441266</v>
      </c>
      <c r="AB2" t="n">
        <v>2669.170352913386</v>
      </c>
      <c r="AC2" t="n">
        <v>2414.428480635451</v>
      </c>
      <c r="AD2" t="n">
        <v>1950799.802441266</v>
      </c>
      <c r="AE2" t="n">
        <v>2669170.352913386</v>
      </c>
      <c r="AF2" t="n">
        <v>1.497305080459244e-06</v>
      </c>
      <c r="AG2" t="n">
        <v>39.89908854166666</v>
      </c>
      <c r="AH2" t="n">
        <v>2414428.480635451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0.8419</v>
      </c>
      <c r="E3" t="n">
        <v>118.78</v>
      </c>
      <c r="F3" t="n">
        <v>113.01</v>
      </c>
      <c r="G3" t="n">
        <v>20.61</v>
      </c>
      <c r="H3" t="n">
        <v>0.66</v>
      </c>
      <c r="I3" t="n">
        <v>329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534.74</v>
      </c>
      <c r="Q3" t="n">
        <v>6566.9</v>
      </c>
      <c r="R3" t="n">
        <v>586.55</v>
      </c>
      <c r="S3" t="n">
        <v>173.3</v>
      </c>
      <c r="T3" t="n">
        <v>202164.44</v>
      </c>
      <c r="U3" t="n">
        <v>0.3</v>
      </c>
      <c r="V3" t="n">
        <v>0.83</v>
      </c>
      <c r="W3" t="n">
        <v>15.77</v>
      </c>
      <c r="X3" t="n">
        <v>12.63</v>
      </c>
      <c r="Y3" t="n">
        <v>0.5</v>
      </c>
      <c r="Z3" t="n">
        <v>10</v>
      </c>
      <c r="AA3" t="n">
        <v>1831.450097740014</v>
      </c>
      <c r="AB3" t="n">
        <v>2505.870821603772</v>
      </c>
      <c r="AC3" t="n">
        <v>2266.714027401694</v>
      </c>
      <c r="AD3" t="n">
        <v>1831450.097740014</v>
      </c>
      <c r="AE3" t="n">
        <v>2505870.821603772</v>
      </c>
      <c r="AF3" t="n">
        <v>1.545208564891686e-06</v>
      </c>
      <c r="AG3" t="n">
        <v>38.66536458333334</v>
      </c>
      <c r="AH3" t="n">
        <v>2266714.027401694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0.5639999999999999</v>
      </c>
      <c r="E2" t="n">
        <v>177.31</v>
      </c>
      <c r="F2" t="n">
        <v>144.39</v>
      </c>
      <c r="G2" t="n">
        <v>7.67</v>
      </c>
      <c r="H2" t="n">
        <v>0.13</v>
      </c>
      <c r="I2" t="n">
        <v>1129</v>
      </c>
      <c r="J2" t="n">
        <v>133.21</v>
      </c>
      <c r="K2" t="n">
        <v>46.47</v>
      </c>
      <c r="L2" t="n">
        <v>1</v>
      </c>
      <c r="M2" t="n">
        <v>1127</v>
      </c>
      <c r="N2" t="n">
        <v>20.75</v>
      </c>
      <c r="O2" t="n">
        <v>16663.42</v>
      </c>
      <c r="P2" t="n">
        <v>1554.44</v>
      </c>
      <c r="Q2" t="n">
        <v>6567.48</v>
      </c>
      <c r="R2" t="n">
        <v>1650.59</v>
      </c>
      <c r="S2" t="n">
        <v>173.3</v>
      </c>
      <c r="T2" t="n">
        <v>730183.46</v>
      </c>
      <c r="U2" t="n">
        <v>0.1</v>
      </c>
      <c r="V2" t="n">
        <v>0.65</v>
      </c>
      <c r="W2" t="n">
        <v>16.69</v>
      </c>
      <c r="X2" t="n">
        <v>44</v>
      </c>
      <c r="Y2" t="n">
        <v>0.5</v>
      </c>
      <c r="Z2" t="n">
        <v>10</v>
      </c>
      <c r="AA2" t="n">
        <v>6087.930313493122</v>
      </c>
      <c r="AB2" t="n">
        <v>8329.774835451733</v>
      </c>
      <c r="AC2" t="n">
        <v>7534.792816068314</v>
      </c>
      <c r="AD2" t="n">
        <v>6087930.313493122</v>
      </c>
      <c r="AE2" t="n">
        <v>8329774.835451734</v>
      </c>
      <c r="AF2" t="n">
        <v>8.333761925516869e-07</v>
      </c>
      <c r="AG2" t="n">
        <v>57.71809895833334</v>
      </c>
      <c r="AH2" t="n">
        <v>7534792.816068314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0.7629</v>
      </c>
      <c r="E3" t="n">
        <v>131.08</v>
      </c>
      <c r="F3" t="n">
        <v>116.95</v>
      </c>
      <c r="G3" t="n">
        <v>15.98</v>
      </c>
      <c r="H3" t="n">
        <v>0.26</v>
      </c>
      <c r="I3" t="n">
        <v>439</v>
      </c>
      <c r="J3" t="n">
        <v>134.55</v>
      </c>
      <c r="K3" t="n">
        <v>46.47</v>
      </c>
      <c r="L3" t="n">
        <v>2</v>
      </c>
      <c r="M3" t="n">
        <v>437</v>
      </c>
      <c r="N3" t="n">
        <v>21.09</v>
      </c>
      <c r="O3" t="n">
        <v>16828.84</v>
      </c>
      <c r="P3" t="n">
        <v>1216.04</v>
      </c>
      <c r="Q3" t="n">
        <v>6566.58</v>
      </c>
      <c r="R3" t="n">
        <v>733.27</v>
      </c>
      <c r="S3" t="n">
        <v>173.3</v>
      </c>
      <c r="T3" t="n">
        <v>274972.6</v>
      </c>
      <c r="U3" t="n">
        <v>0.24</v>
      </c>
      <c r="V3" t="n">
        <v>0.8</v>
      </c>
      <c r="W3" t="n">
        <v>15.51</v>
      </c>
      <c r="X3" t="n">
        <v>16.57</v>
      </c>
      <c r="Y3" t="n">
        <v>0.5</v>
      </c>
      <c r="Z3" t="n">
        <v>10</v>
      </c>
      <c r="AA3" t="n">
        <v>3671.352150386947</v>
      </c>
      <c r="AB3" t="n">
        <v>5023.305980785412</v>
      </c>
      <c r="AC3" t="n">
        <v>4543.888708233286</v>
      </c>
      <c r="AD3" t="n">
        <v>3671352.150386947</v>
      </c>
      <c r="AE3" t="n">
        <v>5023305.980785412</v>
      </c>
      <c r="AF3" t="n">
        <v>1.127274285988798e-06</v>
      </c>
      <c r="AG3" t="n">
        <v>42.66927083333334</v>
      </c>
      <c r="AH3" t="n">
        <v>4543888.708233286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0.8357</v>
      </c>
      <c r="E4" t="n">
        <v>119.66</v>
      </c>
      <c r="F4" t="n">
        <v>110.26</v>
      </c>
      <c r="G4" t="n">
        <v>24.97</v>
      </c>
      <c r="H4" t="n">
        <v>0.39</v>
      </c>
      <c r="I4" t="n">
        <v>265</v>
      </c>
      <c r="J4" t="n">
        <v>135.9</v>
      </c>
      <c r="K4" t="n">
        <v>46.47</v>
      </c>
      <c r="L4" t="n">
        <v>3</v>
      </c>
      <c r="M4" t="n">
        <v>263</v>
      </c>
      <c r="N4" t="n">
        <v>21.43</v>
      </c>
      <c r="O4" t="n">
        <v>16994.64</v>
      </c>
      <c r="P4" t="n">
        <v>1102.74</v>
      </c>
      <c r="Q4" t="n">
        <v>6566.45</v>
      </c>
      <c r="R4" t="n">
        <v>509.81</v>
      </c>
      <c r="S4" t="n">
        <v>173.3</v>
      </c>
      <c r="T4" t="n">
        <v>164110.58</v>
      </c>
      <c r="U4" t="n">
        <v>0.34</v>
      </c>
      <c r="V4" t="n">
        <v>0.85</v>
      </c>
      <c r="W4" t="n">
        <v>15.23</v>
      </c>
      <c r="X4" t="n">
        <v>9.890000000000001</v>
      </c>
      <c r="Y4" t="n">
        <v>0.5</v>
      </c>
      <c r="Z4" t="n">
        <v>10</v>
      </c>
      <c r="AA4" t="n">
        <v>3122.197058892551</v>
      </c>
      <c r="AB4" t="n">
        <v>4271.927757589957</v>
      </c>
      <c r="AC4" t="n">
        <v>3864.220968093673</v>
      </c>
      <c r="AD4" t="n">
        <v>3122197.058892551</v>
      </c>
      <c r="AE4" t="n">
        <v>4271927.757589957</v>
      </c>
      <c r="AF4" t="n">
        <v>1.234844829991924e-06</v>
      </c>
      <c r="AG4" t="n">
        <v>38.95182291666666</v>
      </c>
      <c r="AH4" t="n">
        <v>3864220.968093674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0.8729</v>
      </c>
      <c r="E5" t="n">
        <v>114.57</v>
      </c>
      <c r="F5" t="n">
        <v>107.32</v>
      </c>
      <c r="G5" t="n">
        <v>34.62</v>
      </c>
      <c r="H5" t="n">
        <v>0.52</v>
      </c>
      <c r="I5" t="n">
        <v>186</v>
      </c>
      <c r="J5" t="n">
        <v>137.25</v>
      </c>
      <c r="K5" t="n">
        <v>46.47</v>
      </c>
      <c r="L5" t="n">
        <v>4</v>
      </c>
      <c r="M5" t="n">
        <v>184</v>
      </c>
      <c r="N5" t="n">
        <v>21.78</v>
      </c>
      <c r="O5" t="n">
        <v>17160.92</v>
      </c>
      <c r="P5" t="n">
        <v>1028.01</v>
      </c>
      <c r="Q5" t="n">
        <v>6566.26</v>
      </c>
      <c r="R5" t="n">
        <v>411.42</v>
      </c>
      <c r="S5" t="n">
        <v>173.3</v>
      </c>
      <c r="T5" t="n">
        <v>115312.56</v>
      </c>
      <c r="U5" t="n">
        <v>0.42</v>
      </c>
      <c r="V5" t="n">
        <v>0.88</v>
      </c>
      <c r="W5" t="n">
        <v>15.11</v>
      </c>
      <c r="X5" t="n">
        <v>6.95</v>
      </c>
      <c r="Y5" t="n">
        <v>0.5</v>
      </c>
      <c r="Z5" t="n">
        <v>10</v>
      </c>
      <c r="AA5" t="n">
        <v>2848.063731114547</v>
      </c>
      <c r="AB5" t="n">
        <v>3896.846444615193</v>
      </c>
      <c r="AC5" t="n">
        <v>3524.936889199308</v>
      </c>
      <c r="AD5" t="n">
        <v>2848063.731114547</v>
      </c>
      <c r="AE5" t="n">
        <v>3896846.444615193</v>
      </c>
      <c r="AF5" t="n">
        <v>1.289812195883631e-06</v>
      </c>
      <c r="AG5" t="n">
        <v>37.294921875</v>
      </c>
      <c r="AH5" t="n">
        <v>3524936.889199308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0.897</v>
      </c>
      <c r="E6" t="n">
        <v>111.48</v>
      </c>
      <c r="F6" t="n">
        <v>105.52</v>
      </c>
      <c r="G6" t="n">
        <v>45.55</v>
      </c>
      <c r="H6" t="n">
        <v>0.64</v>
      </c>
      <c r="I6" t="n">
        <v>139</v>
      </c>
      <c r="J6" t="n">
        <v>138.6</v>
      </c>
      <c r="K6" t="n">
        <v>46.47</v>
      </c>
      <c r="L6" t="n">
        <v>5</v>
      </c>
      <c r="M6" t="n">
        <v>137</v>
      </c>
      <c r="N6" t="n">
        <v>22.13</v>
      </c>
      <c r="O6" t="n">
        <v>17327.69</v>
      </c>
      <c r="P6" t="n">
        <v>957.55</v>
      </c>
      <c r="Q6" t="n">
        <v>6566.15</v>
      </c>
      <c r="R6" t="n">
        <v>351.7</v>
      </c>
      <c r="S6" t="n">
        <v>173.3</v>
      </c>
      <c r="T6" t="n">
        <v>85686.17999999999</v>
      </c>
      <c r="U6" t="n">
        <v>0.49</v>
      </c>
      <c r="V6" t="n">
        <v>0.89</v>
      </c>
      <c r="W6" t="n">
        <v>15.01</v>
      </c>
      <c r="X6" t="n">
        <v>5.15</v>
      </c>
      <c r="Y6" t="n">
        <v>0.5</v>
      </c>
      <c r="Z6" t="n">
        <v>10</v>
      </c>
      <c r="AA6" t="n">
        <v>2648.340134680212</v>
      </c>
      <c r="AB6" t="n">
        <v>3623.575808790508</v>
      </c>
      <c r="AC6" t="n">
        <v>3277.746819319993</v>
      </c>
      <c r="AD6" t="n">
        <v>2648340.134680212</v>
      </c>
      <c r="AE6" t="n">
        <v>3623575.808790508</v>
      </c>
      <c r="AF6" t="n">
        <v>1.325422774324226e-06</v>
      </c>
      <c r="AG6" t="n">
        <v>36.2890625</v>
      </c>
      <c r="AH6" t="n">
        <v>3277746.819319993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0.9119</v>
      </c>
      <c r="E7" t="n">
        <v>109.66</v>
      </c>
      <c r="F7" t="n">
        <v>104.48</v>
      </c>
      <c r="G7" t="n">
        <v>56.99</v>
      </c>
      <c r="H7" t="n">
        <v>0.76</v>
      </c>
      <c r="I7" t="n">
        <v>110</v>
      </c>
      <c r="J7" t="n">
        <v>139.95</v>
      </c>
      <c r="K7" t="n">
        <v>46.47</v>
      </c>
      <c r="L7" t="n">
        <v>6</v>
      </c>
      <c r="M7" t="n">
        <v>74</v>
      </c>
      <c r="N7" t="n">
        <v>22.49</v>
      </c>
      <c r="O7" t="n">
        <v>17494.97</v>
      </c>
      <c r="P7" t="n">
        <v>898.95</v>
      </c>
      <c r="Q7" t="n">
        <v>6566.12</v>
      </c>
      <c r="R7" t="n">
        <v>314.96</v>
      </c>
      <c r="S7" t="n">
        <v>173.3</v>
      </c>
      <c r="T7" t="n">
        <v>67464.71000000001</v>
      </c>
      <c r="U7" t="n">
        <v>0.55</v>
      </c>
      <c r="V7" t="n">
        <v>0.9</v>
      </c>
      <c r="W7" t="n">
        <v>15.04</v>
      </c>
      <c r="X7" t="n">
        <v>4.11</v>
      </c>
      <c r="Y7" t="n">
        <v>0.5</v>
      </c>
      <c r="Z7" t="n">
        <v>10</v>
      </c>
      <c r="AA7" t="n">
        <v>2517.781666120997</v>
      </c>
      <c r="AB7" t="n">
        <v>3444.939952274655</v>
      </c>
      <c r="AC7" t="n">
        <v>3116.159718233022</v>
      </c>
      <c r="AD7" t="n">
        <v>2517781.666120997</v>
      </c>
      <c r="AE7" t="n">
        <v>3444939.952274655</v>
      </c>
      <c r="AF7" t="n">
        <v>1.347439273028162e-06</v>
      </c>
      <c r="AG7" t="n">
        <v>35.69661458333334</v>
      </c>
      <c r="AH7" t="n">
        <v>3116159.718233021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0.915</v>
      </c>
      <c r="E8" t="n">
        <v>109.29</v>
      </c>
      <c r="F8" t="n">
        <v>104.3</v>
      </c>
      <c r="G8" t="n">
        <v>60.76</v>
      </c>
      <c r="H8" t="n">
        <v>0.88</v>
      </c>
      <c r="I8" t="n">
        <v>103</v>
      </c>
      <c r="J8" t="n">
        <v>141.31</v>
      </c>
      <c r="K8" t="n">
        <v>46.47</v>
      </c>
      <c r="L8" t="n">
        <v>7</v>
      </c>
      <c r="M8" t="n">
        <v>6</v>
      </c>
      <c r="N8" t="n">
        <v>22.85</v>
      </c>
      <c r="O8" t="n">
        <v>17662.75</v>
      </c>
      <c r="P8" t="n">
        <v>886.22</v>
      </c>
      <c r="Q8" t="n">
        <v>6566.15</v>
      </c>
      <c r="R8" t="n">
        <v>306.22</v>
      </c>
      <c r="S8" t="n">
        <v>173.3</v>
      </c>
      <c r="T8" t="n">
        <v>63126.98</v>
      </c>
      <c r="U8" t="n">
        <v>0.57</v>
      </c>
      <c r="V8" t="n">
        <v>0.9</v>
      </c>
      <c r="W8" t="n">
        <v>15.1</v>
      </c>
      <c r="X8" t="n">
        <v>3.93</v>
      </c>
      <c r="Y8" t="n">
        <v>0.5</v>
      </c>
      <c r="Z8" t="n">
        <v>10</v>
      </c>
      <c r="AA8" t="n">
        <v>2482.574725446777</v>
      </c>
      <c r="AB8" t="n">
        <v>3396.768262823583</v>
      </c>
      <c r="AC8" t="n">
        <v>3072.585467213772</v>
      </c>
      <c r="AD8" t="n">
        <v>2482574.725446777</v>
      </c>
      <c r="AE8" t="n">
        <v>3396768.262823584</v>
      </c>
      <c r="AF8" t="n">
        <v>1.352019886852471e-06</v>
      </c>
      <c r="AG8" t="n">
        <v>35.576171875</v>
      </c>
      <c r="AH8" t="n">
        <v>3072585.467213772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0.9155</v>
      </c>
      <c r="E9" t="n">
        <v>109.23</v>
      </c>
      <c r="F9" t="n">
        <v>104.27</v>
      </c>
      <c r="G9" t="n">
        <v>61.34</v>
      </c>
      <c r="H9" t="n">
        <v>0.99</v>
      </c>
      <c r="I9" t="n">
        <v>102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892.41</v>
      </c>
      <c r="Q9" t="n">
        <v>6566.12</v>
      </c>
      <c r="R9" t="n">
        <v>304.91</v>
      </c>
      <c r="S9" t="n">
        <v>173.3</v>
      </c>
      <c r="T9" t="n">
        <v>62478.62</v>
      </c>
      <c r="U9" t="n">
        <v>0.57</v>
      </c>
      <c r="V9" t="n">
        <v>0.9</v>
      </c>
      <c r="W9" t="n">
        <v>15.11</v>
      </c>
      <c r="X9" t="n">
        <v>3.9</v>
      </c>
      <c r="Y9" t="n">
        <v>0.5</v>
      </c>
      <c r="Z9" t="n">
        <v>10</v>
      </c>
      <c r="AA9" t="n">
        <v>2490.457116976603</v>
      </c>
      <c r="AB9" t="n">
        <v>3407.553298661263</v>
      </c>
      <c r="AC9" t="n">
        <v>3082.341194367995</v>
      </c>
      <c r="AD9" t="n">
        <v>2490457.116976603</v>
      </c>
      <c r="AE9" t="n">
        <v>3407553.298661263</v>
      </c>
      <c r="AF9" t="n">
        <v>1.352758695533811e-06</v>
      </c>
      <c r="AG9" t="n">
        <v>35.556640625</v>
      </c>
      <c r="AH9" t="n">
        <v>3082341.194367995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0.5202</v>
      </c>
      <c r="E2" t="n">
        <v>192.22</v>
      </c>
      <c r="F2" t="n">
        <v>150.74</v>
      </c>
      <c r="G2" t="n">
        <v>7.05</v>
      </c>
      <c r="H2" t="n">
        <v>0.12</v>
      </c>
      <c r="I2" t="n">
        <v>1283</v>
      </c>
      <c r="J2" t="n">
        <v>150.44</v>
      </c>
      <c r="K2" t="n">
        <v>49.1</v>
      </c>
      <c r="L2" t="n">
        <v>1</v>
      </c>
      <c r="M2" t="n">
        <v>1281</v>
      </c>
      <c r="N2" t="n">
        <v>25.34</v>
      </c>
      <c r="O2" t="n">
        <v>18787.76</v>
      </c>
      <c r="P2" t="n">
        <v>1764.13</v>
      </c>
      <c r="Q2" t="n">
        <v>6567.92</v>
      </c>
      <c r="R2" t="n">
        <v>1863.03</v>
      </c>
      <c r="S2" t="n">
        <v>173.3</v>
      </c>
      <c r="T2" t="n">
        <v>835633.24</v>
      </c>
      <c r="U2" t="n">
        <v>0.09</v>
      </c>
      <c r="V2" t="n">
        <v>0.62</v>
      </c>
      <c r="W2" t="n">
        <v>16.95</v>
      </c>
      <c r="X2" t="n">
        <v>50.35</v>
      </c>
      <c r="Y2" t="n">
        <v>0.5</v>
      </c>
      <c r="Z2" t="n">
        <v>10</v>
      </c>
      <c r="AA2" t="n">
        <v>7342.215700573123</v>
      </c>
      <c r="AB2" t="n">
        <v>10045.94343722061</v>
      </c>
      <c r="AC2" t="n">
        <v>9087.172695142062</v>
      </c>
      <c r="AD2" t="n">
        <v>7342215.700573123</v>
      </c>
      <c r="AE2" t="n">
        <v>10045943.43722061</v>
      </c>
      <c r="AF2" t="n">
        <v>7.458260652181218e-07</v>
      </c>
      <c r="AG2" t="n">
        <v>62.57161458333334</v>
      </c>
      <c r="AH2" t="n">
        <v>9087172.695142062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0.7355</v>
      </c>
      <c r="E3" t="n">
        <v>135.96</v>
      </c>
      <c r="F3" t="n">
        <v>118.77</v>
      </c>
      <c r="G3" t="n">
        <v>14.6</v>
      </c>
      <c r="H3" t="n">
        <v>0.23</v>
      </c>
      <c r="I3" t="n">
        <v>488</v>
      </c>
      <c r="J3" t="n">
        <v>151.83</v>
      </c>
      <c r="K3" t="n">
        <v>49.1</v>
      </c>
      <c r="L3" t="n">
        <v>2</v>
      </c>
      <c r="M3" t="n">
        <v>486</v>
      </c>
      <c r="N3" t="n">
        <v>25.73</v>
      </c>
      <c r="O3" t="n">
        <v>18959.54</v>
      </c>
      <c r="P3" t="n">
        <v>1352.3</v>
      </c>
      <c r="Q3" t="n">
        <v>6566.51</v>
      </c>
      <c r="R3" t="n">
        <v>794.48</v>
      </c>
      <c r="S3" t="n">
        <v>173.3</v>
      </c>
      <c r="T3" t="n">
        <v>305334.49</v>
      </c>
      <c r="U3" t="n">
        <v>0.22</v>
      </c>
      <c r="V3" t="n">
        <v>0.79</v>
      </c>
      <c r="W3" t="n">
        <v>15.57</v>
      </c>
      <c r="X3" t="n">
        <v>18.4</v>
      </c>
      <c r="Y3" t="n">
        <v>0.5</v>
      </c>
      <c r="Z3" t="n">
        <v>10</v>
      </c>
      <c r="AA3" t="n">
        <v>4149.053584840916</v>
      </c>
      <c r="AB3" t="n">
        <v>5676.918158105279</v>
      </c>
      <c r="AC3" t="n">
        <v>5135.121056700173</v>
      </c>
      <c r="AD3" t="n">
        <v>4149053.584840916</v>
      </c>
      <c r="AE3" t="n">
        <v>5676918.158105279</v>
      </c>
      <c r="AF3" t="n">
        <v>1.054508018008321e-06</v>
      </c>
      <c r="AG3" t="n">
        <v>44.2578125</v>
      </c>
      <c r="AH3" t="n">
        <v>5135121.056700173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0.8144</v>
      </c>
      <c r="E4" t="n">
        <v>122.79</v>
      </c>
      <c r="F4" t="n">
        <v>111.47</v>
      </c>
      <c r="G4" t="n">
        <v>22.59</v>
      </c>
      <c r="H4" t="n">
        <v>0.35</v>
      </c>
      <c r="I4" t="n">
        <v>296</v>
      </c>
      <c r="J4" t="n">
        <v>153.23</v>
      </c>
      <c r="K4" t="n">
        <v>49.1</v>
      </c>
      <c r="L4" t="n">
        <v>3</v>
      </c>
      <c r="M4" t="n">
        <v>294</v>
      </c>
      <c r="N4" t="n">
        <v>26.13</v>
      </c>
      <c r="O4" t="n">
        <v>19131.85</v>
      </c>
      <c r="P4" t="n">
        <v>1231.57</v>
      </c>
      <c r="Q4" t="n">
        <v>6566.27</v>
      </c>
      <c r="R4" t="n">
        <v>548.87</v>
      </c>
      <c r="S4" t="n">
        <v>173.3</v>
      </c>
      <c r="T4" t="n">
        <v>183485.55</v>
      </c>
      <c r="U4" t="n">
        <v>0.32</v>
      </c>
      <c r="V4" t="n">
        <v>0.84</v>
      </c>
      <c r="W4" t="n">
        <v>15.31</v>
      </c>
      <c r="X4" t="n">
        <v>11.09</v>
      </c>
      <c r="Y4" t="n">
        <v>0.5</v>
      </c>
      <c r="Z4" t="n">
        <v>10</v>
      </c>
      <c r="AA4" t="n">
        <v>3482.478481673505</v>
      </c>
      <c r="AB4" t="n">
        <v>4764.880694733482</v>
      </c>
      <c r="AC4" t="n">
        <v>4310.127168779995</v>
      </c>
      <c r="AD4" t="n">
        <v>3482478.481673506</v>
      </c>
      <c r="AE4" t="n">
        <v>4764880.694733482</v>
      </c>
      <c r="AF4" t="n">
        <v>1.16762927242145e-06</v>
      </c>
      <c r="AG4" t="n">
        <v>39.970703125</v>
      </c>
      <c r="AH4" t="n">
        <v>4310127.168779995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0.856</v>
      </c>
      <c r="E5" t="n">
        <v>116.82</v>
      </c>
      <c r="F5" t="n">
        <v>108.16</v>
      </c>
      <c r="G5" t="n">
        <v>31.05</v>
      </c>
      <c r="H5" t="n">
        <v>0.46</v>
      </c>
      <c r="I5" t="n">
        <v>209</v>
      </c>
      <c r="J5" t="n">
        <v>154.63</v>
      </c>
      <c r="K5" t="n">
        <v>49.1</v>
      </c>
      <c r="L5" t="n">
        <v>4</v>
      </c>
      <c r="M5" t="n">
        <v>207</v>
      </c>
      <c r="N5" t="n">
        <v>26.53</v>
      </c>
      <c r="O5" t="n">
        <v>19304.72</v>
      </c>
      <c r="P5" t="n">
        <v>1156</v>
      </c>
      <c r="Q5" t="n">
        <v>6566.24</v>
      </c>
      <c r="R5" t="n">
        <v>439.36</v>
      </c>
      <c r="S5" t="n">
        <v>173.3</v>
      </c>
      <c r="T5" t="n">
        <v>129166.23</v>
      </c>
      <c r="U5" t="n">
        <v>0.39</v>
      </c>
      <c r="V5" t="n">
        <v>0.87</v>
      </c>
      <c r="W5" t="n">
        <v>15.14</v>
      </c>
      <c r="X5" t="n">
        <v>7.79</v>
      </c>
      <c r="Y5" t="n">
        <v>0.5</v>
      </c>
      <c r="Z5" t="n">
        <v>10</v>
      </c>
      <c r="AA5" t="n">
        <v>3167.337400695068</v>
      </c>
      <c r="AB5" t="n">
        <v>4333.690764695493</v>
      </c>
      <c r="AC5" t="n">
        <v>3920.08940048598</v>
      </c>
      <c r="AD5" t="n">
        <v>3167337.400695067</v>
      </c>
      <c r="AE5" t="n">
        <v>4333690.764695494</v>
      </c>
      <c r="AF5" t="n">
        <v>1.227272417967536e-06</v>
      </c>
      <c r="AG5" t="n">
        <v>38.02734375</v>
      </c>
      <c r="AH5" t="n">
        <v>3920089.40048598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0.8816000000000001</v>
      </c>
      <c r="E6" t="n">
        <v>113.43</v>
      </c>
      <c r="F6" t="n">
        <v>106.3</v>
      </c>
      <c r="G6" t="n">
        <v>40.11</v>
      </c>
      <c r="H6" t="n">
        <v>0.57</v>
      </c>
      <c r="I6" t="n">
        <v>159</v>
      </c>
      <c r="J6" t="n">
        <v>156.03</v>
      </c>
      <c r="K6" t="n">
        <v>49.1</v>
      </c>
      <c r="L6" t="n">
        <v>5</v>
      </c>
      <c r="M6" t="n">
        <v>157</v>
      </c>
      <c r="N6" t="n">
        <v>26.94</v>
      </c>
      <c r="O6" t="n">
        <v>19478.15</v>
      </c>
      <c r="P6" t="n">
        <v>1096.87</v>
      </c>
      <c r="Q6" t="n">
        <v>6566.12</v>
      </c>
      <c r="R6" t="n">
        <v>377.02</v>
      </c>
      <c r="S6" t="n">
        <v>173.3</v>
      </c>
      <c r="T6" t="n">
        <v>98246.3</v>
      </c>
      <c r="U6" t="n">
        <v>0.46</v>
      </c>
      <c r="V6" t="n">
        <v>0.88</v>
      </c>
      <c r="W6" t="n">
        <v>15.07</v>
      </c>
      <c r="X6" t="n">
        <v>5.93</v>
      </c>
      <c r="Y6" t="n">
        <v>0.5</v>
      </c>
      <c r="Z6" t="n">
        <v>10</v>
      </c>
      <c r="AA6" t="n">
        <v>2967.405699314109</v>
      </c>
      <c r="AB6" t="n">
        <v>4060.135390501895</v>
      </c>
      <c r="AC6" t="n">
        <v>3672.641767268051</v>
      </c>
      <c r="AD6" t="n">
        <v>2967405.699314109</v>
      </c>
      <c r="AE6" t="n">
        <v>4060135.390501895</v>
      </c>
      <c r="AF6" t="n">
        <v>1.263975892149743e-06</v>
      </c>
      <c r="AG6" t="n">
        <v>36.923828125</v>
      </c>
      <c r="AH6" t="n">
        <v>3672641.767268051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</v>
      </c>
      <c r="E7" t="n">
        <v>111.11</v>
      </c>
      <c r="F7" t="n">
        <v>105.01</v>
      </c>
      <c r="G7" t="n">
        <v>50.41</v>
      </c>
      <c r="H7" t="n">
        <v>0.67</v>
      </c>
      <c r="I7" t="n">
        <v>125</v>
      </c>
      <c r="J7" t="n">
        <v>157.44</v>
      </c>
      <c r="K7" t="n">
        <v>49.1</v>
      </c>
      <c r="L7" t="n">
        <v>6</v>
      </c>
      <c r="M7" t="n">
        <v>123</v>
      </c>
      <c r="N7" t="n">
        <v>27.35</v>
      </c>
      <c r="O7" t="n">
        <v>19652.13</v>
      </c>
      <c r="P7" t="n">
        <v>1037.36</v>
      </c>
      <c r="Q7" t="n">
        <v>6566.1</v>
      </c>
      <c r="R7" t="n">
        <v>334.3</v>
      </c>
      <c r="S7" t="n">
        <v>173.3</v>
      </c>
      <c r="T7" t="n">
        <v>77057.64</v>
      </c>
      <c r="U7" t="n">
        <v>0.52</v>
      </c>
      <c r="V7" t="n">
        <v>0.9</v>
      </c>
      <c r="W7" t="n">
        <v>15.01</v>
      </c>
      <c r="X7" t="n">
        <v>4.64</v>
      </c>
      <c r="Y7" t="n">
        <v>0.5</v>
      </c>
      <c r="Z7" t="n">
        <v>10</v>
      </c>
      <c r="AA7" t="n">
        <v>2808.548927813806</v>
      </c>
      <c r="AB7" t="n">
        <v>3842.780547469028</v>
      </c>
      <c r="AC7" t="n">
        <v>3476.030965394811</v>
      </c>
      <c r="AD7" t="n">
        <v>2808548.927813806</v>
      </c>
      <c r="AE7" t="n">
        <v>3842780.547469028</v>
      </c>
      <c r="AF7" t="n">
        <v>1.290356514218204e-06</v>
      </c>
      <c r="AG7" t="n">
        <v>36.16861979166666</v>
      </c>
      <c r="AH7" t="n">
        <v>3476030.965394811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0.9131</v>
      </c>
      <c r="E8" t="n">
        <v>109.52</v>
      </c>
      <c r="F8" t="n">
        <v>104.12</v>
      </c>
      <c r="G8" t="n">
        <v>61.25</v>
      </c>
      <c r="H8" t="n">
        <v>0.78</v>
      </c>
      <c r="I8" t="n">
        <v>102</v>
      </c>
      <c r="J8" t="n">
        <v>158.86</v>
      </c>
      <c r="K8" t="n">
        <v>49.1</v>
      </c>
      <c r="L8" t="n">
        <v>7</v>
      </c>
      <c r="M8" t="n">
        <v>96</v>
      </c>
      <c r="N8" t="n">
        <v>27.77</v>
      </c>
      <c r="O8" t="n">
        <v>19826.68</v>
      </c>
      <c r="P8" t="n">
        <v>982.5700000000001</v>
      </c>
      <c r="Q8" t="n">
        <v>6566</v>
      </c>
      <c r="R8" t="n">
        <v>305.05</v>
      </c>
      <c r="S8" t="n">
        <v>173.3</v>
      </c>
      <c r="T8" t="n">
        <v>62545.5</v>
      </c>
      <c r="U8" t="n">
        <v>0.57</v>
      </c>
      <c r="V8" t="n">
        <v>0.9</v>
      </c>
      <c r="W8" t="n">
        <v>14.96</v>
      </c>
      <c r="X8" t="n">
        <v>3.75</v>
      </c>
      <c r="Y8" t="n">
        <v>0.5</v>
      </c>
      <c r="Z8" t="n">
        <v>10</v>
      </c>
      <c r="AA8" t="n">
        <v>2686.625929128195</v>
      </c>
      <c r="AB8" t="n">
        <v>3675.960121804286</v>
      </c>
      <c r="AC8" t="n">
        <v>3325.13164702158</v>
      </c>
      <c r="AD8" t="n">
        <v>2686625.929128195</v>
      </c>
      <c r="AE8" t="n">
        <v>3675960.121804286</v>
      </c>
      <c r="AF8" t="n">
        <v>1.30913837014738e-06</v>
      </c>
      <c r="AG8" t="n">
        <v>35.65104166666666</v>
      </c>
      <c r="AH8" t="n">
        <v>3325131.64702158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0.9186</v>
      </c>
      <c r="E9" t="n">
        <v>108.86</v>
      </c>
      <c r="F9" t="n">
        <v>103.8</v>
      </c>
      <c r="G9" t="n">
        <v>68.44</v>
      </c>
      <c r="H9" t="n">
        <v>0.88</v>
      </c>
      <c r="I9" t="n">
        <v>91</v>
      </c>
      <c r="J9" t="n">
        <v>160.28</v>
      </c>
      <c r="K9" t="n">
        <v>49.1</v>
      </c>
      <c r="L9" t="n">
        <v>8</v>
      </c>
      <c r="M9" t="n">
        <v>22</v>
      </c>
      <c r="N9" t="n">
        <v>28.19</v>
      </c>
      <c r="O9" t="n">
        <v>20001.93</v>
      </c>
      <c r="P9" t="n">
        <v>950.91</v>
      </c>
      <c r="Q9" t="n">
        <v>6566.03</v>
      </c>
      <c r="R9" t="n">
        <v>291.41</v>
      </c>
      <c r="S9" t="n">
        <v>173.3</v>
      </c>
      <c r="T9" t="n">
        <v>55780.17</v>
      </c>
      <c r="U9" t="n">
        <v>0.59</v>
      </c>
      <c r="V9" t="n">
        <v>0.91</v>
      </c>
      <c r="W9" t="n">
        <v>15.02</v>
      </c>
      <c r="X9" t="n">
        <v>3.43</v>
      </c>
      <c r="Y9" t="n">
        <v>0.5</v>
      </c>
      <c r="Z9" t="n">
        <v>10</v>
      </c>
      <c r="AA9" t="n">
        <v>2615.752970025272</v>
      </c>
      <c r="AB9" t="n">
        <v>3578.988612465375</v>
      </c>
      <c r="AC9" t="n">
        <v>3237.41496243361</v>
      </c>
      <c r="AD9" t="n">
        <v>2615752.970025272</v>
      </c>
      <c r="AE9" t="n">
        <v>3578988.612465375</v>
      </c>
      <c r="AF9" t="n">
        <v>1.317023882178713e-06</v>
      </c>
      <c r="AG9" t="n">
        <v>35.43619791666666</v>
      </c>
      <c r="AH9" t="n">
        <v>3237414.96243361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0.9196</v>
      </c>
      <c r="E10" t="n">
        <v>108.74</v>
      </c>
      <c r="F10" t="n">
        <v>103.75</v>
      </c>
      <c r="G10" t="n">
        <v>69.94</v>
      </c>
      <c r="H10" t="n">
        <v>0.99</v>
      </c>
      <c r="I10" t="n">
        <v>89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952.33</v>
      </c>
      <c r="Q10" t="n">
        <v>6566.2</v>
      </c>
      <c r="R10" t="n">
        <v>288.06</v>
      </c>
      <c r="S10" t="n">
        <v>173.3</v>
      </c>
      <c r="T10" t="n">
        <v>54115.75</v>
      </c>
      <c r="U10" t="n">
        <v>0.6</v>
      </c>
      <c r="V10" t="n">
        <v>0.91</v>
      </c>
      <c r="W10" t="n">
        <v>15.07</v>
      </c>
      <c r="X10" t="n">
        <v>3.38</v>
      </c>
      <c r="Y10" t="n">
        <v>0.5</v>
      </c>
      <c r="Z10" t="n">
        <v>10</v>
      </c>
      <c r="AA10" t="n">
        <v>2615.14318904138</v>
      </c>
      <c r="AB10" t="n">
        <v>3578.154283221576</v>
      </c>
      <c r="AC10" t="n">
        <v>3236.660260401851</v>
      </c>
      <c r="AD10" t="n">
        <v>2615143.18904138</v>
      </c>
      <c r="AE10" t="n">
        <v>3578154.283221576</v>
      </c>
      <c r="AF10" t="n">
        <v>1.318457611638956e-06</v>
      </c>
      <c r="AG10" t="n">
        <v>35.39713541666666</v>
      </c>
      <c r="AH10" t="n">
        <v>3236660.260401851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0.4398</v>
      </c>
      <c r="E2" t="n">
        <v>227.38</v>
      </c>
      <c r="F2" t="n">
        <v>164.69</v>
      </c>
      <c r="G2" t="n">
        <v>6.11</v>
      </c>
      <c r="H2" t="n">
        <v>0.1</v>
      </c>
      <c r="I2" t="n">
        <v>1618</v>
      </c>
      <c r="J2" t="n">
        <v>185.69</v>
      </c>
      <c r="K2" t="n">
        <v>53.44</v>
      </c>
      <c r="L2" t="n">
        <v>1</v>
      </c>
      <c r="M2" t="n">
        <v>1616</v>
      </c>
      <c r="N2" t="n">
        <v>36.26</v>
      </c>
      <c r="O2" t="n">
        <v>23136.14</v>
      </c>
      <c r="P2" t="n">
        <v>2218.33</v>
      </c>
      <c r="Q2" t="n">
        <v>6569.34</v>
      </c>
      <c r="R2" t="n">
        <v>2332.48</v>
      </c>
      <c r="S2" t="n">
        <v>173.3</v>
      </c>
      <c r="T2" t="n">
        <v>1068682.01</v>
      </c>
      <c r="U2" t="n">
        <v>0.07000000000000001</v>
      </c>
      <c r="V2" t="n">
        <v>0.57</v>
      </c>
      <c r="W2" t="n">
        <v>17.49</v>
      </c>
      <c r="X2" t="n">
        <v>64.27</v>
      </c>
      <c r="Y2" t="n">
        <v>0.5</v>
      </c>
      <c r="Z2" t="n">
        <v>10</v>
      </c>
      <c r="AA2" t="n">
        <v>10579.86976474323</v>
      </c>
      <c r="AB2" t="n">
        <v>14475.84456303491</v>
      </c>
      <c r="AC2" t="n">
        <v>13094.29027491376</v>
      </c>
      <c r="AD2" t="n">
        <v>10579869.76474323</v>
      </c>
      <c r="AE2" t="n">
        <v>14475844.56303491</v>
      </c>
      <c r="AF2" t="n">
        <v>5.988283380768358e-07</v>
      </c>
      <c r="AG2" t="n">
        <v>74.01692708333333</v>
      </c>
      <c r="AH2" t="n">
        <v>13094290.27491376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0.6806</v>
      </c>
      <c r="E3" t="n">
        <v>146.93</v>
      </c>
      <c r="F3" t="n">
        <v>122.65</v>
      </c>
      <c r="G3" t="n">
        <v>12.56</v>
      </c>
      <c r="H3" t="n">
        <v>0.19</v>
      </c>
      <c r="I3" t="n">
        <v>586</v>
      </c>
      <c r="J3" t="n">
        <v>187.21</v>
      </c>
      <c r="K3" t="n">
        <v>53.44</v>
      </c>
      <c r="L3" t="n">
        <v>2</v>
      </c>
      <c r="M3" t="n">
        <v>584</v>
      </c>
      <c r="N3" t="n">
        <v>36.77</v>
      </c>
      <c r="O3" t="n">
        <v>23322.88</v>
      </c>
      <c r="P3" t="n">
        <v>1622.36</v>
      </c>
      <c r="Q3" t="n">
        <v>6566.96</v>
      </c>
      <c r="R3" t="n">
        <v>922.76</v>
      </c>
      <c r="S3" t="n">
        <v>173.3</v>
      </c>
      <c r="T3" t="n">
        <v>368981.05</v>
      </c>
      <c r="U3" t="n">
        <v>0.19</v>
      </c>
      <c r="V3" t="n">
        <v>0.77</v>
      </c>
      <c r="W3" t="n">
        <v>15.78</v>
      </c>
      <c r="X3" t="n">
        <v>22.27</v>
      </c>
      <c r="Y3" t="n">
        <v>0.5</v>
      </c>
      <c r="Z3" t="n">
        <v>10</v>
      </c>
      <c r="AA3" t="n">
        <v>5193.623336059942</v>
      </c>
      <c r="AB3" t="n">
        <v>7106.144574888269</v>
      </c>
      <c r="AC3" t="n">
        <v>6427.944110197214</v>
      </c>
      <c r="AD3" t="n">
        <v>5193623.336059942</v>
      </c>
      <c r="AE3" t="n">
        <v>7106144.574888268</v>
      </c>
      <c r="AF3" t="n">
        <v>9.266997883017154e-07</v>
      </c>
      <c r="AG3" t="n">
        <v>47.82877604166666</v>
      </c>
      <c r="AH3" t="n">
        <v>6427944.110197214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0.7728</v>
      </c>
      <c r="E4" t="n">
        <v>129.39</v>
      </c>
      <c r="F4" t="n">
        <v>113.71</v>
      </c>
      <c r="G4" t="n">
        <v>19.22</v>
      </c>
      <c r="H4" t="n">
        <v>0.28</v>
      </c>
      <c r="I4" t="n">
        <v>355</v>
      </c>
      <c r="J4" t="n">
        <v>188.73</v>
      </c>
      <c r="K4" t="n">
        <v>53.44</v>
      </c>
      <c r="L4" t="n">
        <v>3</v>
      </c>
      <c r="M4" t="n">
        <v>353</v>
      </c>
      <c r="N4" t="n">
        <v>37.29</v>
      </c>
      <c r="O4" t="n">
        <v>23510.33</v>
      </c>
      <c r="P4" t="n">
        <v>1475.25</v>
      </c>
      <c r="Q4" t="n">
        <v>6566.4</v>
      </c>
      <c r="R4" t="n">
        <v>624.89</v>
      </c>
      <c r="S4" t="n">
        <v>173.3</v>
      </c>
      <c r="T4" t="n">
        <v>221202.4</v>
      </c>
      <c r="U4" t="n">
        <v>0.28</v>
      </c>
      <c r="V4" t="n">
        <v>0.83</v>
      </c>
      <c r="W4" t="n">
        <v>15.38</v>
      </c>
      <c r="X4" t="n">
        <v>13.34</v>
      </c>
      <c r="Y4" t="n">
        <v>0.5</v>
      </c>
      <c r="Z4" t="n">
        <v>10</v>
      </c>
      <c r="AA4" t="n">
        <v>4228.160773860756</v>
      </c>
      <c r="AB4" t="n">
        <v>5785.156104085101</v>
      </c>
      <c r="AC4" t="n">
        <v>5233.028925028589</v>
      </c>
      <c r="AD4" t="n">
        <v>4228160.773860756</v>
      </c>
      <c r="AE4" t="n">
        <v>5785156.104085101</v>
      </c>
      <c r="AF4" t="n">
        <v>1.052238607698451e-06</v>
      </c>
      <c r="AG4" t="n">
        <v>42.11914062499999</v>
      </c>
      <c r="AH4" t="n">
        <v>5233028.925028589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0.8222</v>
      </c>
      <c r="E5" t="n">
        <v>121.63</v>
      </c>
      <c r="F5" t="n">
        <v>109.78</v>
      </c>
      <c r="G5" t="n">
        <v>26.14</v>
      </c>
      <c r="H5" t="n">
        <v>0.37</v>
      </c>
      <c r="I5" t="n">
        <v>252</v>
      </c>
      <c r="J5" t="n">
        <v>190.25</v>
      </c>
      <c r="K5" t="n">
        <v>53.44</v>
      </c>
      <c r="L5" t="n">
        <v>4</v>
      </c>
      <c r="M5" t="n">
        <v>250</v>
      </c>
      <c r="N5" t="n">
        <v>37.82</v>
      </c>
      <c r="O5" t="n">
        <v>23698.48</v>
      </c>
      <c r="P5" t="n">
        <v>1395.26</v>
      </c>
      <c r="Q5" t="n">
        <v>6566.43</v>
      </c>
      <c r="R5" t="n">
        <v>493.73</v>
      </c>
      <c r="S5" t="n">
        <v>173.3</v>
      </c>
      <c r="T5" t="n">
        <v>156136.89</v>
      </c>
      <c r="U5" t="n">
        <v>0.35</v>
      </c>
      <c r="V5" t="n">
        <v>0.86</v>
      </c>
      <c r="W5" t="n">
        <v>15.2</v>
      </c>
      <c r="X5" t="n">
        <v>9.41</v>
      </c>
      <c r="Y5" t="n">
        <v>0.5</v>
      </c>
      <c r="Z5" t="n">
        <v>10</v>
      </c>
      <c r="AA5" t="n">
        <v>3805.589190883387</v>
      </c>
      <c r="AB5" t="n">
        <v>5206.975021712915</v>
      </c>
      <c r="AC5" t="n">
        <v>4710.02863367578</v>
      </c>
      <c r="AD5" t="n">
        <v>3805589.190883387</v>
      </c>
      <c r="AE5" t="n">
        <v>5206975.021712915</v>
      </c>
      <c r="AF5" t="n">
        <v>1.119501272320997e-06</v>
      </c>
      <c r="AG5" t="n">
        <v>39.59309895833334</v>
      </c>
      <c r="AH5" t="n">
        <v>4710028.63367578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0.8531</v>
      </c>
      <c r="E6" t="n">
        <v>117.22</v>
      </c>
      <c r="F6" t="n">
        <v>107.57</v>
      </c>
      <c r="G6" t="n">
        <v>33.44</v>
      </c>
      <c r="H6" t="n">
        <v>0.46</v>
      </c>
      <c r="I6" t="n">
        <v>193</v>
      </c>
      <c r="J6" t="n">
        <v>191.78</v>
      </c>
      <c r="K6" t="n">
        <v>53.44</v>
      </c>
      <c r="L6" t="n">
        <v>5</v>
      </c>
      <c r="M6" t="n">
        <v>191</v>
      </c>
      <c r="N6" t="n">
        <v>38.35</v>
      </c>
      <c r="O6" t="n">
        <v>23887.36</v>
      </c>
      <c r="P6" t="n">
        <v>1337.67</v>
      </c>
      <c r="Q6" t="n">
        <v>6566.37</v>
      </c>
      <c r="R6" t="n">
        <v>419.02</v>
      </c>
      <c r="S6" t="n">
        <v>173.3</v>
      </c>
      <c r="T6" t="n">
        <v>119076.16</v>
      </c>
      <c r="U6" t="n">
        <v>0.41</v>
      </c>
      <c r="V6" t="n">
        <v>0.87</v>
      </c>
      <c r="W6" t="n">
        <v>15.13</v>
      </c>
      <c r="X6" t="n">
        <v>7.19</v>
      </c>
      <c r="Y6" t="n">
        <v>0.5</v>
      </c>
      <c r="Z6" t="n">
        <v>10</v>
      </c>
      <c r="AA6" t="n">
        <v>3558.440941635575</v>
      </c>
      <c r="AB6" t="n">
        <v>4868.815883680806</v>
      </c>
      <c r="AC6" t="n">
        <v>4404.142929168137</v>
      </c>
      <c r="AD6" t="n">
        <v>3558440.941635575</v>
      </c>
      <c r="AE6" t="n">
        <v>4868815.883680806</v>
      </c>
      <c r="AF6" t="n">
        <v>1.16157447752012e-06</v>
      </c>
      <c r="AG6" t="n">
        <v>38.15755208333334</v>
      </c>
      <c r="AH6" t="n">
        <v>4404142.929168137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0.8744</v>
      </c>
      <c r="E7" t="n">
        <v>114.36</v>
      </c>
      <c r="F7" t="n">
        <v>106.12</v>
      </c>
      <c r="G7" t="n">
        <v>41.08</v>
      </c>
      <c r="H7" t="n">
        <v>0.55</v>
      </c>
      <c r="I7" t="n">
        <v>155</v>
      </c>
      <c r="J7" t="n">
        <v>193.32</v>
      </c>
      <c r="K7" t="n">
        <v>53.44</v>
      </c>
      <c r="L7" t="n">
        <v>6</v>
      </c>
      <c r="M7" t="n">
        <v>153</v>
      </c>
      <c r="N7" t="n">
        <v>38.89</v>
      </c>
      <c r="O7" t="n">
        <v>24076.95</v>
      </c>
      <c r="P7" t="n">
        <v>1288.78</v>
      </c>
      <c r="Q7" t="n">
        <v>6566.1</v>
      </c>
      <c r="R7" t="n">
        <v>371.48</v>
      </c>
      <c r="S7" t="n">
        <v>173.3</v>
      </c>
      <c r="T7" t="n">
        <v>95495.37</v>
      </c>
      <c r="U7" t="n">
        <v>0.47</v>
      </c>
      <c r="V7" t="n">
        <v>0.89</v>
      </c>
      <c r="W7" t="n">
        <v>15.05</v>
      </c>
      <c r="X7" t="n">
        <v>5.75</v>
      </c>
      <c r="Y7" t="n">
        <v>0.5</v>
      </c>
      <c r="Z7" t="n">
        <v>10</v>
      </c>
      <c r="AA7" t="n">
        <v>3387.04242634086</v>
      </c>
      <c r="AB7" t="n">
        <v>4634.300873485739</v>
      </c>
      <c r="AC7" t="n">
        <v>4192.009702402212</v>
      </c>
      <c r="AD7" t="n">
        <v>3387042.42634086</v>
      </c>
      <c r="AE7" t="n">
        <v>4634300.873485738</v>
      </c>
      <c r="AF7" t="n">
        <v>1.190576395667088e-06</v>
      </c>
      <c r="AG7" t="n">
        <v>37.2265625</v>
      </c>
      <c r="AH7" t="n">
        <v>4192009.702402212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0.8897</v>
      </c>
      <c r="E8" t="n">
        <v>112.39</v>
      </c>
      <c r="F8" t="n">
        <v>105.12</v>
      </c>
      <c r="G8" t="n">
        <v>48.89</v>
      </c>
      <c r="H8" t="n">
        <v>0.64</v>
      </c>
      <c r="I8" t="n">
        <v>129</v>
      </c>
      <c r="J8" t="n">
        <v>194.86</v>
      </c>
      <c r="K8" t="n">
        <v>53.44</v>
      </c>
      <c r="L8" t="n">
        <v>7</v>
      </c>
      <c r="M8" t="n">
        <v>127</v>
      </c>
      <c r="N8" t="n">
        <v>39.43</v>
      </c>
      <c r="O8" t="n">
        <v>24267.28</v>
      </c>
      <c r="P8" t="n">
        <v>1244.32</v>
      </c>
      <c r="Q8" t="n">
        <v>6566.26</v>
      </c>
      <c r="R8" t="n">
        <v>338.66</v>
      </c>
      <c r="S8" t="n">
        <v>173.3</v>
      </c>
      <c r="T8" t="n">
        <v>79218.60000000001</v>
      </c>
      <c r="U8" t="n">
        <v>0.51</v>
      </c>
      <c r="V8" t="n">
        <v>0.89</v>
      </c>
      <c r="W8" t="n">
        <v>14.99</v>
      </c>
      <c r="X8" t="n">
        <v>4.75</v>
      </c>
      <c r="Y8" t="n">
        <v>0.5</v>
      </c>
      <c r="Z8" t="n">
        <v>10</v>
      </c>
      <c r="AA8" t="n">
        <v>3252.49301411596</v>
      </c>
      <c r="AB8" t="n">
        <v>4450.204431778487</v>
      </c>
      <c r="AC8" t="n">
        <v>4025.483166710529</v>
      </c>
      <c r="AD8" t="n">
        <v>3252493.01411596</v>
      </c>
      <c r="AE8" t="n">
        <v>4450204.431778487</v>
      </c>
      <c r="AF8" t="n">
        <v>1.211408759406459e-06</v>
      </c>
      <c r="AG8" t="n">
        <v>36.58528645833334</v>
      </c>
      <c r="AH8" t="n">
        <v>4025483.166710529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0.9014</v>
      </c>
      <c r="E9" t="n">
        <v>110.94</v>
      </c>
      <c r="F9" t="n">
        <v>104.41</v>
      </c>
      <c r="G9" t="n">
        <v>57.47</v>
      </c>
      <c r="H9" t="n">
        <v>0.72</v>
      </c>
      <c r="I9" t="n">
        <v>109</v>
      </c>
      <c r="J9" t="n">
        <v>196.41</v>
      </c>
      <c r="K9" t="n">
        <v>53.44</v>
      </c>
      <c r="L9" t="n">
        <v>8</v>
      </c>
      <c r="M9" t="n">
        <v>107</v>
      </c>
      <c r="N9" t="n">
        <v>39.98</v>
      </c>
      <c r="O9" t="n">
        <v>24458.36</v>
      </c>
      <c r="P9" t="n">
        <v>1203.21</v>
      </c>
      <c r="Q9" t="n">
        <v>6566.05</v>
      </c>
      <c r="R9" t="n">
        <v>314.21</v>
      </c>
      <c r="S9" t="n">
        <v>173.3</v>
      </c>
      <c r="T9" t="n">
        <v>67090.82000000001</v>
      </c>
      <c r="U9" t="n">
        <v>0.55</v>
      </c>
      <c r="V9" t="n">
        <v>0.9</v>
      </c>
      <c r="W9" t="n">
        <v>14.98</v>
      </c>
      <c r="X9" t="n">
        <v>4.04</v>
      </c>
      <c r="Y9" t="n">
        <v>0.5</v>
      </c>
      <c r="Z9" t="n">
        <v>10</v>
      </c>
      <c r="AA9" t="n">
        <v>3140.179535676551</v>
      </c>
      <c r="AB9" t="n">
        <v>4296.532175656712</v>
      </c>
      <c r="AC9" t="n">
        <v>3886.477175032655</v>
      </c>
      <c r="AD9" t="n">
        <v>3140179.535676552</v>
      </c>
      <c r="AE9" t="n">
        <v>4296532.175656712</v>
      </c>
      <c r="AF9" t="n">
        <v>1.227339390501273e-06</v>
      </c>
      <c r="AG9" t="n">
        <v>36.11328125</v>
      </c>
      <c r="AH9" t="n">
        <v>3886477.175032655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0.9107</v>
      </c>
      <c r="E10" t="n">
        <v>109.81</v>
      </c>
      <c r="F10" t="n">
        <v>103.84</v>
      </c>
      <c r="G10" t="n">
        <v>66.28</v>
      </c>
      <c r="H10" t="n">
        <v>0.8100000000000001</v>
      </c>
      <c r="I10" t="n">
        <v>94</v>
      </c>
      <c r="J10" t="n">
        <v>197.97</v>
      </c>
      <c r="K10" t="n">
        <v>53.44</v>
      </c>
      <c r="L10" t="n">
        <v>9</v>
      </c>
      <c r="M10" t="n">
        <v>92</v>
      </c>
      <c r="N10" t="n">
        <v>40.53</v>
      </c>
      <c r="O10" t="n">
        <v>24650.18</v>
      </c>
      <c r="P10" t="n">
        <v>1162.68</v>
      </c>
      <c r="Q10" t="n">
        <v>6566.01</v>
      </c>
      <c r="R10" t="n">
        <v>295.25</v>
      </c>
      <c r="S10" t="n">
        <v>173.3</v>
      </c>
      <c r="T10" t="n">
        <v>57687.68</v>
      </c>
      <c r="U10" t="n">
        <v>0.59</v>
      </c>
      <c r="V10" t="n">
        <v>0.91</v>
      </c>
      <c r="W10" t="n">
        <v>14.96</v>
      </c>
      <c r="X10" t="n">
        <v>3.47</v>
      </c>
      <c r="Y10" t="n">
        <v>0.5</v>
      </c>
      <c r="Z10" t="n">
        <v>10</v>
      </c>
      <c r="AA10" t="n">
        <v>3047.680335641726</v>
      </c>
      <c r="AB10" t="n">
        <v>4169.970689392359</v>
      </c>
      <c r="AC10" t="n">
        <v>3771.994539387215</v>
      </c>
      <c r="AD10" t="n">
        <v>3047680.335641726</v>
      </c>
      <c r="AE10" t="n">
        <v>4169970.689392358</v>
      </c>
      <c r="AF10" t="n">
        <v>1.240002199833048e-06</v>
      </c>
      <c r="AG10" t="n">
        <v>35.74544270833334</v>
      </c>
      <c r="AH10" t="n">
        <v>3771994.539387215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0.918</v>
      </c>
      <c r="E11" t="n">
        <v>108.93</v>
      </c>
      <c r="F11" t="n">
        <v>103.41</v>
      </c>
      <c r="G11" t="n">
        <v>75.66</v>
      </c>
      <c r="H11" t="n">
        <v>0.89</v>
      </c>
      <c r="I11" t="n">
        <v>82</v>
      </c>
      <c r="J11" t="n">
        <v>199.53</v>
      </c>
      <c r="K11" t="n">
        <v>53.44</v>
      </c>
      <c r="L11" t="n">
        <v>10</v>
      </c>
      <c r="M11" t="n">
        <v>80</v>
      </c>
      <c r="N11" t="n">
        <v>41.1</v>
      </c>
      <c r="O11" t="n">
        <v>24842.77</v>
      </c>
      <c r="P11" t="n">
        <v>1119.72</v>
      </c>
      <c r="Q11" t="n">
        <v>6566.11</v>
      </c>
      <c r="R11" t="n">
        <v>281.27</v>
      </c>
      <c r="S11" t="n">
        <v>173.3</v>
      </c>
      <c r="T11" t="n">
        <v>50757.44</v>
      </c>
      <c r="U11" t="n">
        <v>0.62</v>
      </c>
      <c r="V11" t="n">
        <v>0.91</v>
      </c>
      <c r="W11" t="n">
        <v>14.92</v>
      </c>
      <c r="X11" t="n">
        <v>3.04</v>
      </c>
      <c r="Y11" t="n">
        <v>0.5</v>
      </c>
      <c r="Z11" t="n">
        <v>10</v>
      </c>
      <c r="AA11" t="n">
        <v>2951.55607943568</v>
      </c>
      <c r="AB11" t="n">
        <v>4038.449241348348</v>
      </c>
      <c r="AC11" t="n">
        <v>3653.025313753018</v>
      </c>
      <c r="AD11" t="n">
        <v>2951556.07943568</v>
      </c>
      <c r="AE11" t="n">
        <v>4038449.241348348</v>
      </c>
      <c r="AF11" t="n">
        <v>1.24994182436229e-06</v>
      </c>
      <c r="AG11" t="n">
        <v>35.458984375</v>
      </c>
      <c r="AH11" t="n">
        <v>3653025.313753018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0.9234</v>
      </c>
      <c r="E12" t="n">
        <v>108.3</v>
      </c>
      <c r="F12" t="n">
        <v>103.11</v>
      </c>
      <c r="G12" t="n">
        <v>84.75</v>
      </c>
      <c r="H12" t="n">
        <v>0.97</v>
      </c>
      <c r="I12" t="n">
        <v>73</v>
      </c>
      <c r="J12" t="n">
        <v>201.1</v>
      </c>
      <c r="K12" t="n">
        <v>53.44</v>
      </c>
      <c r="L12" t="n">
        <v>11</v>
      </c>
      <c r="M12" t="n">
        <v>40</v>
      </c>
      <c r="N12" t="n">
        <v>41.66</v>
      </c>
      <c r="O12" t="n">
        <v>25036.12</v>
      </c>
      <c r="P12" t="n">
        <v>1085.49</v>
      </c>
      <c r="Q12" t="n">
        <v>6566.12</v>
      </c>
      <c r="R12" t="n">
        <v>269.68</v>
      </c>
      <c r="S12" t="n">
        <v>173.3</v>
      </c>
      <c r="T12" t="n">
        <v>45006.51</v>
      </c>
      <c r="U12" t="n">
        <v>0.64</v>
      </c>
      <c r="V12" t="n">
        <v>0.91</v>
      </c>
      <c r="W12" t="n">
        <v>14.96</v>
      </c>
      <c r="X12" t="n">
        <v>2.74</v>
      </c>
      <c r="Y12" t="n">
        <v>0.5</v>
      </c>
      <c r="Z12" t="n">
        <v>10</v>
      </c>
      <c r="AA12" t="n">
        <v>2884.220943301404</v>
      </c>
      <c r="AB12" t="n">
        <v>3946.318337472875</v>
      </c>
      <c r="AC12" t="n">
        <v>3569.687254036888</v>
      </c>
      <c r="AD12" t="n">
        <v>2884220.943301404</v>
      </c>
      <c r="AE12" t="n">
        <v>3946318.337472875</v>
      </c>
      <c r="AF12" t="n">
        <v>1.257294423329127e-06</v>
      </c>
      <c r="AG12" t="n">
        <v>35.25390625</v>
      </c>
      <c r="AH12" t="n">
        <v>3569687.254036888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0.9244</v>
      </c>
      <c r="E13" t="n">
        <v>108.18</v>
      </c>
      <c r="F13" t="n">
        <v>103.06</v>
      </c>
      <c r="G13" t="n">
        <v>87.09999999999999</v>
      </c>
      <c r="H13" t="n">
        <v>1.05</v>
      </c>
      <c r="I13" t="n">
        <v>71</v>
      </c>
      <c r="J13" t="n">
        <v>202.67</v>
      </c>
      <c r="K13" t="n">
        <v>53.44</v>
      </c>
      <c r="L13" t="n">
        <v>12</v>
      </c>
      <c r="M13" t="n">
        <v>4</v>
      </c>
      <c r="N13" t="n">
        <v>42.24</v>
      </c>
      <c r="O13" t="n">
        <v>25230.25</v>
      </c>
      <c r="P13" t="n">
        <v>1081.43</v>
      </c>
      <c r="Q13" t="n">
        <v>6566.09</v>
      </c>
      <c r="R13" t="n">
        <v>267.2</v>
      </c>
      <c r="S13" t="n">
        <v>173.3</v>
      </c>
      <c r="T13" t="n">
        <v>43779.38</v>
      </c>
      <c r="U13" t="n">
        <v>0.65</v>
      </c>
      <c r="V13" t="n">
        <v>0.91</v>
      </c>
      <c r="W13" t="n">
        <v>14.98</v>
      </c>
      <c r="X13" t="n">
        <v>2.69</v>
      </c>
      <c r="Y13" t="n">
        <v>0.5</v>
      </c>
      <c r="Z13" t="n">
        <v>10</v>
      </c>
      <c r="AA13" t="n">
        <v>2875.235748642374</v>
      </c>
      <c r="AB13" t="n">
        <v>3934.024397741579</v>
      </c>
      <c r="AC13" t="n">
        <v>3558.566630658894</v>
      </c>
      <c r="AD13" t="n">
        <v>2875235.748642374</v>
      </c>
      <c r="AE13" t="n">
        <v>3934024.397741579</v>
      </c>
      <c r="AF13" t="n">
        <v>1.258656015730393e-06</v>
      </c>
      <c r="AG13" t="n">
        <v>35.21484375</v>
      </c>
      <c r="AH13" t="n">
        <v>3558566.630658894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0.9244</v>
      </c>
      <c r="E14" t="n">
        <v>108.18</v>
      </c>
      <c r="F14" t="n">
        <v>103.07</v>
      </c>
      <c r="G14" t="n">
        <v>87.09999999999999</v>
      </c>
      <c r="H14" t="n">
        <v>1.13</v>
      </c>
      <c r="I14" t="n">
        <v>71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1089.35</v>
      </c>
      <c r="Q14" t="n">
        <v>6566.22</v>
      </c>
      <c r="R14" t="n">
        <v>266.99</v>
      </c>
      <c r="S14" t="n">
        <v>173.3</v>
      </c>
      <c r="T14" t="n">
        <v>43671.03</v>
      </c>
      <c r="U14" t="n">
        <v>0.65</v>
      </c>
      <c r="V14" t="n">
        <v>0.91</v>
      </c>
      <c r="W14" t="n">
        <v>14.99</v>
      </c>
      <c r="X14" t="n">
        <v>2.7</v>
      </c>
      <c r="Y14" t="n">
        <v>0.5</v>
      </c>
      <c r="Z14" t="n">
        <v>10</v>
      </c>
      <c r="AA14" t="n">
        <v>2886.971205167903</v>
      </c>
      <c r="AB14" t="n">
        <v>3950.08136709161</v>
      </c>
      <c r="AC14" t="n">
        <v>3573.091145390255</v>
      </c>
      <c r="AD14" t="n">
        <v>2886971.205167903</v>
      </c>
      <c r="AE14" t="n">
        <v>3950081.36709161</v>
      </c>
      <c r="AF14" t="n">
        <v>1.258656015730393e-06</v>
      </c>
      <c r="AG14" t="n">
        <v>35.21484375</v>
      </c>
      <c r="AH14" t="n">
        <v>3573091.145390255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0.6105</v>
      </c>
      <c r="E2" t="n">
        <v>163.8</v>
      </c>
      <c r="F2" t="n">
        <v>138.31</v>
      </c>
      <c r="G2" t="n">
        <v>8.470000000000001</v>
      </c>
      <c r="H2" t="n">
        <v>0.15</v>
      </c>
      <c r="I2" t="n">
        <v>980</v>
      </c>
      <c r="J2" t="n">
        <v>116.05</v>
      </c>
      <c r="K2" t="n">
        <v>43.4</v>
      </c>
      <c r="L2" t="n">
        <v>1</v>
      </c>
      <c r="M2" t="n">
        <v>978</v>
      </c>
      <c r="N2" t="n">
        <v>16.65</v>
      </c>
      <c r="O2" t="n">
        <v>14546.17</v>
      </c>
      <c r="P2" t="n">
        <v>1351.11</v>
      </c>
      <c r="Q2" t="n">
        <v>6567.46</v>
      </c>
      <c r="R2" t="n">
        <v>1447.85</v>
      </c>
      <c r="S2" t="n">
        <v>173.3</v>
      </c>
      <c r="T2" t="n">
        <v>629555.0600000001</v>
      </c>
      <c r="U2" t="n">
        <v>0.12</v>
      </c>
      <c r="V2" t="n">
        <v>0.68</v>
      </c>
      <c r="W2" t="n">
        <v>16.4</v>
      </c>
      <c r="X2" t="n">
        <v>37.92</v>
      </c>
      <c r="Y2" t="n">
        <v>0.5</v>
      </c>
      <c r="Z2" t="n">
        <v>10</v>
      </c>
      <c r="AA2" t="n">
        <v>5002.43528237267</v>
      </c>
      <c r="AB2" t="n">
        <v>6844.552645211686</v>
      </c>
      <c r="AC2" t="n">
        <v>6191.318147142394</v>
      </c>
      <c r="AD2" t="n">
        <v>5002435.28237267</v>
      </c>
      <c r="AE2" t="n">
        <v>6844552.645211685</v>
      </c>
      <c r="AF2" t="n">
        <v>9.334200590270555e-07</v>
      </c>
      <c r="AG2" t="n">
        <v>53.3203125</v>
      </c>
      <c r="AH2" t="n">
        <v>6191318.147142394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0.792</v>
      </c>
      <c r="E3" t="n">
        <v>126.26</v>
      </c>
      <c r="F3" t="n">
        <v>114.93</v>
      </c>
      <c r="G3" t="n">
        <v>17.82</v>
      </c>
      <c r="H3" t="n">
        <v>0.3</v>
      </c>
      <c r="I3" t="n">
        <v>387</v>
      </c>
      <c r="J3" t="n">
        <v>117.34</v>
      </c>
      <c r="K3" t="n">
        <v>43.4</v>
      </c>
      <c r="L3" t="n">
        <v>2</v>
      </c>
      <c r="M3" t="n">
        <v>385</v>
      </c>
      <c r="N3" t="n">
        <v>16.94</v>
      </c>
      <c r="O3" t="n">
        <v>14705.49</v>
      </c>
      <c r="P3" t="n">
        <v>1072.81</v>
      </c>
      <c r="Q3" t="n">
        <v>6566.49</v>
      </c>
      <c r="R3" t="n">
        <v>665.72</v>
      </c>
      <c r="S3" t="n">
        <v>173.3</v>
      </c>
      <c r="T3" t="n">
        <v>241456.47</v>
      </c>
      <c r="U3" t="n">
        <v>0.26</v>
      </c>
      <c r="V3" t="n">
        <v>0.82</v>
      </c>
      <c r="W3" t="n">
        <v>15.42</v>
      </c>
      <c r="X3" t="n">
        <v>14.55</v>
      </c>
      <c r="Y3" t="n">
        <v>0.5</v>
      </c>
      <c r="Z3" t="n">
        <v>10</v>
      </c>
      <c r="AA3" t="n">
        <v>3209.58158771292</v>
      </c>
      <c r="AB3" t="n">
        <v>4391.491125055321</v>
      </c>
      <c r="AC3" t="n">
        <v>3972.37337557638</v>
      </c>
      <c r="AD3" t="n">
        <v>3209581.58771292</v>
      </c>
      <c r="AE3" t="n">
        <v>4391491.125055321</v>
      </c>
      <c r="AF3" t="n">
        <v>1.210923319818883e-06</v>
      </c>
      <c r="AG3" t="n">
        <v>41.10026041666666</v>
      </c>
      <c r="AH3" t="n">
        <v>3972373.37557638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0.857</v>
      </c>
      <c r="E4" t="n">
        <v>116.68</v>
      </c>
      <c r="F4" t="n">
        <v>109.05</v>
      </c>
      <c r="G4" t="n">
        <v>28.2</v>
      </c>
      <c r="H4" t="n">
        <v>0.45</v>
      </c>
      <c r="I4" t="n">
        <v>232</v>
      </c>
      <c r="J4" t="n">
        <v>118.63</v>
      </c>
      <c r="K4" t="n">
        <v>43.4</v>
      </c>
      <c r="L4" t="n">
        <v>3</v>
      </c>
      <c r="M4" t="n">
        <v>230</v>
      </c>
      <c r="N4" t="n">
        <v>17.23</v>
      </c>
      <c r="O4" t="n">
        <v>14865.24</v>
      </c>
      <c r="P4" t="n">
        <v>964.8</v>
      </c>
      <c r="Q4" t="n">
        <v>6566.53</v>
      </c>
      <c r="R4" t="n">
        <v>469.11</v>
      </c>
      <c r="S4" t="n">
        <v>173.3</v>
      </c>
      <c r="T4" t="n">
        <v>143925.75</v>
      </c>
      <c r="U4" t="n">
        <v>0.37</v>
      </c>
      <c r="V4" t="n">
        <v>0.86</v>
      </c>
      <c r="W4" t="n">
        <v>15.18</v>
      </c>
      <c r="X4" t="n">
        <v>8.68</v>
      </c>
      <c r="Y4" t="n">
        <v>0.5</v>
      </c>
      <c r="Z4" t="n">
        <v>10</v>
      </c>
      <c r="AA4" t="n">
        <v>2752.640430242693</v>
      </c>
      <c r="AB4" t="n">
        <v>3766.284074583391</v>
      </c>
      <c r="AC4" t="n">
        <v>3406.835208517908</v>
      </c>
      <c r="AD4" t="n">
        <v>2752640.430242693</v>
      </c>
      <c r="AE4" t="n">
        <v>3766284.074583391</v>
      </c>
      <c r="AF4" t="n">
        <v>1.310304652884826e-06</v>
      </c>
      <c r="AG4" t="n">
        <v>37.98177083333334</v>
      </c>
      <c r="AH4" t="n">
        <v>3406835.208517908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0.8917</v>
      </c>
      <c r="E5" t="n">
        <v>112.15</v>
      </c>
      <c r="F5" t="n">
        <v>106.26</v>
      </c>
      <c r="G5" t="n">
        <v>40.1</v>
      </c>
      <c r="H5" t="n">
        <v>0.59</v>
      </c>
      <c r="I5" t="n">
        <v>159</v>
      </c>
      <c r="J5" t="n">
        <v>119.93</v>
      </c>
      <c r="K5" t="n">
        <v>43.4</v>
      </c>
      <c r="L5" t="n">
        <v>4</v>
      </c>
      <c r="M5" t="n">
        <v>157</v>
      </c>
      <c r="N5" t="n">
        <v>17.53</v>
      </c>
      <c r="O5" t="n">
        <v>15025.44</v>
      </c>
      <c r="P5" t="n">
        <v>881.04</v>
      </c>
      <c r="Q5" t="n">
        <v>6566.1</v>
      </c>
      <c r="R5" t="n">
        <v>376.35</v>
      </c>
      <c r="S5" t="n">
        <v>173.3</v>
      </c>
      <c r="T5" t="n">
        <v>97910.38</v>
      </c>
      <c r="U5" t="n">
        <v>0.46</v>
      </c>
      <c r="V5" t="n">
        <v>0.88</v>
      </c>
      <c r="W5" t="n">
        <v>15.05</v>
      </c>
      <c r="X5" t="n">
        <v>5.89</v>
      </c>
      <c r="Y5" t="n">
        <v>0.5</v>
      </c>
      <c r="Z5" t="n">
        <v>10</v>
      </c>
      <c r="AA5" t="n">
        <v>2501.619161793026</v>
      </c>
      <c r="AB5" t="n">
        <v>3422.825700813757</v>
      </c>
      <c r="AC5" t="n">
        <v>3096.156019894005</v>
      </c>
      <c r="AD5" t="n">
        <v>2501619.161793026</v>
      </c>
      <c r="AE5" t="n">
        <v>3422825.700813757</v>
      </c>
      <c r="AF5" t="n">
        <v>1.363358995306184e-06</v>
      </c>
      <c r="AG5" t="n">
        <v>36.50716145833334</v>
      </c>
      <c r="AH5" t="n">
        <v>3096156.019894005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0.9081</v>
      </c>
      <c r="E6" t="n">
        <v>110.12</v>
      </c>
      <c r="F6" t="n">
        <v>105.07</v>
      </c>
      <c r="G6" t="n">
        <v>50.84</v>
      </c>
      <c r="H6" t="n">
        <v>0.73</v>
      </c>
      <c r="I6" t="n">
        <v>124</v>
      </c>
      <c r="J6" t="n">
        <v>121.23</v>
      </c>
      <c r="K6" t="n">
        <v>43.4</v>
      </c>
      <c r="L6" t="n">
        <v>5</v>
      </c>
      <c r="M6" t="n">
        <v>43</v>
      </c>
      <c r="N6" t="n">
        <v>17.83</v>
      </c>
      <c r="O6" t="n">
        <v>15186.08</v>
      </c>
      <c r="P6" t="n">
        <v>821.84</v>
      </c>
      <c r="Q6" t="n">
        <v>6566.31</v>
      </c>
      <c r="R6" t="n">
        <v>332.41</v>
      </c>
      <c r="S6" t="n">
        <v>173.3</v>
      </c>
      <c r="T6" t="n">
        <v>76119.55</v>
      </c>
      <c r="U6" t="n">
        <v>0.52</v>
      </c>
      <c r="V6" t="n">
        <v>0.89</v>
      </c>
      <c r="W6" t="n">
        <v>15.12</v>
      </c>
      <c r="X6" t="n">
        <v>4.7</v>
      </c>
      <c r="Y6" t="n">
        <v>0.5</v>
      </c>
      <c r="Z6" t="n">
        <v>10</v>
      </c>
      <c r="AA6" t="n">
        <v>2360.059847323656</v>
      </c>
      <c r="AB6" t="n">
        <v>3229.138001600561</v>
      </c>
      <c r="AC6" t="n">
        <v>2920.953602851332</v>
      </c>
      <c r="AD6" t="n">
        <v>2360059.847323657</v>
      </c>
      <c r="AE6" t="n">
        <v>3229138.001600561</v>
      </c>
      <c r="AF6" t="n">
        <v>1.388433670110515e-06</v>
      </c>
      <c r="AG6" t="n">
        <v>35.84635416666666</v>
      </c>
      <c r="AH6" t="n">
        <v>2920953.602851332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0.9092</v>
      </c>
      <c r="E7" t="n">
        <v>109.99</v>
      </c>
      <c r="F7" t="n">
        <v>105.01</v>
      </c>
      <c r="G7" t="n">
        <v>52.07</v>
      </c>
      <c r="H7" t="n">
        <v>0.86</v>
      </c>
      <c r="I7" t="n">
        <v>121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823.59</v>
      </c>
      <c r="Q7" t="n">
        <v>6566.26</v>
      </c>
      <c r="R7" t="n">
        <v>329.27</v>
      </c>
      <c r="S7" t="n">
        <v>173.3</v>
      </c>
      <c r="T7" t="n">
        <v>74562.67999999999</v>
      </c>
      <c r="U7" t="n">
        <v>0.53</v>
      </c>
      <c r="V7" t="n">
        <v>0.9</v>
      </c>
      <c r="W7" t="n">
        <v>15.15</v>
      </c>
      <c r="X7" t="n">
        <v>4.64</v>
      </c>
      <c r="Y7" t="n">
        <v>0.5</v>
      </c>
      <c r="Z7" t="n">
        <v>10</v>
      </c>
      <c r="AA7" t="n">
        <v>2359.979756549426</v>
      </c>
      <c r="AB7" t="n">
        <v>3229.028417869903</v>
      </c>
      <c r="AC7" t="n">
        <v>2920.854477638126</v>
      </c>
      <c r="AD7" t="n">
        <v>2359979.756549426</v>
      </c>
      <c r="AE7" t="n">
        <v>3229028.417869903</v>
      </c>
      <c r="AF7" t="n">
        <v>1.390115508054707e-06</v>
      </c>
      <c r="AG7" t="n">
        <v>35.80403645833334</v>
      </c>
      <c r="AH7" t="n">
        <v>2920854.477638126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0.6865</v>
      </c>
      <c r="E2" t="n">
        <v>145.67</v>
      </c>
      <c r="F2" t="n">
        <v>129.44</v>
      </c>
      <c r="G2" t="n">
        <v>10.26</v>
      </c>
      <c r="H2" t="n">
        <v>0.2</v>
      </c>
      <c r="I2" t="n">
        <v>757</v>
      </c>
      <c r="J2" t="n">
        <v>89.87</v>
      </c>
      <c r="K2" t="n">
        <v>37.55</v>
      </c>
      <c r="L2" t="n">
        <v>1</v>
      </c>
      <c r="M2" t="n">
        <v>755</v>
      </c>
      <c r="N2" t="n">
        <v>11.32</v>
      </c>
      <c r="O2" t="n">
        <v>11317.98</v>
      </c>
      <c r="P2" t="n">
        <v>1045.59</v>
      </c>
      <c r="Q2" t="n">
        <v>6566.97</v>
      </c>
      <c r="R2" t="n">
        <v>1149.42</v>
      </c>
      <c r="S2" t="n">
        <v>173.3</v>
      </c>
      <c r="T2" t="n">
        <v>481455.57</v>
      </c>
      <c r="U2" t="n">
        <v>0.15</v>
      </c>
      <c r="V2" t="n">
        <v>0.73</v>
      </c>
      <c r="W2" t="n">
        <v>16.07</v>
      </c>
      <c r="X2" t="n">
        <v>29.05</v>
      </c>
      <c r="Y2" t="n">
        <v>0.5</v>
      </c>
      <c r="Z2" t="n">
        <v>10</v>
      </c>
      <c r="AA2" t="n">
        <v>3616.665362037434</v>
      </c>
      <c r="AB2" t="n">
        <v>4948.481104354775</v>
      </c>
      <c r="AC2" t="n">
        <v>4476.20501299182</v>
      </c>
      <c r="AD2" t="n">
        <v>3616665.362037434</v>
      </c>
      <c r="AE2" t="n">
        <v>4948481.104354776</v>
      </c>
      <c r="AF2" t="n">
        <v>1.116699864707979e-06</v>
      </c>
      <c r="AG2" t="n">
        <v>47.41861979166666</v>
      </c>
      <c r="AH2" t="n">
        <v>4476205.01299182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0.8389</v>
      </c>
      <c r="E3" t="n">
        <v>119.2</v>
      </c>
      <c r="F3" t="n">
        <v>111.6</v>
      </c>
      <c r="G3" t="n">
        <v>22.32</v>
      </c>
      <c r="H3" t="n">
        <v>0.39</v>
      </c>
      <c r="I3" t="n">
        <v>300</v>
      </c>
      <c r="J3" t="n">
        <v>91.09999999999999</v>
      </c>
      <c r="K3" t="n">
        <v>37.55</v>
      </c>
      <c r="L3" t="n">
        <v>2</v>
      </c>
      <c r="M3" t="n">
        <v>298</v>
      </c>
      <c r="N3" t="n">
        <v>11.54</v>
      </c>
      <c r="O3" t="n">
        <v>11468.97</v>
      </c>
      <c r="P3" t="n">
        <v>831.4299999999999</v>
      </c>
      <c r="Q3" t="n">
        <v>6566.32</v>
      </c>
      <c r="R3" t="n">
        <v>555.1900000000001</v>
      </c>
      <c r="S3" t="n">
        <v>173.3</v>
      </c>
      <c r="T3" t="n">
        <v>186627.87</v>
      </c>
      <c r="U3" t="n">
        <v>0.31</v>
      </c>
      <c r="V3" t="n">
        <v>0.84</v>
      </c>
      <c r="W3" t="n">
        <v>15.26</v>
      </c>
      <c r="X3" t="n">
        <v>11.22</v>
      </c>
      <c r="Y3" t="n">
        <v>0.5</v>
      </c>
      <c r="Z3" t="n">
        <v>10</v>
      </c>
      <c r="AA3" t="n">
        <v>2503.465316773221</v>
      </c>
      <c r="AB3" t="n">
        <v>3425.35169150427</v>
      </c>
      <c r="AC3" t="n">
        <v>3098.440933578266</v>
      </c>
      <c r="AD3" t="n">
        <v>2503465.316773221</v>
      </c>
      <c r="AE3" t="n">
        <v>3425351.69150427</v>
      </c>
      <c r="AF3" t="n">
        <v>1.364602354702874e-06</v>
      </c>
      <c r="AG3" t="n">
        <v>38.80208333333334</v>
      </c>
      <c r="AH3" t="n">
        <v>3098440.933578266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0.8898</v>
      </c>
      <c r="E4" t="n">
        <v>112.38</v>
      </c>
      <c r="F4" t="n">
        <v>107.08</v>
      </c>
      <c r="G4" t="n">
        <v>36.09</v>
      </c>
      <c r="H4" t="n">
        <v>0.57</v>
      </c>
      <c r="I4" t="n">
        <v>178</v>
      </c>
      <c r="J4" t="n">
        <v>92.31999999999999</v>
      </c>
      <c r="K4" t="n">
        <v>37.55</v>
      </c>
      <c r="L4" t="n">
        <v>3</v>
      </c>
      <c r="M4" t="n">
        <v>103</v>
      </c>
      <c r="N4" t="n">
        <v>11.77</v>
      </c>
      <c r="O4" t="n">
        <v>11620.34</v>
      </c>
      <c r="P4" t="n">
        <v>724.4400000000001</v>
      </c>
      <c r="Q4" t="n">
        <v>6566.21</v>
      </c>
      <c r="R4" t="n">
        <v>399.5</v>
      </c>
      <c r="S4" t="n">
        <v>173.3</v>
      </c>
      <c r="T4" t="n">
        <v>109393.55</v>
      </c>
      <c r="U4" t="n">
        <v>0.43</v>
      </c>
      <c r="V4" t="n">
        <v>0.88</v>
      </c>
      <c r="W4" t="n">
        <v>15.2</v>
      </c>
      <c r="X4" t="n">
        <v>6.71</v>
      </c>
      <c r="Y4" t="n">
        <v>0.5</v>
      </c>
      <c r="Z4" t="n">
        <v>10</v>
      </c>
      <c r="AA4" t="n">
        <v>2173.493102860063</v>
      </c>
      <c r="AB4" t="n">
        <v>2973.869151081419</v>
      </c>
      <c r="AC4" t="n">
        <v>2690.047253153775</v>
      </c>
      <c r="AD4" t="n">
        <v>2173493.102860063</v>
      </c>
      <c r="AE4" t="n">
        <v>2973869.151081419</v>
      </c>
      <c r="AF4" t="n">
        <v>1.447399183710356e-06</v>
      </c>
      <c r="AG4" t="n">
        <v>36.58203125</v>
      </c>
      <c r="AH4" t="n">
        <v>2690047.253153775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0.8943</v>
      </c>
      <c r="E5" t="n">
        <v>111.81</v>
      </c>
      <c r="F5" t="n">
        <v>106.74</v>
      </c>
      <c r="G5" t="n">
        <v>38.58</v>
      </c>
      <c r="H5" t="n">
        <v>0.75</v>
      </c>
      <c r="I5" t="n">
        <v>166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716.92</v>
      </c>
      <c r="Q5" t="n">
        <v>6566.62</v>
      </c>
      <c r="R5" t="n">
        <v>384.18</v>
      </c>
      <c r="S5" t="n">
        <v>173.3</v>
      </c>
      <c r="T5" t="n">
        <v>101791.21</v>
      </c>
      <c r="U5" t="n">
        <v>0.45</v>
      </c>
      <c r="V5" t="n">
        <v>0.88</v>
      </c>
      <c r="W5" t="n">
        <v>15.3</v>
      </c>
      <c r="X5" t="n">
        <v>6.37</v>
      </c>
      <c r="Y5" t="n">
        <v>0.5</v>
      </c>
      <c r="Z5" t="n">
        <v>10</v>
      </c>
      <c r="AA5" t="n">
        <v>2151.220116382889</v>
      </c>
      <c r="AB5" t="n">
        <v>2943.394268368534</v>
      </c>
      <c r="AC5" t="n">
        <v>2662.480850475242</v>
      </c>
      <c r="AD5" t="n">
        <v>2151220.116382889</v>
      </c>
      <c r="AE5" t="n">
        <v>2943394.268368534</v>
      </c>
      <c r="AF5" t="n">
        <v>1.454719139123591e-06</v>
      </c>
      <c r="AG5" t="n">
        <v>36.396484375</v>
      </c>
      <c r="AH5" t="n">
        <v>2662480.850475242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0.4205</v>
      </c>
      <c r="E2" t="n">
        <v>237.82</v>
      </c>
      <c r="F2" t="n">
        <v>168.72</v>
      </c>
      <c r="G2" t="n">
        <v>5.91</v>
      </c>
      <c r="H2" t="n">
        <v>0.09</v>
      </c>
      <c r="I2" t="n">
        <v>1712</v>
      </c>
      <c r="J2" t="n">
        <v>194.77</v>
      </c>
      <c r="K2" t="n">
        <v>54.38</v>
      </c>
      <c r="L2" t="n">
        <v>1</v>
      </c>
      <c r="M2" t="n">
        <v>1710</v>
      </c>
      <c r="N2" t="n">
        <v>39.4</v>
      </c>
      <c r="O2" t="n">
        <v>24256.19</v>
      </c>
      <c r="P2" t="n">
        <v>2345.12</v>
      </c>
      <c r="Q2" t="n">
        <v>6568.52</v>
      </c>
      <c r="R2" t="n">
        <v>2467.09</v>
      </c>
      <c r="S2" t="n">
        <v>173.3</v>
      </c>
      <c r="T2" t="n">
        <v>1135519.19</v>
      </c>
      <c r="U2" t="n">
        <v>0.07000000000000001</v>
      </c>
      <c r="V2" t="n">
        <v>0.5600000000000001</v>
      </c>
      <c r="W2" t="n">
        <v>17.65</v>
      </c>
      <c r="X2" t="n">
        <v>68.31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0.6671</v>
      </c>
      <c r="E3" t="n">
        <v>149.89</v>
      </c>
      <c r="F3" t="n">
        <v>123.62</v>
      </c>
      <c r="G3" t="n">
        <v>12.14</v>
      </c>
      <c r="H3" t="n">
        <v>0.18</v>
      </c>
      <c r="I3" t="n">
        <v>611</v>
      </c>
      <c r="J3" t="n">
        <v>196.32</v>
      </c>
      <c r="K3" t="n">
        <v>54.38</v>
      </c>
      <c r="L3" t="n">
        <v>2</v>
      </c>
      <c r="M3" t="n">
        <v>609</v>
      </c>
      <c r="N3" t="n">
        <v>39.95</v>
      </c>
      <c r="O3" t="n">
        <v>24447.22</v>
      </c>
      <c r="P3" t="n">
        <v>1689.77</v>
      </c>
      <c r="Q3" t="n">
        <v>6567.04</v>
      </c>
      <c r="R3" t="n">
        <v>955.55</v>
      </c>
      <c r="S3" t="n">
        <v>173.3</v>
      </c>
      <c r="T3" t="n">
        <v>385251.75</v>
      </c>
      <c r="U3" t="n">
        <v>0.18</v>
      </c>
      <c r="V3" t="n">
        <v>0.76</v>
      </c>
      <c r="W3" t="n">
        <v>15.8</v>
      </c>
      <c r="X3" t="n">
        <v>23.23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0.7628</v>
      </c>
      <c r="E4" t="n">
        <v>131.09</v>
      </c>
      <c r="F4" t="n">
        <v>114.23</v>
      </c>
      <c r="G4" t="n">
        <v>18.57</v>
      </c>
      <c r="H4" t="n">
        <v>0.27</v>
      </c>
      <c r="I4" t="n">
        <v>369</v>
      </c>
      <c r="J4" t="n">
        <v>197.88</v>
      </c>
      <c r="K4" t="n">
        <v>54.38</v>
      </c>
      <c r="L4" t="n">
        <v>3</v>
      </c>
      <c r="M4" t="n">
        <v>367</v>
      </c>
      <c r="N4" t="n">
        <v>40.5</v>
      </c>
      <c r="O4" t="n">
        <v>24639</v>
      </c>
      <c r="P4" t="n">
        <v>1534.57</v>
      </c>
      <c r="Q4" t="n">
        <v>6566.6</v>
      </c>
      <c r="R4" t="n">
        <v>642.37</v>
      </c>
      <c r="S4" t="n">
        <v>173.3</v>
      </c>
      <c r="T4" t="n">
        <v>229873.45</v>
      </c>
      <c r="U4" t="n">
        <v>0.27</v>
      </c>
      <c r="V4" t="n">
        <v>0.82</v>
      </c>
      <c r="W4" t="n">
        <v>15.39</v>
      </c>
      <c r="X4" t="n">
        <v>13.85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0.8138</v>
      </c>
      <c r="E5" t="n">
        <v>122.88</v>
      </c>
      <c r="F5" t="n">
        <v>110.17</v>
      </c>
      <c r="G5" t="n">
        <v>25.23</v>
      </c>
      <c r="H5" t="n">
        <v>0.36</v>
      </c>
      <c r="I5" t="n">
        <v>262</v>
      </c>
      <c r="J5" t="n">
        <v>199.44</v>
      </c>
      <c r="K5" t="n">
        <v>54.38</v>
      </c>
      <c r="L5" t="n">
        <v>4</v>
      </c>
      <c r="M5" t="n">
        <v>260</v>
      </c>
      <c r="N5" t="n">
        <v>41.06</v>
      </c>
      <c r="O5" t="n">
        <v>24831.54</v>
      </c>
      <c r="P5" t="n">
        <v>1453.14</v>
      </c>
      <c r="Q5" t="n">
        <v>6566.49</v>
      </c>
      <c r="R5" t="n">
        <v>506.99</v>
      </c>
      <c r="S5" t="n">
        <v>173.3</v>
      </c>
      <c r="T5" t="n">
        <v>162717.12</v>
      </c>
      <c r="U5" t="n">
        <v>0.34</v>
      </c>
      <c r="V5" t="n">
        <v>0.85</v>
      </c>
      <c r="W5" t="n">
        <v>15.21</v>
      </c>
      <c r="X5" t="n">
        <v>9.800000000000001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0.8455</v>
      </c>
      <c r="E6" t="n">
        <v>118.28</v>
      </c>
      <c r="F6" t="n">
        <v>107.9</v>
      </c>
      <c r="G6" t="n">
        <v>32.05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1395.19</v>
      </c>
      <c r="Q6" t="n">
        <v>6566.35</v>
      </c>
      <c r="R6" t="n">
        <v>431.52</v>
      </c>
      <c r="S6" t="n">
        <v>173.3</v>
      </c>
      <c r="T6" t="n">
        <v>125281.91</v>
      </c>
      <c r="U6" t="n">
        <v>0.4</v>
      </c>
      <c r="V6" t="n">
        <v>0.87</v>
      </c>
      <c r="W6" t="n">
        <v>15.11</v>
      </c>
      <c r="X6" t="n">
        <v>7.53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0.8683</v>
      </c>
      <c r="E7" t="n">
        <v>115.17</v>
      </c>
      <c r="F7" t="n">
        <v>106.35</v>
      </c>
      <c r="G7" t="n">
        <v>39.39</v>
      </c>
      <c r="H7" t="n">
        <v>0.53</v>
      </c>
      <c r="I7" t="n">
        <v>162</v>
      </c>
      <c r="J7" t="n">
        <v>202.58</v>
      </c>
      <c r="K7" t="n">
        <v>54.38</v>
      </c>
      <c r="L7" t="n">
        <v>6</v>
      </c>
      <c r="M7" t="n">
        <v>160</v>
      </c>
      <c r="N7" t="n">
        <v>42.2</v>
      </c>
      <c r="O7" t="n">
        <v>25218.93</v>
      </c>
      <c r="P7" t="n">
        <v>1347.81</v>
      </c>
      <c r="Q7" t="n">
        <v>6566.11</v>
      </c>
      <c r="R7" t="n">
        <v>379.77</v>
      </c>
      <c r="S7" t="n">
        <v>173.3</v>
      </c>
      <c r="T7" t="n">
        <v>99609.88</v>
      </c>
      <c r="U7" t="n">
        <v>0.46</v>
      </c>
      <c r="V7" t="n">
        <v>0.88</v>
      </c>
      <c r="W7" t="n">
        <v>15.05</v>
      </c>
      <c r="X7" t="n">
        <v>5.98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0.8838</v>
      </c>
      <c r="E8" t="n">
        <v>113.15</v>
      </c>
      <c r="F8" t="n">
        <v>105.38</v>
      </c>
      <c r="G8" t="n">
        <v>46.84</v>
      </c>
      <c r="H8" t="n">
        <v>0.61</v>
      </c>
      <c r="I8" t="n">
        <v>135</v>
      </c>
      <c r="J8" t="n">
        <v>204.16</v>
      </c>
      <c r="K8" t="n">
        <v>54.38</v>
      </c>
      <c r="L8" t="n">
        <v>7</v>
      </c>
      <c r="M8" t="n">
        <v>133</v>
      </c>
      <c r="N8" t="n">
        <v>42.78</v>
      </c>
      <c r="O8" t="n">
        <v>25413.94</v>
      </c>
      <c r="P8" t="n">
        <v>1306.38</v>
      </c>
      <c r="Q8" t="n">
        <v>6566.11</v>
      </c>
      <c r="R8" t="n">
        <v>346.87</v>
      </c>
      <c r="S8" t="n">
        <v>173.3</v>
      </c>
      <c r="T8" t="n">
        <v>83291.28999999999</v>
      </c>
      <c r="U8" t="n">
        <v>0.5</v>
      </c>
      <c r="V8" t="n">
        <v>0.89</v>
      </c>
      <c r="W8" t="n">
        <v>15.01</v>
      </c>
      <c r="X8" t="n">
        <v>5.01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0.8957000000000001</v>
      </c>
      <c r="E9" t="n">
        <v>111.64</v>
      </c>
      <c r="F9" t="n">
        <v>104.65</v>
      </c>
      <c r="G9" t="n">
        <v>54.6</v>
      </c>
      <c r="H9" t="n">
        <v>0.6899999999999999</v>
      </c>
      <c r="I9" t="n">
        <v>115</v>
      </c>
      <c r="J9" t="n">
        <v>205.75</v>
      </c>
      <c r="K9" t="n">
        <v>54.38</v>
      </c>
      <c r="L9" t="n">
        <v>8</v>
      </c>
      <c r="M9" t="n">
        <v>113</v>
      </c>
      <c r="N9" t="n">
        <v>43.37</v>
      </c>
      <c r="O9" t="n">
        <v>25609.61</v>
      </c>
      <c r="P9" t="n">
        <v>1268.32</v>
      </c>
      <c r="Q9" t="n">
        <v>6566.03</v>
      </c>
      <c r="R9" t="n">
        <v>322.41</v>
      </c>
      <c r="S9" t="n">
        <v>173.3</v>
      </c>
      <c r="T9" t="n">
        <v>71161.91</v>
      </c>
      <c r="U9" t="n">
        <v>0.54</v>
      </c>
      <c r="V9" t="n">
        <v>0.9</v>
      </c>
      <c r="W9" t="n">
        <v>14.99</v>
      </c>
      <c r="X9" t="n">
        <v>4.29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0.9058</v>
      </c>
      <c r="E10" t="n">
        <v>110.39</v>
      </c>
      <c r="F10" t="n">
        <v>104.03</v>
      </c>
      <c r="G10" t="n">
        <v>63.05</v>
      </c>
      <c r="H10" t="n">
        <v>0.77</v>
      </c>
      <c r="I10" t="n">
        <v>99</v>
      </c>
      <c r="J10" t="n">
        <v>207.34</v>
      </c>
      <c r="K10" t="n">
        <v>54.38</v>
      </c>
      <c r="L10" t="n">
        <v>9</v>
      </c>
      <c r="M10" t="n">
        <v>97</v>
      </c>
      <c r="N10" t="n">
        <v>43.96</v>
      </c>
      <c r="O10" t="n">
        <v>25806.1</v>
      </c>
      <c r="P10" t="n">
        <v>1228.71</v>
      </c>
      <c r="Q10" t="n">
        <v>6566.11</v>
      </c>
      <c r="R10" t="n">
        <v>301.75</v>
      </c>
      <c r="S10" t="n">
        <v>173.3</v>
      </c>
      <c r="T10" t="n">
        <v>60910.03</v>
      </c>
      <c r="U10" t="n">
        <v>0.57</v>
      </c>
      <c r="V10" t="n">
        <v>0.9</v>
      </c>
      <c r="W10" t="n">
        <v>14.96</v>
      </c>
      <c r="X10" t="n">
        <v>3.66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0.9142</v>
      </c>
      <c r="E11" t="n">
        <v>109.38</v>
      </c>
      <c r="F11" t="n">
        <v>103.52</v>
      </c>
      <c r="G11" t="n">
        <v>72.22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84</v>
      </c>
      <c r="N11" t="n">
        <v>44.56</v>
      </c>
      <c r="O11" t="n">
        <v>26003.41</v>
      </c>
      <c r="P11" t="n">
        <v>1185.57</v>
      </c>
      <c r="Q11" t="n">
        <v>6566.04</v>
      </c>
      <c r="R11" t="n">
        <v>284.83</v>
      </c>
      <c r="S11" t="n">
        <v>173.3</v>
      </c>
      <c r="T11" t="n">
        <v>52517.26</v>
      </c>
      <c r="U11" t="n">
        <v>0.61</v>
      </c>
      <c r="V11" t="n">
        <v>0.91</v>
      </c>
      <c r="W11" t="n">
        <v>14.93</v>
      </c>
      <c r="X11" t="n">
        <v>3.15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0.9204</v>
      </c>
      <c r="E12" t="n">
        <v>108.64</v>
      </c>
      <c r="F12" t="n">
        <v>103.17</v>
      </c>
      <c r="G12" t="n">
        <v>81.45</v>
      </c>
      <c r="H12" t="n">
        <v>0.93</v>
      </c>
      <c r="I12" t="n">
        <v>76</v>
      </c>
      <c r="J12" t="n">
        <v>210.55</v>
      </c>
      <c r="K12" t="n">
        <v>54.38</v>
      </c>
      <c r="L12" t="n">
        <v>11</v>
      </c>
      <c r="M12" t="n">
        <v>72</v>
      </c>
      <c r="N12" t="n">
        <v>45.17</v>
      </c>
      <c r="O12" t="n">
        <v>26201.54</v>
      </c>
      <c r="P12" t="n">
        <v>1145.02</v>
      </c>
      <c r="Q12" t="n">
        <v>6566.01</v>
      </c>
      <c r="R12" t="n">
        <v>272.46</v>
      </c>
      <c r="S12" t="n">
        <v>173.3</v>
      </c>
      <c r="T12" t="n">
        <v>46381.66</v>
      </c>
      <c r="U12" t="n">
        <v>0.64</v>
      </c>
      <c r="V12" t="n">
        <v>0.91</v>
      </c>
      <c r="W12" t="n">
        <v>14.94</v>
      </c>
      <c r="X12" t="n">
        <v>2.8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0.925</v>
      </c>
      <c r="E13" t="n">
        <v>108.1</v>
      </c>
      <c r="F13" t="n">
        <v>102.9</v>
      </c>
      <c r="G13" t="n">
        <v>89.48</v>
      </c>
      <c r="H13" t="n">
        <v>1</v>
      </c>
      <c r="I13" t="n">
        <v>69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1119.95</v>
      </c>
      <c r="Q13" t="n">
        <v>6566.1</v>
      </c>
      <c r="R13" t="n">
        <v>262.6</v>
      </c>
      <c r="S13" t="n">
        <v>173.3</v>
      </c>
      <c r="T13" t="n">
        <v>41487.56</v>
      </c>
      <c r="U13" t="n">
        <v>0.66</v>
      </c>
      <c r="V13" t="n">
        <v>0.91</v>
      </c>
      <c r="W13" t="n">
        <v>14.95</v>
      </c>
      <c r="X13" t="n">
        <v>2.53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0.926</v>
      </c>
      <c r="E14" t="n">
        <v>107.99</v>
      </c>
      <c r="F14" t="n">
        <v>102.87</v>
      </c>
      <c r="G14" t="n">
        <v>92.12</v>
      </c>
      <c r="H14" t="n">
        <v>1.08</v>
      </c>
      <c r="I14" t="n">
        <v>67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1115.57</v>
      </c>
      <c r="Q14" t="n">
        <v>6566.09</v>
      </c>
      <c r="R14" t="n">
        <v>260.61</v>
      </c>
      <c r="S14" t="n">
        <v>173.3</v>
      </c>
      <c r="T14" t="n">
        <v>40502.78</v>
      </c>
      <c r="U14" t="n">
        <v>0.66</v>
      </c>
      <c r="V14" t="n">
        <v>0.91</v>
      </c>
      <c r="W14" t="n">
        <v>14.98</v>
      </c>
      <c r="X14" t="n">
        <v>2.5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0.9258</v>
      </c>
      <c r="E15" t="n">
        <v>108.01</v>
      </c>
      <c r="F15" t="n">
        <v>102.89</v>
      </c>
      <c r="G15" t="n">
        <v>92.14</v>
      </c>
      <c r="H15" t="n">
        <v>1.15</v>
      </c>
      <c r="I15" t="n">
        <v>67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1123.94</v>
      </c>
      <c r="Q15" t="n">
        <v>6566.04</v>
      </c>
      <c r="R15" t="n">
        <v>260.85</v>
      </c>
      <c r="S15" t="n">
        <v>173.3</v>
      </c>
      <c r="T15" t="n">
        <v>40624.34</v>
      </c>
      <c r="U15" t="n">
        <v>0.66</v>
      </c>
      <c r="V15" t="n">
        <v>0.91</v>
      </c>
      <c r="W15" t="n">
        <v>14.99</v>
      </c>
      <c r="X15" t="n">
        <v>2.52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0.6865</v>
      </c>
      <c r="E16" t="n">
        <v>145.67</v>
      </c>
      <c r="F16" t="n">
        <v>129.44</v>
      </c>
      <c r="G16" t="n">
        <v>10.26</v>
      </c>
      <c r="H16" t="n">
        <v>0.2</v>
      </c>
      <c r="I16" t="n">
        <v>757</v>
      </c>
      <c r="J16" t="n">
        <v>89.87</v>
      </c>
      <c r="K16" t="n">
        <v>37.55</v>
      </c>
      <c r="L16" t="n">
        <v>1</v>
      </c>
      <c r="M16" t="n">
        <v>755</v>
      </c>
      <c r="N16" t="n">
        <v>11.32</v>
      </c>
      <c r="O16" t="n">
        <v>11317.98</v>
      </c>
      <c r="P16" t="n">
        <v>1045.59</v>
      </c>
      <c r="Q16" t="n">
        <v>6566.97</v>
      </c>
      <c r="R16" t="n">
        <v>1149.42</v>
      </c>
      <c r="S16" t="n">
        <v>173.3</v>
      </c>
      <c r="T16" t="n">
        <v>481455.57</v>
      </c>
      <c r="U16" t="n">
        <v>0.15</v>
      </c>
      <c r="V16" t="n">
        <v>0.73</v>
      </c>
      <c r="W16" t="n">
        <v>16.07</v>
      </c>
      <c r="X16" t="n">
        <v>29.05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0.8389</v>
      </c>
      <c r="E17" t="n">
        <v>119.2</v>
      </c>
      <c r="F17" t="n">
        <v>111.6</v>
      </c>
      <c r="G17" t="n">
        <v>22.32</v>
      </c>
      <c r="H17" t="n">
        <v>0.39</v>
      </c>
      <c r="I17" t="n">
        <v>300</v>
      </c>
      <c r="J17" t="n">
        <v>91.09999999999999</v>
      </c>
      <c r="K17" t="n">
        <v>37.55</v>
      </c>
      <c r="L17" t="n">
        <v>2</v>
      </c>
      <c r="M17" t="n">
        <v>298</v>
      </c>
      <c r="N17" t="n">
        <v>11.54</v>
      </c>
      <c r="O17" t="n">
        <v>11468.97</v>
      </c>
      <c r="P17" t="n">
        <v>831.4299999999999</v>
      </c>
      <c r="Q17" t="n">
        <v>6566.32</v>
      </c>
      <c r="R17" t="n">
        <v>555.1900000000001</v>
      </c>
      <c r="S17" t="n">
        <v>173.3</v>
      </c>
      <c r="T17" t="n">
        <v>186627.87</v>
      </c>
      <c r="U17" t="n">
        <v>0.31</v>
      </c>
      <c r="V17" t="n">
        <v>0.84</v>
      </c>
      <c r="W17" t="n">
        <v>15.26</v>
      </c>
      <c r="X17" t="n">
        <v>11.22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0.8898</v>
      </c>
      <c r="E18" t="n">
        <v>112.38</v>
      </c>
      <c r="F18" t="n">
        <v>107.08</v>
      </c>
      <c r="G18" t="n">
        <v>36.09</v>
      </c>
      <c r="H18" t="n">
        <v>0.57</v>
      </c>
      <c r="I18" t="n">
        <v>178</v>
      </c>
      <c r="J18" t="n">
        <v>92.31999999999999</v>
      </c>
      <c r="K18" t="n">
        <v>37.55</v>
      </c>
      <c r="L18" t="n">
        <v>3</v>
      </c>
      <c r="M18" t="n">
        <v>103</v>
      </c>
      <c r="N18" t="n">
        <v>11.77</v>
      </c>
      <c r="O18" t="n">
        <v>11620.34</v>
      </c>
      <c r="P18" t="n">
        <v>724.4400000000001</v>
      </c>
      <c r="Q18" t="n">
        <v>6566.21</v>
      </c>
      <c r="R18" t="n">
        <v>399.5</v>
      </c>
      <c r="S18" t="n">
        <v>173.3</v>
      </c>
      <c r="T18" t="n">
        <v>109393.55</v>
      </c>
      <c r="U18" t="n">
        <v>0.43</v>
      </c>
      <c r="V18" t="n">
        <v>0.88</v>
      </c>
      <c r="W18" t="n">
        <v>15.2</v>
      </c>
      <c r="X18" t="n">
        <v>6.71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0.8943</v>
      </c>
      <c r="E19" t="n">
        <v>111.81</v>
      </c>
      <c r="F19" t="n">
        <v>106.74</v>
      </c>
      <c r="G19" t="n">
        <v>38.58</v>
      </c>
      <c r="H19" t="n">
        <v>0.75</v>
      </c>
      <c r="I19" t="n">
        <v>166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716.92</v>
      </c>
      <c r="Q19" t="n">
        <v>6566.62</v>
      </c>
      <c r="R19" t="n">
        <v>384.18</v>
      </c>
      <c r="S19" t="n">
        <v>173.3</v>
      </c>
      <c r="T19" t="n">
        <v>101791.21</v>
      </c>
      <c r="U19" t="n">
        <v>0.45</v>
      </c>
      <c r="V19" t="n">
        <v>0.88</v>
      </c>
      <c r="W19" t="n">
        <v>15.3</v>
      </c>
      <c r="X19" t="n">
        <v>6.37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0.745</v>
      </c>
      <c r="E20" t="n">
        <v>134.23</v>
      </c>
      <c r="F20" t="n">
        <v>123.1</v>
      </c>
      <c r="G20" t="n">
        <v>12.37</v>
      </c>
      <c r="H20" t="n">
        <v>0.24</v>
      </c>
      <c r="I20" t="n">
        <v>597</v>
      </c>
      <c r="J20" t="n">
        <v>71.52</v>
      </c>
      <c r="K20" t="n">
        <v>32.27</v>
      </c>
      <c r="L20" t="n">
        <v>1</v>
      </c>
      <c r="M20" t="n">
        <v>595</v>
      </c>
      <c r="N20" t="n">
        <v>8.25</v>
      </c>
      <c r="O20" t="n">
        <v>9054.6</v>
      </c>
      <c r="P20" t="n">
        <v>825.42</v>
      </c>
      <c r="Q20" t="n">
        <v>6567</v>
      </c>
      <c r="R20" t="n">
        <v>938.58</v>
      </c>
      <c r="S20" t="n">
        <v>173.3</v>
      </c>
      <c r="T20" t="n">
        <v>376839.58</v>
      </c>
      <c r="U20" t="n">
        <v>0.18</v>
      </c>
      <c r="V20" t="n">
        <v>0.76</v>
      </c>
      <c r="W20" t="n">
        <v>15.77</v>
      </c>
      <c r="X20" t="n">
        <v>22.71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0.8704</v>
      </c>
      <c r="E21" t="n">
        <v>114.89</v>
      </c>
      <c r="F21" t="n">
        <v>109.35</v>
      </c>
      <c r="G21" t="n">
        <v>27.57</v>
      </c>
      <c r="H21" t="n">
        <v>0.48</v>
      </c>
      <c r="I21" t="n">
        <v>238</v>
      </c>
      <c r="J21" t="n">
        <v>72.7</v>
      </c>
      <c r="K21" t="n">
        <v>32.27</v>
      </c>
      <c r="L21" t="n">
        <v>2</v>
      </c>
      <c r="M21" t="n">
        <v>139</v>
      </c>
      <c r="N21" t="n">
        <v>8.43</v>
      </c>
      <c r="O21" t="n">
        <v>9200.25</v>
      </c>
      <c r="P21" t="n">
        <v>643.64</v>
      </c>
      <c r="Q21" t="n">
        <v>6566.54</v>
      </c>
      <c r="R21" t="n">
        <v>473.9</v>
      </c>
      <c r="S21" t="n">
        <v>173.3</v>
      </c>
      <c r="T21" t="n">
        <v>146292.39</v>
      </c>
      <c r="U21" t="n">
        <v>0.37</v>
      </c>
      <c r="V21" t="n">
        <v>0.86</v>
      </c>
      <c r="W21" t="n">
        <v>15.33</v>
      </c>
      <c r="X21" t="n">
        <v>8.970000000000001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0.8766</v>
      </c>
      <c r="E22" t="n">
        <v>114.08</v>
      </c>
      <c r="F22" t="n">
        <v>108.82</v>
      </c>
      <c r="G22" t="n">
        <v>29.68</v>
      </c>
      <c r="H22" t="n">
        <v>0.71</v>
      </c>
      <c r="I22" t="n">
        <v>220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635.91</v>
      </c>
      <c r="Q22" t="n">
        <v>6566.66</v>
      </c>
      <c r="R22" t="n">
        <v>451.5</v>
      </c>
      <c r="S22" t="n">
        <v>173.3</v>
      </c>
      <c r="T22" t="n">
        <v>135181.69</v>
      </c>
      <c r="U22" t="n">
        <v>0.38</v>
      </c>
      <c r="V22" t="n">
        <v>0.86</v>
      </c>
      <c r="W22" t="n">
        <v>15.45</v>
      </c>
      <c r="X22" t="n">
        <v>8.44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0.8077</v>
      </c>
      <c r="E23" t="n">
        <v>123.8</v>
      </c>
      <c r="F23" t="n">
        <v>117.23</v>
      </c>
      <c r="G23" t="n">
        <v>16.02</v>
      </c>
      <c r="H23" t="n">
        <v>0.43</v>
      </c>
      <c r="I23" t="n">
        <v>439</v>
      </c>
      <c r="J23" t="n">
        <v>39.78</v>
      </c>
      <c r="K23" t="n">
        <v>19.54</v>
      </c>
      <c r="L23" t="n">
        <v>1</v>
      </c>
      <c r="M23" t="n">
        <v>5</v>
      </c>
      <c r="N23" t="n">
        <v>4.24</v>
      </c>
      <c r="O23" t="n">
        <v>5140</v>
      </c>
      <c r="P23" t="n">
        <v>459.78</v>
      </c>
      <c r="Q23" t="n">
        <v>6567.22</v>
      </c>
      <c r="R23" t="n">
        <v>722.84</v>
      </c>
      <c r="S23" t="n">
        <v>173.3</v>
      </c>
      <c r="T23" t="n">
        <v>269758.11</v>
      </c>
      <c r="U23" t="n">
        <v>0.24</v>
      </c>
      <c r="V23" t="n">
        <v>0.8</v>
      </c>
      <c r="W23" t="n">
        <v>16.08</v>
      </c>
      <c r="X23" t="n">
        <v>16.85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0.8080000000000001</v>
      </c>
      <c r="E24" t="n">
        <v>123.76</v>
      </c>
      <c r="F24" t="n">
        <v>117.19</v>
      </c>
      <c r="G24" t="n">
        <v>16.05</v>
      </c>
      <c r="H24" t="n">
        <v>0.84</v>
      </c>
      <c r="I24" t="n">
        <v>438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471.89</v>
      </c>
      <c r="Q24" t="n">
        <v>6566.97</v>
      </c>
      <c r="R24" t="n">
        <v>720.53</v>
      </c>
      <c r="S24" t="n">
        <v>173.3</v>
      </c>
      <c r="T24" t="n">
        <v>268607.51</v>
      </c>
      <c r="U24" t="n">
        <v>0.24</v>
      </c>
      <c r="V24" t="n">
        <v>0.8</v>
      </c>
      <c r="W24" t="n">
        <v>16.1</v>
      </c>
      <c r="X24" t="n">
        <v>16.82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0.542</v>
      </c>
      <c r="E25" t="n">
        <v>184.5</v>
      </c>
      <c r="F25" t="n">
        <v>147.46</v>
      </c>
      <c r="G25" t="n">
        <v>7.34</v>
      </c>
      <c r="H25" t="n">
        <v>0.12</v>
      </c>
      <c r="I25" t="n">
        <v>1205</v>
      </c>
      <c r="J25" t="n">
        <v>141.81</v>
      </c>
      <c r="K25" t="n">
        <v>47.83</v>
      </c>
      <c r="L25" t="n">
        <v>1</v>
      </c>
      <c r="M25" t="n">
        <v>1203</v>
      </c>
      <c r="N25" t="n">
        <v>22.98</v>
      </c>
      <c r="O25" t="n">
        <v>17723.39</v>
      </c>
      <c r="P25" t="n">
        <v>1657.5</v>
      </c>
      <c r="Q25" t="n">
        <v>6567.71</v>
      </c>
      <c r="R25" t="n">
        <v>1755.1</v>
      </c>
      <c r="S25" t="n">
        <v>173.3</v>
      </c>
      <c r="T25" t="n">
        <v>782058.34</v>
      </c>
      <c r="U25" t="n">
        <v>0.1</v>
      </c>
      <c r="V25" t="n">
        <v>0.64</v>
      </c>
      <c r="W25" t="n">
        <v>16.77</v>
      </c>
      <c r="X25" t="n">
        <v>47.06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0.7489</v>
      </c>
      <c r="E26" t="n">
        <v>133.53</v>
      </c>
      <c r="F26" t="n">
        <v>117.9</v>
      </c>
      <c r="G26" t="n">
        <v>15.25</v>
      </c>
      <c r="H26" t="n">
        <v>0.25</v>
      </c>
      <c r="I26" t="n">
        <v>464</v>
      </c>
      <c r="J26" t="n">
        <v>143.17</v>
      </c>
      <c r="K26" t="n">
        <v>47.83</v>
      </c>
      <c r="L26" t="n">
        <v>2</v>
      </c>
      <c r="M26" t="n">
        <v>462</v>
      </c>
      <c r="N26" t="n">
        <v>23.34</v>
      </c>
      <c r="O26" t="n">
        <v>17891.86</v>
      </c>
      <c r="P26" t="n">
        <v>1285.06</v>
      </c>
      <c r="Q26" t="n">
        <v>6566.77</v>
      </c>
      <c r="R26" t="n">
        <v>764.4400000000001</v>
      </c>
      <c r="S26" t="n">
        <v>173.3</v>
      </c>
      <c r="T26" t="n">
        <v>290430.17</v>
      </c>
      <c r="U26" t="n">
        <v>0.23</v>
      </c>
      <c r="V26" t="n">
        <v>0.8</v>
      </c>
      <c r="W26" t="n">
        <v>15.56</v>
      </c>
      <c r="X26" t="n">
        <v>17.52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0.8247</v>
      </c>
      <c r="E27" t="n">
        <v>121.26</v>
      </c>
      <c r="F27" t="n">
        <v>110.91</v>
      </c>
      <c r="G27" t="n">
        <v>23.68</v>
      </c>
      <c r="H27" t="n">
        <v>0.37</v>
      </c>
      <c r="I27" t="n">
        <v>281</v>
      </c>
      <c r="J27" t="n">
        <v>144.54</v>
      </c>
      <c r="K27" t="n">
        <v>47.83</v>
      </c>
      <c r="L27" t="n">
        <v>3</v>
      </c>
      <c r="M27" t="n">
        <v>279</v>
      </c>
      <c r="N27" t="n">
        <v>23.71</v>
      </c>
      <c r="O27" t="n">
        <v>18060.85</v>
      </c>
      <c r="P27" t="n">
        <v>1168.09</v>
      </c>
      <c r="Q27" t="n">
        <v>6566.49</v>
      </c>
      <c r="R27" t="n">
        <v>531.5</v>
      </c>
      <c r="S27" t="n">
        <v>173.3</v>
      </c>
      <c r="T27" t="n">
        <v>174878.99</v>
      </c>
      <c r="U27" t="n">
        <v>0.33</v>
      </c>
      <c r="V27" t="n">
        <v>0.85</v>
      </c>
      <c r="W27" t="n">
        <v>15.24</v>
      </c>
      <c r="X27" t="n">
        <v>10.53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0.8645</v>
      </c>
      <c r="E28" t="n">
        <v>115.68</v>
      </c>
      <c r="F28" t="n">
        <v>107.73</v>
      </c>
      <c r="G28" t="n">
        <v>32.64</v>
      </c>
      <c r="H28" t="n">
        <v>0.49</v>
      </c>
      <c r="I28" t="n">
        <v>198</v>
      </c>
      <c r="J28" t="n">
        <v>145.92</v>
      </c>
      <c r="K28" t="n">
        <v>47.83</v>
      </c>
      <c r="L28" t="n">
        <v>4</v>
      </c>
      <c r="M28" t="n">
        <v>196</v>
      </c>
      <c r="N28" t="n">
        <v>24.09</v>
      </c>
      <c r="O28" t="n">
        <v>18230.35</v>
      </c>
      <c r="P28" t="n">
        <v>1094.31</v>
      </c>
      <c r="Q28" t="n">
        <v>6566.23</v>
      </c>
      <c r="R28" t="n">
        <v>424.94</v>
      </c>
      <c r="S28" t="n">
        <v>173.3</v>
      </c>
      <c r="T28" t="n">
        <v>122010.13</v>
      </c>
      <c r="U28" t="n">
        <v>0.41</v>
      </c>
      <c r="V28" t="n">
        <v>0.87</v>
      </c>
      <c r="W28" t="n">
        <v>15.12</v>
      </c>
      <c r="X28" t="n">
        <v>7.35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0.8895999999999999</v>
      </c>
      <c r="E29" t="n">
        <v>112.41</v>
      </c>
      <c r="F29" t="n">
        <v>105.88</v>
      </c>
      <c r="G29" t="n">
        <v>42.64</v>
      </c>
      <c r="H29" t="n">
        <v>0.6</v>
      </c>
      <c r="I29" t="n">
        <v>149</v>
      </c>
      <c r="J29" t="n">
        <v>147.3</v>
      </c>
      <c r="K29" t="n">
        <v>47.83</v>
      </c>
      <c r="L29" t="n">
        <v>5</v>
      </c>
      <c r="M29" t="n">
        <v>147</v>
      </c>
      <c r="N29" t="n">
        <v>24.47</v>
      </c>
      <c r="O29" t="n">
        <v>18400.38</v>
      </c>
      <c r="P29" t="n">
        <v>1030.3</v>
      </c>
      <c r="Q29" t="n">
        <v>6566.07</v>
      </c>
      <c r="R29" t="n">
        <v>363.54</v>
      </c>
      <c r="S29" t="n">
        <v>173.3</v>
      </c>
      <c r="T29" t="n">
        <v>91557.60000000001</v>
      </c>
      <c r="U29" t="n">
        <v>0.48</v>
      </c>
      <c r="V29" t="n">
        <v>0.89</v>
      </c>
      <c r="W29" t="n">
        <v>15.03</v>
      </c>
      <c r="X29" t="n">
        <v>5.51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0.9068000000000001</v>
      </c>
      <c r="E30" t="n">
        <v>110.28</v>
      </c>
      <c r="F30" t="n">
        <v>104.68</v>
      </c>
      <c r="G30" t="n">
        <v>53.68</v>
      </c>
      <c r="H30" t="n">
        <v>0.71</v>
      </c>
      <c r="I30" t="n">
        <v>117</v>
      </c>
      <c r="J30" t="n">
        <v>148.68</v>
      </c>
      <c r="K30" t="n">
        <v>47.83</v>
      </c>
      <c r="L30" t="n">
        <v>6</v>
      </c>
      <c r="M30" t="n">
        <v>115</v>
      </c>
      <c r="N30" t="n">
        <v>24.85</v>
      </c>
      <c r="O30" t="n">
        <v>18570.94</v>
      </c>
      <c r="P30" t="n">
        <v>965.12</v>
      </c>
      <c r="Q30" t="n">
        <v>6566.16</v>
      </c>
      <c r="R30" t="n">
        <v>323.85</v>
      </c>
      <c r="S30" t="n">
        <v>173.3</v>
      </c>
      <c r="T30" t="n">
        <v>71870.10000000001</v>
      </c>
      <c r="U30" t="n">
        <v>0.54</v>
      </c>
      <c r="V30" t="n">
        <v>0.9</v>
      </c>
      <c r="W30" t="n">
        <v>14.97</v>
      </c>
      <c r="X30" t="n">
        <v>4.3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0.9167</v>
      </c>
      <c r="E31" t="n">
        <v>109.08</v>
      </c>
      <c r="F31" t="n">
        <v>104.03</v>
      </c>
      <c r="G31" t="n">
        <v>63.69</v>
      </c>
      <c r="H31" t="n">
        <v>0.83</v>
      </c>
      <c r="I31" t="n">
        <v>98</v>
      </c>
      <c r="J31" t="n">
        <v>150.07</v>
      </c>
      <c r="K31" t="n">
        <v>47.83</v>
      </c>
      <c r="L31" t="n">
        <v>7</v>
      </c>
      <c r="M31" t="n">
        <v>46</v>
      </c>
      <c r="N31" t="n">
        <v>25.24</v>
      </c>
      <c r="O31" t="n">
        <v>18742.03</v>
      </c>
      <c r="P31" t="n">
        <v>918.72</v>
      </c>
      <c r="Q31" t="n">
        <v>6566.14</v>
      </c>
      <c r="R31" t="n">
        <v>299.65</v>
      </c>
      <c r="S31" t="n">
        <v>173.3</v>
      </c>
      <c r="T31" t="n">
        <v>59869.78</v>
      </c>
      <c r="U31" t="n">
        <v>0.58</v>
      </c>
      <c r="V31" t="n">
        <v>0.9</v>
      </c>
      <c r="W31" t="n">
        <v>15.02</v>
      </c>
      <c r="X31" t="n">
        <v>3.66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0.9177</v>
      </c>
      <c r="E32" t="n">
        <v>108.97</v>
      </c>
      <c r="F32" t="n">
        <v>104</v>
      </c>
      <c r="G32" t="n">
        <v>65.68000000000001</v>
      </c>
      <c r="H32" t="n">
        <v>0.9399999999999999</v>
      </c>
      <c r="I32" t="n">
        <v>95</v>
      </c>
      <c r="J32" t="n">
        <v>151.46</v>
      </c>
      <c r="K32" t="n">
        <v>47.83</v>
      </c>
      <c r="L32" t="n">
        <v>8</v>
      </c>
      <c r="M32" t="n">
        <v>0</v>
      </c>
      <c r="N32" t="n">
        <v>25.63</v>
      </c>
      <c r="O32" t="n">
        <v>18913.66</v>
      </c>
      <c r="P32" t="n">
        <v>918.17</v>
      </c>
      <c r="Q32" t="n">
        <v>6566.04</v>
      </c>
      <c r="R32" t="n">
        <v>296.4</v>
      </c>
      <c r="S32" t="n">
        <v>173.3</v>
      </c>
      <c r="T32" t="n">
        <v>58258.76</v>
      </c>
      <c r="U32" t="n">
        <v>0.58</v>
      </c>
      <c r="V32" t="n">
        <v>0.9</v>
      </c>
      <c r="W32" t="n">
        <v>15.08</v>
      </c>
      <c r="X32" t="n">
        <v>3.63</v>
      </c>
      <c r="Y32" t="n">
        <v>0.5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0.4591</v>
      </c>
      <c r="E33" t="n">
        <v>217.83</v>
      </c>
      <c r="F33" t="n">
        <v>161.01</v>
      </c>
      <c r="G33" t="n">
        <v>6.31</v>
      </c>
      <c r="H33" t="n">
        <v>0.1</v>
      </c>
      <c r="I33" t="n">
        <v>1530</v>
      </c>
      <c r="J33" t="n">
        <v>176.73</v>
      </c>
      <c r="K33" t="n">
        <v>52.44</v>
      </c>
      <c r="L33" t="n">
        <v>1</v>
      </c>
      <c r="M33" t="n">
        <v>1528</v>
      </c>
      <c r="N33" t="n">
        <v>33.29</v>
      </c>
      <c r="O33" t="n">
        <v>22031.19</v>
      </c>
      <c r="P33" t="n">
        <v>2099.09</v>
      </c>
      <c r="Q33" t="n">
        <v>6568</v>
      </c>
      <c r="R33" t="n">
        <v>2208.22</v>
      </c>
      <c r="S33" t="n">
        <v>173.3</v>
      </c>
      <c r="T33" t="n">
        <v>1006992.64</v>
      </c>
      <c r="U33" t="n">
        <v>0.08</v>
      </c>
      <c r="V33" t="n">
        <v>0.58</v>
      </c>
      <c r="W33" t="n">
        <v>17.35</v>
      </c>
      <c r="X33" t="n">
        <v>60.61</v>
      </c>
      <c r="Y33" t="n">
        <v>0.5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0.6938</v>
      </c>
      <c r="E34" t="n">
        <v>144.13</v>
      </c>
      <c r="F34" t="n">
        <v>121.73</v>
      </c>
      <c r="G34" t="n">
        <v>13</v>
      </c>
      <c r="H34" t="n">
        <v>0.2</v>
      </c>
      <c r="I34" t="n">
        <v>562</v>
      </c>
      <c r="J34" t="n">
        <v>178.21</v>
      </c>
      <c r="K34" t="n">
        <v>52.44</v>
      </c>
      <c r="L34" t="n">
        <v>2</v>
      </c>
      <c r="M34" t="n">
        <v>560</v>
      </c>
      <c r="N34" t="n">
        <v>33.77</v>
      </c>
      <c r="O34" t="n">
        <v>22213.89</v>
      </c>
      <c r="P34" t="n">
        <v>1555.31</v>
      </c>
      <c r="Q34" t="n">
        <v>6566.76</v>
      </c>
      <c r="R34" t="n">
        <v>891.83</v>
      </c>
      <c r="S34" t="n">
        <v>173.3</v>
      </c>
      <c r="T34" t="n">
        <v>353639.63</v>
      </c>
      <c r="U34" t="n">
        <v>0.19</v>
      </c>
      <c r="V34" t="n">
        <v>0.77</v>
      </c>
      <c r="W34" t="n">
        <v>15.73</v>
      </c>
      <c r="X34" t="n">
        <v>21.35</v>
      </c>
      <c r="Y34" t="n">
        <v>0.5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0.7828000000000001</v>
      </c>
      <c r="E35" t="n">
        <v>127.74</v>
      </c>
      <c r="F35" t="n">
        <v>113.19</v>
      </c>
      <c r="G35" t="n">
        <v>19.92</v>
      </c>
      <c r="H35" t="n">
        <v>0.3</v>
      </c>
      <c r="I35" t="n">
        <v>341</v>
      </c>
      <c r="J35" t="n">
        <v>179.7</v>
      </c>
      <c r="K35" t="n">
        <v>52.44</v>
      </c>
      <c r="L35" t="n">
        <v>3</v>
      </c>
      <c r="M35" t="n">
        <v>339</v>
      </c>
      <c r="N35" t="n">
        <v>34.26</v>
      </c>
      <c r="O35" t="n">
        <v>22397.24</v>
      </c>
      <c r="P35" t="n">
        <v>1416.22</v>
      </c>
      <c r="Q35" t="n">
        <v>6566.53</v>
      </c>
      <c r="R35" t="n">
        <v>607.59</v>
      </c>
      <c r="S35" t="n">
        <v>173.3</v>
      </c>
      <c r="T35" t="n">
        <v>212623.48</v>
      </c>
      <c r="U35" t="n">
        <v>0.29</v>
      </c>
      <c r="V35" t="n">
        <v>0.83</v>
      </c>
      <c r="W35" t="n">
        <v>15.36</v>
      </c>
      <c r="X35" t="n">
        <v>12.82</v>
      </c>
      <c r="Y35" t="n">
        <v>0.5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0.8310999999999999</v>
      </c>
      <c r="E36" t="n">
        <v>120.32</v>
      </c>
      <c r="F36" t="n">
        <v>109.33</v>
      </c>
      <c r="G36" t="n">
        <v>27.22</v>
      </c>
      <c r="H36" t="n">
        <v>0.39</v>
      </c>
      <c r="I36" t="n">
        <v>241</v>
      </c>
      <c r="J36" t="n">
        <v>181.19</v>
      </c>
      <c r="K36" t="n">
        <v>52.44</v>
      </c>
      <c r="L36" t="n">
        <v>4</v>
      </c>
      <c r="M36" t="n">
        <v>239</v>
      </c>
      <c r="N36" t="n">
        <v>34.75</v>
      </c>
      <c r="O36" t="n">
        <v>22581.25</v>
      </c>
      <c r="P36" t="n">
        <v>1335.96</v>
      </c>
      <c r="Q36" t="n">
        <v>6566.15</v>
      </c>
      <c r="R36" t="n">
        <v>478.5</v>
      </c>
      <c r="S36" t="n">
        <v>173.3</v>
      </c>
      <c r="T36" t="n">
        <v>148579.1</v>
      </c>
      <c r="U36" t="n">
        <v>0.36</v>
      </c>
      <c r="V36" t="n">
        <v>0.86</v>
      </c>
      <c r="W36" t="n">
        <v>15.19</v>
      </c>
      <c r="X36" t="n">
        <v>8.960000000000001</v>
      </c>
      <c r="Y36" t="n">
        <v>0.5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0.8603</v>
      </c>
      <c r="E37" t="n">
        <v>116.24</v>
      </c>
      <c r="F37" t="n">
        <v>107.24</v>
      </c>
      <c r="G37" t="n">
        <v>34.78</v>
      </c>
      <c r="H37" t="n">
        <v>0.49</v>
      </c>
      <c r="I37" t="n">
        <v>185</v>
      </c>
      <c r="J37" t="n">
        <v>182.69</v>
      </c>
      <c r="K37" t="n">
        <v>52.44</v>
      </c>
      <c r="L37" t="n">
        <v>5</v>
      </c>
      <c r="M37" t="n">
        <v>183</v>
      </c>
      <c r="N37" t="n">
        <v>35.25</v>
      </c>
      <c r="O37" t="n">
        <v>22766.06</v>
      </c>
      <c r="P37" t="n">
        <v>1280</v>
      </c>
      <c r="Q37" t="n">
        <v>6566.17</v>
      </c>
      <c r="R37" t="n">
        <v>408.6</v>
      </c>
      <c r="S37" t="n">
        <v>173.3</v>
      </c>
      <c r="T37" t="n">
        <v>113908.05</v>
      </c>
      <c r="U37" t="n">
        <v>0.42</v>
      </c>
      <c r="V37" t="n">
        <v>0.88</v>
      </c>
      <c r="W37" t="n">
        <v>15.1</v>
      </c>
      <c r="X37" t="n">
        <v>6.87</v>
      </c>
      <c r="Y37" t="n">
        <v>0.5</v>
      </c>
      <c r="Z37" t="n">
        <v>10</v>
      </c>
    </row>
    <row r="38">
      <c r="A38" t="n">
        <v>5</v>
      </c>
      <c r="B38" t="n">
        <v>90</v>
      </c>
      <c r="C38" t="inlineStr">
        <is>
          <t xml:space="preserve">CONCLUIDO	</t>
        </is>
      </c>
      <c r="D38" t="n">
        <v>0.8806</v>
      </c>
      <c r="E38" t="n">
        <v>113.56</v>
      </c>
      <c r="F38" t="n">
        <v>105.87</v>
      </c>
      <c r="G38" t="n">
        <v>42.92</v>
      </c>
      <c r="H38" t="n">
        <v>0.58</v>
      </c>
      <c r="I38" t="n">
        <v>148</v>
      </c>
      <c r="J38" t="n">
        <v>184.19</v>
      </c>
      <c r="K38" t="n">
        <v>52.44</v>
      </c>
      <c r="L38" t="n">
        <v>6</v>
      </c>
      <c r="M38" t="n">
        <v>146</v>
      </c>
      <c r="N38" t="n">
        <v>35.75</v>
      </c>
      <c r="O38" t="n">
        <v>22951.43</v>
      </c>
      <c r="P38" t="n">
        <v>1230.27</v>
      </c>
      <c r="Q38" t="n">
        <v>6566.2</v>
      </c>
      <c r="R38" t="n">
        <v>362.69</v>
      </c>
      <c r="S38" t="n">
        <v>173.3</v>
      </c>
      <c r="T38" t="n">
        <v>91136.61</v>
      </c>
      <c r="U38" t="n">
        <v>0.48</v>
      </c>
      <c r="V38" t="n">
        <v>0.89</v>
      </c>
      <c r="W38" t="n">
        <v>15.05</v>
      </c>
      <c r="X38" t="n">
        <v>5.5</v>
      </c>
      <c r="Y38" t="n">
        <v>0.5</v>
      </c>
      <c r="Z38" t="n">
        <v>10</v>
      </c>
    </row>
    <row r="39">
      <c r="A39" t="n">
        <v>6</v>
      </c>
      <c r="B39" t="n">
        <v>90</v>
      </c>
      <c r="C39" t="inlineStr">
        <is>
          <t xml:space="preserve">CONCLUIDO	</t>
        </is>
      </c>
      <c r="D39" t="n">
        <v>0.8948</v>
      </c>
      <c r="E39" t="n">
        <v>111.76</v>
      </c>
      <c r="F39" t="n">
        <v>104.97</v>
      </c>
      <c r="G39" t="n">
        <v>51.2</v>
      </c>
      <c r="H39" t="n">
        <v>0.67</v>
      </c>
      <c r="I39" t="n">
        <v>123</v>
      </c>
      <c r="J39" t="n">
        <v>185.7</v>
      </c>
      <c r="K39" t="n">
        <v>52.44</v>
      </c>
      <c r="L39" t="n">
        <v>7</v>
      </c>
      <c r="M39" t="n">
        <v>121</v>
      </c>
      <c r="N39" t="n">
        <v>36.26</v>
      </c>
      <c r="O39" t="n">
        <v>23137.49</v>
      </c>
      <c r="P39" t="n">
        <v>1185.34</v>
      </c>
      <c r="Q39" t="n">
        <v>6565.98</v>
      </c>
      <c r="R39" t="n">
        <v>332.17</v>
      </c>
      <c r="S39" t="n">
        <v>173.3</v>
      </c>
      <c r="T39" t="n">
        <v>76003.63</v>
      </c>
      <c r="U39" t="n">
        <v>0.52</v>
      </c>
      <c r="V39" t="n">
        <v>0.9</v>
      </c>
      <c r="W39" t="n">
        <v>15.02</v>
      </c>
      <c r="X39" t="n">
        <v>4.6</v>
      </c>
      <c r="Y39" t="n">
        <v>0.5</v>
      </c>
      <c r="Z39" t="n">
        <v>10</v>
      </c>
    </row>
    <row r="40">
      <c r="A40" t="n">
        <v>7</v>
      </c>
      <c r="B40" t="n">
        <v>90</v>
      </c>
      <c r="C40" t="inlineStr">
        <is>
          <t xml:space="preserve">CONCLUIDO	</t>
        </is>
      </c>
      <c r="D40" t="n">
        <v>0.9071</v>
      </c>
      <c r="E40" t="n">
        <v>110.24</v>
      </c>
      <c r="F40" t="n">
        <v>104.16</v>
      </c>
      <c r="G40" t="n">
        <v>60.67</v>
      </c>
      <c r="H40" t="n">
        <v>0.76</v>
      </c>
      <c r="I40" t="n">
        <v>103</v>
      </c>
      <c r="J40" t="n">
        <v>187.22</v>
      </c>
      <c r="K40" t="n">
        <v>52.44</v>
      </c>
      <c r="L40" t="n">
        <v>8</v>
      </c>
      <c r="M40" t="n">
        <v>101</v>
      </c>
      <c r="N40" t="n">
        <v>36.78</v>
      </c>
      <c r="O40" t="n">
        <v>23324.24</v>
      </c>
      <c r="P40" t="n">
        <v>1138.26</v>
      </c>
      <c r="Q40" t="n">
        <v>6566.02</v>
      </c>
      <c r="R40" t="n">
        <v>306.31</v>
      </c>
      <c r="S40" t="n">
        <v>173.3</v>
      </c>
      <c r="T40" t="n">
        <v>63170.17</v>
      </c>
      <c r="U40" t="n">
        <v>0.57</v>
      </c>
      <c r="V40" t="n">
        <v>0.9</v>
      </c>
      <c r="W40" t="n">
        <v>14.95</v>
      </c>
      <c r="X40" t="n">
        <v>3.79</v>
      </c>
      <c r="Y40" t="n">
        <v>0.5</v>
      </c>
      <c r="Z40" t="n">
        <v>10</v>
      </c>
    </row>
    <row r="41">
      <c r="A41" t="n">
        <v>8</v>
      </c>
      <c r="B41" t="n">
        <v>90</v>
      </c>
      <c r="C41" t="inlineStr">
        <is>
          <t xml:space="preserve">CONCLUIDO	</t>
        </is>
      </c>
      <c r="D41" t="n">
        <v>0.9163</v>
      </c>
      <c r="E41" t="n">
        <v>109.13</v>
      </c>
      <c r="F41" t="n">
        <v>103.58</v>
      </c>
      <c r="G41" t="n">
        <v>70.63</v>
      </c>
      <c r="H41" t="n">
        <v>0.85</v>
      </c>
      <c r="I41" t="n">
        <v>88</v>
      </c>
      <c r="J41" t="n">
        <v>188.74</v>
      </c>
      <c r="K41" t="n">
        <v>52.44</v>
      </c>
      <c r="L41" t="n">
        <v>9</v>
      </c>
      <c r="M41" t="n">
        <v>86</v>
      </c>
      <c r="N41" t="n">
        <v>37.3</v>
      </c>
      <c r="O41" t="n">
        <v>23511.69</v>
      </c>
      <c r="P41" t="n">
        <v>1092</v>
      </c>
      <c r="Q41" t="n">
        <v>6566.26</v>
      </c>
      <c r="R41" t="n">
        <v>287.46</v>
      </c>
      <c r="S41" t="n">
        <v>173.3</v>
      </c>
      <c r="T41" t="n">
        <v>53824.96</v>
      </c>
      <c r="U41" t="n">
        <v>0.6</v>
      </c>
      <c r="V41" t="n">
        <v>0.91</v>
      </c>
      <c r="W41" t="n">
        <v>14.92</v>
      </c>
      <c r="X41" t="n">
        <v>3.21</v>
      </c>
      <c r="Y41" t="n">
        <v>0.5</v>
      </c>
      <c r="Z41" t="n">
        <v>10</v>
      </c>
    </row>
    <row r="42">
      <c r="A42" t="n">
        <v>9</v>
      </c>
      <c r="B42" t="n">
        <v>90</v>
      </c>
      <c r="C42" t="inlineStr">
        <is>
          <t xml:space="preserve">CONCLUIDO	</t>
        </is>
      </c>
      <c r="D42" t="n">
        <v>0.9217</v>
      </c>
      <c r="E42" t="n">
        <v>108.49</v>
      </c>
      <c r="F42" t="n">
        <v>103.3</v>
      </c>
      <c r="G42" t="n">
        <v>79.45999999999999</v>
      </c>
      <c r="H42" t="n">
        <v>0.93</v>
      </c>
      <c r="I42" t="n">
        <v>78</v>
      </c>
      <c r="J42" t="n">
        <v>190.26</v>
      </c>
      <c r="K42" t="n">
        <v>52.44</v>
      </c>
      <c r="L42" t="n">
        <v>10</v>
      </c>
      <c r="M42" t="n">
        <v>46</v>
      </c>
      <c r="N42" t="n">
        <v>37.82</v>
      </c>
      <c r="O42" t="n">
        <v>23699.85</v>
      </c>
      <c r="P42" t="n">
        <v>1053.78</v>
      </c>
      <c r="Q42" t="n">
        <v>6566.07</v>
      </c>
      <c r="R42" t="n">
        <v>276.03</v>
      </c>
      <c r="S42" t="n">
        <v>173.3</v>
      </c>
      <c r="T42" t="n">
        <v>48155.02</v>
      </c>
      <c r="U42" t="n">
        <v>0.63</v>
      </c>
      <c r="V42" t="n">
        <v>0.91</v>
      </c>
      <c r="W42" t="n">
        <v>14.96</v>
      </c>
      <c r="X42" t="n">
        <v>2.93</v>
      </c>
      <c r="Y42" t="n">
        <v>0.5</v>
      </c>
      <c r="Z42" t="n">
        <v>10</v>
      </c>
    </row>
    <row r="43">
      <c r="A43" t="n">
        <v>10</v>
      </c>
      <c r="B43" t="n">
        <v>90</v>
      </c>
      <c r="C43" t="inlineStr">
        <is>
          <t xml:space="preserve">CONCLUIDO	</t>
        </is>
      </c>
      <c r="D43" t="n">
        <v>0.9234</v>
      </c>
      <c r="E43" t="n">
        <v>108.3</v>
      </c>
      <c r="F43" t="n">
        <v>103.21</v>
      </c>
      <c r="G43" t="n">
        <v>82.56999999999999</v>
      </c>
      <c r="H43" t="n">
        <v>1.02</v>
      </c>
      <c r="I43" t="n">
        <v>75</v>
      </c>
      <c r="J43" t="n">
        <v>191.79</v>
      </c>
      <c r="K43" t="n">
        <v>52.44</v>
      </c>
      <c r="L43" t="n">
        <v>11</v>
      </c>
      <c r="M43" t="n">
        <v>8</v>
      </c>
      <c r="N43" t="n">
        <v>38.35</v>
      </c>
      <c r="O43" t="n">
        <v>23888.73</v>
      </c>
      <c r="P43" t="n">
        <v>1046.92</v>
      </c>
      <c r="Q43" t="n">
        <v>6566.19</v>
      </c>
      <c r="R43" t="n">
        <v>271.48</v>
      </c>
      <c r="S43" t="n">
        <v>173.3</v>
      </c>
      <c r="T43" t="n">
        <v>45896.11</v>
      </c>
      <c r="U43" t="n">
        <v>0.64</v>
      </c>
      <c r="V43" t="n">
        <v>0.91</v>
      </c>
      <c r="W43" t="n">
        <v>15.01</v>
      </c>
      <c r="X43" t="n">
        <v>2.84</v>
      </c>
      <c r="Y43" t="n">
        <v>0.5</v>
      </c>
      <c r="Z43" t="n">
        <v>10</v>
      </c>
    </row>
    <row r="44">
      <c r="A44" t="n">
        <v>11</v>
      </c>
      <c r="B44" t="n">
        <v>90</v>
      </c>
      <c r="C44" t="inlineStr">
        <is>
          <t xml:space="preserve">CONCLUIDO	</t>
        </is>
      </c>
      <c r="D44" t="n">
        <v>0.9239000000000001</v>
      </c>
      <c r="E44" t="n">
        <v>108.23</v>
      </c>
      <c r="F44" t="n">
        <v>103.18</v>
      </c>
      <c r="G44" t="n">
        <v>83.66</v>
      </c>
      <c r="H44" t="n">
        <v>1.1</v>
      </c>
      <c r="I44" t="n">
        <v>74</v>
      </c>
      <c r="J44" t="n">
        <v>193.33</v>
      </c>
      <c r="K44" t="n">
        <v>52.44</v>
      </c>
      <c r="L44" t="n">
        <v>12</v>
      </c>
      <c r="M44" t="n">
        <v>0</v>
      </c>
      <c r="N44" t="n">
        <v>38.89</v>
      </c>
      <c r="O44" t="n">
        <v>24078.33</v>
      </c>
      <c r="P44" t="n">
        <v>1052.82</v>
      </c>
      <c r="Q44" t="n">
        <v>6566.16</v>
      </c>
      <c r="R44" t="n">
        <v>270.28</v>
      </c>
      <c r="S44" t="n">
        <v>173.3</v>
      </c>
      <c r="T44" t="n">
        <v>45300.35</v>
      </c>
      <c r="U44" t="n">
        <v>0.64</v>
      </c>
      <c r="V44" t="n">
        <v>0.91</v>
      </c>
      <c r="W44" t="n">
        <v>15.01</v>
      </c>
      <c r="X44" t="n">
        <v>2.81</v>
      </c>
      <c r="Y44" t="n">
        <v>0.5</v>
      </c>
      <c r="Z44" t="n">
        <v>10</v>
      </c>
    </row>
    <row r="45">
      <c r="A45" t="n">
        <v>0</v>
      </c>
      <c r="B45" t="n">
        <v>10</v>
      </c>
      <c r="C45" t="inlineStr">
        <is>
          <t xml:space="preserve">CONCLUIDO	</t>
        </is>
      </c>
      <c r="D45" t="n">
        <v>0.7429</v>
      </c>
      <c r="E45" t="n">
        <v>134.6</v>
      </c>
      <c r="F45" t="n">
        <v>125.66</v>
      </c>
      <c r="G45" t="n">
        <v>11.48</v>
      </c>
      <c r="H45" t="n">
        <v>0.64</v>
      </c>
      <c r="I45" t="n">
        <v>657</v>
      </c>
      <c r="J45" t="n">
        <v>26.11</v>
      </c>
      <c r="K45" t="n">
        <v>12.1</v>
      </c>
      <c r="L45" t="n">
        <v>1</v>
      </c>
      <c r="M45" t="n">
        <v>0</v>
      </c>
      <c r="N45" t="n">
        <v>3.01</v>
      </c>
      <c r="O45" t="n">
        <v>3454.41</v>
      </c>
      <c r="P45" t="n">
        <v>365.31</v>
      </c>
      <c r="Q45" t="n">
        <v>6567.47</v>
      </c>
      <c r="R45" t="n">
        <v>992.53</v>
      </c>
      <c r="S45" t="n">
        <v>173.3</v>
      </c>
      <c r="T45" t="n">
        <v>403513.36</v>
      </c>
      <c r="U45" t="n">
        <v>0.17</v>
      </c>
      <c r="V45" t="n">
        <v>0.75</v>
      </c>
      <c r="W45" t="n">
        <v>16.77</v>
      </c>
      <c r="X45" t="n">
        <v>25.28</v>
      </c>
      <c r="Y45" t="n">
        <v>0.5</v>
      </c>
      <c r="Z45" t="n">
        <v>10</v>
      </c>
    </row>
    <row r="46">
      <c r="A46" t="n">
        <v>0</v>
      </c>
      <c r="B46" t="n">
        <v>45</v>
      </c>
      <c r="C46" t="inlineStr">
        <is>
          <t xml:space="preserve">CONCLUIDO	</t>
        </is>
      </c>
      <c r="D46" t="n">
        <v>0.6601</v>
      </c>
      <c r="E46" t="n">
        <v>151.5</v>
      </c>
      <c r="F46" t="n">
        <v>132.41</v>
      </c>
      <c r="G46" t="n">
        <v>9.550000000000001</v>
      </c>
      <c r="H46" t="n">
        <v>0.18</v>
      </c>
      <c r="I46" t="n">
        <v>832</v>
      </c>
      <c r="J46" t="n">
        <v>98.70999999999999</v>
      </c>
      <c r="K46" t="n">
        <v>39.72</v>
      </c>
      <c r="L46" t="n">
        <v>1</v>
      </c>
      <c r="M46" t="n">
        <v>830</v>
      </c>
      <c r="N46" t="n">
        <v>12.99</v>
      </c>
      <c r="O46" t="n">
        <v>12407.75</v>
      </c>
      <c r="P46" t="n">
        <v>1148.75</v>
      </c>
      <c r="Q46" t="n">
        <v>6567.09</v>
      </c>
      <c r="R46" t="n">
        <v>1249.12</v>
      </c>
      <c r="S46" t="n">
        <v>173.3</v>
      </c>
      <c r="T46" t="n">
        <v>530934.65</v>
      </c>
      <c r="U46" t="n">
        <v>0.14</v>
      </c>
      <c r="V46" t="n">
        <v>0.71</v>
      </c>
      <c r="W46" t="n">
        <v>16.18</v>
      </c>
      <c r="X46" t="n">
        <v>32.02</v>
      </c>
      <c r="Y46" t="n">
        <v>0.5</v>
      </c>
      <c r="Z46" t="n">
        <v>10</v>
      </c>
    </row>
    <row r="47">
      <c r="A47" t="n">
        <v>1</v>
      </c>
      <c r="B47" t="n">
        <v>45</v>
      </c>
      <c r="C47" t="inlineStr">
        <is>
          <t xml:space="preserve">CONCLUIDO	</t>
        </is>
      </c>
      <c r="D47" t="n">
        <v>0.8223</v>
      </c>
      <c r="E47" t="n">
        <v>121.61</v>
      </c>
      <c r="F47" t="n">
        <v>112.82</v>
      </c>
      <c r="G47" t="n">
        <v>20.45</v>
      </c>
      <c r="H47" t="n">
        <v>0.35</v>
      </c>
      <c r="I47" t="n">
        <v>331</v>
      </c>
      <c r="J47" t="n">
        <v>99.95</v>
      </c>
      <c r="K47" t="n">
        <v>39.72</v>
      </c>
      <c r="L47" t="n">
        <v>2</v>
      </c>
      <c r="M47" t="n">
        <v>329</v>
      </c>
      <c r="N47" t="n">
        <v>13.24</v>
      </c>
      <c r="O47" t="n">
        <v>12561.45</v>
      </c>
      <c r="P47" t="n">
        <v>917.99</v>
      </c>
      <c r="Q47" t="n">
        <v>6566.21</v>
      </c>
      <c r="R47" t="n">
        <v>594.78</v>
      </c>
      <c r="S47" t="n">
        <v>173.3</v>
      </c>
      <c r="T47" t="n">
        <v>206267.54</v>
      </c>
      <c r="U47" t="n">
        <v>0.29</v>
      </c>
      <c r="V47" t="n">
        <v>0.83</v>
      </c>
      <c r="W47" t="n">
        <v>15.34</v>
      </c>
      <c r="X47" t="n">
        <v>12.44</v>
      </c>
      <c r="Y47" t="n">
        <v>0.5</v>
      </c>
      <c r="Z47" t="n">
        <v>10</v>
      </c>
    </row>
    <row r="48">
      <c r="A48" t="n">
        <v>2</v>
      </c>
      <c r="B48" t="n">
        <v>45</v>
      </c>
      <c r="C48" t="inlineStr">
        <is>
          <t xml:space="preserve">CONCLUIDO	</t>
        </is>
      </c>
      <c r="D48" t="n">
        <v>0.8806</v>
      </c>
      <c r="E48" t="n">
        <v>113.56</v>
      </c>
      <c r="F48" t="n">
        <v>107.58</v>
      </c>
      <c r="G48" t="n">
        <v>33.27</v>
      </c>
      <c r="H48" t="n">
        <v>0.52</v>
      </c>
      <c r="I48" t="n">
        <v>194</v>
      </c>
      <c r="J48" t="n">
        <v>101.2</v>
      </c>
      <c r="K48" t="n">
        <v>39.72</v>
      </c>
      <c r="L48" t="n">
        <v>3</v>
      </c>
      <c r="M48" t="n">
        <v>191</v>
      </c>
      <c r="N48" t="n">
        <v>13.49</v>
      </c>
      <c r="O48" t="n">
        <v>12715.54</v>
      </c>
      <c r="P48" t="n">
        <v>807.3200000000001</v>
      </c>
      <c r="Q48" t="n">
        <v>6566.16</v>
      </c>
      <c r="R48" t="n">
        <v>420.1</v>
      </c>
      <c r="S48" t="n">
        <v>173.3</v>
      </c>
      <c r="T48" t="n">
        <v>119612.78</v>
      </c>
      <c r="U48" t="n">
        <v>0.41</v>
      </c>
      <c r="V48" t="n">
        <v>0.87</v>
      </c>
      <c r="W48" t="n">
        <v>15.11</v>
      </c>
      <c r="X48" t="n">
        <v>7.21</v>
      </c>
      <c r="Y48" t="n">
        <v>0.5</v>
      </c>
      <c r="Z48" t="n">
        <v>10</v>
      </c>
    </row>
    <row r="49">
      <c r="A49" t="n">
        <v>3</v>
      </c>
      <c r="B49" t="n">
        <v>45</v>
      </c>
      <c r="C49" t="inlineStr">
        <is>
          <t xml:space="preserve">CONCLUIDO	</t>
        </is>
      </c>
      <c r="D49" t="n">
        <v>0.9</v>
      </c>
      <c r="E49" t="n">
        <v>111.11</v>
      </c>
      <c r="F49" t="n">
        <v>106.06</v>
      </c>
      <c r="G49" t="n">
        <v>42.71</v>
      </c>
      <c r="H49" t="n">
        <v>0.6899999999999999</v>
      </c>
      <c r="I49" t="n">
        <v>149</v>
      </c>
      <c r="J49" t="n">
        <v>102.45</v>
      </c>
      <c r="K49" t="n">
        <v>39.72</v>
      </c>
      <c r="L49" t="n">
        <v>4</v>
      </c>
      <c r="M49" t="n">
        <v>17</v>
      </c>
      <c r="N49" t="n">
        <v>13.74</v>
      </c>
      <c r="O49" t="n">
        <v>12870.03</v>
      </c>
      <c r="P49" t="n">
        <v>750.0599999999999</v>
      </c>
      <c r="Q49" t="n">
        <v>6566.35</v>
      </c>
      <c r="R49" t="n">
        <v>363.76</v>
      </c>
      <c r="S49" t="n">
        <v>173.3</v>
      </c>
      <c r="T49" t="n">
        <v>91668.89</v>
      </c>
      <c r="U49" t="n">
        <v>0.48</v>
      </c>
      <c r="V49" t="n">
        <v>0.89</v>
      </c>
      <c r="W49" t="n">
        <v>15.21</v>
      </c>
      <c r="X49" t="n">
        <v>5.68</v>
      </c>
      <c r="Y49" t="n">
        <v>0.5</v>
      </c>
      <c r="Z49" t="n">
        <v>10</v>
      </c>
    </row>
    <row r="50">
      <c r="A50" t="n">
        <v>4</v>
      </c>
      <c r="B50" t="n">
        <v>45</v>
      </c>
      <c r="C50" t="inlineStr">
        <is>
          <t xml:space="preserve">CONCLUIDO	</t>
        </is>
      </c>
      <c r="D50" t="n">
        <v>0.9006</v>
      </c>
      <c r="E50" t="n">
        <v>111.03</v>
      </c>
      <c r="F50" t="n">
        <v>106.02</v>
      </c>
      <c r="G50" t="n">
        <v>43.28</v>
      </c>
      <c r="H50" t="n">
        <v>0.85</v>
      </c>
      <c r="I50" t="n">
        <v>147</v>
      </c>
      <c r="J50" t="n">
        <v>103.71</v>
      </c>
      <c r="K50" t="n">
        <v>39.72</v>
      </c>
      <c r="L50" t="n">
        <v>5</v>
      </c>
      <c r="M50" t="n">
        <v>0</v>
      </c>
      <c r="N50" t="n">
        <v>14</v>
      </c>
      <c r="O50" t="n">
        <v>13024.91</v>
      </c>
      <c r="P50" t="n">
        <v>756.3099999999999</v>
      </c>
      <c r="Q50" t="n">
        <v>6566.29</v>
      </c>
      <c r="R50" t="n">
        <v>362.04</v>
      </c>
      <c r="S50" t="n">
        <v>173.3</v>
      </c>
      <c r="T50" t="n">
        <v>90815.78</v>
      </c>
      <c r="U50" t="n">
        <v>0.48</v>
      </c>
      <c r="V50" t="n">
        <v>0.89</v>
      </c>
      <c r="W50" t="n">
        <v>15.22</v>
      </c>
      <c r="X50" t="n">
        <v>5.65</v>
      </c>
      <c r="Y50" t="n">
        <v>0.5</v>
      </c>
      <c r="Z50" t="n">
        <v>10</v>
      </c>
    </row>
    <row r="51">
      <c r="A51" t="n">
        <v>0</v>
      </c>
      <c r="B51" t="n">
        <v>60</v>
      </c>
      <c r="C51" t="inlineStr">
        <is>
          <t xml:space="preserve">CONCLUIDO	</t>
        </is>
      </c>
      <c r="D51" t="n">
        <v>0.587</v>
      </c>
      <c r="E51" t="n">
        <v>170.36</v>
      </c>
      <c r="F51" t="n">
        <v>141.29</v>
      </c>
      <c r="G51" t="n">
        <v>8.039999999999999</v>
      </c>
      <c r="H51" t="n">
        <v>0.14</v>
      </c>
      <c r="I51" t="n">
        <v>1054</v>
      </c>
      <c r="J51" t="n">
        <v>124.63</v>
      </c>
      <c r="K51" t="n">
        <v>45</v>
      </c>
      <c r="L51" t="n">
        <v>1</v>
      </c>
      <c r="M51" t="n">
        <v>1052</v>
      </c>
      <c r="N51" t="n">
        <v>18.64</v>
      </c>
      <c r="O51" t="n">
        <v>15605.44</v>
      </c>
      <c r="P51" t="n">
        <v>1452.03</v>
      </c>
      <c r="Q51" t="n">
        <v>6567.91</v>
      </c>
      <c r="R51" t="n">
        <v>1547.31</v>
      </c>
      <c r="S51" t="n">
        <v>173.3</v>
      </c>
      <c r="T51" t="n">
        <v>678917.6</v>
      </c>
      <c r="U51" t="n">
        <v>0.11</v>
      </c>
      <c r="V51" t="n">
        <v>0.67</v>
      </c>
      <c r="W51" t="n">
        <v>16.54</v>
      </c>
      <c r="X51" t="n">
        <v>40.9</v>
      </c>
      <c r="Y51" t="n">
        <v>0.5</v>
      </c>
      <c r="Z51" t="n">
        <v>10</v>
      </c>
    </row>
    <row r="52">
      <c r="A52" t="n">
        <v>1</v>
      </c>
      <c r="B52" t="n">
        <v>60</v>
      </c>
      <c r="C52" t="inlineStr">
        <is>
          <t xml:space="preserve">CONCLUIDO	</t>
        </is>
      </c>
      <c r="D52" t="n">
        <v>0.7774</v>
      </c>
      <c r="E52" t="n">
        <v>128.64</v>
      </c>
      <c r="F52" t="n">
        <v>115.95</v>
      </c>
      <c r="G52" t="n">
        <v>16.85</v>
      </c>
      <c r="H52" t="n">
        <v>0.28</v>
      </c>
      <c r="I52" t="n">
        <v>413</v>
      </c>
      <c r="J52" t="n">
        <v>125.95</v>
      </c>
      <c r="K52" t="n">
        <v>45</v>
      </c>
      <c r="L52" t="n">
        <v>2</v>
      </c>
      <c r="M52" t="n">
        <v>411</v>
      </c>
      <c r="N52" t="n">
        <v>18.95</v>
      </c>
      <c r="O52" t="n">
        <v>15767.7</v>
      </c>
      <c r="P52" t="n">
        <v>1145.1</v>
      </c>
      <c r="Q52" t="n">
        <v>6566.44</v>
      </c>
      <c r="R52" t="n">
        <v>699.26</v>
      </c>
      <c r="S52" t="n">
        <v>173.3</v>
      </c>
      <c r="T52" t="n">
        <v>258098.72</v>
      </c>
      <c r="U52" t="n">
        <v>0.25</v>
      </c>
      <c r="V52" t="n">
        <v>0.8100000000000001</v>
      </c>
      <c r="W52" t="n">
        <v>15.48</v>
      </c>
      <c r="X52" t="n">
        <v>15.58</v>
      </c>
      <c r="Y52" t="n">
        <v>0.5</v>
      </c>
      <c r="Z52" t="n">
        <v>10</v>
      </c>
    </row>
    <row r="53">
      <c r="A53" t="n">
        <v>2</v>
      </c>
      <c r="B53" t="n">
        <v>60</v>
      </c>
      <c r="C53" t="inlineStr">
        <is>
          <t xml:space="preserve">CONCLUIDO	</t>
        </is>
      </c>
      <c r="D53" t="n">
        <v>0.8464</v>
      </c>
      <c r="E53" t="n">
        <v>118.15</v>
      </c>
      <c r="F53" t="n">
        <v>109.65</v>
      </c>
      <c r="G53" t="n">
        <v>26.42</v>
      </c>
      <c r="H53" t="n">
        <v>0.42</v>
      </c>
      <c r="I53" t="n">
        <v>249</v>
      </c>
      <c r="J53" t="n">
        <v>127.27</v>
      </c>
      <c r="K53" t="n">
        <v>45</v>
      </c>
      <c r="L53" t="n">
        <v>3</v>
      </c>
      <c r="M53" t="n">
        <v>247</v>
      </c>
      <c r="N53" t="n">
        <v>19.27</v>
      </c>
      <c r="O53" t="n">
        <v>15930.42</v>
      </c>
      <c r="P53" t="n">
        <v>1035.25</v>
      </c>
      <c r="Q53" t="n">
        <v>6566.41</v>
      </c>
      <c r="R53" t="n">
        <v>489.31</v>
      </c>
      <c r="S53" t="n">
        <v>173.3</v>
      </c>
      <c r="T53" t="n">
        <v>153941.25</v>
      </c>
      <c r="U53" t="n">
        <v>0.35</v>
      </c>
      <c r="V53" t="n">
        <v>0.86</v>
      </c>
      <c r="W53" t="n">
        <v>15.2</v>
      </c>
      <c r="X53" t="n">
        <v>9.279999999999999</v>
      </c>
      <c r="Y53" t="n">
        <v>0.5</v>
      </c>
      <c r="Z53" t="n">
        <v>10</v>
      </c>
    </row>
    <row r="54">
      <c r="A54" t="n">
        <v>3</v>
      </c>
      <c r="B54" t="n">
        <v>60</v>
      </c>
      <c r="C54" t="inlineStr">
        <is>
          <t xml:space="preserve">CONCLUIDO	</t>
        </is>
      </c>
      <c r="D54" t="n">
        <v>0.8821</v>
      </c>
      <c r="E54" t="n">
        <v>113.36</v>
      </c>
      <c r="F54" t="n">
        <v>106.81</v>
      </c>
      <c r="G54" t="n">
        <v>37.04</v>
      </c>
      <c r="H54" t="n">
        <v>0.55</v>
      </c>
      <c r="I54" t="n">
        <v>173</v>
      </c>
      <c r="J54" t="n">
        <v>128.59</v>
      </c>
      <c r="K54" t="n">
        <v>45</v>
      </c>
      <c r="L54" t="n">
        <v>4</v>
      </c>
      <c r="M54" t="n">
        <v>171</v>
      </c>
      <c r="N54" t="n">
        <v>19.59</v>
      </c>
      <c r="O54" t="n">
        <v>16093.6</v>
      </c>
      <c r="P54" t="n">
        <v>956.61</v>
      </c>
      <c r="Q54" t="n">
        <v>6566.18</v>
      </c>
      <c r="R54" t="n">
        <v>394.15</v>
      </c>
      <c r="S54" t="n">
        <v>173.3</v>
      </c>
      <c r="T54" t="n">
        <v>106743.92</v>
      </c>
      <c r="U54" t="n">
        <v>0.44</v>
      </c>
      <c r="V54" t="n">
        <v>0.88</v>
      </c>
      <c r="W54" t="n">
        <v>15.09</v>
      </c>
      <c r="X54" t="n">
        <v>6.44</v>
      </c>
      <c r="Y54" t="n">
        <v>0.5</v>
      </c>
      <c r="Z54" t="n">
        <v>10</v>
      </c>
    </row>
    <row r="55">
      <c r="A55" t="n">
        <v>4</v>
      </c>
      <c r="B55" t="n">
        <v>60</v>
      </c>
      <c r="C55" t="inlineStr">
        <is>
          <t xml:space="preserve">CONCLUIDO	</t>
        </is>
      </c>
      <c r="D55" t="n">
        <v>0.9046999999999999</v>
      </c>
      <c r="E55" t="n">
        <v>110.54</v>
      </c>
      <c r="F55" t="n">
        <v>105.14</v>
      </c>
      <c r="G55" t="n">
        <v>49.28</v>
      </c>
      <c r="H55" t="n">
        <v>0.68</v>
      </c>
      <c r="I55" t="n">
        <v>128</v>
      </c>
      <c r="J55" t="n">
        <v>129.92</v>
      </c>
      <c r="K55" t="n">
        <v>45</v>
      </c>
      <c r="L55" t="n">
        <v>5</v>
      </c>
      <c r="M55" t="n">
        <v>121</v>
      </c>
      <c r="N55" t="n">
        <v>19.92</v>
      </c>
      <c r="O55" t="n">
        <v>16257.24</v>
      </c>
      <c r="P55" t="n">
        <v>885.61</v>
      </c>
      <c r="Q55" t="n">
        <v>6566.21</v>
      </c>
      <c r="R55" t="n">
        <v>338.23</v>
      </c>
      <c r="S55" t="n">
        <v>173.3</v>
      </c>
      <c r="T55" t="n">
        <v>79009.97</v>
      </c>
      <c r="U55" t="n">
        <v>0.51</v>
      </c>
      <c r="V55" t="n">
        <v>0.89</v>
      </c>
      <c r="W55" t="n">
        <v>15.02</v>
      </c>
      <c r="X55" t="n">
        <v>4.76</v>
      </c>
      <c r="Y55" t="n">
        <v>0.5</v>
      </c>
      <c r="Z55" t="n">
        <v>10</v>
      </c>
    </row>
    <row r="56">
      <c r="A56" t="n">
        <v>5</v>
      </c>
      <c r="B56" t="n">
        <v>60</v>
      </c>
      <c r="C56" t="inlineStr">
        <is>
          <t xml:space="preserve">CONCLUIDO	</t>
        </is>
      </c>
      <c r="D56" t="n">
        <v>0.9123</v>
      </c>
      <c r="E56" t="n">
        <v>109.61</v>
      </c>
      <c r="F56" t="n">
        <v>104.62</v>
      </c>
      <c r="G56" t="n">
        <v>56.05</v>
      </c>
      <c r="H56" t="n">
        <v>0.8100000000000001</v>
      </c>
      <c r="I56" t="n">
        <v>112</v>
      </c>
      <c r="J56" t="n">
        <v>131.25</v>
      </c>
      <c r="K56" t="n">
        <v>45</v>
      </c>
      <c r="L56" t="n">
        <v>6</v>
      </c>
      <c r="M56" t="n">
        <v>19</v>
      </c>
      <c r="N56" t="n">
        <v>20.25</v>
      </c>
      <c r="O56" t="n">
        <v>16421.36</v>
      </c>
      <c r="P56" t="n">
        <v>853.22</v>
      </c>
      <c r="Q56" t="n">
        <v>6566.37</v>
      </c>
      <c r="R56" t="n">
        <v>317.07</v>
      </c>
      <c r="S56" t="n">
        <v>173.3</v>
      </c>
      <c r="T56" t="n">
        <v>68505.22</v>
      </c>
      <c r="U56" t="n">
        <v>0.55</v>
      </c>
      <c r="V56" t="n">
        <v>0.9</v>
      </c>
      <c r="W56" t="n">
        <v>15.11</v>
      </c>
      <c r="X56" t="n">
        <v>4.25</v>
      </c>
      <c r="Y56" t="n">
        <v>0.5</v>
      </c>
      <c r="Z56" t="n">
        <v>10</v>
      </c>
    </row>
    <row r="57">
      <c r="A57" t="n">
        <v>6</v>
      </c>
      <c r="B57" t="n">
        <v>60</v>
      </c>
      <c r="C57" t="inlineStr">
        <is>
          <t xml:space="preserve">CONCLUIDO	</t>
        </is>
      </c>
      <c r="D57" t="n">
        <v>0.9127</v>
      </c>
      <c r="E57" t="n">
        <v>109.56</v>
      </c>
      <c r="F57" t="n">
        <v>104.59</v>
      </c>
      <c r="G57" t="n">
        <v>56.54</v>
      </c>
      <c r="H57" t="n">
        <v>0.93</v>
      </c>
      <c r="I57" t="n">
        <v>111</v>
      </c>
      <c r="J57" t="n">
        <v>132.58</v>
      </c>
      <c r="K57" t="n">
        <v>45</v>
      </c>
      <c r="L57" t="n">
        <v>7</v>
      </c>
      <c r="M57" t="n">
        <v>0</v>
      </c>
      <c r="N57" t="n">
        <v>20.59</v>
      </c>
      <c r="O57" t="n">
        <v>16585.95</v>
      </c>
      <c r="P57" t="n">
        <v>856.05</v>
      </c>
      <c r="Q57" t="n">
        <v>6566.17</v>
      </c>
      <c r="R57" t="n">
        <v>315.92</v>
      </c>
      <c r="S57" t="n">
        <v>173.3</v>
      </c>
      <c r="T57" t="n">
        <v>67939.75</v>
      </c>
      <c r="U57" t="n">
        <v>0.55</v>
      </c>
      <c r="V57" t="n">
        <v>0.9</v>
      </c>
      <c r="W57" t="n">
        <v>15.12</v>
      </c>
      <c r="X57" t="n">
        <v>4.22</v>
      </c>
      <c r="Y57" t="n">
        <v>0.5</v>
      </c>
      <c r="Z57" t="n">
        <v>10</v>
      </c>
    </row>
    <row r="58">
      <c r="A58" t="n">
        <v>0</v>
      </c>
      <c r="B58" t="n">
        <v>80</v>
      </c>
      <c r="C58" t="inlineStr">
        <is>
          <t xml:space="preserve">CONCLUIDO	</t>
        </is>
      </c>
      <c r="D58" t="n">
        <v>0.4996</v>
      </c>
      <c r="E58" t="n">
        <v>200.14</v>
      </c>
      <c r="F58" t="n">
        <v>153.93</v>
      </c>
      <c r="G58" t="n">
        <v>6.78</v>
      </c>
      <c r="H58" t="n">
        <v>0.11</v>
      </c>
      <c r="I58" t="n">
        <v>1362</v>
      </c>
      <c r="J58" t="n">
        <v>159.12</v>
      </c>
      <c r="K58" t="n">
        <v>50.28</v>
      </c>
      <c r="L58" t="n">
        <v>1</v>
      </c>
      <c r="M58" t="n">
        <v>1360</v>
      </c>
      <c r="N58" t="n">
        <v>27.84</v>
      </c>
      <c r="O58" t="n">
        <v>19859.16</v>
      </c>
      <c r="P58" t="n">
        <v>1871.07</v>
      </c>
      <c r="Q58" t="n">
        <v>6567.92</v>
      </c>
      <c r="R58" t="n">
        <v>1971.79</v>
      </c>
      <c r="S58" t="n">
        <v>173.3</v>
      </c>
      <c r="T58" t="n">
        <v>889615.61</v>
      </c>
      <c r="U58" t="n">
        <v>0.09</v>
      </c>
      <c r="V58" t="n">
        <v>0.61</v>
      </c>
      <c r="W58" t="n">
        <v>17.04</v>
      </c>
      <c r="X58" t="n">
        <v>53.53</v>
      </c>
      <c r="Y58" t="n">
        <v>0.5</v>
      </c>
      <c r="Z58" t="n">
        <v>10</v>
      </c>
    </row>
    <row r="59">
      <c r="A59" t="n">
        <v>1</v>
      </c>
      <c r="B59" t="n">
        <v>80</v>
      </c>
      <c r="C59" t="inlineStr">
        <is>
          <t xml:space="preserve">CONCLUIDO	</t>
        </is>
      </c>
      <c r="D59" t="n">
        <v>0.7212</v>
      </c>
      <c r="E59" t="n">
        <v>138.66</v>
      </c>
      <c r="F59" t="n">
        <v>119.81</v>
      </c>
      <c r="G59" t="n">
        <v>14.01</v>
      </c>
      <c r="H59" t="n">
        <v>0.22</v>
      </c>
      <c r="I59" t="n">
        <v>513</v>
      </c>
      <c r="J59" t="n">
        <v>160.54</v>
      </c>
      <c r="K59" t="n">
        <v>50.28</v>
      </c>
      <c r="L59" t="n">
        <v>2</v>
      </c>
      <c r="M59" t="n">
        <v>511</v>
      </c>
      <c r="N59" t="n">
        <v>28.26</v>
      </c>
      <c r="O59" t="n">
        <v>20034.4</v>
      </c>
      <c r="P59" t="n">
        <v>1420.8</v>
      </c>
      <c r="Q59" t="n">
        <v>6566.75</v>
      </c>
      <c r="R59" t="n">
        <v>827.53</v>
      </c>
      <c r="S59" t="n">
        <v>173.3</v>
      </c>
      <c r="T59" t="n">
        <v>321731.39</v>
      </c>
      <c r="U59" t="n">
        <v>0.21</v>
      </c>
      <c r="V59" t="n">
        <v>0.78</v>
      </c>
      <c r="W59" t="n">
        <v>15.66</v>
      </c>
      <c r="X59" t="n">
        <v>19.43</v>
      </c>
      <c r="Y59" t="n">
        <v>0.5</v>
      </c>
      <c r="Z59" t="n">
        <v>10</v>
      </c>
    </row>
    <row r="60">
      <c r="A60" t="n">
        <v>2</v>
      </c>
      <c r="B60" t="n">
        <v>80</v>
      </c>
      <c r="C60" t="inlineStr">
        <is>
          <t xml:space="preserve">CONCLUIDO	</t>
        </is>
      </c>
      <c r="D60" t="n">
        <v>0.804</v>
      </c>
      <c r="E60" t="n">
        <v>124.38</v>
      </c>
      <c r="F60" t="n">
        <v>112.03</v>
      </c>
      <c r="G60" t="n">
        <v>21.61</v>
      </c>
      <c r="H60" t="n">
        <v>0.33</v>
      </c>
      <c r="I60" t="n">
        <v>311</v>
      </c>
      <c r="J60" t="n">
        <v>161.97</v>
      </c>
      <c r="K60" t="n">
        <v>50.28</v>
      </c>
      <c r="L60" t="n">
        <v>3</v>
      </c>
      <c r="M60" t="n">
        <v>309</v>
      </c>
      <c r="N60" t="n">
        <v>28.69</v>
      </c>
      <c r="O60" t="n">
        <v>20210.21</v>
      </c>
      <c r="P60" t="n">
        <v>1294.72</v>
      </c>
      <c r="Q60" t="n">
        <v>6566.42</v>
      </c>
      <c r="R60" t="n">
        <v>568.66</v>
      </c>
      <c r="S60" t="n">
        <v>173.3</v>
      </c>
      <c r="T60" t="n">
        <v>193305.87</v>
      </c>
      <c r="U60" t="n">
        <v>0.3</v>
      </c>
      <c r="V60" t="n">
        <v>0.84</v>
      </c>
      <c r="W60" t="n">
        <v>15.31</v>
      </c>
      <c r="X60" t="n">
        <v>11.66</v>
      </c>
      <c r="Y60" t="n">
        <v>0.5</v>
      </c>
      <c r="Z60" t="n">
        <v>10</v>
      </c>
    </row>
    <row r="61">
      <c r="A61" t="n">
        <v>3</v>
      </c>
      <c r="B61" t="n">
        <v>80</v>
      </c>
      <c r="C61" t="inlineStr">
        <is>
          <t xml:space="preserve">CONCLUIDO	</t>
        </is>
      </c>
      <c r="D61" t="n">
        <v>0.8476</v>
      </c>
      <c r="E61" t="n">
        <v>117.98</v>
      </c>
      <c r="F61" t="n">
        <v>108.56</v>
      </c>
      <c r="G61" t="n">
        <v>29.61</v>
      </c>
      <c r="H61" t="n">
        <v>0.43</v>
      </c>
      <c r="I61" t="n">
        <v>220</v>
      </c>
      <c r="J61" t="n">
        <v>163.4</v>
      </c>
      <c r="K61" t="n">
        <v>50.28</v>
      </c>
      <c r="L61" t="n">
        <v>4</v>
      </c>
      <c r="M61" t="n">
        <v>218</v>
      </c>
      <c r="N61" t="n">
        <v>29.12</v>
      </c>
      <c r="O61" t="n">
        <v>20386.62</v>
      </c>
      <c r="P61" t="n">
        <v>1218.21</v>
      </c>
      <c r="Q61" t="n">
        <v>6566.12</v>
      </c>
      <c r="R61" t="n">
        <v>453.19</v>
      </c>
      <c r="S61" t="n">
        <v>173.3</v>
      </c>
      <c r="T61" t="n">
        <v>136025.43</v>
      </c>
      <c r="U61" t="n">
        <v>0.38</v>
      </c>
      <c r="V61" t="n">
        <v>0.87</v>
      </c>
      <c r="W61" t="n">
        <v>15.15</v>
      </c>
      <c r="X61" t="n">
        <v>8.19</v>
      </c>
      <c r="Y61" t="n">
        <v>0.5</v>
      </c>
      <c r="Z61" t="n">
        <v>10</v>
      </c>
    </row>
    <row r="62">
      <c r="A62" t="n">
        <v>4</v>
      </c>
      <c r="B62" t="n">
        <v>80</v>
      </c>
      <c r="C62" t="inlineStr">
        <is>
          <t xml:space="preserve">CONCLUIDO	</t>
        </is>
      </c>
      <c r="D62" t="n">
        <v>0.875</v>
      </c>
      <c r="E62" t="n">
        <v>114.28</v>
      </c>
      <c r="F62" t="n">
        <v>106.58</v>
      </c>
      <c r="G62" t="n">
        <v>38.29</v>
      </c>
      <c r="H62" t="n">
        <v>0.54</v>
      </c>
      <c r="I62" t="n">
        <v>167</v>
      </c>
      <c r="J62" t="n">
        <v>164.83</v>
      </c>
      <c r="K62" t="n">
        <v>50.28</v>
      </c>
      <c r="L62" t="n">
        <v>5</v>
      </c>
      <c r="M62" t="n">
        <v>165</v>
      </c>
      <c r="N62" t="n">
        <v>29.55</v>
      </c>
      <c r="O62" t="n">
        <v>20563.61</v>
      </c>
      <c r="P62" t="n">
        <v>1158.19</v>
      </c>
      <c r="Q62" t="n">
        <v>6566.33</v>
      </c>
      <c r="R62" t="n">
        <v>387.07</v>
      </c>
      <c r="S62" t="n">
        <v>173.3</v>
      </c>
      <c r="T62" t="n">
        <v>103233.4</v>
      </c>
      <c r="U62" t="n">
        <v>0.45</v>
      </c>
      <c r="V62" t="n">
        <v>0.88</v>
      </c>
      <c r="W62" t="n">
        <v>15.06</v>
      </c>
      <c r="X62" t="n">
        <v>6.21</v>
      </c>
      <c r="Y62" t="n">
        <v>0.5</v>
      </c>
      <c r="Z62" t="n">
        <v>10</v>
      </c>
    </row>
    <row r="63">
      <c r="A63" t="n">
        <v>5</v>
      </c>
      <c r="B63" t="n">
        <v>80</v>
      </c>
      <c r="C63" t="inlineStr">
        <is>
          <t xml:space="preserve">CONCLUIDO	</t>
        </is>
      </c>
      <c r="D63" t="n">
        <v>0.8939</v>
      </c>
      <c r="E63" t="n">
        <v>111.87</v>
      </c>
      <c r="F63" t="n">
        <v>105.26</v>
      </c>
      <c r="G63" t="n">
        <v>47.48</v>
      </c>
      <c r="H63" t="n">
        <v>0.64</v>
      </c>
      <c r="I63" t="n">
        <v>133</v>
      </c>
      <c r="J63" t="n">
        <v>166.27</v>
      </c>
      <c r="K63" t="n">
        <v>50.28</v>
      </c>
      <c r="L63" t="n">
        <v>6</v>
      </c>
      <c r="M63" t="n">
        <v>131</v>
      </c>
      <c r="N63" t="n">
        <v>29.99</v>
      </c>
      <c r="O63" t="n">
        <v>20741.2</v>
      </c>
      <c r="P63" t="n">
        <v>1104.7</v>
      </c>
      <c r="Q63" t="n">
        <v>6566.18</v>
      </c>
      <c r="R63" t="n">
        <v>342.69</v>
      </c>
      <c r="S63" t="n">
        <v>173.3</v>
      </c>
      <c r="T63" t="n">
        <v>81214.91</v>
      </c>
      <c r="U63" t="n">
        <v>0.51</v>
      </c>
      <c r="V63" t="n">
        <v>0.89</v>
      </c>
      <c r="W63" t="n">
        <v>15.01</v>
      </c>
      <c r="X63" t="n">
        <v>4.89</v>
      </c>
      <c r="Y63" t="n">
        <v>0.5</v>
      </c>
      <c r="Z63" t="n">
        <v>10</v>
      </c>
    </row>
    <row r="64">
      <c r="A64" t="n">
        <v>6</v>
      </c>
      <c r="B64" t="n">
        <v>80</v>
      </c>
      <c r="C64" t="inlineStr">
        <is>
          <t xml:space="preserve">CONCLUIDO	</t>
        </is>
      </c>
      <c r="D64" t="n">
        <v>0.907</v>
      </c>
      <c r="E64" t="n">
        <v>110.26</v>
      </c>
      <c r="F64" t="n">
        <v>104.42</v>
      </c>
      <c r="G64" t="n">
        <v>57.48</v>
      </c>
      <c r="H64" t="n">
        <v>0.74</v>
      </c>
      <c r="I64" t="n">
        <v>109</v>
      </c>
      <c r="J64" t="n">
        <v>167.72</v>
      </c>
      <c r="K64" t="n">
        <v>50.28</v>
      </c>
      <c r="L64" t="n">
        <v>7</v>
      </c>
      <c r="M64" t="n">
        <v>107</v>
      </c>
      <c r="N64" t="n">
        <v>30.44</v>
      </c>
      <c r="O64" t="n">
        <v>20919.39</v>
      </c>
      <c r="P64" t="n">
        <v>1051.72</v>
      </c>
      <c r="Q64" t="n">
        <v>6566.13</v>
      </c>
      <c r="R64" t="n">
        <v>314.18</v>
      </c>
      <c r="S64" t="n">
        <v>173.3</v>
      </c>
      <c r="T64" t="n">
        <v>67075.89</v>
      </c>
      <c r="U64" t="n">
        <v>0.55</v>
      </c>
      <c r="V64" t="n">
        <v>0.9</v>
      </c>
      <c r="W64" t="n">
        <v>14.99</v>
      </c>
      <c r="X64" t="n">
        <v>4.05</v>
      </c>
      <c r="Y64" t="n">
        <v>0.5</v>
      </c>
      <c r="Z64" t="n">
        <v>10</v>
      </c>
    </row>
    <row r="65">
      <c r="A65" t="n">
        <v>7</v>
      </c>
      <c r="B65" t="n">
        <v>80</v>
      </c>
      <c r="C65" t="inlineStr">
        <is>
          <t xml:space="preserve">CONCLUIDO	</t>
        </is>
      </c>
      <c r="D65" t="n">
        <v>0.9169</v>
      </c>
      <c r="E65" t="n">
        <v>109.06</v>
      </c>
      <c r="F65" t="n">
        <v>103.77</v>
      </c>
      <c r="G65" t="n">
        <v>67.68000000000001</v>
      </c>
      <c r="H65" t="n">
        <v>0.84</v>
      </c>
      <c r="I65" t="n">
        <v>92</v>
      </c>
      <c r="J65" t="n">
        <v>169.17</v>
      </c>
      <c r="K65" t="n">
        <v>50.28</v>
      </c>
      <c r="L65" t="n">
        <v>8</v>
      </c>
      <c r="M65" t="n">
        <v>73</v>
      </c>
      <c r="N65" t="n">
        <v>30.89</v>
      </c>
      <c r="O65" t="n">
        <v>21098.19</v>
      </c>
      <c r="P65" t="n">
        <v>1002.8</v>
      </c>
      <c r="Q65" t="n">
        <v>6566.05</v>
      </c>
      <c r="R65" t="n">
        <v>292.43</v>
      </c>
      <c r="S65" t="n">
        <v>173.3</v>
      </c>
      <c r="T65" t="n">
        <v>56289.76</v>
      </c>
      <c r="U65" t="n">
        <v>0.59</v>
      </c>
      <c r="V65" t="n">
        <v>0.91</v>
      </c>
      <c r="W65" t="n">
        <v>14.97</v>
      </c>
      <c r="X65" t="n">
        <v>3.4</v>
      </c>
      <c r="Y65" t="n">
        <v>0.5</v>
      </c>
      <c r="Z65" t="n">
        <v>10</v>
      </c>
    </row>
    <row r="66">
      <c r="A66" t="n">
        <v>8</v>
      </c>
      <c r="B66" t="n">
        <v>80</v>
      </c>
      <c r="C66" t="inlineStr">
        <is>
          <t xml:space="preserve">CONCLUIDO	</t>
        </is>
      </c>
      <c r="D66" t="n">
        <v>0.921</v>
      </c>
      <c r="E66" t="n">
        <v>108.58</v>
      </c>
      <c r="F66" t="n">
        <v>103.54</v>
      </c>
      <c r="G66" t="n">
        <v>73.95999999999999</v>
      </c>
      <c r="H66" t="n">
        <v>0.9399999999999999</v>
      </c>
      <c r="I66" t="n">
        <v>84</v>
      </c>
      <c r="J66" t="n">
        <v>170.62</v>
      </c>
      <c r="K66" t="n">
        <v>50.28</v>
      </c>
      <c r="L66" t="n">
        <v>9</v>
      </c>
      <c r="M66" t="n">
        <v>11</v>
      </c>
      <c r="N66" t="n">
        <v>31.34</v>
      </c>
      <c r="O66" t="n">
        <v>21277.6</v>
      </c>
      <c r="P66" t="n">
        <v>979.3099999999999</v>
      </c>
      <c r="Q66" t="n">
        <v>6566.05</v>
      </c>
      <c r="R66" t="n">
        <v>282.85</v>
      </c>
      <c r="S66" t="n">
        <v>173.3</v>
      </c>
      <c r="T66" t="n">
        <v>51538.27</v>
      </c>
      <c r="U66" t="n">
        <v>0.61</v>
      </c>
      <c r="V66" t="n">
        <v>0.91</v>
      </c>
      <c r="W66" t="n">
        <v>15.02</v>
      </c>
      <c r="X66" t="n">
        <v>3.18</v>
      </c>
      <c r="Y66" t="n">
        <v>0.5</v>
      </c>
      <c r="Z66" t="n">
        <v>10</v>
      </c>
    </row>
    <row r="67">
      <c r="A67" t="n">
        <v>9</v>
      </c>
      <c r="B67" t="n">
        <v>80</v>
      </c>
      <c r="C67" t="inlineStr">
        <is>
          <t xml:space="preserve">CONCLUIDO	</t>
        </is>
      </c>
      <c r="D67" t="n">
        <v>0.9209000000000001</v>
      </c>
      <c r="E67" t="n">
        <v>108.59</v>
      </c>
      <c r="F67" t="n">
        <v>103.56</v>
      </c>
      <c r="G67" t="n">
        <v>73.97</v>
      </c>
      <c r="H67" t="n">
        <v>1.03</v>
      </c>
      <c r="I67" t="n">
        <v>84</v>
      </c>
      <c r="J67" t="n">
        <v>172.08</v>
      </c>
      <c r="K67" t="n">
        <v>50.28</v>
      </c>
      <c r="L67" t="n">
        <v>10</v>
      </c>
      <c r="M67" t="n">
        <v>0</v>
      </c>
      <c r="N67" t="n">
        <v>31.8</v>
      </c>
      <c r="O67" t="n">
        <v>21457.64</v>
      </c>
      <c r="P67" t="n">
        <v>986.4299999999999</v>
      </c>
      <c r="Q67" t="n">
        <v>6566.05</v>
      </c>
      <c r="R67" t="n">
        <v>282.8</v>
      </c>
      <c r="S67" t="n">
        <v>173.3</v>
      </c>
      <c r="T67" t="n">
        <v>51512.3</v>
      </c>
      <c r="U67" t="n">
        <v>0.61</v>
      </c>
      <c r="V67" t="n">
        <v>0.91</v>
      </c>
      <c r="W67" t="n">
        <v>15.04</v>
      </c>
      <c r="X67" t="n">
        <v>3.19</v>
      </c>
      <c r="Y67" t="n">
        <v>0.5</v>
      </c>
      <c r="Z67" t="n">
        <v>10</v>
      </c>
    </row>
    <row r="68">
      <c r="A68" t="n">
        <v>0</v>
      </c>
      <c r="B68" t="n">
        <v>35</v>
      </c>
      <c r="C68" t="inlineStr">
        <is>
          <t xml:space="preserve">CONCLUIDO	</t>
        </is>
      </c>
      <c r="D68" t="n">
        <v>0.7146</v>
      </c>
      <c r="E68" t="n">
        <v>139.93</v>
      </c>
      <c r="F68" t="n">
        <v>126.34</v>
      </c>
      <c r="G68" t="n">
        <v>11.16</v>
      </c>
      <c r="H68" t="n">
        <v>0.22</v>
      </c>
      <c r="I68" t="n">
        <v>679</v>
      </c>
      <c r="J68" t="n">
        <v>80.84</v>
      </c>
      <c r="K68" t="n">
        <v>35.1</v>
      </c>
      <c r="L68" t="n">
        <v>1</v>
      </c>
      <c r="M68" t="n">
        <v>677</v>
      </c>
      <c r="N68" t="n">
        <v>9.74</v>
      </c>
      <c r="O68" t="n">
        <v>10204.21</v>
      </c>
      <c r="P68" t="n">
        <v>938.3099999999999</v>
      </c>
      <c r="Q68" t="n">
        <v>6567.15</v>
      </c>
      <c r="R68" t="n">
        <v>1046.3</v>
      </c>
      <c r="S68" t="n">
        <v>173.3</v>
      </c>
      <c r="T68" t="n">
        <v>430285.79</v>
      </c>
      <c r="U68" t="n">
        <v>0.17</v>
      </c>
      <c r="V68" t="n">
        <v>0.74</v>
      </c>
      <c r="W68" t="n">
        <v>15.93</v>
      </c>
      <c r="X68" t="n">
        <v>25.96</v>
      </c>
      <c r="Y68" t="n">
        <v>0.5</v>
      </c>
      <c r="Z68" t="n">
        <v>10</v>
      </c>
    </row>
    <row r="69">
      <c r="A69" t="n">
        <v>1</v>
      </c>
      <c r="B69" t="n">
        <v>35</v>
      </c>
      <c r="C69" t="inlineStr">
        <is>
          <t xml:space="preserve">CONCLUIDO	</t>
        </is>
      </c>
      <c r="D69" t="n">
        <v>0.8562</v>
      </c>
      <c r="E69" t="n">
        <v>116.8</v>
      </c>
      <c r="F69" t="n">
        <v>110.33</v>
      </c>
      <c r="G69" t="n">
        <v>24.89</v>
      </c>
      <c r="H69" t="n">
        <v>0.43</v>
      </c>
      <c r="I69" t="n">
        <v>266</v>
      </c>
      <c r="J69" t="n">
        <v>82.04000000000001</v>
      </c>
      <c r="K69" t="n">
        <v>35.1</v>
      </c>
      <c r="L69" t="n">
        <v>2</v>
      </c>
      <c r="M69" t="n">
        <v>264</v>
      </c>
      <c r="N69" t="n">
        <v>9.94</v>
      </c>
      <c r="O69" t="n">
        <v>10352.53</v>
      </c>
      <c r="P69" t="n">
        <v>738.48</v>
      </c>
      <c r="Q69" t="n">
        <v>6566.39</v>
      </c>
      <c r="R69" t="n">
        <v>511.38</v>
      </c>
      <c r="S69" t="n">
        <v>173.3</v>
      </c>
      <c r="T69" t="n">
        <v>164892.8</v>
      </c>
      <c r="U69" t="n">
        <v>0.34</v>
      </c>
      <c r="V69" t="n">
        <v>0.85</v>
      </c>
      <c r="W69" t="n">
        <v>15.24</v>
      </c>
      <c r="X69" t="n">
        <v>9.949999999999999</v>
      </c>
      <c r="Y69" t="n">
        <v>0.5</v>
      </c>
      <c r="Z69" t="n">
        <v>10</v>
      </c>
    </row>
    <row r="70">
      <c r="A70" t="n">
        <v>2</v>
      </c>
      <c r="B70" t="n">
        <v>35</v>
      </c>
      <c r="C70" t="inlineStr">
        <is>
          <t xml:space="preserve">CONCLUIDO	</t>
        </is>
      </c>
      <c r="D70" t="n">
        <v>0.8863</v>
      </c>
      <c r="E70" t="n">
        <v>112.83</v>
      </c>
      <c r="F70" t="n">
        <v>107.67</v>
      </c>
      <c r="G70" t="n">
        <v>34</v>
      </c>
      <c r="H70" t="n">
        <v>0.63</v>
      </c>
      <c r="I70" t="n">
        <v>190</v>
      </c>
      <c r="J70" t="n">
        <v>83.25</v>
      </c>
      <c r="K70" t="n">
        <v>35.1</v>
      </c>
      <c r="L70" t="n">
        <v>3</v>
      </c>
      <c r="M70" t="n">
        <v>9</v>
      </c>
      <c r="N70" t="n">
        <v>10.15</v>
      </c>
      <c r="O70" t="n">
        <v>10501.19</v>
      </c>
      <c r="P70" t="n">
        <v>673.92</v>
      </c>
      <c r="Q70" t="n">
        <v>6566.18</v>
      </c>
      <c r="R70" t="n">
        <v>414.49</v>
      </c>
      <c r="S70" t="n">
        <v>173.3</v>
      </c>
      <c r="T70" t="n">
        <v>116826.53</v>
      </c>
      <c r="U70" t="n">
        <v>0.42</v>
      </c>
      <c r="V70" t="n">
        <v>0.87</v>
      </c>
      <c r="W70" t="n">
        <v>15.36</v>
      </c>
      <c r="X70" t="n">
        <v>7.3</v>
      </c>
      <c r="Y70" t="n">
        <v>0.5</v>
      </c>
      <c r="Z70" t="n">
        <v>10</v>
      </c>
    </row>
    <row r="71">
      <c r="A71" t="n">
        <v>3</v>
      </c>
      <c r="B71" t="n">
        <v>35</v>
      </c>
      <c r="C71" t="inlineStr">
        <is>
          <t xml:space="preserve">CONCLUIDO	</t>
        </is>
      </c>
      <c r="D71" t="n">
        <v>0.8868</v>
      </c>
      <c r="E71" t="n">
        <v>112.76</v>
      </c>
      <c r="F71" t="n">
        <v>107.61</v>
      </c>
      <c r="G71" t="n">
        <v>34.16</v>
      </c>
      <c r="H71" t="n">
        <v>0.83</v>
      </c>
      <c r="I71" t="n">
        <v>189</v>
      </c>
      <c r="J71" t="n">
        <v>84.45999999999999</v>
      </c>
      <c r="K71" t="n">
        <v>35.1</v>
      </c>
      <c r="L71" t="n">
        <v>4</v>
      </c>
      <c r="M71" t="n">
        <v>0</v>
      </c>
      <c r="N71" t="n">
        <v>10.36</v>
      </c>
      <c r="O71" t="n">
        <v>10650.22</v>
      </c>
      <c r="P71" t="n">
        <v>682.59</v>
      </c>
      <c r="Q71" t="n">
        <v>6566.16</v>
      </c>
      <c r="R71" t="n">
        <v>412.23</v>
      </c>
      <c r="S71" t="n">
        <v>173.3</v>
      </c>
      <c r="T71" t="n">
        <v>115702.87</v>
      </c>
      <c r="U71" t="n">
        <v>0.42</v>
      </c>
      <c r="V71" t="n">
        <v>0.87</v>
      </c>
      <c r="W71" t="n">
        <v>15.37</v>
      </c>
      <c r="X71" t="n">
        <v>7.24</v>
      </c>
      <c r="Y71" t="n">
        <v>0.5</v>
      </c>
      <c r="Z71" t="n">
        <v>10</v>
      </c>
    </row>
    <row r="72">
      <c r="A72" t="n">
        <v>0</v>
      </c>
      <c r="B72" t="n">
        <v>50</v>
      </c>
      <c r="C72" t="inlineStr">
        <is>
          <t xml:space="preserve">CONCLUIDO	</t>
        </is>
      </c>
      <c r="D72" t="n">
        <v>0.6345</v>
      </c>
      <c r="E72" t="n">
        <v>157.6</v>
      </c>
      <c r="F72" t="n">
        <v>135.4</v>
      </c>
      <c r="G72" t="n">
        <v>8.960000000000001</v>
      </c>
      <c r="H72" t="n">
        <v>0.16</v>
      </c>
      <c r="I72" t="n">
        <v>907</v>
      </c>
      <c r="J72" t="n">
        <v>107.41</v>
      </c>
      <c r="K72" t="n">
        <v>41.65</v>
      </c>
      <c r="L72" t="n">
        <v>1</v>
      </c>
      <c r="M72" t="n">
        <v>905</v>
      </c>
      <c r="N72" t="n">
        <v>14.77</v>
      </c>
      <c r="O72" t="n">
        <v>13481.73</v>
      </c>
      <c r="P72" t="n">
        <v>1250.7</v>
      </c>
      <c r="Q72" t="n">
        <v>6567.25</v>
      </c>
      <c r="R72" t="n">
        <v>1349.78</v>
      </c>
      <c r="S72" t="n">
        <v>173.3</v>
      </c>
      <c r="T72" t="n">
        <v>580886.41</v>
      </c>
      <c r="U72" t="n">
        <v>0.13</v>
      </c>
      <c r="V72" t="n">
        <v>0.6899999999999999</v>
      </c>
      <c r="W72" t="n">
        <v>16.31</v>
      </c>
      <c r="X72" t="n">
        <v>35.02</v>
      </c>
      <c r="Y72" t="n">
        <v>0.5</v>
      </c>
      <c r="Z72" t="n">
        <v>10</v>
      </c>
    </row>
    <row r="73">
      <c r="A73" t="n">
        <v>1</v>
      </c>
      <c r="B73" t="n">
        <v>50</v>
      </c>
      <c r="C73" t="inlineStr">
        <is>
          <t xml:space="preserve">CONCLUIDO	</t>
        </is>
      </c>
      <c r="D73" t="n">
        <v>0.8069</v>
      </c>
      <c r="E73" t="n">
        <v>123.93</v>
      </c>
      <c r="F73" t="n">
        <v>113.9</v>
      </c>
      <c r="G73" t="n">
        <v>18.98</v>
      </c>
      <c r="H73" t="n">
        <v>0.32</v>
      </c>
      <c r="I73" t="n">
        <v>360</v>
      </c>
      <c r="J73" t="n">
        <v>108.68</v>
      </c>
      <c r="K73" t="n">
        <v>41.65</v>
      </c>
      <c r="L73" t="n">
        <v>2</v>
      </c>
      <c r="M73" t="n">
        <v>358</v>
      </c>
      <c r="N73" t="n">
        <v>15.03</v>
      </c>
      <c r="O73" t="n">
        <v>13638.32</v>
      </c>
      <c r="P73" t="n">
        <v>997.1</v>
      </c>
      <c r="Q73" t="n">
        <v>6566.29</v>
      </c>
      <c r="R73" t="n">
        <v>631.09</v>
      </c>
      <c r="S73" t="n">
        <v>173.3</v>
      </c>
      <c r="T73" t="n">
        <v>224277.46</v>
      </c>
      <c r="U73" t="n">
        <v>0.27</v>
      </c>
      <c r="V73" t="n">
        <v>0.83</v>
      </c>
      <c r="W73" t="n">
        <v>15.38</v>
      </c>
      <c r="X73" t="n">
        <v>13.52</v>
      </c>
      <c r="Y73" t="n">
        <v>0.5</v>
      </c>
      <c r="Z73" t="n">
        <v>10</v>
      </c>
    </row>
    <row r="74">
      <c r="A74" t="n">
        <v>2</v>
      </c>
      <c r="B74" t="n">
        <v>50</v>
      </c>
      <c r="C74" t="inlineStr">
        <is>
          <t xml:space="preserve">CONCLUIDO	</t>
        </is>
      </c>
      <c r="D74" t="n">
        <v>0.8683999999999999</v>
      </c>
      <c r="E74" t="n">
        <v>115.16</v>
      </c>
      <c r="F74" t="n">
        <v>108.37</v>
      </c>
      <c r="G74" t="n">
        <v>30.38</v>
      </c>
      <c r="H74" t="n">
        <v>0.48</v>
      </c>
      <c r="I74" t="n">
        <v>214</v>
      </c>
      <c r="J74" t="n">
        <v>109.96</v>
      </c>
      <c r="K74" t="n">
        <v>41.65</v>
      </c>
      <c r="L74" t="n">
        <v>3</v>
      </c>
      <c r="M74" t="n">
        <v>212</v>
      </c>
      <c r="N74" t="n">
        <v>15.31</v>
      </c>
      <c r="O74" t="n">
        <v>13795.21</v>
      </c>
      <c r="P74" t="n">
        <v>889.01</v>
      </c>
      <c r="Q74" t="n">
        <v>6566.17</v>
      </c>
      <c r="R74" t="n">
        <v>446.24</v>
      </c>
      <c r="S74" t="n">
        <v>173.3</v>
      </c>
      <c r="T74" t="n">
        <v>132580.51</v>
      </c>
      <c r="U74" t="n">
        <v>0.39</v>
      </c>
      <c r="V74" t="n">
        <v>0.87</v>
      </c>
      <c r="W74" t="n">
        <v>15.16</v>
      </c>
      <c r="X74" t="n">
        <v>8</v>
      </c>
      <c r="Y74" t="n">
        <v>0.5</v>
      </c>
      <c r="Z74" t="n">
        <v>10</v>
      </c>
    </row>
    <row r="75">
      <c r="A75" t="n">
        <v>3</v>
      </c>
      <c r="B75" t="n">
        <v>50</v>
      </c>
      <c r="C75" t="inlineStr">
        <is>
          <t xml:space="preserve">CONCLUIDO	</t>
        </is>
      </c>
      <c r="D75" t="n">
        <v>0.8997000000000001</v>
      </c>
      <c r="E75" t="n">
        <v>111.15</v>
      </c>
      <c r="F75" t="n">
        <v>105.85</v>
      </c>
      <c r="G75" t="n">
        <v>43.2</v>
      </c>
      <c r="H75" t="n">
        <v>0.63</v>
      </c>
      <c r="I75" t="n">
        <v>147</v>
      </c>
      <c r="J75" t="n">
        <v>111.23</v>
      </c>
      <c r="K75" t="n">
        <v>41.65</v>
      </c>
      <c r="L75" t="n">
        <v>4</v>
      </c>
      <c r="M75" t="n">
        <v>112</v>
      </c>
      <c r="N75" t="n">
        <v>15.58</v>
      </c>
      <c r="O75" t="n">
        <v>13952.52</v>
      </c>
      <c r="P75" t="n">
        <v>805.21</v>
      </c>
      <c r="Q75" t="n">
        <v>6566.39</v>
      </c>
      <c r="R75" t="n">
        <v>361</v>
      </c>
      <c r="S75" t="n">
        <v>173.3</v>
      </c>
      <c r="T75" t="n">
        <v>90295.64</v>
      </c>
      <c r="U75" t="n">
        <v>0.48</v>
      </c>
      <c r="V75" t="n">
        <v>0.89</v>
      </c>
      <c r="W75" t="n">
        <v>15.08</v>
      </c>
      <c r="X75" t="n">
        <v>5.48</v>
      </c>
      <c r="Y75" t="n">
        <v>0.5</v>
      </c>
      <c r="Z75" t="n">
        <v>10</v>
      </c>
    </row>
    <row r="76">
      <c r="A76" t="n">
        <v>4</v>
      </c>
      <c r="B76" t="n">
        <v>50</v>
      </c>
      <c r="C76" t="inlineStr">
        <is>
          <t xml:space="preserve">CONCLUIDO	</t>
        </is>
      </c>
      <c r="D76" t="n">
        <v>0.9054</v>
      </c>
      <c r="E76" t="n">
        <v>110.45</v>
      </c>
      <c r="F76" t="n">
        <v>105.46</v>
      </c>
      <c r="G76" t="n">
        <v>47.58</v>
      </c>
      <c r="H76" t="n">
        <v>0.78</v>
      </c>
      <c r="I76" t="n">
        <v>133</v>
      </c>
      <c r="J76" t="n">
        <v>112.51</v>
      </c>
      <c r="K76" t="n">
        <v>41.65</v>
      </c>
      <c r="L76" t="n">
        <v>5</v>
      </c>
      <c r="M76" t="n">
        <v>1</v>
      </c>
      <c r="N76" t="n">
        <v>15.86</v>
      </c>
      <c r="O76" t="n">
        <v>14110.24</v>
      </c>
      <c r="P76" t="n">
        <v>787.67</v>
      </c>
      <c r="Q76" t="n">
        <v>6566.29</v>
      </c>
      <c r="R76" t="n">
        <v>343.52</v>
      </c>
      <c r="S76" t="n">
        <v>173.3</v>
      </c>
      <c r="T76" t="n">
        <v>81628.82000000001</v>
      </c>
      <c r="U76" t="n">
        <v>0.5</v>
      </c>
      <c r="V76" t="n">
        <v>0.89</v>
      </c>
      <c r="W76" t="n">
        <v>15.19</v>
      </c>
      <c r="X76" t="n">
        <v>5.09</v>
      </c>
      <c r="Y76" t="n">
        <v>0.5</v>
      </c>
      <c r="Z76" t="n">
        <v>10</v>
      </c>
    </row>
    <row r="77">
      <c r="A77" t="n">
        <v>5</v>
      </c>
      <c r="B77" t="n">
        <v>50</v>
      </c>
      <c r="C77" t="inlineStr">
        <is>
          <t xml:space="preserve">CONCLUIDO	</t>
        </is>
      </c>
      <c r="D77" t="n">
        <v>0.9053</v>
      </c>
      <c r="E77" t="n">
        <v>110.47</v>
      </c>
      <c r="F77" t="n">
        <v>105.47</v>
      </c>
      <c r="G77" t="n">
        <v>47.58</v>
      </c>
      <c r="H77" t="n">
        <v>0.93</v>
      </c>
      <c r="I77" t="n">
        <v>133</v>
      </c>
      <c r="J77" t="n">
        <v>113.79</v>
      </c>
      <c r="K77" t="n">
        <v>41.65</v>
      </c>
      <c r="L77" t="n">
        <v>6</v>
      </c>
      <c r="M77" t="n">
        <v>0</v>
      </c>
      <c r="N77" t="n">
        <v>16.14</v>
      </c>
      <c r="O77" t="n">
        <v>14268.39</v>
      </c>
      <c r="P77" t="n">
        <v>795.55</v>
      </c>
      <c r="Q77" t="n">
        <v>6566.33</v>
      </c>
      <c r="R77" t="n">
        <v>343.94</v>
      </c>
      <c r="S77" t="n">
        <v>173.3</v>
      </c>
      <c r="T77" t="n">
        <v>81838.5</v>
      </c>
      <c r="U77" t="n">
        <v>0.5</v>
      </c>
      <c r="V77" t="n">
        <v>0.89</v>
      </c>
      <c r="W77" t="n">
        <v>15.19</v>
      </c>
      <c r="X77" t="n">
        <v>5.1</v>
      </c>
      <c r="Y77" t="n">
        <v>0.5</v>
      </c>
      <c r="Z77" t="n">
        <v>10</v>
      </c>
    </row>
    <row r="78">
      <c r="A78" t="n">
        <v>0</v>
      </c>
      <c r="B78" t="n">
        <v>25</v>
      </c>
      <c r="C78" t="inlineStr">
        <is>
          <t xml:space="preserve">CONCLUIDO	</t>
        </is>
      </c>
      <c r="D78" t="n">
        <v>0.7781</v>
      </c>
      <c r="E78" t="n">
        <v>128.51</v>
      </c>
      <c r="F78" t="n">
        <v>119.66</v>
      </c>
      <c r="G78" t="n">
        <v>14.13</v>
      </c>
      <c r="H78" t="n">
        <v>0.28</v>
      </c>
      <c r="I78" t="n">
        <v>508</v>
      </c>
      <c r="J78" t="n">
        <v>61.76</v>
      </c>
      <c r="K78" t="n">
        <v>28.92</v>
      </c>
      <c r="L78" t="n">
        <v>1</v>
      </c>
      <c r="M78" t="n">
        <v>506</v>
      </c>
      <c r="N78" t="n">
        <v>6.84</v>
      </c>
      <c r="O78" t="n">
        <v>7851.41</v>
      </c>
      <c r="P78" t="n">
        <v>703.05</v>
      </c>
      <c r="Q78" t="n">
        <v>6566.61</v>
      </c>
      <c r="R78" t="n">
        <v>822.92</v>
      </c>
      <c r="S78" t="n">
        <v>173.3</v>
      </c>
      <c r="T78" t="n">
        <v>319450.92</v>
      </c>
      <c r="U78" t="n">
        <v>0.21</v>
      </c>
      <c r="V78" t="n">
        <v>0.79</v>
      </c>
      <c r="W78" t="n">
        <v>15.65</v>
      </c>
      <c r="X78" t="n">
        <v>19.28</v>
      </c>
      <c r="Y78" t="n">
        <v>0.5</v>
      </c>
      <c r="Z78" t="n">
        <v>10</v>
      </c>
    </row>
    <row r="79">
      <c r="A79" t="n">
        <v>1</v>
      </c>
      <c r="B79" t="n">
        <v>25</v>
      </c>
      <c r="C79" t="inlineStr">
        <is>
          <t xml:space="preserve">CONCLUIDO	</t>
        </is>
      </c>
      <c r="D79" t="n">
        <v>0.8622</v>
      </c>
      <c r="E79" t="n">
        <v>115.99</v>
      </c>
      <c r="F79" t="n">
        <v>110.52</v>
      </c>
      <c r="G79" t="n">
        <v>25.12</v>
      </c>
      <c r="H79" t="n">
        <v>0.55</v>
      </c>
      <c r="I79" t="n">
        <v>264</v>
      </c>
      <c r="J79" t="n">
        <v>62.92</v>
      </c>
      <c r="K79" t="n">
        <v>28.92</v>
      </c>
      <c r="L79" t="n">
        <v>2</v>
      </c>
      <c r="M79" t="n">
        <v>1</v>
      </c>
      <c r="N79" t="n">
        <v>7</v>
      </c>
      <c r="O79" t="n">
        <v>7994.37</v>
      </c>
      <c r="P79" t="n">
        <v>584.42</v>
      </c>
      <c r="Q79" t="n">
        <v>6566.83</v>
      </c>
      <c r="R79" t="n">
        <v>506.18</v>
      </c>
      <c r="S79" t="n">
        <v>173.3</v>
      </c>
      <c r="T79" t="n">
        <v>162303.68</v>
      </c>
      <c r="U79" t="n">
        <v>0.34</v>
      </c>
      <c r="V79" t="n">
        <v>0.85</v>
      </c>
      <c r="W79" t="n">
        <v>15.59</v>
      </c>
      <c r="X79" t="n">
        <v>10.15</v>
      </c>
      <c r="Y79" t="n">
        <v>0.5</v>
      </c>
      <c r="Z79" t="n">
        <v>10</v>
      </c>
    </row>
    <row r="80">
      <c r="A80" t="n">
        <v>2</v>
      </c>
      <c r="B80" t="n">
        <v>25</v>
      </c>
      <c r="C80" t="inlineStr">
        <is>
          <t xml:space="preserve">CONCLUIDO	</t>
        </is>
      </c>
      <c r="D80" t="n">
        <v>0.8621</v>
      </c>
      <c r="E80" t="n">
        <v>115.99</v>
      </c>
      <c r="F80" t="n">
        <v>110.53</v>
      </c>
      <c r="G80" t="n">
        <v>25.12</v>
      </c>
      <c r="H80" t="n">
        <v>0.8100000000000001</v>
      </c>
      <c r="I80" t="n">
        <v>264</v>
      </c>
      <c r="J80" t="n">
        <v>64.08</v>
      </c>
      <c r="K80" t="n">
        <v>28.92</v>
      </c>
      <c r="L80" t="n">
        <v>3</v>
      </c>
      <c r="M80" t="n">
        <v>0</v>
      </c>
      <c r="N80" t="n">
        <v>7.16</v>
      </c>
      <c r="O80" t="n">
        <v>8137.65</v>
      </c>
      <c r="P80" t="n">
        <v>594.38</v>
      </c>
      <c r="Q80" t="n">
        <v>6566.7</v>
      </c>
      <c r="R80" t="n">
        <v>506.25</v>
      </c>
      <c r="S80" t="n">
        <v>173.3</v>
      </c>
      <c r="T80" t="n">
        <v>162338.42</v>
      </c>
      <c r="U80" t="n">
        <v>0.34</v>
      </c>
      <c r="V80" t="n">
        <v>0.85</v>
      </c>
      <c r="W80" t="n">
        <v>15.59</v>
      </c>
      <c r="X80" t="n">
        <v>10.16</v>
      </c>
      <c r="Y80" t="n">
        <v>0.5</v>
      </c>
      <c r="Z80" t="n">
        <v>10</v>
      </c>
    </row>
    <row r="81">
      <c r="A81" t="n">
        <v>0</v>
      </c>
      <c r="B81" t="n">
        <v>85</v>
      </c>
      <c r="C81" t="inlineStr">
        <is>
          <t xml:space="preserve">CONCLUIDO	</t>
        </is>
      </c>
      <c r="D81" t="n">
        <v>0.4789</v>
      </c>
      <c r="E81" t="n">
        <v>208.81</v>
      </c>
      <c r="F81" t="n">
        <v>157.47</v>
      </c>
      <c r="G81" t="n">
        <v>6.54</v>
      </c>
      <c r="H81" t="n">
        <v>0.11</v>
      </c>
      <c r="I81" t="n">
        <v>1445</v>
      </c>
      <c r="J81" t="n">
        <v>167.88</v>
      </c>
      <c r="K81" t="n">
        <v>51.39</v>
      </c>
      <c r="L81" t="n">
        <v>1</v>
      </c>
      <c r="M81" t="n">
        <v>1443</v>
      </c>
      <c r="N81" t="n">
        <v>30.49</v>
      </c>
      <c r="O81" t="n">
        <v>20939.59</v>
      </c>
      <c r="P81" t="n">
        <v>1984.14</v>
      </c>
      <c r="Q81" t="n">
        <v>6567.91</v>
      </c>
      <c r="R81" t="n">
        <v>2089.2</v>
      </c>
      <c r="S81" t="n">
        <v>173.3</v>
      </c>
      <c r="T81" t="n">
        <v>947909.3100000001</v>
      </c>
      <c r="U81" t="n">
        <v>0.08</v>
      </c>
      <c r="V81" t="n">
        <v>0.6</v>
      </c>
      <c r="W81" t="n">
        <v>17.22</v>
      </c>
      <c r="X81" t="n">
        <v>57.07</v>
      </c>
      <c r="Y81" t="n">
        <v>0.5</v>
      </c>
      <c r="Z81" t="n">
        <v>10</v>
      </c>
    </row>
    <row r="82">
      <c r="A82" t="n">
        <v>1</v>
      </c>
      <c r="B82" t="n">
        <v>85</v>
      </c>
      <c r="C82" t="inlineStr">
        <is>
          <t xml:space="preserve">CONCLUIDO	</t>
        </is>
      </c>
      <c r="D82" t="n">
        <v>0.7072000000000001</v>
      </c>
      <c r="E82" t="n">
        <v>141.4</v>
      </c>
      <c r="F82" t="n">
        <v>120.8</v>
      </c>
      <c r="G82" t="n">
        <v>13.47</v>
      </c>
      <c r="H82" t="n">
        <v>0.21</v>
      </c>
      <c r="I82" t="n">
        <v>538</v>
      </c>
      <c r="J82" t="n">
        <v>169.33</v>
      </c>
      <c r="K82" t="n">
        <v>51.39</v>
      </c>
      <c r="L82" t="n">
        <v>2</v>
      </c>
      <c r="M82" t="n">
        <v>536</v>
      </c>
      <c r="N82" t="n">
        <v>30.94</v>
      </c>
      <c r="O82" t="n">
        <v>21118.46</v>
      </c>
      <c r="P82" t="n">
        <v>1488.49</v>
      </c>
      <c r="Q82" t="n">
        <v>6566.57</v>
      </c>
      <c r="R82" t="n">
        <v>861.34</v>
      </c>
      <c r="S82" t="n">
        <v>173.3</v>
      </c>
      <c r="T82" t="n">
        <v>338510.64</v>
      </c>
      <c r="U82" t="n">
        <v>0.2</v>
      </c>
      <c r="V82" t="n">
        <v>0.78</v>
      </c>
      <c r="W82" t="n">
        <v>15.68</v>
      </c>
      <c r="X82" t="n">
        <v>20.42</v>
      </c>
      <c r="Y82" t="n">
        <v>0.5</v>
      </c>
      <c r="Z82" t="n">
        <v>10</v>
      </c>
    </row>
    <row r="83">
      <c r="A83" t="n">
        <v>2</v>
      </c>
      <c r="B83" t="n">
        <v>85</v>
      </c>
      <c r="C83" t="inlineStr">
        <is>
          <t xml:space="preserve">CONCLUIDO	</t>
        </is>
      </c>
      <c r="D83" t="n">
        <v>0.7936</v>
      </c>
      <c r="E83" t="n">
        <v>126.01</v>
      </c>
      <c r="F83" t="n">
        <v>112.59</v>
      </c>
      <c r="G83" t="n">
        <v>20.72</v>
      </c>
      <c r="H83" t="n">
        <v>0.31</v>
      </c>
      <c r="I83" t="n">
        <v>326</v>
      </c>
      <c r="J83" t="n">
        <v>170.79</v>
      </c>
      <c r="K83" t="n">
        <v>51.39</v>
      </c>
      <c r="L83" t="n">
        <v>3</v>
      </c>
      <c r="M83" t="n">
        <v>324</v>
      </c>
      <c r="N83" t="n">
        <v>31.4</v>
      </c>
      <c r="O83" t="n">
        <v>21297.94</v>
      </c>
      <c r="P83" t="n">
        <v>1354.92</v>
      </c>
      <c r="Q83" t="n">
        <v>6566.52</v>
      </c>
      <c r="R83" t="n">
        <v>587.3099999999999</v>
      </c>
      <c r="S83" t="n">
        <v>173.3</v>
      </c>
      <c r="T83" t="n">
        <v>202557.66</v>
      </c>
      <c r="U83" t="n">
        <v>0.3</v>
      </c>
      <c r="V83" t="n">
        <v>0.84</v>
      </c>
      <c r="W83" t="n">
        <v>15.32</v>
      </c>
      <c r="X83" t="n">
        <v>12.21</v>
      </c>
      <c r="Y83" t="n">
        <v>0.5</v>
      </c>
      <c r="Z83" t="n">
        <v>10</v>
      </c>
    </row>
    <row r="84">
      <c r="A84" t="n">
        <v>3</v>
      </c>
      <c r="B84" t="n">
        <v>85</v>
      </c>
      <c r="C84" t="inlineStr">
        <is>
          <t xml:space="preserve">CONCLUIDO	</t>
        </is>
      </c>
      <c r="D84" t="n">
        <v>0.8388</v>
      </c>
      <c r="E84" t="n">
        <v>119.21</v>
      </c>
      <c r="F84" t="n">
        <v>109.01</v>
      </c>
      <c r="G84" t="n">
        <v>28.31</v>
      </c>
      <c r="H84" t="n">
        <v>0.41</v>
      </c>
      <c r="I84" t="n">
        <v>231</v>
      </c>
      <c r="J84" t="n">
        <v>172.25</v>
      </c>
      <c r="K84" t="n">
        <v>51.39</v>
      </c>
      <c r="L84" t="n">
        <v>4</v>
      </c>
      <c r="M84" t="n">
        <v>229</v>
      </c>
      <c r="N84" t="n">
        <v>31.86</v>
      </c>
      <c r="O84" t="n">
        <v>21478.05</v>
      </c>
      <c r="P84" t="n">
        <v>1279.27</v>
      </c>
      <c r="Q84" t="n">
        <v>6566.3</v>
      </c>
      <c r="R84" t="n">
        <v>467.69</v>
      </c>
      <c r="S84" t="n">
        <v>173.3</v>
      </c>
      <c r="T84" t="n">
        <v>143223.93</v>
      </c>
      <c r="U84" t="n">
        <v>0.37</v>
      </c>
      <c r="V84" t="n">
        <v>0.86</v>
      </c>
      <c r="W84" t="n">
        <v>15.18</v>
      </c>
      <c r="X84" t="n">
        <v>8.640000000000001</v>
      </c>
      <c r="Y84" t="n">
        <v>0.5</v>
      </c>
      <c r="Z84" t="n">
        <v>10</v>
      </c>
    </row>
    <row r="85">
      <c r="A85" t="n">
        <v>4</v>
      </c>
      <c r="B85" t="n">
        <v>85</v>
      </c>
      <c r="C85" t="inlineStr">
        <is>
          <t xml:space="preserve">CONCLUIDO	</t>
        </is>
      </c>
      <c r="D85" t="n">
        <v>0.867</v>
      </c>
      <c r="E85" t="n">
        <v>115.34</v>
      </c>
      <c r="F85" t="n">
        <v>106.96</v>
      </c>
      <c r="G85" t="n">
        <v>36.26</v>
      </c>
      <c r="H85" t="n">
        <v>0.51</v>
      </c>
      <c r="I85" t="n">
        <v>177</v>
      </c>
      <c r="J85" t="n">
        <v>173.71</v>
      </c>
      <c r="K85" t="n">
        <v>51.39</v>
      </c>
      <c r="L85" t="n">
        <v>5</v>
      </c>
      <c r="M85" t="n">
        <v>175</v>
      </c>
      <c r="N85" t="n">
        <v>32.32</v>
      </c>
      <c r="O85" t="n">
        <v>21658.78</v>
      </c>
      <c r="P85" t="n">
        <v>1221.66</v>
      </c>
      <c r="Q85" t="n">
        <v>6566.14</v>
      </c>
      <c r="R85" t="n">
        <v>399.23</v>
      </c>
      <c r="S85" t="n">
        <v>173.3</v>
      </c>
      <c r="T85" t="n">
        <v>109261.32</v>
      </c>
      <c r="U85" t="n">
        <v>0.43</v>
      </c>
      <c r="V85" t="n">
        <v>0.88</v>
      </c>
      <c r="W85" t="n">
        <v>15.1</v>
      </c>
      <c r="X85" t="n">
        <v>6.59</v>
      </c>
      <c r="Y85" t="n">
        <v>0.5</v>
      </c>
      <c r="Z85" t="n">
        <v>10</v>
      </c>
    </row>
    <row r="86">
      <c r="A86" t="n">
        <v>5</v>
      </c>
      <c r="B86" t="n">
        <v>85</v>
      </c>
      <c r="C86" t="inlineStr">
        <is>
          <t xml:space="preserve">CONCLUIDO	</t>
        </is>
      </c>
      <c r="D86" t="n">
        <v>0.8871</v>
      </c>
      <c r="E86" t="n">
        <v>112.73</v>
      </c>
      <c r="F86" t="n">
        <v>105.58</v>
      </c>
      <c r="G86" t="n">
        <v>44.93</v>
      </c>
      <c r="H86" t="n">
        <v>0.61</v>
      </c>
      <c r="I86" t="n">
        <v>141</v>
      </c>
      <c r="J86" t="n">
        <v>175.18</v>
      </c>
      <c r="K86" t="n">
        <v>51.39</v>
      </c>
      <c r="L86" t="n">
        <v>6</v>
      </c>
      <c r="M86" t="n">
        <v>139</v>
      </c>
      <c r="N86" t="n">
        <v>32.79</v>
      </c>
      <c r="O86" t="n">
        <v>21840.16</v>
      </c>
      <c r="P86" t="n">
        <v>1168.92</v>
      </c>
      <c r="Q86" t="n">
        <v>6566.11</v>
      </c>
      <c r="R86" t="n">
        <v>353.14</v>
      </c>
      <c r="S86" t="n">
        <v>173.3</v>
      </c>
      <c r="T86" t="n">
        <v>86399.89999999999</v>
      </c>
      <c r="U86" t="n">
        <v>0.49</v>
      </c>
      <c r="V86" t="n">
        <v>0.89</v>
      </c>
      <c r="W86" t="n">
        <v>15.03</v>
      </c>
      <c r="X86" t="n">
        <v>5.21</v>
      </c>
      <c r="Y86" t="n">
        <v>0.5</v>
      </c>
      <c r="Z86" t="n">
        <v>10</v>
      </c>
    </row>
    <row r="87">
      <c r="A87" t="n">
        <v>6</v>
      </c>
      <c r="B87" t="n">
        <v>85</v>
      </c>
      <c r="C87" t="inlineStr">
        <is>
          <t xml:space="preserve">CONCLUIDO	</t>
        </is>
      </c>
      <c r="D87" t="n">
        <v>0.901</v>
      </c>
      <c r="E87" t="n">
        <v>110.98</v>
      </c>
      <c r="F87" t="n">
        <v>104.68</v>
      </c>
      <c r="G87" t="n">
        <v>54.14</v>
      </c>
      <c r="H87" t="n">
        <v>0.7</v>
      </c>
      <c r="I87" t="n">
        <v>116</v>
      </c>
      <c r="J87" t="n">
        <v>176.66</v>
      </c>
      <c r="K87" t="n">
        <v>51.39</v>
      </c>
      <c r="L87" t="n">
        <v>7</v>
      </c>
      <c r="M87" t="n">
        <v>114</v>
      </c>
      <c r="N87" t="n">
        <v>33.27</v>
      </c>
      <c r="O87" t="n">
        <v>22022.17</v>
      </c>
      <c r="P87" t="n">
        <v>1120.41</v>
      </c>
      <c r="Q87" t="n">
        <v>6566.09</v>
      </c>
      <c r="R87" t="n">
        <v>323.69</v>
      </c>
      <c r="S87" t="n">
        <v>173.3</v>
      </c>
      <c r="T87" t="n">
        <v>71798.62</v>
      </c>
      <c r="U87" t="n">
        <v>0.54</v>
      </c>
      <c r="V87" t="n">
        <v>0.9</v>
      </c>
      <c r="W87" t="n">
        <v>14.98</v>
      </c>
      <c r="X87" t="n">
        <v>4.31</v>
      </c>
      <c r="Y87" t="n">
        <v>0.5</v>
      </c>
      <c r="Z87" t="n">
        <v>10</v>
      </c>
    </row>
    <row r="88">
      <c r="A88" t="n">
        <v>7</v>
      </c>
      <c r="B88" t="n">
        <v>85</v>
      </c>
      <c r="C88" t="inlineStr">
        <is>
          <t xml:space="preserve">CONCLUIDO	</t>
        </is>
      </c>
      <c r="D88" t="n">
        <v>0.9123</v>
      </c>
      <c r="E88" t="n">
        <v>109.61</v>
      </c>
      <c r="F88" t="n">
        <v>103.95</v>
      </c>
      <c r="G88" t="n">
        <v>64.3</v>
      </c>
      <c r="H88" t="n">
        <v>0.8</v>
      </c>
      <c r="I88" t="n">
        <v>97</v>
      </c>
      <c r="J88" t="n">
        <v>178.14</v>
      </c>
      <c r="K88" t="n">
        <v>51.39</v>
      </c>
      <c r="L88" t="n">
        <v>8</v>
      </c>
      <c r="M88" t="n">
        <v>95</v>
      </c>
      <c r="N88" t="n">
        <v>33.75</v>
      </c>
      <c r="O88" t="n">
        <v>22204.83</v>
      </c>
      <c r="P88" t="n">
        <v>1069.66</v>
      </c>
      <c r="Q88" t="n">
        <v>6566.04</v>
      </c>
      <c r="R88" t="n">
        <v>298.88</v>
      </c>
      <c r="S88" t="n">
        <v>173.3</v>
      </c>
      <c r="T88" t="n">
        <v>59487.48</v>
      </c>
      <c r="U88" t="n">
        <v>0.58</v>
      </c>
      <c r="V88" t="n">
        <v>0.9</v>
      </c>
      <c r="W88" t="n">
        <v>14.97</v>
      </c>
      <c r="X88" t="n">
        <v>3.58</v>
      </c>
      <c r="Y88" t="n">
        <v>0.5</v>
      </c>
      <c r="Z88" t="n">
        <v>10</v>
      </c>
    </row>
    <row r="89">
      <c r="A89" t="n">
        <v>8</v>
      </c>
      <c r="B89" t="n">
        <v>85</v>
      </c>
      <c r="C89" t="inlineStr">
        <is>
          <t xml:space="preserve">CONCLUIDO	</t>
        </is>
      </c>
      <c r="D89" t="n">
        <v>0.9198</v>
      </c>
      <c r="E89" t="n">
        <v>108.72</v>
      </c>
      <c r="F89" t="n">
        <v>103.5</v>
      </c>
      <c r="G89" t="n">
        <v>73.93000000000001</v>
      </c>
      <c r="H89" t="n">
        <v>0.89</v>
      </c>
      <c r="I89" t="n">
        <v>84</v>
      </c>
      <c r="J89" t="n">
        <v>179.63</v>
      </c>
      <c r="K89" t="n">
        <v>51.39</v>
      </c>
      <c r="L89" t="n">
        <v>9</v>
      </c>
      <c r="M89" t="n">
        <v>54</v>
      </c>
      <c r="N89" t="n">
        <v>34.24</v>
      </c>
      <c r="O89" t="n">
        <v>22388.15</v>
      </c>
      <c r="P89" t="n">
        <v>1028.19</v>
      </c>
      <c r="Q89" t="n">
        <v>6566.04</v>
      </c>
      <c r="R89" t="n">
        <v>282.83</v>
      </c>
      <c r="S89" t="n">
        <v>173.3</v>
      </c>
      <c r="T89" t="n">
        <v>51526.56</v>
      </c>
      <c r="U89" t="n">
        <v>0.61</v>
      </c>
      <c r="V89" t="n">
        <v>0.91</v>
      </c>
      <c r="W89" t="n">
        <v>14.98</v>
      </c>
      <c r="X89" t="n">
        <v>3.14</v>
      </c>
      <c r="Y89" t="n">
        <v>0.5</v>
      </c>
      <c r="Z89" t="n">
        <v>10</v>
      </c>
    </row>
    <row r="90">
      <c r="A90" t="n">
        <v>9</v>
      </c>
      <c r="B90" t="n">
        <v>85</v>
      </c>
      <c r="C90" t="inlineStr">
        <is>
          <t xml:space="preserve">CONCLUIDO	</t>
        </is>
      </c>
      <c r="D90" t="n">
        <v>0.9223</v>
      </c>
      <c r="E90" t="n">
        <v>108.43</v>
      </c>
      <c r="F90" t="n">
        <v>103.38</v>
      </c>
      <c r="G90" t="n">
        <v>78.51000000000001</v>
      </c>
      <c r="H90" t="n">
        <v>0.98</v>
      </c>
      <c r="I90" t="n">
        <v>79</v>
      </c>
      <c r="J90" t="n">
        <v>181.12</v>
      </c>
      <c r="K90" t="n">
        <v>51.39</v>
      </c>
      <c r="L90" t="n">
        <v>10</v>
      </c>
      <c r="M90" t="n">
        <v>13</v>
      </c>
      <c r="N90" t="n">
        <v>34.73</v>
      </c>
      <c r="O90" t="n">
        <v>22572.13</v>
      </c>
      <c r="P90" t="n">
        <v>1013.45</v>
      </c>
      <c r="Q90" t="n">
        <v>6566.15</v>
      </c>
      <c r="R90" t="n">
        <v>277.35</v>
      </c>
      <c r="S90" t="n">
        <v>173.3</v>
      </c>
      <c r="T90" t="n">
        <v>48814.75</v>
      </c>
      <c r="U90" t="n">
        <v>0.62</v>
      </c>
      <c r="V90" t="n">
        <v>0.91</v>
      </c>
      <c r="W90" t="n">
        <v>15.01</v>
      </c>
      <c r="X90" t="n">
        <v>3.01</v>
      </c>
      <c r="Y90" t="n">
        <v>0.5</v>
      </c>
      <c r="Z90" t="n">
        <v>10</v>
      </c>
    </row>
    <row r="91">
      <c r="A91" t="n">
        <v>10</v>
      </c>
      <c r="B91" t="n">
        <v>85</v>
      </c>
      <c r="C91" t="inlineStr">
        <is>
          <t xml:space="preserve">CONCLUIDO	</t>
        </is>
      </c>
      <c r="D91" t="n">
        <v>0.9222</v>
      </c>
      <c r="E91" t="n">
        <v>108.43</v>
      </c>
      <c r="F91" t="n">
        <v>103.38</v>
      </c>
      <c r="G91" t="n">
        <v>78.52</v>
      </c>
      <c r="H91" t="n">
        <v>1.07</v>
      </c>
      <c r="I91" t="n">
        <v>79</v>
      </c>
      <c r="J91" t="n">
        <v>182.62</v>
      </c>
      <c r="K91" t="n">
        <v>51.39</v>
      </c>
      <c r="L91" t="n">
        <v>11</v>
      </c>
      <c r="M91" t="n">
        <v>0</v>
      </c>
      <c r="N91" t="n">
        <v>35.22</v>
      </c>
      <c r="O91" t="n">
        <v>22756.91</v>
      </c>
      <c r="P91" t="n">
        <v>1021.97</v>
      </c>
      <c r="Q91" t="n">
        <v>6566.16</v>
      </c>
      <c r="R91" t="n">
        <v>276.74</v>
      </c>
      <c r="S91" t="n">
        <v>173.3</v>
      </c>
      <c r="T91" t="n">
        <v>48507.69</v>
      </c>
      <c r="U91" t="n">
        <v>0.63</v>
      </c>
      <c r="V91" t="n">
        <v>0.91</v>
      </c>
      <c r="W91" t="n">
        <v>15.03</v>
      </c>
      <c r="X91" t="n">
        <v>3.01</v>
      </c>
      <c r="Y91" t="n">
        <v>0.5</v>
      </c>
      <c r="Z91" t="n">
        <v>10</v>
      </c>
    </row>
    <row r="92">
      <c r="A92" t="n">
        <v>0</v>
      </c>
      <c r="B92" t="n">
        <v>20</v>
      </c>
      <c r="C92" t="inlineStr">
        <is>
          <t xml:space="preserve">CONCLUIDO	</t>
        </is>
      </c>
      <c r="D92" t="n">
        <v>0.8158</v>
      </c>
      <c r="E92" t="n">
        <v>122.57</v>
      </c>
      <c r="F92" t="n">
        <v>115.83</v>
      </c>
      <c r="G92" t="n">
        <v>16.99</v>
      </c>
      <c r="H92" t="n">
        <v>0.34</v>
      </c>
      <c r="I92" t="n">
        <v>409</v>
      </c>
      <c r="J92" t="n">
        <v>51.33</v>
      </c>
      <c r="K92" t="n">
        <v>24.83</v>
      </c>
      <c r="L92" t="n">
        <v>1</v>
      </c>
      <c r="M92" t="n">
        <v>360</v>
      </c>
      <c r="N92" t="n">
        <v>5.51</v>
      </c>
      <c r="O92" t="n">
        <v>6564.78</v>
      </c>
      <c r="P92" t="n">
        <v>562.67</v>
      </c>
      <c r="Q92" t="n">
        <v>6566.33</v>
      </c>
      <c r="R92" t="n">
        <v>693</v>
      </c>
      <c r="S92" t="n">
        <v>173.3</v>
      </c>
      <c r="T92" t="n">
        <v>254989.14</v>
      </c>
      <c r="U92" t="n">
        <v>0.25</v>
      </c>
      <c r="V92" t="n">
        <v>0.8100000000000001</v>
      </c>
      <c r="W92" t="n">
        <v>15.54</v>
      </c>
      <c r="X92" t="n">
        <v>15.45</v>
      </c>
      <c r="Y92" t="n">
        <v>0.5</v>
      </c>
      <c r="Z92" t="n">
        <v>10</v>
      </c>
    </row>
    <row r="93">
      <c r="A93" t="n">
        <v>1</v>
      </c>
      <c r="B93" t="n">
        <v>20</v>
      </c>
      <c r="C93" t="inlineStr">
        <is>
          <t xml:space="preserve">CONCLUIDO	</t>
        </is>
      </c>
      <c r="D93" t="n">
        <v>0.8419</v>
      </c>
      <c r="E93" t="n">
        <v>118.78</v>
      </c>
      <c r="F93" t="n">
        <v>113.01</v>
      </c>
      <c r="G93" t="n">
        <v>20.61</v>
      </c>
      <c r="H93" t="n">
        <v>0.66</v>
      </c>
      <c r="I93" t="n">
        <v>329</v>
      </c>
      <c r="J93" t="n">
        <v>52.47</v>
      </c>
      <c r="K93" t="n">
        <v>24.83</v>
      </c>
      <c r="L93" t="n">
        <v>2</v>
      </c>
      <c r="M93" t="n">
        <v>0</v>
      </c>
      <c r="N93" t="n">
        <v>5.64</v>
      </c>
      <c r="O93" t="n">
        <v>6705.1</v>
      </c>
      <c r="P93" t="n">
        <v>534.74</v>
      </c>
      <c r="Q93" t="n">
        <v>6566.9</v>
      </c>
      <c r="R93" t="n">
        <v>586.55</v>
      </c>
      <c r="S93" t="n">
        <v>173.3</v>
      </c>
      <c r="T93" t="n">
        <v>202164.44</v>
      </c>
      <c r="U93" t="n">
        <v>0.3</v>
      </c>
      <c r="V93" t="n">
        <v>0.83</v>
      </c>
      <c r="W93" t="n">
        <v>15.77</v>
      </c>
      <c r="X93" t="n">
        <v>12.63</v>
      </c>
      <c r="Y93" t="n">
        <v>0.5</v>
      </c>
      <c r="Z93" t="n">
        <v>10</v>
      </c>
    </row>
    <row r="94">
      <c r="A94" t="n">
        <v>0</v>
      </c>
      <c r="B94" t="n">
        <v>65</v>
      </c>
      <c r="C94" t="inlineStr">
        <is>
          <t xml:space="preserve">CONCLUIDO	</t>
        </is>
      </c>
      <c r="D94" t="n">
        <v>0.5639999999999999</v>
      </c>
      <c r="E94" t="n">
        <v>177.31</v>
      </c>
      <c r="F94" t="n">
        <v>144.39</v>
      </c>
      <c r="G94" t="n">
        <v>7.67</v>
      </c>
      <c r="H94" t="n">
        <v>0.13</v>
      </c>
      <c r="I94" t="n">
        <v>1129</v>
      </c>
      <c r="J94" t="n">
        <v>133.21</v>
      </c>
      <c r="K94" t="n">
        <v>46.47</v>
      </c>
      <c r="L94" t="n">
        <v>1</v>
      </c>
      <c r="M94" t="n">
        <v>1127</v>
      </c>
      <c r="N94" t="n">
        <v>20.75</v>
      </c>
      <c r="O94" t="n">
        <v>16663.42</v>
      </c>
      <c r="P94" t="n">
        <v>1554.44</v>
      </c>
      <c r="Q94" t="n">
        <v>6567.48</v>
      </c>
      <c r="R94" t="n">
        <v>1650.59</v>
      </c>
      <c r="S94" t="n">
        <v>173.3</v>
      </c>
      <c r="T94" t="n">
        <v>730183.46</v>
      </c>
      <c r="U94" t="n">
        <v>0.1</v>
      </c>
      <c r="V94" t="n">
        <v>0.65</v>
      </c>
      <c r="W94" t="n">
        <v>16.69</v>
      </c>
      <c r="X94" t="n">
        <v>44</v>
      </c>
      <c r="Y94" t="n">
        <v>0.5</v>
      </c>
      <c r="Z94" t="n">
        <v>10</v>
      </c>
    </row>
    <row r="95">
      <c r="A95" t="n">
        <v>1</v>
      </c>
      <c r="B95" t="n">
        <v>65</v>
      </c>
      <c r="C95" t="inlineStr">
        <is>
          <t xml:space="preserve">CONCLUIDO	</t>
        </is>
      </c>
      <c r="D95" t="n">
        <v>0.7629</v>
      </c>
      <c r="E95" t="n">
        <v>131.08</v>
      </c>
      <c r="F95" t="n">
        <v>116.95</v>
      </c>
      <c r="G95" t="n">
        <v>15.98</v>
      </c>
      <c r="H95" t="n">
        <v>0.26</v>
      </c>
      <c r="I95" t="n">
        <v>439</v>
      </c>
      <c r="J95" t="n">
        <v>134.55</v>
      </c>
      <c r="K95" t="n">
        <v>46.47</v>
      </c>
      <c r="L95" t="n">
        <v>2</v>
      </c>
      <c r="M95" t="n">
        <v>437</v>
      </c>
      <c r="N95" t="n">
        <v>21.09</v>
      </c>
      <c r="O95" t="n">
        <v>16828.84</v>
      </c>
      <c r="P95" t="n">
        <v>1216.04</v>
      </c>
      <c r="Q95" t="n">
        <v>6566.58</v>
      </c>
      <c r="R95" t="n">
        <v>733.27</v>
      </c>
      <c r="S95" t="n">
        <v>173.3</v>
      </c>
      <c r="T95" t="n">
        <v>274972.6</v>
      </c>
      <c r="U95" t="n">
        <v>0.24</v>
      </c>
      <c r="V95" t="n">
        <v>0.8</v>
      </c>
      <c r="W95" t="n">
        <v>15.51</v>
      </c>
      <c r="X95" t="n">
        <v>16.57</v>
      </c>
      <c r="Y95" t="n">
        <v>0.5</v>
      </c>
      <c r="Z95" t="n">
        <v>10</v>
      </c>
    </row>
    <row r="96">
      <c r="A96" t="n">
        <v>2</v>
      </c>
      <c r="B96" t="n">
        <v>65</v>
      </c>
      <c r="C96" t="inlineStr">
        <is>
          <t xml:space="preserve">CONCLUIDO	</t>
        </is>
      </c>
      <c r="D96" t="n">
        <v>0.8357</v>
      </c>
      <c r="E96" t="n">
        <v>119.66</v>
      </c>
      <c r="F96" t="n">
        <v>110.26</v>
      </c>
      <c r="G96" t="n">
        <v>24.97</v>
      </c>
      <c r="H96" t="n">
        <v>0.39</v>
      </c>
      <c r="I96" t="n">
        <v>265</v>
      </c>
      <c r="J96" t="n">
        <v>135.9</v>
      </c>
      <c r="K96" t="n">
        <v>46.47</v>
      </c>
      <c r="L96" t="n">
        <v>3</v>
      </c>
      <c r="M96" t="n">
        <v>263</v>
      </c>
      <c r="N96" t="n">
        <v>21.43</v>
      </c>
      <c r="O96" t="n">
        <v>16994.64</v>
      </c>
      <c r="P96" t="n">
        <v>1102.74</v>
      </c>
      <c r="Q96" t="n">
        <v>6566.45</v>
      </c>
      <c r="R96" t="n">
        <v>509.81</v>
      </c>
      <c r="S96" t="n">
        <v>173.3</v>
      </c>
      <c r="T96" t="n">
        <v>164110.58</v>
      </c>
      <c r="U96" t="n">
        <v>0.34</v>
      </c>
      <c r="V96" t="n">
        <v>0.85</v>
      </c>
      <c r="W96" t="n">
        <v>15.23</v>
      </c>
      <c r="X96" t="n">
        <v>9.890000000000001</v>
      </c>
      <c r="Y96" t="n">
        <v>0.5</v>
      </c>
      <c r="Z96" t="n">
        <v>10</v>
      </c>
    </row>
    <row r="97">
      <c r="A97" t="n">
        <v>3</v>
      </c>
      <c r="B97" t="n">
        <v>65</v>
      </c>
      <c r="C97" t="inlineStr">
        <is>
          <t xml:space="preserve">CONCLUIDO	</t>
        </is>
      </c>
      <c r="D97" t="n">
        <v>0.8729</v>
      </c>
      <c r="E97" t="n">
        <v>114.57</v>
      </c>
      <c r="F97" t="n">
        <v>107.32</v>
      </c>
      <c r="G97" t="n">
        <v>34.62</v>
      </c>
      <c r="H97" t="n">
        <v>0.52</v>
      </c>
      <c r="I97" t="n">
        <v>186</v>
      </c>
      <c r="J97" t="n">
        <v>137.25</v>
      </c>
      <c r="K97" t="n">
        <v>46.47</v>
      </c>
      <c r="L97" t="n">
        <v>4</v>
      </c>
      <c r="M97" t="n">
        <v>184</v>
      </c>
      <c r="N97" t="n">
        <v>21.78</v>
      </c>
      <c r="O97" t="n">
        <v>17160.92</v>
      </c>
      <c r="P97" t="n">
        <v>1028.01</v>
      </c>
      <c r="Q97" t="n">
        <v>6566.26</v>
      </c>
      <c r="R97" t="n">
        <v>411.42</v>
      </c>
      <c r="S97" t="n">
        <v>173.3</v>
      </c>
      <c r="T97" t="n">
        <v>115312.56</v>
      </c>
      <c r="U97" t="n">
        <v>0.42</v>
      </c>
      <c r="V97" t="n">
        <v>0.88</v>
      </c>
      <c r="W97" t="n">
        <v>15.11</v>
      </c>
      <c r="X97" t="n">
        <v>6.95</v>
      </c>
      <c r="Y97" t="n">
        <v>0.5</v>
      </c>
      <c r="Z97" t="n">
        <v>10</v>
      </c>
    </row>
    <row r="98">
      <c r="A98" t="n">
        <v>4</v>
      </c>
      <c r="B98" t="n">
        <v>65</v>
      </c>
      <c r="C98" t="inlineStr">
        <is>
          <t xml:space="preserve">CONCLUIDO	</t>
        </is>
      </c>
      <c r="D98" t="n">
        <v>0.897</v>
      </c>
      <c r="E98" t="n">
        <v>111.48</v>
      </c>
      <c r="F98" t="n">
        <v>105.52</v>
      </c>
      <c r="G98" t="n">
        <v>45.55</v>
      </c>
      <c r="H98" t="n">
        <v>0.64</v>
      </c>
      <c r="I98" t="n">
        <v>139</v>
      </c>
      <c r="J98" t="n">
        <v>138.6</v>
      </c>
      <c r="K98" t="n">
        <v>46.47</v>
      </c>
      <c r="L98" t="n">
        <v>5</v>
      </c>
      <c r="M98" t="n">
        <v>137</v>
      </c>
      <c r="N98" t="n">
        <v>22.13</v>
      </c>
      <c r="O98" t="n">
        <v>17327.69</v>
      </c>
      <c r="P98" t="n">
        <v>957.55</v>
      </c>
      <c r="Q98" t="n">
        <v>6566.15</v>
      </c>
      <c r="R98" t="n">
        <v>351.7</v>
      </c>
      <c r="S98" t="n">
        <v>173.3</v>
      </c>
      <c r="T98" t="n">
        <v>85686.17999999999</v>
      </c>
      <c r="U98" t="n">
        <v>0.49</v>
      </c>
      <c r="V98" t="n">
        <v>0.89</v>
      </c>
      <c r="W98" t="n">
        <v>15.01</v>
      </c>
      <c r="X98" t="n">
        <v>5.15</v>
      </c>
      <c r="Y98" t="n">
        <v>0.5</v>
      </c>
      <c r="Z98" t="n">
        <v>10</v>
      </c>
    </row>
    <row r="99">
      <c r="A99" t="n">
        <v>5</v>
      </c>
      <c r="B99" t="n">
        <v>65</v>
      </c>
      <c r="C99" t="inlineStr">
        <is>
          <t xml:space="preserve">CONCLUIDO	</t>
        </is>
      </c>
      <c r="D99" t="n">
        <v>0.9119</v>
      </c>
      <c r="E99" t="n">
        <v>109.66</v>
      </c>
      <c r="F99" t="n">
        <v>104.48</v>
      </c>
      <c r="G99" t="n">
        <v>56.99</v>
      </c>
      <c r="H99" t="n">
        <v>0.76</v>
      </c>
      <c r="I99" t="n">
        <v>110</v>
      </c>
      <c r="J99" t="n">
        <v>139.95</v>
      </c>
      <c r="K99" t="n">
        <v>46.47</v>
      </c>
      <c r="L99" t="n">
        <v>6</v>
      </c>
      <c r="M99" t="n">
        <v>74</v>
      </c>
      <c r="N99" t="n">
        <v>22.49</v>
      </c>
      <c r="O99" t="n">
        <v>17494.97</v>
      </c>
      <c r="P99" t="n">
        <v>898.95</v>
      </c>
      <c r="Q99" t="n">
        <v>6566.12</v>
      </c>
      <c r="R99" t="n">
        <v>314.96</v>
      </c>
      <c r="S99" t="n">
        <v>173.3</v>
      </c>
      <c r="T99" t="n">
        <v>67464.71000000001</v>
      </c>
      <c r="U99" t="n">
        <v>0.55</v>
      </c>
      <c r="V99" t="n">
        <v>0.9</v>
      </c>
      <c r="W99" t="n">
        <v>15.04</v>
      </c>
      <c r="X99" t="n">
        <v>4.11</v>
      </c>
      <c r="Y99" t="n">
        <v>0.5</v>
      </c>
      <c r="Z99" t="n">
        <v>10</v>
      </c>
    </row>
    <row r="100">
      <c r="A100" t="n">
        <v>6</v>
      </c>
      <c r="B100" t="n">
        <v>65</v>
      </c>
      <c r="C100" t="inlineStr">
        <is>
          <t xml:space="preserve">CONCLUIDO	</t>
        </is>
      </c>
      <c r="D100" t="n">
        <v>0.915</v>
      </c>
      <c r="E100" t="n">
        <v>109.29</v>
      </c>
      <c r="F100" t="n">
        <v>104.3</v>
      </c>
      <c r="G100" t="n">
        <v>60.76</v>
      </c>
      <c r="H100" t="n">
        <v>0.88</v>
      </c>
      <c r="I100" t="n">
        <v>103</v>
      </c>
      <c r="J100" t="n">
        <v>141.31</v>
      </c>
      <c r="K100" t="n">
        <v>46.47</v>
      </c>
      <c r="L100" t="n">
        <v>7</v>
      </c>
      <c r="M100" t="n">
        <v>6</v>
      </c>
      <c r="N100" t="n">
        <v>22.85</v>
      </c>
      <c r="O100" t="n">
        <v>17662.75</v>
      </c>
      <c r="P100" t="n">
        <v>886.22</v>
      </c>
      <c r="Q100" t="n">
        <v>6566.15</v>
      </c>
      <c r="R100" t="n">
        <v>306.22</v>
      </c>
      <c r="S100" t="n">
        <v>173.3</v>
      </c>
      <c r="T100" t="n">
        <v>63126.98</v>
      </c>
      <c r="U100" t="n">
        <v>0.57</v>
      </c>
      <c r="V100" t="n">
        <v>0.9</v>
      </c>
      <c r="W100" t="n">
        <v>15.1</v>
      </c>
      <c r="X100" t="n">
        <v>3.93</v>
      </c>
      <c r="Y100" t="n">
        <v>0.5</v>
      </c>
      <c r="Z100" t="n">
        <v>10</v>
      </c>
    </row>
    <row r="101">
      <c r="A101" t="n">
        <v>7</v>
      </c>
      <c r="B101" t="n">
        <v>65</v>
      </c>
      <c r="C101" t="inlineStr">
        <is>
          <t xml:space="preserve">CONCLUIDO	</t>
        </is>
      </c>
      <c r="D101" t="n">
        <v>0.9155</v>
      </c>
      <c r="E101" t="n">
        <v>109.23</v>
      </c>
      <c r="F101" t="n">
        <v>104.27</v>
      </c>
      <c r="G101" t="n">
        <v>61.34</v>
      </c>
      <c r="H101" t="n">
        <v>0.99</v>
      </c>
      <c r="I101" t="n">
        <v>102</v>
      </c>
      <c r="J101" t="n">
        <v>142.68</v>
      </c>
      <c r="K101" t="n">
        <v>46.47</v>
      </c>
      <c r="L101" t="n">
        <v>8</v>
      </c>
      <c r="M101" t="n">
        <v>0</v>
      </c>
      <c r="N101" t="n">
        <v>23.21</v>
      </c>
      <c r="O101" t="n">
        <v>17831.04</v>
      </c>
      <c r="P101" t="n">
        <v>892.41</v>
      </c>
      <c r="Q101" t="n">
        <v>6566.12</v>
      </c>
      <c r="R101" t="n">
        <v>304.91</v>
      </c>
      <c r="S101" t="n">
        <v>173.3</v>
      </c>
      <c r="T101" t="n">
        <v>62478.62</v>
      </c>
      <c r="U101" t="n">
        <v>0.57</v>
      </c>
      <c r="V101" t="n">
        <v>0.9</v>
      </c>
      <c r="W101" t="n">
        <v>15.11</v>
      </c>
      <c r="X101" t="n">
        <v>3.9</v>
      </c>
      <c r="Y101" t="n">
        <v>0.5</v>
      </c>
      <c r="Z101" t="n">
        <v>10</v>
      </c>
    </row>
    <row r="102">
      <c r="A102" t="n">
        <v>0</v>
      </c>
      <c r="B102" t="n">
        <v>75</v>
      </c>
      <c r="C102" t="inlineStr">
        <is>
          <t xml:space="preserve">CONCLUIDO	</t>
        </is>
      </c>
      <c r="D102" t="n">
        <v>0.5202</v>
      </c>
      <c r="E102" t="n">
        <v>192.22</v>
      </c>
      <c r="F102" t="n">
        <v>150.74</v>
      </c>
      <c r="G102" t="n">
        <v>7.05</v>
      </c>
      <c r="H102" t="n">
        <v>0.12</v>
      </c>
      <c r="I102" t="n">
        <v>1283</v>
      </c>
      <c r="J102" t="n">
        <v>150.44</v>
      </c>
      <c r="K102" t="n">
        <v>49.1</v>
      </c>
      <c r="L102" t="n">
        <v>1</v>
      </c>
      <c r="M102" t="n">
        <v>1281</v>
      </c>
      <c r="N102" t="n">
        <v>25.34</v>
      </c>
      <c r="O102" t="n">
        <v>18787.76</v>
      </c>
      <c r="P102" t="n">
        <v>1764.13</v>
      </c>
      <c r="Q102" t="n">
        <v>6567.92</v>
      </c>
      <c r="R102" t="n">
        <v>1863.03</v>
      </c>
      <c r="S102" t="n">
        <v>173.3</v>
      </c>
      <c r="T102" t="n">
        <v>835633.24</v>
      </c>
      <c r="U102" t="n">
        <v>0.09</v>
      </c>
      <c r="V102" t="n">
        <v>0.62</v>
      </c>
      <c r="W102" t="n">
        <v>16.95</v>
      </c>
      <c r="X102" t="n">
        <v>50.35</v>
      </c>
      <c r="Y102" t="n">
        <v>0.5</v>
      </c>
      <c r="Z102" t="n">
        <v>10</v>
      </c>
    </row>
    <row r="103">
      <c r="A103" t="n">
        <v>1</v>
      </c>
      <c r="B103" t="n">
        <v>75</v>
      </c>
      <c r="C103" t="inlineStr">
        <is>
          <t xml:space="preserve">CONCLUIDO	</t>
        </is>
      </c>
      <c r="D103" t="n">
        <v>0.7355</v>
      </c>
      <c r="E103" t="n">
        <v>135.96</v>
      </c>
      <c r="F103" t="n">
        <v>118.77</v>
      </c>
      <c r="G103" t="n">
        <v>14.6</v>
      </c>
      <c r="H103" t="n">
        <v>0.23</v>
      </c>
      <c r="I103" t="n">
        <v>488</v>
      </c>
      <c r="J103" t="n">
        <v>151.83</v>
      </c>
      <c r="K103" t="n">
        <v>49.1</v>
      </c>
      <c r="L103" t="n">
        <v>2</v>
      </c>
      <c r="M103" t="n">
        <v>486</v>
      </c>
      <c r="N103" t="n">
        <v>25.73</v>
      </c>
      <c r="O103" t="n">
        <v>18959.54</v>
      </c>
      <c r="P103" t="n">
        <v>1352.3</v>
      </c>
      <c r="Q103" t="n">
        <v>6566.51</v>
      </c>
      <c r="R103" t="n">
        <v>794.48</v>
      </c>
      <c r="S103" t="n">
        <v>173.3</v>
      </c>
      <c r="T103" t="n">
        <v>305334.49</v>
      </c>
      <c r="U103" t="n">
        <v>0.22</v>
      </c>
      <c r="V103" t="n">
        <v>0.79</v>
      </c>
      <c r="W103" t="n">
        <v>15.57</v>
      </c>
      <c r="X103" t="n">
        <v>18.4</v>
      </c>
      <c r="Y103" t="n">
        <v>0.5</v>
      </c>
      <c r="Z103" t="n">
        <v>10</v>
      </c>
    </row>
    <row r="104">
      <c r="A104" t="n">
        <v>2</v>
      </c>
      <c r="B104" t="n">
        <v>75</v>
      </c>
      <c r="C104" t="inlineStr">
        <is>
          <t xml:space="preserve">CONCLUIDO	</t>
        </is>
      </c>
      <c r="D104" t="n">
        <v>0.8144</v>
      </c>
      <c r="E104" t="n">
        <v>122.79</v>
      </c>
      <c r="F104" t="n">
        <v>111.47</v>
      </c>
      <c r="G104" t="n">
        <v>22.59</v>
      </c>
      <c r="H104" t="n">
        <v>0.35</v>
      </c>
      <c r="I104" t="n">
        <v>296</v>
      </c>
      <c r="J104" t="n">
        <v>153.23</v>
      </c>
      <c r="K104" t="n">
        <v>49.1</v>
      </c>
      <c r="L104" t="n">
        <v>3</v>
      </c>
      <c r="M104" t="n">
        <v>294</v>
      </c>
      <c r="N104" t="n">
        <v>26.13</v>
      </c>
      <c r="O104" t="n">
        <v>19131.85</v>
      </c>
      <c r="P104" t="n">
        <v>1231.57</v>
      </c>
      <c r="Q104" t="n">
        <v>6566.27</v>
      </c>
      <c r="R104" t="n">
        <v>548.87</v>
      </c>
      <c r="S104" t="n">
        <v>173.3</v>
      </c>
      <c r="T104" t="n">
        <v>183485.55</v>
      </c>
      <c r="U104" t="n">
        <v>0.32</v>
      </c>
      <c r="V104" t="n">
        <v>0.84</v>
      </c>
      <c r="W104" t="n">
        <v>15.31</v>
      </c>
      <c r="X104" t="n">
        <v>11.09</v>
      </c>
      <c r="Y104" t="n">
        <v>0.5</v>
      </c>
      <c r="Z104" t="n">
        <v>10</v>
      </c>
    </row>
    <row r="105">
      <c r="A105" t="n">
        <v>3</v>
      </c>
      <c r="B105" t="n">
        <v>75</v>
      </c>
      <c r="C105" t="inlineStr">
        <is>
          <t xml:space="preserve">CONCLUIDO	</t>
        </is>
      </c>
      <c r="D105" t="n">
        <v>0.856</v>
      </c>
      <c r="E105" t="n">
        <v>116.82</v>
      </c>
      <c r="F105" t="n">
        <v>108.16</v>
      </c>
      <c r="G105" t="n">
        <v>31.05</v>
      </c>
      <c r="H105" t="n">
        <v>0.46</v>
      </c>
      <c r="I105" t="n">
        <v>209</v>
      </c>
      <c r="J105" t="n">
        <v>154.63</v>
      </c>
      <c r="K105" t="n">
        <v>49.1</v>
      </c>
      <c r="L105" t="n">
        <v>4</v>
      </c>
      <c r="M105" t="n">
        <v>207</v>
      </c>
      <c r="N105" t="n">
        <v>26.53</v>
      </c>
      <c r="O105" t="n">
        <v>19304.72</v>
      </c>
      <c r="P105" t="n">
        <v>1156</v>
      </c>
      <c r="Q105" t="n">
        <v>6566.24</v>
      </c>
      <c r="R105" t="n">
        <v>439.36</v>
      </c>
      <c r="S105" t="n">
        <v>173.3</v>
      </c>
      <c r="T105" t="n">
        <v>129166.23</v>
      </c>
      <c r="U105" t="n">
        <v>0.39</v>
      </c>
      <c r="V105" t="n">
        <v>0.87</v>
      </c>
      <c r="W105" t="n">
        <v>15.14</v>
      </c>
      <c r="X105" t="n">
        <v>7.79</v>
      </c>
      <c r="Y105" t="n">
        <v>0.5</v>
      </c>
      <c r="Z105" t="n">
        <v>10</v>
      </c>
    </row>
    <row r="106">
      <c r="A106" t="n">
        <v>4</v>
      </c>
      <c r="B106" t="n">
        <v>75</v>
      </c>
      <c r="C106" t="inlineStr">
        <is>
          <t xml:space="preserve">CONCLUIDO	</t>
        </is>
      </c>
      <c r="D106" t="n">
        <v>0.8816000000000001</v>
      </c>
      <c r="E106" t="n">
        <v>113.43</v>
      </c>
      <c r="F106" t="n">
        <v>106.3</v>
      </c>
      <c r="G106" t="n">
        <v>40.11</v>
      </c>
      <c r="H106" t="n">
        <v>0.57</v>
      </c>
      <c r="I106" t="n">
        <v>159</v>
      </c>
      <c r="J106" t="n">
        <v>156.03</v>
      </c>
      <c r="K106" t="n">
        <v>49.1</v>
      </c>
      <c r="L106" t="n">
        <v>5</v>
      </c>
      <c r="M106" t="n">
        <v>157</v>
      </c>
      <c r="N106" t="n">
        <v>26.94</v>
      </c>
      <c r="O106" t="n">
        <v>19478.15</v>
      </c>
      <c r="P106" t="n">
        <v>1096.87</v>
      </c>
      <c r="Q106" t="n">
        <v>6566.12</v>
      </c>
      <c r="R106" t="n">
        <v>377.02</v>
      </c>
      <c r="S106" t="n">
        <v>173.3</v>
      </c>
      <c r="T106" t="n">
        <v>98246.3</v>
      </c>
      <c r="U106" t="n">
        <v>0.46</v>
      </c>
      <c r="V106" t="n">
        <v>0.88</v>
      </c>
      <c r="W106" t="n">
        <v>15.07</v>
      </c>
      <c r="X106" t="n">
        <v>5.93</v>
      </c>
      <c r="Y106" t="n">
        <v>0.5</v>
      </c>
      <c r="Z106" t="n">
        <v>10</v>
      </c>
    </row>
    <row r="107">
      <c r="A107" t="n">
        <v>5</v>
      </c>
      <c r="B107" t="n">
        <v>75</v>
      </c>
      <c r="C107" t="inlineStr">
        <is>
          <t xml:space="preserve">CONCLUIDO	</t>
        </is>
      </c>
      <c r="D107" t="n">
        <v>0.9</v>
      </c>
      <c r="E107" t="n">
        <v>111.11</v>
      </c>
      <c r="F107" t="n">
        <v>105.01</v>
      </c>
      <c r="G107" t="n">
        <v>50.41</v>
      </c>
      <c r="H107" t="n">
        <v>0.67</v>
      </c>
      <c r="I107" t="n">
        <v>125</v>
      </c>
      <c r="J107" t="n">
        <v>157.44</v>
      </c>
      <c r="K107" t="n">
        <v>49.1</v>
      </c>
      <c r="L107" t="n">
        <v>6</v>
      </c>
      <c r="M107" t="n">
        <v>123</v>
      </c>
      <c r="N107" t="n">
        <v>27.35</v>
      </c>
      <c r="O107" t="n">
        <v>19652.13</v>
      </c>
      <c r="P107" t="n">
        <v>1037.36</v>
      </c>
      <c r="Q107" t="n">
        <v>6566.1</v>
      </c>
      <c r="R107" t="n">
        <v>334.3</v>
      </c>
      <c r="S107" t="n">
        <v>173.3</v>
      </c>
      <c r="T107" t="n">
        <v>77057.64</v>
      </c>
      <c r="U107" t="n">
        <v>0.52</v>
      </c>
      <c r="V107" t="n">
        <v>0.9</v>
      </c>
      <c r="W107" t="n">
        <v>15.01</v>
      </c>
      <c r="X107" t="n">
        <v>4.64</v>
      </c>
      <c r="Y107" t="n">
        <v>0.5</v>
      </c>
      <c r="Z107" t="n">
        <v>10</v>
      </c>
    </row>
    <row r="108">
      <c r="A108" t="n">
        <v>6</v>
      </c>
      <c r="B108" t="n">
        <v>75</v>
      </c>
      <c r="C108" t="inlineStr">
        <is>
          <t xml:space="preserve">CONCLUIDO	</t>
        </is>
      </c>
      <c r="D108" t="n">
        <v>0.9131</v>
      </c>
      <c r="E108" t="n">
        <v>109.52</v>
      </c>
      <c r="F108" t="n">
        <v>104.12</v>
      </c>
      <c r="G108" t="n">
        <v>61.25</v>
      </c>
      <c r="H108" t="n">
        <v>0.78</v>
      </c>
      <c r="I108" t="n">
        <v>102</v>
      </c>
      <c r="J108" t="n">
        <v>158.86</v>
      </c>
      <c r="K108" t="n">
        <v>49.1</v>
      </c>
      <c r="L108" t="n">
        <v>7</v>
      </c>
      <c r="M108" t="n">
        <v>96</v>
      </c>
      <c r="N108" t="n">
        <v>27.77</v>
      </c>
      <c r="O108" t="n">
        <v>19826.68</v>
      </c>
      <c r="P108" t="n">
        <v>982.5700000000001</v>
      </c>
      <c r="Q108" t="n">
        <v>6566</v>
      </c>
      <c r="R108" t="n">
        <v>305.05</v>
      </c>
      <c r="S108" t="n">
        <v>173.3</v>
      </c>
      <c r="T108" t="n">
        <v>62545.5</v>
      </c>
      <c r="U108" t="n">
        <v>0.57</v>
      </c>
      <c r="V108" t="n">
        <v>0.9</v>
      </c>
      <c r="W108" t="n">
        <v>14.96</v>
      </c>
      <c r="X108" t="n">
        <v>3.75</v>
      </c>
      <c r="Y108" t="n">
        <v>0.5</v>
      </c>
      <c r="Z108" t="n">
        <v>10</v>
      </c>
    </row>
    <row r="109">
      <c r="A109" t="n">
        <v>7</v>
      </c>
      <c r="B109" t="n">
        <v>75</v>
      </c>
      <c r="C109" t="inlineStr">
        <is>
          <t xml:space="preserve">CONCLUIDO	</t>
        </is>
      </c>
      <c r="D109" t="n">
        <v>0.9186</v>
      </c>
      <c r="E109" t="n">
        <v>108.86</v>
      </c>
      <c r="F109" t="n">
        <v>103.8</v>
      </c>
      <c r="G109" t="n">
        <v>68.44</v>
      </c>
      <c r="H109" t="n">
        <v>0.88</v>
      </c>
      <c r="I109" t="n">
        <v>91</v>
      </c>
      <c r="J109" t="n">
        <v>160.28</v>
      </c>
      <c r="K109" t="n">
        <v>49.1</v>
      </c>
      <c r="L109" t="n">
        <v>8</v>
      </c>
      <c r="M109" t="n">
        <v>22</v>
      </c>
      <c r="N109" t="n">
        <v>28.19</v>
      </c>
      <c r="O109" t="n">
        <v>20001.93</v>
      </c>
      <c r="P109" t="n">
        <v>950.91</v>
      </c>
      <c r="Q109" t="n">
        <v>6566.03</v>
      </c>
      <c r="R109" t="n">
        <v>291.41</v>
      </c>
      <c r="S109" t="n">
        <v>173.3</v>
      </c>
      <c r="T109" t="n">
        <v>55780.17</v>
      </c>
      <c r="U109" t="n">
        <v>0.59</v>
      </c>
      <c r="V109" t="n">
        <v>0.91</v>
      </c>
      <c r="W109" t="n">
        <v>15.02</v>
      </c>
      <c r="X109" t="n">
        <v>3.43</v>
      </c>
      <c r="Y109" t="n">
        <v>0.5</v>
      </c>
      <c r="Z109" t="n">
        <v>10</v>
      </c>
    </row>
    <row r="110">
      <c r="A110" t="n">
        <v>8</v>
      </c>
      <c r="B110" t="n">
        <v>75</v>
      </c>
      <c r="C110" t="inlineStr">
        <is>
          <t xml:space="preserve">CONCLUIDO	</t>
        </is>
      </c>
      <c r="D110" t="n">
        <v>0.9196</v>
      </c>
      <c r="E110" t="n">
        <v>108.74</v>
      </c>
      <c r="F110" t="n">
        <v>103.75</v>
      </c>
      <c r="G110" t="n">
        <v>69.94</v>
      </c>
      <c r="H110" t="n">
        <v>0.99</v>
      </c>
      <c r="I110" t="n">
        <v>89</v>
      </c>
      <c r="J110" t="n">
        <v>161.71</v>
      </c>
      <c r="K110" t="n">
        <v>49.1</v>
      </c>
      <c r="L110" t="n">
        <v>9</v>
      </c>
      <c r="M110" t="n">
        <v>0</v>
      </c>
      <c r="N110" t="n">
        <v>28.61</v>
      </c>
      <c r="O110" t="n">
        <v>20177.64</v>
      </c>
      <c r="P110" t="n">
        <v>952.33</v>
      </c>
      <c r="Q110" t="n">
        <v>6566.2</v>
      </c>
      <c r="R110" t="n">
        <v>288.06</v>
      </c>
      <c r="S110" t="n">
        <v>173.3</v>
      </c>
      <c r="T110" t="n">
        <v>54115.75</v>
      </c>
      <c r="U110" t="n">
        <v>0.6</v>
      </c>
      <c r="V110" t="n">
        <v>0.91</v>
      </c>
      <c r="W110" t="n">
        <v>15.07</v>
      </c>
      <c r="X110" t="n">
        <v>3.38</v>
      </c>
      <c r="Y110" t="n">
        <v>0.5</v>
      </c>
      <c r="Z110" t="n">
        <v>10</v>
      </c>
    </row>
    <row r="111">
      <c r="A111" t="n">
        <v>0</v>
      </c>
      <c r="B111" t="n">
        <v>95</v>
      </c>
      <c r="C111" t="inlineStr">
        <is>
          <t xml:space="preserve">CONCLUIDO	</t>
        </is>
      </c>
      <c r="D111" t="n">
        <v>0.4398</v>
      </c>
      <c r="E111" t="n">
        <v>227.38</v>
      </c>
      <c r="F111" t="n">
        <v>164.69</v>
      </c>
      <c r="G111" t="n">
        <v>6.11</v>
      </c>
      <c r="H111" t="n">
        <v>0.1</v>
      </c>
      <c r="I111" t="n">
        <v>1618</v>
      </c>
      <c r="J111" t="n">
        <v>185.69</v>
      </c>
      <c r="K111" t="n">
        <v>53.44</v>
      </c>
      <c r="L111" t="n">
        <v>1</v>
      </c>
      <c r="M111" t="n">
        <v>1616</v>
      </c>
      <c r="N111" t="n">
        <v>36.26</v>
      </c>
      <c r="O111" t="n">
        <v>23136.14</v>
      </c>
      <c r="P111" t="n">
        <v>2218.33</v>
      </c>
      <c r="Q111" t="n">
        <v>6569.34</v>
      </c>
      <c r="R111" t="n">
        <v>2332.48</v>
      </c>
      <c r="S111" t="n">
        <v>173.3</v>
      </c>
      <c r="T111" t="n">
        <v>1068682.01</v>
      </c>
      <c r="U111" t="n">
        <v>0.07000000000000001</v>
      </c>
      <c r="V111" t="n">
        <v>0.57</v>
      </c>
      <c r="W111" t="n">
        <v>17.49</v>
      </c>
      <c r="X111" t="n">
        <v>64.27</v>
      </c>
      <c r="Y111" t="n">
        <v>0.5</v>
      </c>
      <c r="Z111" t="n">
        <v>10</v>
      </c>
    </row>
    <row r="112">
      <c r="A112" t="n">
        <v>1</v>
      </c>
      <c r="B112" t="n">
        <v>95</v>
      </c>
      <c r="C112" t="inlineStr">
        <is>
          <t xml:space="preserve">CONCLUIDO	</t>
        </is>
      </c>
      <c r="D112" t="n">
        <v>0.6806</v>
      </c>
      <c r="E112" t="n">
        <v>146.93</v>
      </c>
      <c r="F112" t="n">
        <v>122.65</v>
      </c>
      <c r="G112" t="n">
        <v>12.56</v>
      </c>
      <c r="H112" t="n">
        <v>0.19</v>
      </c>
      <c r="I112" t="n">
        <v>586</v>
      </c>
      <c r="J112" t="n">
        <v>187.21</v>
      </c>
      <c r="K112" t="n">
        <v>53.44</v>
      </c>
      <c r="L112" t="n">
        <v>2</v>
      </c>
      <c r="M112" t="n">
        <v>584</v>
      </c>
      <c r="N112" t="n">
        <v>36.77</v>
      </c>
      <c r="O112" t="n">
        <v>23322.88</v>
      </c>
      <c r="P112" t="n">
        <v>1622.36</v>
      </c>
      <c r="Q112" t="n">
        <v>6566.96</v>
      </c>
      <c r="R112" t="n">
        <v>922.76</v>
      </c>
      <c r="S112" t="n">
        <v>173.3</v>
      </c>
      <c r="T112" t="n">
        <v>368981.05</v>
      </c>
      <c r="U112" t="n">
        <v>0.19</v>
      </c>
      <c r="V112" t="n">
        <v>0.77</v>
      </c>
      <c r="W112" t="n">
        <v>15.78</v>
      </c>
      <c r="X112" t="n">
        <v>22.27</v>
      </c>
      <c r="Y112" t="n">
        <v>0.5</v>
      </c>
      <c r="Z112" t="n">
        <v>10</v>
      </c>
    </row>
    <row r="113">
      <c r="A113" t="n">
        <v>2</v>
      </c>
      <c r="B113" t="n">
        <v>95</v>
      </c>
      <c r="C113" t="inlineStr">
        <is>
          <t xml:space="preserve">CONCLUIDO	</t>
        </is>
      </c>
      <c r="D113" t="n">
        <v>0.7728</v>
      </c>
      <c r="E113" t="n">
        <v>129.39</v>
      </c>
      <c r="F113" t="n">
        <v>113.71</v>
      </c>
      <c r="G113" t="n">
        <v>19.22</v>
      </c>
      <c r="H113" t="n">
        <v>0.28</v>
      </c>
      <c r="I113" t="n">
        <v>355</v>
      </c>
      <c r="J113" t="n">
        <v>188.73</v>
      </c>
      <c r="K113" t="n">
        <v>53.44</v>
      </c>
      <c r="L113" t="n">
        <v>3</v>
      </c>
      <c r="M113" t="n">
        <v>353</v>
      </c>
      <c r="N113" t="n">
        <v>37.29</v>
      </c>
      <c r="O113" t="n">
        <v>23510.33</v>
      </c>
      <c r="P113" t="n">
        <v>1475.25</v>
      </c>
      <c r="Q113" t="n">
        <v>6566.4</v>
      </c>
      <c r="R113" t="n">
        <v>624.89</v>
      </c>
      <c r="S113" t="n">
        <v>173.3</v>
      </c>
      <c r="T113" t="n">
        <v>221202.4</v>
      </c>
      <c r="U113" t="n">
        <v>0.28</v>
      </c>
      <c r="V113" t="n">
        <v>0.83</v>
      </c>
      <c r="W113" t="n">
        <v>15.38</v>
      </c>
      <c r="X113" t="n">
        <v>13.34</v>
      </c>
      <c r="Y113" t="n">
        <v>0.5</v>
      </c>
      <c r="Z113" t="n">
        <v>10</v>
      </c>
    </row>
    <row r="114">
      <c r="A114" t="n">
        <v>3</v>
      </c>
      <c r="B114" t="n">
        <v>95</v>
      </c>
      <c r="C114" t="inlineStr">
        <is>
          <t xml:space="preserve">CONCLUIDO	</t>
        </is>
      </c>
      <c r="D114" t="n">
        <v>0.8222</v>
      </c>
      <c r="E114" t="n">
        <v>121.63</v>
      </c>
      <c r="F114" t="n">
        <v>109.78</v>
      </c>
      <c r="G114" t="n">
        <v>26.14</v>
      </c>
      <c r="H114" t="n">
        <v>0.37</v>
      </c>
      <c r="I114" t="n">
        <v>252</v>
      </c>
      <c r="J114" t="n">
        <v>190.25</v>
      </c>
      <c r="K114" t="n">
        <v>53.44</v>
      </c>
      <c r="L114" t="n">
        <v>4</v>
      </c>
      <c r="M114" t="n">
        <v>250</v>
      </c>
      <c r="N114" t="n">
        <v>37.82</v>
      </c>
      <c r="O114" t="n">
        <v>23698.48</v>
      </c>
      <c r="P114" t="n">
        <v>1395.26</v>
      </c>
      <c r="Q114" t="n">
        <v>6566.43</v>
      </c>
      <c r="R114" t="n">
        <v>493.73</v>
      </c>
      <c r="S114" t="n">
        <v>173.3</v>
      </c>
      <c r="T114" t="n">
        <v>156136.89</v>
      </c>
      <c r="U114" t="n">
        <v>0.35</v>
      </c>
      <c r="V114" t="n">
        <v>0.86</v>
      </c>
      <c r="W114" t="n">
        <v>15.2</v>
      </c>
      <c r="X114" t="n">
        <v>9.41</v>
      </c>
      <c r="Y114" t="n">
        <v>0.5</v>
      </c>
      <c r="Z114" t="n">
        <v>10</v>
      </c>
    </row>
    <row r="115">
      <c r="A115" t="n">
        <v>4</v>
      </c>
      <c r="B115" t="n">
        <v>95</v>
      </c>
      <c r="C115" t="inlineStr">
        <is>
          <t xml:space="preserve">CONCLUIDO	</t>
        </is>
      </c>
      <c r="D115" t="n">
        <v>0.8531</v>
      </c>
      <c r="E115" t="n">
        <v>117.22</v>
      </c>
      <c r="F115" t="n">
        <v>107.57</v>
      </c>
      <c r="G115" t="n">
        <v>33.44</v>
      </c>
      <c r="H115" t="n">
        <v>0.46</v>
      </c>
      <c r="I115" t="n">
        <v>193</v>
      </c>
      <c r="J115" t="n">
        <v>191.78</v>
      </c>
      <c r="K115" t="n">
        <v>53.44</v>
      </c>
      <c r="L115" t="n">
        <v>5</v>
      </c>
      <c r="M115" t="n">
        <v>191</v>
      </c>
      <c r="N115" t="n">
        <v>38.35</v>
      </c>
      <c r="O115" t="n">
        <v>23887.36</v>
      </c>
      <c r="P115" t="n">
        <v>1337.67</v>
      </c>
      <c r="Q115" t="n">
        <v>6566.37</v>
      </c>
      <c r="R115" t="n">
        <v>419.02</v>
      </c>
      <c r="S115" t="n">
        <v>173.3</v>
      </c>
      <c r="T115" t="n">
        <v>119076.16</v>
      </c>
      <c r="U115" t="n">
        <v>0.41</v>
      </c>
      <c r="V115" t="n">
        <v>0.87</v>
      </c>
      <c r="W115" t="n">
        <v>15.13</v>
      </c>
      <c r="X115" t="n">
        <v>7.19</v>
      </c>
      <c r="Y115" t="n">
        <v>0.5</v>
      </c>
      <c r="Z115" t="n">
        <v>10</v>
      </c>
    </row>
    <row r="116">
      <c r="A116" t="n">
        <v>5</v>
      </c>
      <c r="B116" t="n">
        <v>95</v>
      </c>
      <c r="C116" t="inlineStr">
        <is>
          <t xml:space="preserve">CONCLUIDO	</t>
        </is>
      </c>
      <c r="D116" t="n">
        <v>0.8744</v>
      </c>
      <c r="E116" t="n">
        <v>114.36</v>
      </c>
      <c r="F116" t="n">
        <v>106.12</v>
      </c>
      <c r="G116" t="n">
        <v>41.08</v>
      </c>
      <c r="H116" t="n">
        <v>0.55</v>
      </c>
      <c r="I116" t="n">
        <v>155</v>
      </c>
      <c r="J116" t="n">
        <v>193.32</v>
      </c>
      <c r="K116" t="n">
        <v>53.44</v>
      </c>
      <c r="L116" t="n">
        <v>6</v>
      </c>
      <c r="M116" t="n">
        <v>153</v>
      </c>
      <c r="N116" t="n">
        <v>38.89</v>
      </c>
      <c r="O116" t="n">
        <v>24076.95</v>
      </c>
      <c r="P116" t="n">
        <v>1288.78</v>
      </c>
      <c r="Q116" t="n">
        <v>6566.1</v>
      </c>
      <c r="R116" t="n">
        <v>371.48</v>
      </c>
      <c r="S116" t="n">
        <v>173.3</v>
      </c>
      <c r="T116" t="n">
        <v>95495.37</v>
      </c>
      <c r="U116" t="n">
        <v>0.47</v>
      </c>
      <c r="V116" t="n">
        <v>0.89</v>
      </c>
      <c r="W116" t="n">
        <v>15.05</v>
      </c>
      <c r="X116" t="n">
        <v>5.75</v>
      </c>
      <c r="Y116" t="n">
        <v>0.5</v>
      </c>
      <c r="Z116" t="n">
        <v>10</v>
      </c>
    </row>
    <row r="117">
      <c r="A117" t="n">
        <v>6</v>
      </c>
      <c r="B117" t="n">
        <v>95</v>
      </c>
      <c r="C117" t="inlineStr">
        <is>
          <t xml:space="preserve">CONCLUIDO	</t>
        </is>
      </c>
      <c r="D117" t="n">
        <v>0.8897</v>
      </c>
      <c r="E117" t="n">
        <v>112.39</v>
      </c>
      <c r="F117" t="n">
        <v>105.12</v>
      </c>
      <c r="G117" t="n">
        <v>48.89</v>
      </c>
      <c r="H117" t="n">
        <v>0.64</v>
      </c>
      <c r="I117" t="n">
        <v>129</v>
      </c>
      <c r="J117" t="n">
        <v>194.86</v>
      </c>
      <c r="K117" t="n">
        <v>53.44</v>
      </c>
      <c r="L117" t="n">
        <v>7</v>
      </c>
      <c r="M117" t="n">
        <v>127</v>
      </c>
      <c r="N117" t="n">
        <v>39.43</v>
      </c>
      <c r="O117" t="n">
        <v>24267.28</v>
      </c>
      <c r="P117" t="n">
        <v>1244.32</v>
      </c>
      <c r="Q117" t="n">
        <v>6566.26</v>
      </c>
      <c r="R117" t="n">
        <v>338.66</v>
      </c>
      <c r="S117" t="n">
        <v>173.3</v>
      </c>
      <c r="T117" t="n">
        <v>79218.60000000001</v>
      </c>
      <c r="U117" t="n">
        <v>0.51</v>
      </c>
      <c r="V117" t="n">
        <v>0.89</v>
      </c>
      <c r="W117" t="n">
        <v>14.99</v>
      </c>
      <c r="X117" t="n">
        <v>4.75</v>
      </c>
      <c r="Y117" t="n">
        <v>0.5</v>
      </c>
      <c r="Z117" t="n">
        <v>10</v>
      </c>
    </row>
    <row r="118">
      <c r="A118" t="n">
        <v>7</v>
      </c>
      <c r="B118" t="n">
        <v>95</v>
      </c>
      <c r="C118" t="inlineStr">
        <is>
          <t xml:space="preserve">CONCLUIDO	</t>
        </is>
      </c>
      <c r="D118" t="n">
        <v>0.9014</v>
      </c>
      <c r="E118" t="n">
        <v>110.94</v>
      </c>
      <c r="F118" t="n">
        <v>104.41</v>
      </c>
      <c r="G118" t="n">
        <v>57.47</v>
      </c>
      <c r="H118" t="n">
        <v>0.72</v>
      </c>
      <c r="I118" t="n">
        <v>109</v>
      </c>
      <c r="J118" t="n">
        <v>196.41</v>
      </c>
      <c r="K118" t="n">
        <v>53.44</v>
      </c>
      <c r="L118" t="n">
        <v>8</v>
      </c>
      <c r="M118" t="n">
        <v>107</v>
      </c>
      <c r="N118" t="n">
        <v>39.98</v>
      </c>
      <c r="O118" t="n">
        <v>24458.36</v>
      </c>
      <c r="P118" t="n">
        <v>1203.21</v>
      </c>
      <c r="Q118" t="n">
        <v>6566.05</v>
      </c>
      <c r="R118" t="n">
        <v>314.21</v>
      </c>
      <c r="S118" t="n">
        <v>173.3</v>
      </c>
      <c r="T118" t="n">
        <v>67090.82000000001</v>
      </c>
      <c r="U118" t="n">
        <v>0.55</v>
      </c>
      <c r="V118" t="n">
        <v>0.9</v>
      </c>
      <c r="W118" t="n">
        <v>14.98</v>
      </c>
      <c r="X118" t="n">
        <v>4.04</v>
      </c>
      <c r="Y118" t="n">
        <v>0.5</v>
      </c>
      <c r="Z118" t="n">
        <v>10</v>
      </c>
    </row>
    <row r="119">
      <c r="A119" t="n">
        <v>8</v>
      </c>
      <c r="B119" t="n">
        <v>95</v>
      </c>
      <c r="C119" t="inlineStr">
        <is>
          <t xml:space="preserve">CONCLUIDO	</t>
        </is>
      </c>
      <c r="D119" t="n">
        <v>0.9107</v>
      </c>
      <c r="E119" t="n">
        <v>109.81</v>
      </c>
      <c r="F119" t="n">
        <v>103.84</v>
      </c>
      <c r="G119" t="n">
        <v>66.28</v>
      </c>
      <c r="H119" t="n">
        <v>0.8100000000000001</v>
      </c>
      <c r="I119" t="n">
        <v>94</v>
      </c>
      <c r="J119" t="n">
        <v>197.97</v>
      </c>
      <c r="K119" t="n">
        <v>53.44</v>
      </c>
      <c r="L119" t="n">
        <v>9</v>
      </c>
      <c r="M119" t="n">
        <v>92</v>
      </c>
      <c r="N119" t="n">
        <v>40.53</v>
      </c>
      <c r="O119" t="n">
        <v>24650.18</v>
      </c>
      <c r="P119" t="n">
        <v>1162.68</v>
      </c>
      <c r="Q119" t="n">
        <v>6566.01</v>
      </c>
      <c r="R119" t="n">
        <v>295.25</v>
      </c>
      <c r="S119" t="n">
        <v>173.3</v>
      </c>
      <c r="T119" t="n">
        <v>57687.68</v>
      </c>
      <c r="U119" t="n">
        <v>0.59</v>
      </c>
      <c r="V119" t="n">
        <v>0.91</v>
      </c>
      <c r="W119" t="n">
        <v>14.96</v>
      </c>
      <c r="X119" t="n">
        <v>3.47</v>
      </c>
      <c r="Y119" t="n">
        <v>0.5</v>
      </c>
      <c r="Z119" t="n">
        <v>10</v>
      </c>
    </row>
    <row r="120">
      <c r="A120" t="n">
        <v>9</v>
      </c>
      <c r="B120" t="n">
        <v>95</v>
      </c>
      <c r="C120" t="inlineStr">
        <is>
          <t xml:space="preserve">CONCLUIDO	</t>
        </is>
      </c>
      <c r="D120" t="n">
        <v>0.918</v>
      </c>
      <c r="E120" t="n">
        <v>108.93</v>
      </c>
      <c r="F120" t="n">
        <v>103.41</v>
      </c>
      <c r="G120" t="n">
        <v>75.66</v>
      </c>
      <c r="H120" t="n">
        <v>0.89</v>
      </c>
      <c r="I120" t="n">
        <v>82</v>
      </c>
      <c r="J120" t="n">
        <v>199.53</v>
      </c>
      <c r="K120" t="n">
        <v>53.44</v>
      </c>
      <c r="L120" t="n">
        <v>10</v>
      </c>
      <c r="M120" t="n">
        <v>80</v>
      </c>
      <c r="N120" t="n">
        <v>41.1</v>
      </c>
      <c r="O120" t="n">
        <v>24842.77</v>
      </c>
      <c r="P120" t="n">
        <v>1119.72</v>
      </c>
      <c r="Q120" t="n">
        <v>6566.11</v>
      </c>
      <c r="R120" t="n">
        <v>281.27</v>
      </c>
      <c r="S120" t="n">
        <v>173.3</v>
      </c>
      <c r="T120" t="n">
        <v>50757.44</v>
      </c>
      <c r="U120" t="n">
        <v>0.62</v>
      </c>
      <c r="V120" t="n">
        <v>0.91</v>
      </c>
      <c r="W120" t="n">
        <v>14.92</v>
      </c>
      <c r="X120" t="n">
        <v>3.04</v>
      </c>
      <c r="Y120" t="n">
        <v>0.5</v>
      </c>
      <c r="Z120" t="n">
        <v>10</v>
      </c>
    </row>
    <row r="121">
      <c r="A121" t="n">
        <v>10</v>
      </c>
      <c r="B121" t="n">
        <v>95</v>
      </c>
      <c r="C121" t="inlineStr">
        <is>
          <t xml:space="preserve">CONCLUIDO	</t>
        </is>
      </c>
      <c r="D121" t="n">
        <v>0.9234</v>
      </c>
      <c r="E121" t="n">
        <v>108.3</v>
      </c>
      <c r="F121" t="n">
        <v>103.11</v>
      </c>
      <c r="G121" t="n">
        <v>84.75</v>
      </c>
      <c r="H121" t="n">
        <v>0.97</v>
      </c>
      <c r="I121" t="n">
        <v>73</v>
      </c>
      <c r="J121" t="n">
        <v>201.1</v>
      </c>
      <c r="K121" t="n">
        <v>53.44</v>
      </c>
      <c r="L121" t="n">
        <v>11</v>
      </c>
      <c r="M121" t="n">
        <v>40</v>
      </c>
      <c r="N121" t="n">
        <v>41.66</v>
      </c>
      <c r="O121" t="n">
        <v>25036.12</v>
      </c>
      <c r="P121" t="n">
        <v>1085.49</v>
      </c>
      <c r="Q121" t="n">
        <v>6566.12</v>
      </c>
      <c r="R121" t="n">
        <v>269.68</v>
      </c>
      <c r="S121" t="n">
        <v>173.3</v>
      </c>
      <c r="T121" t="n">
        <v>45006.51</v>
      </c>
      <c r="U121" t="n">
        <v>0.64</v>
      </c>
      <c r="V121" t="n">
        <v>0.91</v>
      </c>
      <c r="W121" t="n">
        <v>14.96</v>
      </c>
      <c r="X121" t="n">
        <v>2.74</v>
      </c>
      <c r="Y121" t="n">
        <v>0.5</v>
      </c>
      <c r="Z121" t="n">
        <v>10</v>
      </c>
    </row>
    <row r="122">
      <c r="A122" t="n">
        <v>11</v>
      </c>
      <c r="B122" t="n">
        <v>95</v>
      </c>
      <c r="C122" t="inlineStr">
        <is>
          <t xml:space="preserve">CONCLUIDO	</t>
        </is>
      </c>
      <c r="D122" t="n">
        <v>0.9244</v>
      </c>
      <c r="E122" t="n">
        <v>108.18</v>
      </c>
      <c r="F122" t="n">
        <v>103.06</v>
      </c>
      <c r="G122" t="n">
        <v>87.09999999999999</v>
      </c>
      <c r="H122" t="n">
        <v>1.05</v>
      </c>
      <c r="I122" t="n">
        <v>71</v>
      </c>
      <c r="J122" t="n">
        <v>202.67</v>
      </c>
      <c r="K122" t="n">
        <v>53.44</v>
      </c>
      <c r="L122" t="n">
        <v>12</v>
      </c>
      <c r="M122" t="n">
        <v>4</v>
      </c>
      <c r="N122" t="n">
        <v>42.24</v>
      </c>
      <c r="O122" t="n">
        <v>25230.25</v>
      </c>
      <c r="P122" t="n">
        <v>1081.43</v>
      </c>
      <c r="Q122" t="n">
        <v>6566.09</v>
      </c>
      <c r="R122" t="n">
        <v>267.2</v>
      </c>
      <c r="S122" t="n">
        <v>173.3</v>
      </c>
      <c r="T122" t="n">
        <v>43779.38</v>
      </c>
      <c r="U122" t="n">
        <v>0.65</v>
      </c>
      <c r="V122" t="n">
        <v>0.91</v>
      </c>
      <c r="W122" t="n">
        <v>14.98</v>
      </c>
      <c r="X122" t="n">
        <v>2.69</v>
      </c>
      <c r="Y122" t="n">
        <v>0.5</v>
      </c>
      <c r="Z122" t="n">
        <v>10</v>
      </c>
    </row>
    <row r="123">
      <c r="A123" t="n">
        <v>12</v>
      </c>
      <c r="B123" t="n">
        <v>95</v>
      </c>
      <c r="C123" t="inlineStr">
        <is>
          <t xml:space="preserve">CONCLUIDO	</t>
        </is>
      </c>
      <c r="D123" t="n">
        <v>0.9244</v>
      </c>
      <c r="E123" t="n">
        <v>108.18</v>
      </c>
      <c r="F123" t="n">
        <v>103.07</v>
      </c>
      <c r="G123" t="n">
        <v>87.09999999999999</v>
      </c>
      <c r="H123" t="n">
        <v>1.13</v>
      </c>
      <c r="I123" t="n">
        <v>71</v>
      </c>
      <c r="J123" t="n">
        <v>204.25</v>
      </c>
      <c r="K123" t="n">
        <v>53.44</v>
      </c>
      <c r="L123" t="n">
        <v>13</v>
      </c>
      <c r="M123" t="n">
        <v>0</v>
      </c>
      <c r="N123" t="n">
        <v>42.82</v>
      </c>
      <c r="O123" t="n">
        <v>25425.3</v>
      </c>
      <c r="P123" t="n">
        <v>1089.35</v>
      </c>
      <c r="Q123" t="n">
        <v>6566.22</v>
      </c>
      <c r="R123" t="n">
        <v>266.99</v>
      </c>
      <c r="S123" t="n">
        <v>173.3</v>
      </c>
      <c r="T123" t="n">
        <v>43671.03</v>
      </c>
      <c r="U123" t="n">
        <v>0.65</v>
      </c>
      <c r="V123" t="n">
        <v>0.91</v>
      </c>
      <c r="W123" t="n">
        <v>14.99</v>
      </c>
      <c r="X123" t="n">
        <v>2.7</v>
      </c>
      <c r="Y123" t="n">
        <v>0.5</v>
      </c>
      <c r="Z123" t="n">
        <v>10</v>
      </c>
    </row>
    <row r="124">
      <c r="A124" t="n">
        <v>0</v>
      </c>
      <c r="B124" t="n">
        <v>55</v>
      </c>
      <c r="C124" t="inlineStr">
        <is>
          <t xml:space="preserve">CONCLUIDO	</t>
        </is>
      </c>
      <c r="D124" t="n">
        <v>0.6105</v>
      </c>
      <c r="E124" t="n">
        <v>163.8</v>
      </c>
      <c r="F124" t="n">
        <v>138.31</v>
      </c>
      <c r="G124" t="n">
        <v>8.470000000000001</v>
      </c>
      <c r="H124" t="n">
        <v>0.15</v>
      </c>
      <c r="I124" t="n">
        <v>980</v>
      </c>
      <c r="J124" t="n">
        <v>116.05</v>
      </c>
      <c r="K124" t="n">
        <v>43.4</v>
      </c>
      <c r="L124" t="n">
        <v>1</v>
      </c>
      <c r="M124" t="n">
        <v>978</v>
      </c>
      <c r="N124" t="n">
        <v>16.65</v>
      </c>
      <c r="O124" t="n">
        <v>14546.17</v>
      </c>
      <c r="P124" t="n">
        <v>1351.11</v>
      </c>
      <c r="Q124" t="n">
        <v>6567.46</v>
      </c>
      <c r="R124" t="n">
        <v>1447.85</v>
      </c>
      <c r="S124" t="n">
        <v>173.3</v>
      </c>
      <c r="T124" t="n">
        <v>629555.0600000001</v>
      </c>
      <c r="U124" t="n">
        <v>0.12</v>
      </c>
      <c r="V124" t="n">
        <v>0.68</v>
      </c>
      <c r="W124" t="n">
        <v>16.4</v>
      </c>
      <c r="X124" t="n">
        <v>37.92</v>
      </c>
      <c r="Y124" t="n">
        <v>0.5</v>
      </c>
      <c r="Z124" t="n">
        <v>10</v>
      </c>
    </row>
    <row r="125">
      <c r="A125" t="n">
        <v>1</v>
      </c>
      <c r="B125" t="n">
        <v>55</v>
      </c>
      <c r="C125" t="inlineStr">
        <is>
          <t xml:space="preserve">CONCLUIDO	</t>
        </is>
      </c>
      <c r="D125" t="n">
        <v>0.792</v>
      </c>
      <c r="E125" t="n">
        <v>126.26</v>
      </c>
      <c r="F125" t="n">
        <v>114.93</v>
      </c>
      <c r="G125" t="n">
        <v>17.82</v>
      </c>
      <c r="H125" t="n">
        <v>0.3</v>
      </c>
      <c r="I125" t="n">
        <v>387</v>
      </c>
      <c r="J125" t="n">
        <v>117.34</v>
      </c>
      <c r="K125" t="n">
        <v>43.4</v>
      </c>
      <c r="L125" t="n">
        <v>2</v>
      </c>
      <c r="M125" t="n">
        <v>385</v>
      </c>
      <c r="N125" t="n">
        <v>16.94</v>
      </c>
      <c r="O125" t="n">
        <v>14705.49</v>
      </c>
      <c r="P125" t="n">
        <v>1072.81</v>
      </c>
      <c r="Q125" t="n">
        <v>6566.49</v>
      </c>
      <c r="R125" t="n">
        <v>665.72</v>
      </c>
      <c r="S125" t="n">
        <v>173.3</v>
      </c>
      <c r="T125" t="n">
        <v>241456.47</v>
      </c>
      <c r="U125" t="n">
        <v>0.26</v>
      </c>
      <c r="V125" t="n">
        <v>0.82</v>
      </c>
      <c r="W125" t="n">
        <v>15.42</v>
      </c>
      <c r="X125" t="n">
        <v>14.55</v>
      </c>
      <c r="Y125" t="n">
        <v>0.5</v>
      </c>
      <c r="Z125" t="n">
        <v>10</v>
      </c>
    </row>
    <row r="126">
      <c r="A126" t="n">
        <v>2</v>
      </c>
      <c r="B126" t="n">
        <v>55</v>
      </c>
      <c r="C126" t="inlineStr">
        <is>
          <t xml:space="preserve">CONCLUIDO	</t>
        </is>
      </c>
      <c r="D126" t="n">
        <v>0.857</v>
      </c>
      <c r="E126" t="n">
        <v>116.68</v>
      </c>
      <c r="F126" t="n">
        <v>109.05</v>
      </c>
      <c r="G126" t="n">
        <v>28.2</v>
      </c>
      <c r="H126" t="n">
        <v>0.45</v>
      </c>
      <c r="I126" t="n">
        <v>232</v>
      </c>
      <c r="J126" t="n">
        <v>118.63</v>
      </c>
      <c r="K126" t="n">
        <v>43.4</v>
      </c>
      <c r="L126" t="n">
        <v>3</v>
      </c>
      <c r="M126" t="n">
        <v>230</v>
      </c>
      <c r="N126" t="n">
        <v>17.23</v>
      </c>
      <c r="O126" t="n">
        <v>14865.24</v>
      </c>
      <c r="P126" t="n">
        <v>964.8</v>
      </c>
      <c r="Q126" t="n">
        <v>6566.53</v>
      </c>
      <c r="R126" t="n">
        <v>469.11</v>
      </c>
      <c r="S126" t="n">
        <v>173.3</v>
      </c>
      <c r="T126" t="n">
        <v>143925.75</v>
      </c>
      <c r="U126" t="n">
        <v>0.37</v>
      </c>
      <c r="V126" t="n">
        <v>0.86</v>
      </c>
      <c r="W126" t="n">
        <v>15.18</v>
      </c>
      <c r="X126" t="n">
        <v>8.68</v>
      </c>
      <c r="Y126" t="n">
        <v>0.5</v>
      </c>
      <c r="Z126" t="n">
        <v>10</v>
      </c>
    </row>
    <row r="127">
      <c r="A127" t="n">
        <v>3</v>
      </c>
      <c r="B127" t="n">
        <v>55</v>
      </c>
      <c r="C127" t="inlineStr">
        <is>
          <t xml:space="preserve">CONCLUIDO	</t>
        </is>
      </c>
      <c r="D127" t="n">
        <v>0.8917</v>
      </c>
      <c r="E127" t="n">
        <v>112.15</v>
      </c>
      <c r="F127" t="n">
        <v>106.26</v>
      </c>
      <c r="G127" t="n">
        <v>40.1</v>
      </c>
      <c r="H127" t="n">
        <v>0.59</v>
      </c>
      <c r="I127" t="n">
        <v>159</v>
      </c>
      <c r="J127" t="n">
        <v>119.93</v>
      </c>
      <c r="K127" t="n">
        <v>43.4</v>
      </c>
      <c r="L127" t="n">
        <v>4</v>
      </c>
      <c r="M127" t="n">
        <v>157</v>
      </c>
      <c r="N127" t="n">
        <v>17.53</v>
      </c>
      <c r="O127" t="n">
        <v>15025.44</v>
      </c>
      <c r="P127" t="n">
        <v>881.04</v>
      </c>
      <c r="Q127" t="n">
        <v>6566.1</v>
      </c>
      <c r="R127" t="n">
        <v>376.35</v>
      </c>
      <c r="S127" t="n">
        <v>173.3</v>
      </c>
      <c r="T127" t="n">
        <v>97910.38</v>
      </c>
      <c r="U127" t="n">
        <v>0.46</v>
      </c>
      <c r="V127" t="n">
        <v>0.88</v>
      </c>
      <c r="W127" t="n">
        <v>15.05</v>
      </c>
      <c r="X127" t="n">
        <v>5.89</v>
      </c>
      <c r="Y127" t="n">
        <v>0.5</v>
      </c>
      <c r="Z127" t="n">
        <v>10</v>
      </c>
    </row>
    <row r="128">
      <c r="A128" t="n">
        <v>4</v>
      </c>
      <c r="B128" t="n">
        <v>55</v>
      </c>
      <c r="C128" t="inlineStr">
        <is>
          <t xml:space="preserve">CONCLUIDO	</t>
        </is>
      </c>
      <c r="D128" t="n">
        <v>0.9081</v>
      </c>
      <c r="E128" t="n">
        <v>110.12</v>
      </c>
      <c r="F128" t="n">
        <v>105.07</v>
      </c>
      <c r="G128" t="n">
        <v>50.84</v>
      </c>
      <c r="H128" t="n">
        <v>0.73</v>
      </c>
      <c r="I128" t="n">
        <v>124</v>
      </c>
      <c r="J128" t="n">
        <v>121.23</v>
      </c>
      <c r="K128" t="n">
        <v>43.4</v>
      </c>
      <c r="L128" t="n">
        <v>5</v>
      </c>
      <c r="M128" t="n">
        <v>43</v>
      </c>
      <c r="N128" t="n">
        <v>17.83</v>
      </c>
      <c r="O128" t="n">
        <v>15186.08</v>
      </c>
      <c r="P128" t="n">
        <v>821.84</v>
      </c>
      <c r="Q128" t="n">
        <v>6566.31</v>
      </c>
      <c r="R128" t="n">
        <v>332.41</v>
      </c>
      <c r="S128" t="n">
        <v>173.3</v>
      </c>
      <c r="T128" t="n">
        <v>76119.55</v>
      </c>
      <c r="U128" t="n">
        <v>0.52</v>
      </c>
      <c r="V128" t="n">
        <v>0.89</v>
      </c>
      <c r="W128" t="n">
        <v>15.12</v>
      </c>
      <c r="X128" t="n">
        <v>4.7</v>
      </c>
      <c r="Y128" t="n">
        <v>0.5</v>
      </c>
      <c r="Z128" t="n">
        <v>10</v>
      </c>
    </row>
    <row r="129">
      <c r="A129" t="n">
        <v>5</v>
      </c>
      <c r="B129" t="n">
        <v>55</v>
      </c>
      <c r="C129" t="inlineStr">
        <is>
          <t xml:space="preserve">CONCLUIDO	</t>
        </is>
      </c>
      <c r="D129" t="n">
        <v>0.9092</v>
      </c>
      <c r="E129" t="n">
        <v>109.99</v>
      </c>
      <c r="F129" t="n">
        <v>105.01</v>
      </c>
      <c r="G129" t="n">
        <v>52.07</v>
      </c>
      <c r="H129" t="n">
        <v>0.86</v>
      </c>
      <c r="I129" t="n">
        <v>121</v>
      </c>
      <c r="J129" t="n">
        <v>122.54</v>
      </c>
      <c r="K129" t="n">
        <v>43.4</v>
      </c>
      <c r="L129" t="n">
        <v>6</v>
      </c>
      <c r="M129" t="n">
        <v>0</v>
      </c>
      <c r="N129" t="n">
        <v>18.14</v>
      </c>
      <c r="O129" t="n">
        <v>15347.16</v>
      </c>
      <c r="P129" t="n">
        <v>823.59</v>
      </c>
      <c r="Q129" t="n">
        <v>6566.26</v>
      </c>
      <c r="R129" t="n">
        <v>329.27</v>
      </c>
      <c r="S129" t="n">
        <v>173.3</v>
      </c>
      <c r="T129" t="n">
        <v>74562.67999999999</v>
      </c>
      <c r="U129" t="n">
        <v>0.53</v>
      </c>
      <c r="V129" t="n">
        <v>0.9</v>
      </c>
      <c r="W129" t="n">
        <v>15.15</v>
      </c>
      <c r="X129" t="n">
        <v>4.64</v>
      </c>
      <c r="Y129" t="n">
        <v>0.5</v>
      </c>
      <c r="Z1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INDEX(resultados!$A$2:$ZZ$129, 1, MATCH($B$1, resultados!$A$1:$ZZ$1, 0))</f>
        <v/>
      </c>
      <c r="B7">
        <f>INDEX(resultados!$A$2:$ZZ$129, 1, MATCH($B$2, resultados!$A$1:$ZZ$1, 0))</f>
        <v/>
      </c>
      <c r="C7">
        <f>INDEX(resultados!$A$2:$ZZ$129, 1, MATCH($B$3, resultados!$A$1:$ZZ$1, 0))</f>
        <v/>
      </c>
    </row>
    <row r="8">
      <c r="A8">
        <f>INDEX(resultados!$A$2:$ZZ$129, 2, MATCH($B$1, resultados!$A$1:$ZZ$1, 0))</f>
        <v/>
      </c>
      <c r="B8">
        <f>INDEX(resultados!$A$2:$ZZ$129, 2, MATCH($B$2, resultados!$A$1:$ZZ$1, 0))</f>
        <v/>
      </c>
      <c r="C8">
        <f>INDEX(resultados!$A$2:$ZZ$129, 2, MATCH($B$3, resultados!$A$1:$ZZ$1, 0))</f>
        <v/>
      </c>
    </row>
    <row r="9">
      <c r="A9">
        <f>INDEX(resultados!$A$2:$ZZ$129, 3, MATCH($B$1, resultados!$A$1:$ZZ$1, 0))</f>
        <v/>
      </c>
      <c r="B9">
        <f>INDEX(resultados!$A$2:$ZZ$129, 3, MATCH($B$2, resultados!$A$1:$ZZ$1, 0))</f>
        <v/>
      </c>
      <c r="C9">
        <f>INDEX(resultados!$A$2:$ZZ$129, 3, MATCH($B$3, resultados!$A$1:$ZZ$1, 0))</f>
        <v/>
      </c>
    </row>
    <row r="10">
      <c r="A10">
        <f>INDEX(resultados!$A$2:$ZZ$129, 4, MATCH($B$1, resultados!$A$1:$ZZ$1, 0))</f>
        <v/>
      </c>
      <c r="B10">
        <f>INDEX(resultados!$A$2:$ZZ$129, 4, MATCH($B$2, resultados!$A$1:$ZZ$1, 0))</f>
        <v/>
      </c>
      <c r="C10">
        <f>INDEX(resultados!$A$2:$ZZ$129, 4, MATCH($B$3, resultados!$A$1:$ZZ$1, 0))</f>
        <v/>
      </c>
    </row>
    <row r="11">
      <c r="A11">
        <f>INDEX(resultados!$A$2:$ZZ$129, 5, MATCH($B$1, resultados!$A$1:$ZZ$1, 0))</f>
        <v/>
      </c>
      <c r="B11">
        <f>INDEX(resultados!$A$2:$ZZ$129, 5, MATCH($B$2, resultados!$A$1:$ZZ$1, 0))</f>
        <v/>
      </c>
      <c r="C11">
        <f>INDEX(resultados!$A$2:$ZZ$129, 5, MATCH($B$3, resultados!$A$1:$ZZ$1, 0))</f>
        <v/>
      </c>
    </row>
    <row r="12">
      <c r="A12">
        <f>INDEX(resultados!$A$2:$ZZ$129, 6, MATCH($B$1, resultados!$A$1:$ZZ$1, 0))</f>
        <v/>
      </c>
      <c r="B12">
        <f>INDEX(resultados!$A$2:$ZZ$129, 6, MATCH($B$2, resultados!$A$1:$ZZ$1, 0))</f>
        <v/>
      </c>
      <c r="C12">
        <f>INDEX(resultados!$A$2:$ZZ$129, 6, MATCH($B$3, resultados!$A$1:$ZZ$1, 0))</f>
        <v/>
      </c>
    </row>
    <row r="13">
      <c r="A13">
        <f>INDEX(resultados!$A$2:$ZZ$129, 7, MATCH($B$1, resultados!$A$1:$ZZ$1, 0))</f>
        <v/>
      </c>
      <c r="B13">
        <f>INDEX(resultados!$A$2:$ZZ$129, 7, MATCH($B$2, resultados!$A$1:$ZZ$1, 0))</f>
        <v/>
      </c>
      <c r="C13">
        <f>INDEX(resultados!$A$2:$ZZ$129, 7, MATCH($B$3, resultados!$A$1:$ZZ$1, 0))</f>
        <v/>
      </c>
    </row>
    <row r="14">
      <c r="A14">
        <f>INDEX(resultados!$A$2:$ZZ$129, 8, MATCH($B$1, resultados!$A$1:$ZZ$1, 0))</f>
        <v/>
      </c>
      <c r="B14">
        <f>INDEX(resultados!$A$2:$ZZ$129, 8, MATCH($B$2, resultados!$A$1:$ZZ$1, 0))</f>
        <v/>
      </c>
      <c r="C14">
        <f>INDEX(resultados!$A$2:$ZZ$129, 8, MATCH($B$3, resultados!$A$1:$ZZ$1, 0))</f>
        <v/>
      </c>
    </row>
    <row r="15">
      <c r="A15">
        <f>INDEX(resultados!$A$2:$ZZ$129, 9, MATCH($B$1, resultados!$A$1:$ZZ$1, 0))</f>
        <v/>
      </c>
      <c r="B15">
        <f>INDEX(resultados!$A$2:$ZZ$129, 9, MATCH($B$2, resultados!$A$1:$ZZ$1, 0))</f>
        <v/>
      </c>
      <c r="C15">
        <f>INDEX(resultados!$A$2:$ZZ$129, 9, MATCH($B$3, resultados!$A$1:$ZZ$1, 0))</f>
        <v/>
      </c>
    </row>
    <row r="16">
      <c r="A16">
        <f>INDEX(resultados!$A$2:$ZZ$129, 10, MATCH($B$1, resultados!$A$1:$ZZ$1, 0))</f>
        <v/>
      </c>
      <c r="B16">
        <f>INDEX(resultados!$A$2:$ZZ$129, 10, MATCH($B$2, resultados!$A$1:$ZZ$1, 0))</f>
        <v/>
      </c>
      <c r="C16">
        <f>INDEX(resultados!$A$2:$ZZ$129, 10, MATCH($B$3, resultados!$A$1:$ZZ$1, 0))</f>
        <v/>
      </c>
    </row>
    <row r="17">
      <c r="A17">
        <f>INDEX(resultados!$A$2:$ZZ$129, 11, MATCH($B$1, resultados!$A$1:$ZZ$1, 0))</f>
        <v/>
      </c>
      <c r="B17">
        <f>INDEX(resultados!$A$2:$ZZ$129, 11, MATCH($B$2, resultados!$A$1:$ZZ$1, 0))</f>
        <v/>
      </c>
      <c r="C17">
        <f>INDEX(resultados!$A$2:$ZZ$129, 11, MATCH($B$3, resultados!$A$1:$ZZ$1, 0))</f>
        <v/>
      </c>
    </row>
    <row r="18">
      <c r="A18">
        <f>INDEX(resultados!$A$2:$ZZ$129, 12, MATCH($B$1, resultados!$A$1:$ZZ$1, 0))</f>
        <v/>
      </c>
      <c r="B18">
        <f>INDEX(resultados!$A$2:$ZZ$129, 12, MATCH($B$2, resultados!$A$1:$ZZ$1, 0))</f>
        <v/>
      </c>
      <c r="C18">
        <f>INDEX(resultados!$A$2:$ZZ$129, 12, MATCH($B$3, resultados!$A$1:$ZZ$1, 0))</f>
        <v/>
      </c>
    </row>
    <row r="19">
      <c r="A19">
        <f>INDEX(resultados!$A$2:$ZZ$129, 13, MATCH($B$1, resultados!$A$1:$ZZ$1, 0))</f>
        <v/>
      </c>
      <c r="B19">
        <f>INDEX(resultados!$A$2:$ZZ$129, 13, MATCH($B$2, resultados!$A$1:$ZZ$1, 0))</f>
        <v/>
      </c>
      <c r="C19">
        <f>INDEX(resultados!$A$2:$ZZ$129, 13, MATCH($B$3, resultados!$A$1:$ZZ$1, 0))</f>
        <v/>
      </c>
    </row>
    <row r="20">
      <c r="A20">
        <f>INDEX(resultados!$A$2:$ZZ$129, 14, MATCH($B$1, resultados!$A$1:$ZZ$1, 0))</f>
        <v/>
      </c>
      <c r="B20">
        <f>INDEX(resultados!$A$2:$ZZ$129, 14, MATCH($B$2, resultados!$A$1:$ZZ$1, 0))</f>
        <v/>
      </c>
      <c r="C20">
        <f>INDEX(resultados!$A$2:$ZZ$129, 14, MATCH($B$3, resultados!$A$1:$ZZ$1, 0))</f>
        <v/>
      </c>
    </row>
    <row r="21">
      <c r="A21">
        <f>INDEX(resultados!$A$2:$ZZ$129, 15, MATCH($B$1, resultados!$A$1:$ZZ$1, 0))</f>
        <v/>
      </c>
      <c r="B21">
        <f>INDEX(resultados!$A$2:$ZZ$129, 15, MATCH($B$2, resultados!$A$1:$ZZ$1, 0))</f>
        <v/>
      </c>
      <c r="C21">
        <f>INDEX(resultados!$A$2:$ZZ$129, 15, MATCH($B$3, resultados!$A$1:$ZZ$1, 0))</f>
        <v/>
      </c>
    </row>
    <row r="22">
      <c r="A22">
        <f>INDEX(resultados!$A$2:$ZZ$129, 16, MATCH($B$1, resultados!$A$1:$ZZ$1, 0))</f>
        <v/>
      </c>
      <c r="B22">
        <f>INDEX(resultados!$A$2:$ZZ$129, 16, MATCH($B$2, resultados!$A$1:$ZZ$1, 0))</f>
        <v/>
      </c>
      <c r="C22">
        <f>INDEX(resultados!$A$2:$ZZ$129, 16, MATCH($B$3, resultados!$A$1:$ZZ$1, 0))</f>
        <v/>
      </c>
    </row>
    <row r="23">
      <c r="A23">
        <f>INDEX(resultados!$A$2:$ZZ$129, 17, MATCH($B$1, resultados!$A$1:$ZZ$1, 0))</f>
        <v/>
      </c>
      <c r="B23">
        <f>INDEX(resultados!$A$2:$ZZ$129, 17, MATCH($B$2, resultados!$A$1:$ZZ$1, 0))</f>
        <v/>
      </c>
      <c r="C23">
        <f>INDEX(resultados!$A$2:$ZZ$129, 17, MATCH($B$3, resultados!$A$1:$ZZ$1, 0))</f>
        <v/>
      </c>
    </row>
    <row r="24">
      <c r="A24">
        <f>INDEX(resultados!$A$2:$ZZ$129, 18, MATCH($B$1, resultados!$A$1:$ZZ$1, 0))</f>
        <v/>
      </c>
      <c r="B24">
        <f>INDEX(resultados!$A$2:$ZZ$129, 18, MATCH($B$2, resultados!$A$1:$ZZ$1, 0))</f>
        <v/>
      </c>
      <c r="C24">
        <f>INDEX(resultados!$A$2:$ZZ$129, 18, MATCH($B$3, resultados!$A$1:$ZZ$1, 0))</f>
        <v/>
      </c>
    </row>
    <row r="25">
      <c r="A25">
        <f>INDEX(resultados!$A$2:$ZZ$129, 19, MATCH($B$1, resultados!$A$1:$ZZ$1, 0))</f>
        <v/>
      </c>
      <c r="B25">
        <f>INDEX(resultados!$A$2:$ZZ$129, 19, MATCH($B$2, resultados!$A$1:$ZZ$1, 0))</f>
        <v/>
      </c>
      <c r="C25">
        <f>INDEX(resultados!$A$2:$ZZ$129, 19, MATCH($B$3, resultados!$A$1:$ZZ$1, 0))</f>
        <v/>
      </c>
    </row>
    <row r="26">
      <c r="A26">
        <f>INDEX(resultados!$A$2:$ZZ$129, 20, MATCH($B$1, resultados!$A$1:$ZZ$1, 0))</f>
        <v/>
      </c>
      <c r="B26">
        <f>INDEX(resultados!$A$2:$ZZ$129, 20, MATCH($B$2, resultados!$A$1:$ZZ$1, 0))</f>
        <v/>
      </c>
      <c r="C26">
        <f>INDEX(resultados!$A$2:$ZZ$129, 20, MATCH($B$3, resultados!$A$1:$ZZ$1, 0))</f>
        <v/>
      </c>
    </row>
    <row r="27">
      <c r="A27">
        <f>INDEX(resultados!$A$2:$ZZ$129, 21, MATCH($B$1, resultados!$A$1:$ZZ$1, 0))</f>
        <v/>
      </c>
      <c r="B27">
        <f>INDEX(resultados!$A$2:$ZZ$129, 21, MATCH($B$2, resultados!$A$1:$ZZ$1, 0))</f>
        <v/>
      </c>
      <c r="C27">
        <f>INDEX(resultados!$A$2:$ZZ$129, 21, MATCH($B$3, resultados!$A$1:$ZZ$1, 0))</f>
        <v/>
      </c>
    </row>
    <row r="28">
      <c r="A28">
        <f>INDEX(resultados!$A$2:$ZZ$129, 22, MATCH($B$1, resultados!$A$1:$ZZ$1, 0))</f>
        <v/>
      </c>
      <c r="B28">
        <f>INDEX(resultados!$A$2:$ZZ$129, 22, MATCH($B$2, resultados!$A$1:$ZZ$1, 0))</f>
        <v/>
      </c>
      <c r="C28">
        <f>INDEX(resultados!$A$2:$ZZ$129, 22, MATCH($B$3, resultados!$A$1:$ZZ$1, 0))</f>
        <v/>
      </c>
    </row>
    <row r="29">
      <c r="A29">
        <f>INDEX(resultados!$A$2:$ZZ$129, 23, MATCH($B$1, resultados!$A$1:$ZZ$1, 0))</f>
        <v/>
      </c>
      <c r="B29">
        <f>INDEX(resultados!$A$2:$ZZ$129, 23, MATCH($B$2, resultados!$A$1:$ZZ$1, 0))</f>
        <v/>
      </c>
      <c r="C29">
        <f>INDEX(resultados!$A$2:$ZZ$129, 23, MATCH($B$3, resultados!$A$1:$ZZ$1, 0))</f>
        <v/>
      </c>
    </row>
    <row r="30">
      <c r="A30">
        <f>INDEX(resultados!$A$2:$ZZ$129, 24, MATCH($B$1, resultados!$A$1:$ZZ$1, 0))</f>
        <v/>
      </c>
      <c r="B30">
        <f>INDEX(resultados!$A$2:$ZZ$129, 24, MATCH($B$2, resultados!$A$1:$ZZ$1, 0))</f>
        <v/>
      </c>
      <c r="C30">
        <f>INDEX(resultados!$A$2:$ZZ$129, 24, MATCH($B$3, resultados!$A$1:$ZZ$1, 0))</f>
        <v/>
      </c>
    </row>
    <row r="31">
      <c r="A31">
        <f>INDEX(resultados!$A$2:$ZZ$129, 25, MATCH($B$1, resultados!$A$1:$ZZ$1, 0))</f>
        <v/>
      </c>
      <c r="B31">
        <f>INDEX(resultados!$A$2:$ZZ$129, 25, MATCH($B$2, resultados!$A$1:$ZZ$1, 0))</f>
        <v/>
      </c>
      <c r="C31">
        <f>INDEX(resultados!$A$2:$ZZ$129, 25, MATCH($B$3, resultados!$A$1:$ZZ$1, 0))</f>
        <v/>
      </c>
    </row>
    <row r="32">
      <c r="A32">
        <f>INDEX(resultados!$A$2:$ZZ$129, 26, MATCH($B$1, resultados!$A$1:$ZZ$1, 0))</f>
        <v/>
      </c>
      <c r="B32">
        <f>INDEX(resultados!$A$2:$ZZ$129, 26, MATCH($B$2, resultados!$A$1:$ZZ$1, 0))</f>
        <v/>
      </c>
      <c r="C32">
        <f>INDEX(resultados!$A$2:$ZZ$129, 26, MATCH($B$3, resultados!$A$1:$ZZ$1, 0))</f>
        <v/>
      </c>
    </row>
    <row r="33">
      <c r="A33">
        <f>INDEX(resultados!$A$2:$ZZ$129, 27, MATCH($B$1, resultados!$A$1:$ZZ$1, 0))</f>
        <v/>
      </c>
      <c r="B33">
        <f>INDEX(resultados!$A$2:$ZZ$129, 27, MATCH($B$2, resultados!$A$1:$ZZ$1, 0))</f>
        <v/>
      </c>
      <c r="C33">
        <f>INDEX(resultados!$A$2:$ZZ$129, 27, MATCH($B$3, resultados!$A$1:$ZZ$1, 0))</f>
        <v/>
      </c>
    </row>
    <row r="34">
      <c r="A34">
        <f>INDEX(resultados!$A$2:$ZZ$129, 28, MATCH($B$1, resultados!$A$1:$ZZ$1, 0))</f>
        <v/>
      </c>
      <c r="B34">
        <f>INDEX(resultados!$A$2:$ZZ$129, 28, MATCH($B$2, resultados!$A$1:$ZZ$1, 0))</f>
        <v/>
      </c>
      <c r="C34">
        <f>INDEX(resultados!$A$2:$ZZ$129, 28, MATCH($B$3, resultados!$A$1:$ZZ$1, 0))</f>
        <v/>
      </c>
    </row>
    <row r="35">
      <c r="A35">
        <f>INDEX(resultados!$A$2:$ZZ$129, 29, MATCH($B$1, resultados!$A$1:$ZZ$1, 0))</f>
        <v/>
      </c>
      <c r="B35">
        <f>INDEX(resultados!$A$2:$ZZ$129, 29, MATCH($B$2, resultados!$A$1:$ZZ$1, 0))</f>
        <v/>
      </c>
      <c r="C35">
        <f>INDEX(resultados!$A$2:$ZZ$129, 29, MATCH($B$3, resultados!$A$1:$ZZ$1, 0))</f>
        <v/>
      </c>
    </row>
    <row r="36">
      <c r="A36">
        <f>INDEX(resultados!$A$2:$ZZ$129, 30, MATCH($B$1, resultados!$A$1:$ZZ$1, 0))</f>
        <v/>
      </c>
      <c r="B36">
        <f>INDEX(resultados!$A$2:$ZZ$129, 30, MATCH($B$2, resultados!$A$1:$ZZ$1, 0))</f>
        <v/>
      </c>
      <c r="C36">
        <f>INDEX(resultados!$A$2:$ZZ$129, 30, MATCH($B$3, resultados!$A$1:$ZZ$1, 0))</f>
        <v/>
      </c>
    </row>
    <row r="37">
      <c r="A37">
        <f>INDEX(resultados!$A$2:$ZZ$129, 31, MATCH($B$1, resultados!$A$1:$ZZ$1, 0))</f>
        <v/>
      </c>
      <c r="B37">
        <f>INDEX(resultados!$A$2:$ZZ$129, 31, MATCH($B$2, resultados!$A$1:$ZZ$1, 0))</f>
        <v/>
      </c>
      <c r="C37">
        <f>INDEX(resultados!$A$2:$ZZ$129, 31, MATCH($B$3, resultados!$A$1:$ZZ$1, 0))</f>
        <v/>
      </c>
    </row>
    <row r="38">
      <c r="A38">
        <f>INDEX(resultados!$A$2:$ZZ$129, 32, MATCH($B$1, resultados!$A$1:$ZZ$1, 0))</f>
        <v/>
      </c>
      <c r="B38">
        <f>INDEX(resultados!$A$2:$ZZ$129, 32, MATCH($B$2, resultados!$A$1:$ZZ$1, 0))</f>
        <v/>
      </c>
      <c r="C38">
        <f>INDEX(resultados!$A$2:$ZZ$129, 32, MATCH($B$3, resultados!$A$1:$ZZ$1, 0))</f>
        <v/>
      </c>
    </row>
    <row r="39">
      <c r="A39">
        <f>INDEX(resultados!$A$2:$ZZ$129, 33, MATCH($B$1, resultados!$A$1:$ZZ$1, 0))</f>
        <v/>
      </c>
      <c r="B39">
        <f>INDEX(resultados!$A$2:$ZZ$129, 33, MATCH($B$2, resultados!$A$1:$ZZ$1, 0))</f>
        <v/>
      </c>
      <c r="C39">
        <f>INDEX(resultados!$A$2:$ZZ$129, 33, MATCH($B$3, resultados!$A$1:$ZZ$1, 0))</f>
        <v/>
      </c>
    </row>
    <row r="40">
      <c r="A40">
        <f>INDEX(resultados!$A$2:$ZZ$129, 34, MATCH($B$1, resultados!$A$1:$ZZ$1, 0))</f>
        <v/>
      </c>
      <c r="B40">
        <f>INDEX(resultados!$A$2:$ZZ$129, 34, MATCH($B$2, resultados!$A$1:$ZZ$1, 0))</f>
        <v/>
      </c>
      <c r="C40">
        <f>INDEX(resultados!$A$2:$ZZ$129, 34, MATCH($B$3, resultados!$A$1:$ZZ$1, 0))</f>
        <v/>
      </c>
    </row>
    <row r="41">
      <c r="A41">
        <f>INDEX(resultados!$A$2:$ZZ$129, 35, MATCH($B$1, resultados!$A$1:$ZZ$1, 0))</f>
        <v/>
      </c>
      <c r="B41">
        <f>INDEX(resultados!$A$2:$ZZ$129, 35, MATCH($B$2, resultados!$A$1:$ZZ$1, 0))</f>
        <v/>
      </c>
      <c r="C41">
        <f>INDEX(resultados!$A$2:$ZZ$129, 35, MATCH($B$3, resultados!$A$1:$ZZ$1, 0))</f>
        <v/>
      </c>
    </row>
    <row r="42">
      <c r="A42">
        <f>INDEX(resultados!$A$2:$ZZ$129, 36, MATCH($B$1, resultados!$A$1:$ZZ$1, 0))</f>
        <v/>
      </c>
      <c r="B42">
        <f>INDEX(resultados!$A$2:$ZZ$129, 36, MATCH($B$2, resultados!$A$1:$ZZ$1, 0))</f>
        <v/>
      </c>
      <c r="C42">
        <f>INDEX(resultados!$A$2:$ZZ$129, 36, MATCH($B$3, resultados!$A$1:$ZZ$1, 0))</f>
        <v/>
      </c>
    </row>
    <row r="43">
      <c r="A43">
        <f>INDEX(resultados!$A$2:$ZZ$129, 37, MATCH($B$1, resultados!$A$1:$ZZ$1, 0))</f>
        <v/>
      </c>
      <c r="B43">
        <f>INDEX(resultados!$A$2:$ZZ$129, 37, MATCH($B$2, resultados!$A$1:$ZZ$1, 0))</f>
        <v/>
      </c>
      <c r="C43">
        <f>INDEX(resultados!$A$2:$ZZ$129, 37, MATCH($B$3, resultados!$A$1:$ZZ$1, 0))</f>
        <v/>
      </c>
    </row>
    <row r="44">
      <c r="A44">
        <f>INDEX(resultados!$A$2:$ZZ$129, 38, MATCH($B$1, resultados!$A$1:$ZZ$1, 0))</f>
        <v/>
      </c>
      <c r="B44">
        <f>INDEX(resultados!$A$2:$ZZ$129, 38, MATCH($B$2, resultados!$A$1:$ZZ$1, 0))</f>
        <v/>
      </c>
      <c r="C44">
        <f>INDEX(resultados!$A$2:$ZZ$129, 38, MATCH($B$3, resultados!$A$1:$ZZ$1, 0))</f>
        <v/>
      </c>
    </row>
    <row r="45">
      <c r="A45">
        <f>INDEX(resultados!$A$2:$ZZ$129, 39, MATCH($B$1, resultados!$A$1:$ZZ$1, 0))</f>
        <v/>
      </c>
      <c r="B45">
        <f>INDEX(resultados!$A$2:$ZZ$129, 39, MATCH($B$2, resultados!$A$1:$ZZ$1, 0))</f>
        <v/>
      </c>
      <c r="C45">
        <f>INDEX(resultados!$A$2:$ZZ$129, 39, MATCH($B$3, resultados!$A$1:$ZZ$1, 0))</f>
        <v/>
      </c>
    </row>
    <row r="46">
      <c r="A46">
        <f>INDEX(resultados!$A$2:$ZZ$129, 40, MATCH($B$1, resultados!$A$1:$ZZ$1, 0))</f>
        <v/>
      </c>
      <c r="B46">
        <f>INDEX(resultados!$A$2:$ZZ$129, 40, MATCH($B$2, resultados!$A$1:$ZZ$1, 0))</f>
        <v/>
      </c>
      <c r="C46">
        <f>INDEX(resultados!$A$2:$ZZ$129, 40, MATCH($B$3, resultados!$A$1:$ZZ$1, 0))</f>
        <v/>
      </c>
    </row>
    <row r="47">
      <c r="A47">
        <f>INDEX(resultados!$A$2:$ZZ$129, 41, MATCH($B$1, resultados!$A$1:$ZZ$1, 0))</f>
        <v/>
      </c>
      <c r="B47">
        <f>INDEX(resultados!$A$2:$ZZ$129, 41, MATCH($B$2, resultados!$A$1:$ZZ$1, 0))</f>
        <v/>
      </c>
      <c r="C47">
        <f>INDEX(resultados!$A$2:$ZZ$129, 41, MATCH($B$3, resultados!$A$1:$ZZ$1, 0))</f>
        <v/>
      </c>
    </row>
    <row r="48">
      <c r="A48">
        <f>INDEX(resultados!$A$2:$ZZ$129, 42, MATCH($B$1, resultados!$A$1:$ZZ$1, 0))</f>
        <v/>
      </c>
      <c r="B48">
        <f>INDEX(resultados!$A$2:$ZZ$129, 42, MATCH($B$2, resultados!$A$1:$ZZ$1, 0))</f>
        <v/>
      </c>
      <c r="C48">
        <f>INDEX(resultados!$A$2:$ZZ$129, 42, MATCH($B$3, resultados!$A$1:$ZZ$1, 0))</f>
        <v/>
      </c>
    </row>
    <row r="49">
      <c r="A49">
        <f>INDEX(resultados!$A$2:$ZZ$129, 43, MATCH($B$1, resultados!$A$1:$ZZ$1, 0))</f>
        <v/>
      </c>
      <c r="B49">
        <f>INDEX(resultados!$A$2:$ZZ$129, 43, MATCH($B$2, resultados!$A$1:$ZZ$1, 0))</f>
        <v/>
      </c>
      <c r="C49">
        <f>INDEX(resultados!$A$2:$ZZ$129, 43, MATCH($B$3, resultados!$A$1:$ZZ$1, 0))</f>
        <v/>
      </c>
    </row>
    <row r="50">
      <c r="A50">
        <f>INDEX(resultados!$A$2:$ZZ$129, 44, MATCH($B$1, resultados!$A$1:$ZZ$1, 0))</f>
        <v/>
      </c>
      <c r="B50">
        <f>INDEX(resultados!$A$2:$ZZ$129, 44, MATCH($B$2, resultados!$A$1:$ZZ$1, 0))</f>
        <v/>
      </c>
      <c r="C50">
        <f>INDEX(resultados!$A$2:$ZZ$129, 44, MATCH($B$3, resultados!$A$1:$ZZ$1, 0))</f>
        <v/>
      </c>
    </row>
    <row r="51">
      <c r="A51">
        <f>INDEX(resultados!$A$2:$ZZ$129, 45, MATCH($B$1, resultados!$A$1:$ZZ$1, 0))</f>
        <v/>
      </c>
      <c r="B51">
        <f>INDEX(resultados!$A$2:$ZZ$129, 45, MATCH($B$2, resultados!$A$1:$ZZ$1, 0))</f>
        <v/>
      </c>
      <c r="C51">
        <f>INDEX(resultados!$A$2:$ZZ$129, 45, MATCH($B$3, resultados!$A$1:$ZZ$1, 0))</f>
        <v/>
      </c>
    </row>
    <row r="52">
      <c r="A52">
        <f>INDEX(resultados!$A$2:$ZZ$129, 46, MATCH($B$1, resultados!$A$1:$ZZ$1, 0))</f>
        <v/>
      </c>
      <c r="B52">
        <f>INDEX(resultados!$A$2:$ZZ$129, 46, MATCH($B$2, resultados!$A$1:$ZZ$1, 0))</f>
        <v/>
      </c>
      <c r="C52">
        <f>INDEX(resultados!$A$2:$ZZ$129, 46, MATCH($B$3, resultados!$A$1:$ZZ$1, 0))</f>
        <v/>
      </c>
    </row>
    <row r="53">
      <c r="A53">
        <f>INDEX(resultados!$A$2:$ZZ$129, 47, MATCH($B$1, resultados!$A$1:$ZZ$1, 0))</f>
        <v/>
      </c>
      <c r="B53">
        <f>INDEX(resultados!$A$2:$ZZ$129, 47, MATCH($B$2, resultados!$A$1:$ZZ$1, 0))</f>
        <v/>
      </c>
      <c r="C53">
        <f>INDEX(resultados!$A$2:$ZZ$129, 47, MATCH($B$3, resultados!$A$1:$ZZ$1, 0))</f>
        <v/>
      </c>
    </row>
    <row r="54">
      <c r="A54">
        <f>INDEX(resultados!$A$2:$ZZ$129, 48, MATCH($B$1, resultados!$A$1:$ZZ$1, 0))</f>
        <v/>
      </c>
      <c r="B54">
        <f>INDEX(resultados!$A$2:$ZZ$129, 48, MATCH($B$2, resultados!$A$1:$ZZ$1, 0))</f>
        <v/>
      </c>
      <c r="C54">
        <f>INDEX(resultados!$A$2:$ZZ$129, 48, MATCH($B$3, resultados!$A$1:$ZZ$1, 0))</f>
        <v/>
      </c>
    </row>
    <row r="55">
      <c r="A55">
        <f>INDEX(resultados!$A$2:$ZZ$129, 49, MATCH($B$1, resultados!$A$1:$ZZ$1, 0))</f>
        <v/>
      </c>
      <c r="B55">
        <f>INDEX(resultados!$A$2:$ZZ$129, 49, MATCH($B$2, resultados!$A$1:$ZZ$1, 0))</f>
        <v/>
      </c>
      <c r="C55">
        <f>INDEX(resultados!$A$2:$ZZ$129, 49, MATCH($B$3, resultados!$A$1:$ZZ$1, 0))</f>
        <v/>
      </c>
    </row>
    <row r="56">
      <c r="A56">
        <f>INDEX(resultados!$A$2:$ZZ$129, 50, MATCH($B$1, resultados!$A$1:$ZZ$1, 0))</f>
        <v/>
      </c>
      <c r="B56">
        <f>INDEX(resultados!$A$2:$ZZ$129, 50, MATCH($B$2, resultados!$A$1:$ZZ$1, 0))</f>
        <v/>
      </c>
      <c r="C56">
        <f>INDEX(resultados!$A$2:$ZZ$129, 50, MATCH($B$3, resultados!$A$1:$ZZ$1, 0))</f>
        <v/>
      </c>
    </row>
    <row r="57">
      <c r="A57">
        <f>INDEX(resultados!$A$2:$ZZ$129, 51, MATCH($B$1, resultados!$A$1:$ZZ$1, 0))</f>
        <v/>
      </c>
      <c r="B57">
        <f>INDEX(resultados!$A$2:$ZZ$129, 51, MATCH($B$2, resultados!$A$1:$ZZ$1, 0))</f>
        <v/>
      </c>
      <c r="C57">
        <f>INDEX(resultados!$A$2:$ZZ$129, 51, MATCH($B$3, resultados!$A$1:$ZZ$1, 0))</f>
        <v/>
      </c>
    </row>
    <row r="58">
      <c r="A58">
        <f>INDEX(resultados!$A$2:$ZZ$129, 52, MATCH($B$1, resultados!$A$1:$ZZ$1, 0))</f>
        <v/>
      </c>
      <c r="B58">
        <f>INDEX(resultados!$A$2:$ZZ$129, 52, MATCH($B$2, resultados!$A$1:$ZZ$1, 0))</f>
        <v/>
      </c>
      <c r="C58">
        <f>INDEX(resultados!$A$2:$ZZ$129, 52, MATCH($B$3, resultados!$A$1:$ZZ$1, 0))</f>
        <v/>
      </c>
    </row>
    <row r="59">
      <c r="A59">
        <f>INDEX(resultados!$A$2:$ZZ$129, 53, MATCH($B$1, resultados!$A$1:$ZZ$1, 0))</f>
        <v/>
      </c>
      <c r="B59">
        <f>INDEX(resultados!$A$2:$ZZ$129, 53, MATCH($B$2, resultados!$A$1:$ZZ$1, 0))</f>
        <v/>
      </c>
      <c r="C59">
        <f>INDEX(resultados!$A$2:$ZZ$129, 53, MATCH($B$3, resultados!$A$1:$ZZ$1, 0))</f>
        <v/>
      </c>
    </row>
    <row r="60">
      <c r="A60">
        <f>INDEX(resultados!$A$2:$ZZ$129, 54, MATCH($B$1, resultados!$A$1:$ZZ$1, 0))</f>
        <v/>
      </c>
      <c r="B60">
        <f>INDEX(resultados!$A$2:$ZZ$129, 54, MATCH($B$2, resultados!$A$1:$ZZ$1, 0))</f>
        <v/>
      </c>
      <c r="C60">
        <f>INDEX(resultados!$A$2:$ZZ$129, 54, MATCH($B$3, resultados!$A$1:$ZZ$1, 0))</f>
        <v/>
      </c>
    </row>
    <row r="61">
      <c r="A61">
        <f>INDEX(resultados!$A$2:$ZZ$129, 55, MATCH($B$1, resultados!$A$1:$ZZ$1, 0))</f>
        <v/>
      </c>
      <c r="B61">
        <f>INDEX(resultados!$A$2:$ZZ$129, 55, MATCH($B$2, resultados!$A$1:$ZZ$1, 0))</f>
        <v/>
      </c>
      <c r="C61">
        <f>INDEX(resultados!$A$2:$ZZ$129, 55, MATCH($B$3, resultados!$A$1:$ZZ$1, 0))</f>
        <v/>
      </c>
    </row>
    <row r="62">
      <c r="A62">
        <f>INDEX(resultados!$A$2:$ZZ$129, 56, MATCH($B$1, resultados!$A$1:$ZZ$1, 0))</f>
        <v/>
      </c>
      <c r="B62">
        <f>INDEX(resultados!$A$2:$ZZ$129, 56, MATCH($B$2, resultados!$A$1:$ZZ$1, 0))</f>
        <v/>
      </c>
      <c r="C62">
        <f>INDEX(resultados!$A$2:$ZZ$129, 56, MATCH($B$3, resultados!$A$1:$ZZ$1, 0))</f>
        <v/>
      </c>
    </row>
    <row r="63">
      <c r="A63">
        <f>INDEX(resultados!$A$2:$ZZ$129, 57, MATCH($B$1, resultados!$A$1:$ZZ$1, 0))</f>
        <v/>
      </c>
      <c r="B63">
        <f>INDEX(resultados!$A$2:$ZZ$129, 57, MATCH($B$2, resultados!$A$1:$ZZ$1, 0))</f>
        <v/>
      </c>
      <c r="C63">
        <f>INDEX(resultados!$A$2:$ZZ$129, 57, MATCH($B$3, resultados!$A$1:$ZZ$1, 0))</f>
        <v/>
      </c>
    </row>
    <row r="64">
      <c r="A64">
        <f>INDEX(resultados!$A$2:$ZZ$129, 58, MATCH($B$1, resultados!$A$1:$ZZ$1, 0))</f>
        <v/>
      </c>
      <c r="B64">
        <f>INDEX(resultados!$A$2:$ZZ$129, 58, MATCH($B$2, resultados!$A$1:$ZZ$1, 0))</f>
        <v/>
      </c>
      <c r="C64">
        <f>INDEX(resultados!$A$2:$ZZ$129, 58, MATCH($B$3, resultados!$A$1:$ZZ$1, 0))</f>
        <v/>
      </c>
    </row>
    <row r="65">
      <c r="A65">
        <f>INDEX(resultados!$A$2:$ZZ$129, 59, MATCH($B$1, resultados!$A$1:$ZZ$1, 0))</f>
        <v/>
      </c>
      <c r="B65">
        <f>INDEX(resultados!$A$2:$ZZ$129, 59, MATCH($B$2, resultados!$A$1:$ZZ$1, 0))</f>
        <v/>
      </c>
      <c r="C65">
        <f>INDEX(resultados!$A$2:$ZZ$129, 59, MATCH($B$3, resultados!$A$1:$ZZ$1, 0))</f>
        <v/>
      </c>
    </row>
    <row r="66">
      <c r="A66">
        <f>INDEX(resultados!$A$2:$ZZ$129, 60, MATCH($B$1, resultados!$A$1:$ZZ$1, 0))</f>
        <v/>
      </c>
      <c r="B66">
        <f>INDEX(resultados!$A$2:$ZZ$129, 60, MATCH($B$2, resultados!$A$1:$ZZ$1, 0))</f>
        <v/>
      </c>
      <c r="C66">
        <f>INDEX(resultados!$A$2:$ZZ$129, 60, MATCH($B$3, resultados!$A$1:$ZZ$1, 0))</f>
        <v/>
      </c>
    </row>
    <row r="67">
      <c r="A67">
        <f>INDEX(resultados!$A$2:$ZZ$129, 61, MATCH($B$1, resultados!$A$1:$ZZ$1, 0))</f>
        <v/>
      </c>
      <c r="B67">
        <f>INDEX(resultados!$A$2:$ZZ$129, 61, MATCH($B$2, resultados!$A$1:$ZZ$1, 0))</f>
        <v/>
      </c>
      <c r="C67">
        <f>INDEX(resultados!$A$2:$ZZ$129, 61, MATCH($B$3, resultados!$A$1:$ZZ$1, 0))</f>
        <v/>
      </c>
    </row>
    <row r="68">
      <c r="A68">
        <f>INDEX(resultados!$A$2:$ZZ$129, 62, MATCH($B$1, resultados!$A$1:$ZZ$1, 0))</f>
        <v/>
      </c>
      <c r="B68">
        <f>INDEX(resultados!$A$2:$ZZ$129, 62, MATCH($B$2, resultados!$A$1:$ZZ$1, 0))</f>
        <v/>
      </c>
      <c r="C68">
        <f>INDEX(resultados!$A$2:$ZZ$129, 62, MATCH($B$3, resultados!$A$1:$ZZ$1, 0))</f>
        <v/>
      </c>
    </row>
    <row r="69">
      <c r="A69">
        <f>INDEX(resultados!$A$2:$ZZ$129, 63, MATCH($B$1, resultados!$A$1:$ZZ$1, 0))</f>
        <v/>
      </c>
      <c r="B69">
        <f>INDEX(resultados!$A$2:$ZZ$129, 63, MATCH($B$2, resultados!$A$1:$ZZ$1, 0))</f>
        <v/>
      </c>
      <c r="C69">
        <f>INDEX(resultados!$A$2:$ZZ$129, 63, MATCH($B$3, resultados!$A$1:$ZZ$1, 0))</f>
        <v/>
      </c>
    </row>
    <row r="70">
      <c r="A70">
        <f>INDEX(resultados!$A$2:$ZZ$129, 64, MATCH($B$1, resultados!$A$1:$ZZ$1, 0))</f>
        <v/>
      </c>
      <c r="B70">
        <f>INDEX(resultados!$A$2:$ZZ$129, 64, MATCH($B$2, resultados!$A$1:$ZZ$1, 0))</f>
        <v/>
      </c>
      <c r="C70">
        <f>INDEX(resultados!$A$2:$ZZ$129, 64, MATCH($B$3, resultados!$A$1:$ZZ$1, 0))</f>
        <v/>
      </c>
    </row>
    <row r="71">
      <c r="A71">
        <f>INDEX(resultados!$A$2:$ZZ$129, 65, MATCH($B$1, resultados!$A$1:$ZZ$1, 0))</f>
        <v/>
      </c>
      <c r="B71">
        <f>INDEX(resultados!$A$2:$ZZ$129, 65, MATCH($B$2, resultados!$A$1:$ZZ$1, 0))</f>
        <v/>
      </c>
      <c r="C71">
        <f>INDEX(resultados!$A$2:$ZZ$129, 65, MATCH($B$3, resultados!$A$1:$ZZ$1, 0))</f>
        <v/>
      </c>
    </row>
    <row r="72">
      <c r="A72">
        <f>INDEX(resultados!$A$2:$ZZ$129, 66, MATCH($B$1, resultados!$A$1:$ZZ$1, 0))</f>
        <v/>
      </c>
      <c r="B72">
        <f>INDEX(resultados!$A$2:$ZZ$129, 66, MATCH($B$2, resultados!$A$1:$ZZ$1, 0))</f>
        <v/>
      </c>
      <c r="C72">
        <f>INDEX(resultados!$A$2:$ZZ$129, 66, MATCH($B$3, resultados!$A$1:$ZZ$1, 0))</f>
        <v/>
      </c>
    </row>
    <row r="73">
      <c r="A73">
        <f>INDEX(resultados!$A$2:$ZZ$129, 67, MATCH($B$1, resultados!$A$1:$ZZ$1, 0))</f>
        <v/>
      </c>
      <c r="B73">
        <f>INDEX(resultados!$A$2:$ZZ$129, 67, MATCH($B$2, resultados!$A$1:$ZZ$1, 0))</f>
        <v/>
      </c>
      <c r="C73">
        <f>INDEX(resultados!$A$2:$ZZ$129, 67, MATCH($B$3, resultados!$A$1:$ZZ$1, 0))</f>
        <v/>
      </c>
    </row>
    <row r="74">
      <c r="A74">
        <f>INDEX(resultados!$A$2:$ZZ$129, 68, MATCH($B$1, resultados!$A$1:$ZZ$1, 0))</f>
        <v/>
      </c>
      <c r="B74">
        <f>INDEX(resultados!$A$2:$ZZ$129, 68, MATCH($B$2, resultados!$A$1:$ZZ$1, 0))</f>
        <v/>
      </c>
      <c r="C74">
        <f>INDEX(resultados!$A$2:$ZZ$129, 68, MATCH($B$3, resultados!$A$1:$ZZ$1, 0))</f>
        <v/>
      </c>
    </row>
    <row r="75">
      <c r="A75">
        <f>INDEX(resultados!$A$2:$ZZ$129, 69, MATCH($B$1, resultados!$A$1:$ZZ$1, 0))</f>
        <v/>
      </c>
      <c r="B75">
        <f>INDEX(resultados!$A$2:$ZZ$129, 69, MATCH($B$2, resultados!$A$1:$ZZ$1, 0))</f>
        <v/>
      </c>
      <c r="C75">
        <f>INDEX(resultados!$A$2:$ZZ$129, 69, MATCH($B$3, resultados!$A$1:$ZZ$1, 0))</f>
        <v/>
      </c>
    </row>
    <row r="76">
      <c r="A76">
        <f>INDEX(resultados!$A$2:$ZZ$129, 70, MATCH($B$1, resultados!$A$1:$ZZ$1, 0))</f>
        <v/>
      </c>
      <c r="B76">
        <f>INDEX(resultados!$A$2:$ZZ$129, 70, MATCH($B$2, resultados!$A$1:$ZZ$1, 0))</f>
        <v/>
      </c>
      <c r="C76">
        <f>INDEX(resultados!$A$2:$ZZ$129, 70, MATCH($B$3, resultados!$A$1:$ZZ$1, 0))</f>
        <v/>
      </c>
    </row>
    <row r="77">
      <c r="A77">
        <f>INDEX(resultados!$A$2:$ZZ$129, 71, MATCH($B$1, resultados!$A$1:$ZZ$1, 0))</f>
        <v/>
      </c>
      <c r="B77">
        <f>INDEX(resultados!$A$2:$ZZ$129, 71, MATCH($B$2, resultados!$A$1:$ZZ$1, 0))</f>
        <v/>
      </c>
      <c r="C77">
        <f>INDEX(resultados!$A$2:$ZZ$129, 71, MATCH($B$3, resultados!$A$1:$ZZ$1, 0))</f>
        <v/>
      </c>
    </row>
    <row r="78">
      <c r="A78">
        <f>INDEX(resultados!$A$2:$ZZ$129, 72, MATCH($B$1, resultados!$A$1:$ZZ$1, 0))</f>
        <v/>
      </c>
      <c r="B78">
        <f>INDEX(resultados!$A$2:$ZZ$129, 72, MATCH($B$2, resultados!$A$1:$ZZ$1, 0))</f>
        <v/>
      </c>
      <c r="C78">
        <f>INDEX(resultados!$A$2:$ZZ$129, 72, MATCH($B$3, resultados!$A$1:$ZZ$1, 0))</f>
        <v/>
      </c>
    </row>
    <row r="79">
      <c r="A79">
        <f>INDEX(resultados!$A$2:$ZZ$129, 73, MATCH($B$1, resultados!$A$1:$ZZ$1, 0))</f>
        <v/>
      </c>
      <c r="B79">
        <f>INDEX(resultados!$A$2:$ZZ$129, 73, MATCH($B$2, resultados!$A$1:$ZZ$1, 0))</f>
        <v/>
      </c>
      <c r="C79">
        <f>INDEX(resultados!$A$2:$ZZ$129, 73, MATCH($B$3, resultados!$A$1:$ZZ$1, 0))</f>
        <v/>
      </c>
    </row>
    <row r="80">
      <c r="A80">
        <f>INDEX(resultados!$A$2:$ZZ$129, 74, MATCH($B$1, resultados!$A$1:$ZZ$1, 0))</f>
        <v/>
      </c>
      <c r="B80">
        <f>INDEX(resultados!$A$2:$ZZ$129, 74, MATCH($B$2, resultados!$A$1:$ZZ$1, 0))</f>
        <v/>
      </c>
      <c r="C80">
        <f>INDEX(resultados!$A$2:$ZZ$129, 74, MATCH($B$3, resultados!$A$1:$ZZ$1, 0))</f>
        <v/>
      </c>
    </row>
    <row r="81">
      <c r="A81">
        <f>INDEX(resultados!$A$2:$ZZ$129, 75, MATCH($B$1, resultados!$A$1:$ZZ$1, 0))</f>
        <v/>
      </c>
      <c r="B81">
        <f>INDEX(resultados!$A$2:$ZZ$129, 75, MATCH($B$2, resultados!$A$1:$ZZ$1, 0))</f>
        <v/>
      </c>
      <c r="C81">
        <f>INDEX(resultados!$A$2:$ZZ$129, 75, MATCH($B$3, resultados!$A$1:$ZZ$1, 0))</f>
        <v/>
      </c>
    </row>
    <row r="82">
      <c r="A82">
        <f>INDEX(resultados!$A$2:$ZZ$129, 76, MATCH($B$1, resultados!$A$1:$ZZ$1, 0))</f>
        <v/>
      </c>
      <c r="B82">
        <f>INDEX(resultados!$A$2:$ZZ$129, 76, MATCH($B$2, resultados!$A$1:$ZZ$1, 0))</f>
        <v/>
      </c>
      <c r="C82">
        <f>INDEX(resultados!$A$2:$ZZ$129, 76, MATCH($B$3, resultados!$A$1:$ZZ$1, 0))</f>
        <v/>
      </c>
    </row>
    <row r="83">
      <c r="A83">
        <f>INDEX(resultados!$A$2:$ZZ$129, 77, MATCH($B$1, resultados!$A$1:$ZZ$1, 0))</f>
        <v/>
      </c>
      <c r="B83">
        <f>INDEX(resultados!$A$2:$ZZ$129, 77, MATCH($B$2, resultados!$A$1:$ZZ$1, 0))</f>
        <v/>
      </c>
      <c r="C83">
        <f>INDEX(resultados!$A$2:$ZZ$129, 77, MATCH($B$3, resultados!$A$1:$ZZ$1, 0))</f>
        <v/>
      </c>
    </row>
    <row r="84">
      <c r="A84">
        <f>INDEX(resultados!$A$2:$ZZ$129, 78, MATCH($B$1, resultados!$A$1:$ZZ$1, 0))</f>
        <v/>
      </c>
      <c r="B84">
        <f>INDEX(resultados!$A$2:$ZZ$129, 78, MATCH($B$2, resultados!$A$1:$ZZ$1, 0))</f>
        <v/>
      </c>
      <c r="C84">
        <f>INDEX(resultados!$A$2:$ZZ$129, 78, MATCH($B$3, resultados!$A$1:$ZZ$1, 0))</f>
        <v/>
      </c>
    </row>
    <row r="85">
      <c r="A85">
        <f>INDEX(resultados!$A$2:$ZZ$129, 79, MATCH($B$1, resultados!$A$1:$ZZ$1, 0))</f>
        <v/>
      </c>
      <c r="B85">
        <f>INDEX(resultados!$A$2:$ZZ$129, 79, MATCH($B$2, resultados!$A$1:$ZZ$1, 0))</f>
        <v/>
      </c>
      <c r="C85">
        <f>INDEX(resultados!$A$2:$ZZ$129, 79, MATCH($B$3, resultados!$A$1:$ZZ$1, 0))</f>
        <v/>
      </c>
    </row>
    <row r="86">
      <c r="A86">
        <f>INDEX(resultados!$A$2:$ZZ$129, 80, MATCH($B$1, resultados!$A$1:$ZZ$1, 0))</f>
        <v/>
      </c>
      <c r="B86">
        <f>INDEX(resultados!$A$2:$ZZ$129, 80, MATCH($B$2, resultados!$A$1:$ZZ$1, 0))</f>
        <v/>
      </c>
      <c r="C86">
        <f>INDEX(resultados!$A$2:$ZZ$129, 80, MATCH($B$3, resultados!$A$1:$ZZ$1, 0))</f>
        <v/>
      </c>
    </row>
    <row r="87">
      <c r="A87">
        <f>INDEX(resultados!$A$2:$ZZ$129, 81, MATCH($B$1, resultados!$A$1:$ZZ$1, 0))</f>
        <v/>
      </c>
      <c r="B87">
        <f>INDEX(resultados!$A$2:$ZZ$129, 81, MATCH($B$2, resultados!$A$1:$ZZ$1, 0))</f>
        <v/>
      </c>
      <c r="C87">
        <f>INDEX(resultados!$A$2:$ZZ$129, 81, MATCH($B$3, resultados!$A$1:$ZZ$1, 0))</f>
        <v/>
      </c>
    </row>
    <row r="88">
      <c r="A88">
        <f>INDEX(resultados!$A$2:$ZZ$129, 82, MATCH($B$1, resultados!$A$1:$ZZ$1, 0))</f>
        <v/>
      </c>
      <c r="B88">
        <f>INDEX(resultados!$A$2:$ZZ$129, 82, MATCH($B$2, resultados!$A$1:$ZZ$1, 0))</f>
        <v/>
      </c>
      <c r="C88">
        <f>INDEX(resultados!$A$2:$ZZ$129, 82, MATCH($B$3, resultados!$A$1:$ZZ$1, 0))</f>
        <v/>
      </c>
    </row>
    <row r="89">
      <c r="A89">
        <f>INDEX(resultados!$A$2:$ZZ$129, 83, MATCH($B$1, resultados!$A$1:$ZZ$1, 0))</f>
        <v/>
      </c>
      <c r="B89">
        <f>INDEX(resultados!$A$2:$ZZ$129, 83, MATCH($B$2, resultados!$A$1:$ZZ$1, 0))</f>
        <v/>
      </c>
      <c r="C89">
        <f>INDEX(resultados!$A$2:$ZZ$129, 83, MATCH($B$3, resultados!$A$1:$ZZ$1, 0))</f>
        <v/>
      </c>
    </row>
    <row r="90">
      <c r="A90">
        <f>INDEX(resultados!$A$2:$ZZ$129, 84, MATCH($B$1, resultados!$A$1:$ZZ$1, 0))</f>
        <v/>
      </c>
      <c r="B90">
        <f>INDEX(resultados!$A$2:$ZZ$129, 84, MATCH($B$2, resultados!$A$1:$ZZ$1, 0))</f>
        <v/>
      </c>
      <c r="C90">
        <f>INDEX(resultados!$A$2:$ZZ$129, 84, MATCH($B$3, resultados!$A$1:$ZZ$1, 0))</f>
        <v/>
      </c>
    </row>
    <row r="91">
      <c r="A91">
        <f>INDEX(resultados!$A$2:$ZZ$129, 85, MATCH($B$1, resultados!$A$1:$ZZ$1, 0))</f>
        <v/>
      </c>
      <c r="B91">
        <f>INDEX(resultados!$A$2:$ZZ$129, 85, MATCH($B$2, resultados!$A$1:$ZZ$1, 0))</f>
        <v/>
      </c>
      <c r="C91">
        <f>INDEX(resultados!$A$2:$ZZ$129, 85, MATCH($B$3, resultados!$A$1:$ZZ$1, 0))</f>
        <v/>
      </c>
    </row>
    <row r="92">
      <c r="A92">
        <f>INDEX(resultados!$A$2:$ZZ$129, 86, MATCH($B$1, resultados!$A$1:$ZZ$1, 0))</f>
        <v/>
      </c>
      <c r="B92">
        <f>INDEX(resultados!$A$2:$ZZ$129, 86, MATCH($B$2, resultados!$A$1:$ZZ$1, 0))</f>
        <v/>
      </c>
      <c r="C92">
        <f>INDEX(resultados!$A$2:$ZZ$129, 86, MATCH($B$3, resultados!$A$1:$ZZ$1, 0))</f>
        <v/>
      </c>
    </row>
    <row r="93">
      <c r="A93">
        <f>INDEX(resultados!$A$2:$ZZ$129, 87, MATCH($B$1, resultados!$A$1:$ZZ$1, 0))</f>
        <v/>
      </c>
      <c r="B93">
        <f>INDEX(resultados!$A$2:$ZZ$129, 87, MATCH($B$2, resultados!$A$1:$ZZ$1, 0))</f>
        <v/>
      </c>
      <c r="C93">
        <f>INDEX(resultados!$A$2:$ZZ$129, 87, MATCH($B$3, resultados!$A$1:$ZZ$1, 0))</f>
        <v/>
      </c>
    </row>
    <row r="94">
      <c r="A94">
        <f>INDEX(resultados!$A$2:$ZZ$129, 88, MATCH($B$1, resultados!$A$1:$ZZ$1, 0))</f>
        <v/>
      </c>
      <c r="B94">
        <f>INDEX(resultados!$A$2:$ZZ$129, 88, MATCH($B$2, resultados!$A$1:$ZZ$1, 0))</f>
        <v/>
      </c>
      <c r="C94">
        <f>INDEX(resultados!$A$2:$ZZ$129, 88, MATCH($B$3, resultados!$A$1:$ZZ$1, 0))</f>
        <v/>
      </c>
    </row>
    <row r="95">
      <c r="A95">
        <f>INDEX(resultados!$A$2:$ZZ$129, 89, MATCH($B$1, resultados!$A$1:$ZZ$1, 0))</f>
        <v/>
      </c>
      <c r="B95">
        <f>INDEX(resultados!$A$2:$ZZ$129, 89, MATCH($B$2, resultados!$A$1:$ZZ$1, 0))</f>
        <v/>
      </c>
      <c r="C95">
        <f>INDEX(resultados!$A$2:$ZZ$129, 89, MATCH($B$3, resultados!$A$1:$ZZ$1, 0))</f>
        <v/>
      </c>
    </row>
    <row r="96">
      <c r="A96">
        <f>INDEX(resultados!$A$2:$ZZ$129, 90, MATCH($B$1, resultados!$A$1:$ZZ$1, 0))</f>
        <v/>
      </c>
      <c r="B96">
        <f>INDEX(resultados!$A$2:$ZZ$129, 90, MATCH($B$2, resultados!$A$1:$ZZ$1, 0))</f>
        <v/>
      </c>
      <c r="C96">
        <f>INDEX(resultados!$A$2:$ZZ$129, 90, MATCH($B$3, resultados!$A$1:$ZZ$1, 0))</f>
        <v/>
      </c>
    </row>
    <row r="97">
      <c r="A97">
        <f>INDEX(resultados!$A$2:$ZZ$129, 91, MATCH($B$1, resultados!$A$1:$ZZ$1, 0))</f>
        <v/>
      </c>
      <c r="B97">
        <f>INDEX(resultados!$A$2:$ZZ$129, 91, MATCH($B$2, resultados!$A$1:$ZZ$1, 0))</f>
        <v/>
      </c>
      <c r="C97">
        <f>INDEX(resultados!$A$2:$ZZ$129, 91, MATCH($B$3, resultados!$A$1:$ZZ$1, 0))</f>
        <v/>
      </c>
    </row>
    <row r="98">
      <c r="A98">
        <f>INDEX(resultados!$A$2:$ZZ$129, 92, MATCH($B$1, resultados!$A$1:$ZZ$1, 0))</f>
        <v/>
      </c>
      <c r="B98">
        <f>INDEX(resultados!$A$2:$ZZ$129, 92, MATCH($B$2, resultados!$A$1:$ZZ$1, 0))</f>
        <v/>
      </c>
      <c r="C98">
        <f>INDEX(resultados!$A$2:$ZZ$129, 92, MATCH($B$3, resultados!$A$1:$ZZ$1, 0))</f>
        <v/>
      </c>
    </row>
    <row r="99">
      <c r="A99">
        <f>INDEX(resultados!$A$2:$ZZ$129, 93, MATCH($B$1, resultados!$A$1:$ZZ$1, 0))</f>
        <v/>
      </c>
      <c r="B99">
        <f>INDEX(resultados!$A$2:$ZZ$129, 93, MATCH($B$2, resultados!$A$1:$ZZ$1, 0))</f>
        <v/>
      </c>
      <c r="C99">
        <f>INDEX(resultados!$A$2:$ZZ$129, 93, MATCH($B$3, resultados!$A$1:$ZZ$1, 0))</f>
        <v/>
      </c>
    </row>
    <row r="100">
      <c r="A100">
        <f>INDEX(resultados!$A$2:$ZZ$129, 94, MATCH($B$1, resultados!$A$1:$ZZ$1, 0))</f>
        <v/>
      </c>
      <c r="B100">
        <f>INDEX(resultados!$A$2:$ZZ$129, 94, MATCH($B$2, resultados!$A$1:$ZZ$1, 0))</f>
        <v/>
      </c>
      <c r="C100">
        <f>INDEX(resultados!$A$2:$ZZ$129, 94, MATCH($B$3, resultados!$A$1:$ZZ$1, 0))</f>
        <v/>
      </c>
    </row>
    <row r="101">
      <c r="A101">
        <f>INDEX(resultados!$A$2:$ZZ$129, 95, MATCH($B$1, resultados!$A$1:$ZZ$1, 0))</f>
        <v/>
      </c>
      <c r="B101">
        <f>INDEX(resultados!$A$2:$ZZ$129, 95, MATCH($B$2, resultados!$A$1:$ZZ$1, 0))</f>
        <v/>
      </c>
      <c r="C101">
        <f>INDEX(resultados!$A$2:$ZZ$129, 95, MATCH($B$3, resultados!$A$1:$ZZ$1, 0))</f>
        <v/>
      </c>
    </row>
    <row r="102">
      <c r="A102">
        <f>INDEX(resultados!$A$2:$ZZ$129, 96, MATCH($B$1, resultados!$A$1:$ZZ$1, 0))</f>
        <v/>
      </c>
      <c r="B102">
        <f>INDEX(resultados!$A$2:$ZZ$129, 96, MATCH($B$2, resultados!$A$1:$ZZ$1, 0))</f>
        <v/>
      </c>
      <c r="C102">
        <f>INDEX(resultados!$A$2:$ZZ$129, 96, MATCH($B$3, resultados!$A$1:$ZZ$1, 0))</f>
        <v/>
      </c>
    </row>
    <row r="103">
      <c r="A103">
        <f>INDEX(resultados!$A$2:$ZZ$129, 97, MATCH($B$1, resultados!$A$1:$ZZ$1, 0))</f>
        <v/>
      </c>
      <c r="B103">
        <f>INDEX(resultados!$A$2:$ZZ$129, 97, MATCH($B$2, resultados!$A$1:$ZZ$1, 0))</f>
        <v/>
      </c>
      <c r="C103">
        <f>INDEX(resultados!$A$2:$ZZ$129, 97, MATCH($B$3, resultados!$A$1:$ZZ$1, 0))</f>
        <v/>
      </c>
    </row>
    <row r="104">
      <c r="A104">
        <f>INDEX(resultados!$A$2:$ZZ$129, 98, MATCH($B$1, resultados!$A$1:$ZZ$1, 0))</f>
        <v/>
      </c>
      <c r="B104">
        <f>INDEX(resultados!$A$2:$ZZ$129, 98, MATCH($B$2, resultados!$A$1:$ZZ$1, 0))</f>
        <v/>
      </c>
      <c r="C104">
        <f>INDEX(resultados!$A$2:$ZZ$129, 98, MATCH($B$3, resultados!$A$1:$ZZ$1, 0))</f>
        <v/>
      </c>
    </row>
    <row r="105">
      <c r="A105">
        <f>INDEX(resultados!$A$2:$ZZ$129, 99, MATCH($B$1, resultados!$A$1:$ZZ$1, 0))</f>
        <v/>
      </c>
      <c r="B105">
        <f>INDEX(resultados!$A$2:$ZZ$129, 99, MATCH($B$2, resultados!$A$1:$ZZ$1, 0))</f>
        <v/>
      </c>
      <c r="C105">
        <f>INDEX(resultados!$A$2:$ZZ$129, 99, MATCH($B$3, resultados!$A$1:$ZZ$1, 0))</f>
        <v/>
      </c>
    </row>
    <row r="106">
      <c r="A106">
        <f>INDEX(resultados!$A$2:$ZZ$129, 100, MATCH($B$1, resultados!$A$1:$ZZ$1, 0))</f>
        <v/>
      </c>
      <c r="B106">
        <f>INDEX(resultados!$A$2:$ZZ$129, 100, MATCH($B$2, resultados!$A$1:$ZZ$1, 0))</f>
        <v/>
      </c>
      <c r="C106">
        <f>INDEX(resultados!$A$2:$ZZ$129, 100, MATCH($B$3, resultados!$A$1:$ZZ$1, 0))</f>
        <v/>
      </c>
    </row>
    <row r="107">
      <c r="A107">
        <f>INDEX(resultados!$A$2:$ZZ$129, 101, MATCH($B$1, resultados!$A$1:$ZZ$1, 0))</f>
        <v/>
      </c>
      <c r="B107">
        <f>INDEX(resultados!$A$2:$ZZ$129, 101, MATCH($B$2, resultados!$A$1:$ZZ$1, 0))</f>
        <v/>
      </c>
      <c r="C107">
        <f>INDEX(resultados!$A$2:$ZZ$129, 101, MATCH($B$3, resultados!$A$1:$ZZ$1, 0))</f>
        <v/>
      </c>
    </row>
    <row r="108">
      <c r="A108">
        <f>INDEX(resultados!$A$2:$ZZ$129, 102, MATCH($B$1, resultados!$A$1:$ZZ$1, 0))</f>
        <v/>
      </c>
      <c r="B108">
        <f>INDEX(resultados!$A$2:$ZZ$129, 102, MATCH($B$2, resultados!$A$1:$ZZ$1, 0))</f>
        <v/>
      </c>
      <c r="C108">
        <f>INDEX(resultados!$A$2:$ZZ$129, 102, MATCH($B$3, resultados!$A$1:$ZZ$1, 0))</f>
        <v/>
      </c>
    </row>
    <row r="109">
      <c r="A109">
        <f>INDEX(resultados!$A$2:$ZZ$129, 103, MATCH($B$1, resultados!$A$1:$ZZ$1, 0))</f>
        <v/>
      </c>
      <c r="B109">
        <f>INDEX(resultados!$A$2:$ZZ$129, 103, MATCH($B$2, resultados!$A$1:$ZZ$1, 0))</f>
        <v/>
      </c>
      <c r="C109">
        <f>INDEX(resultados!$A$2:$ZZ$129, 103, MATCH($B$3, resultados!$A$1:$ZZ$1, 0))</f>
        <v/>
      </c>
    </row>
    <row r="110">
      <c r="A110">
        <f>INDEX(resultados!$A$2:$ZZ$129, 104, MATCH($B$1, resultados!$A$1:$ZZ$1, 0))</f>
        <v/>
      </c>
      <c r="B110">
        <f>INDEX(resultados!$A$2:$ZZ$129, 104, MATCH($B$2, resultados!$A$1:$ZZ$1, 0))</f>
        <v/>
      </c>
      <c r="C110">
        <f>INDEX(resultados!$A$2:$ZZ$129, 104, MATCH($B$3, resultados!$A$1:$ZZ$1, 0))</f>
        <v/>
      </c>
    </row>
    <row r="111">
      <c r="A111">
        <f>INDEX(resultados!$A$2:$ZZ$129, 105, MATCH($B$1, resultados!$A$1:$ZZ$1, 0))</f>
        <v/>
      </c>
      <c r="B111">
        <f>INDEX(resultados!$A$2:$ZZ$129, 105, MATCH($B$2, resultados!$A$1:$ZZ$1, 0))</f>
        <v/>
      </c>
      <c r="C111">
        <f>INDEX(resultados!$A$2:$ZZ$129, 105, MATCH($B$3, resultados!$A$1:$ZZ$1, 0))</f>
        <v/>
      </c>
    </row>
    <row r="112">
      <c r="A112">
        <f>INDEX(resultados!$A$2:$ZZ$129, 106, MATCH($B$1, resultados!$A$1:$ZZ$1, 0))</f>
        <v/>
      </c>
      <c r="B112">
        <f>INDEX(resultados!$A$2:$ZZ$129, 106, MATCH($B$2, resultados!$A$1:$ZZ$1, 0))</f>
        <v/>
      </c>
      <c r="C112">
        <f>INDEX(resultados!$A$2:$ZZ$129, 106, MATCH($B$3, resultados!$A$1:$ZZ$1, 0))</f>
        <v/>
      </c>
    </row>
    <row r="113">
      <c r="A113">
        <f>INDEX(resultados!$A$2:$ZZ$129, 107, MATCH($B$1, resultados!$A$1:$ZZ$1, 0))</f>
        <v/>
      </c>
      <c r="B113">
        <f>INDEX(resultados!$A$2:$ZZ$129, 107, MATCH($B$2, resultados!$A$1:$ZZ$1, 0))</f>
        <v/>
      </c>
      <c r="C113">
        <f>INDEX(resultados!$A$2:$ZZ$129, 107, MATCH($B$3, resultados!$A$1:$ZZ$1, 0))</f>
        <v/>
      </c>
    </row>
    <row r="114">
      <c r="A114">
        <f>INDEX(resultados!$A$2:$ZZ$129, 108, MATCH($B$1, resultados!$A$1:$ZZ$1, 0))</f>
        <v/>
      </c>
      <c r="B114">
        <f>INDEX(resultados!$A$2:$ZZ$129, 108, MATCH($B$2, resultados!$A$1:$ZZ$1, 0))</f>
        <v/>
      </c>
      <c r="C114">
        <f>INDEX(resultados!$A$2:$ZZ$129, 108, MATCH($B$3, resultados!$A$1:$ZZ$1, 0))</f>
        <v/>
      </c>
    </row>
    <row r="115">
      <c r="A115">
        <f>INDEX(resultados!$A$2:$ZZ$129, 109, MATCH($B$1, resultados!$A$1:$ZZ$1, 0))</f>
        <v/>
      </c>
      <c r="B115">
        <f>INDEX(resultados!$A$2:$ZZ$129, 109, MATCH($B$2, resultados!$A$1:$ZZ$1, 0))</f>
        <v/>
      </c>
      <c r="C115">
        <f>INDEX(resultados!$A$2:$ZZ$129, 109, MATCH($B$3, resultados!$A$1:$ZZ$1, 0))</f>
        <v/>
      </c>
    </row>
    <row r="116">
      <c r="A116">
        <f>INDEX(resultados!$A$2:$ZZ$129, 110, MATCH($B$1, resultados!$A$1:$ZZ$1, 0))</f>
        <v/>
      </c>
      <c r="B116">
        <f>INDEX(resultados!$A$2:$ZZ$129, 110, MATCH($B$2, resultados!$A$1:$ZZ$1, 0))</f>
        <v/>
      </c>
      <c r="C116">
        <f>INDEX(resultados!$A$2:$ZZ$129, 110, MATCH($B$3, resultados!$A$1:$ZZ$1, 0))</f>
        <v/>
      </c>
    </row>
    <row r="117">
      <c r="A117">
        <f>INDEX(resultados!$A$2:$ZZ$129, 111, MATCH($B$1, resultados!$A$1:$ZZ$1, 0))</f>
        <v/>
      </c>
      <c r="B117">
        <f>INDEX(resultados!$A$2:$ZZ$129, 111, MATCH($B$2, resultados!$A$1:$ZZ$1, 0))</f>
        <v/>
      </c>
      <c r="C117">
        <f>INDEX(resultados!$A$2:$ZZ$129, 111, MATCH($B$3, resultados!$A$1:$ZZ$1, 0))</f>
        <v/>
      </c>
    </row>
    <row r="118">
      <c r="A118">
        <f>INDEX(resultados!$A$2:$ZZ$129, 112, MATCH($B$1, resultados!$A$1:$ZZ$1, 0))</f>
        <v/>
      </c>
      <c r="B118">
        <f>INDEX(resultados!$A$2:$ZZ$129, 112, MATCH($B$2, resultados!$A$1:$ZZ$1, 0))</f>
        <v/>
      </c>
      <c r="C118">
        <f>INDEX(resultados!$A$2:$ZZ$129, 112, MATCH($B$3, resultados!$A$1:$ZZ$1, 0))</f>
        <v/>
      </c>
    </row>
    <row r="119">
      <c r="A119">
        <f>INDEX(resultados!$A$2:$ZZ$129, 113, MATCH($B$1, resultados!$A$1:$ZZ$1, 0))</f>
        <v/>
      </c>
      <c r="B119">
        <f>INDEX(resultados!$A$2:$ZZ$129, 113, MATCH($B$2, resultados!$A$1:$ZZ$1, 0))</f>
        <v/>
      </c>
      <c r="C119">
        <f>INDEX(resultados!$A$2:$ZZ$129, 113, MATCH($B$3, resultados!$A$1:$ZZ$1, 0))</f>
        <v/>
      </c>
    </row>
    <row r="120">
      <c r="A120">
        <f>INDEX(resultados!$A$2:$ZZ$129, 114, MATCH($B$1, resultados!$A$1:$ZZ$1, 0))</f>
        <v/>
      </c>
      <c r="B120">
        <f>INDEX(resultados!$A$2:$ZZ$129, 114, MATCH($B$2, resultados!$A$1:$ZZ$1, 0))</f>
        <v/>
      </c>
      <c r="C120">
        <f>INDEX(resultados!$A$2:$ZZ$129, 114, MATCH($B$3, resultados!$A$1:$ZZ$1, 0))</f>
        <v/>
      </c>
    </row>
    <row r="121">
      <c r="A121">
        <f>INDEX(resultados!$A$2:$ZZ$129, 115, MATCH($B$1, resultados!$A$1:$ZZ$1, 0))</f>
        <v/>
      </c>
      <c r="B121">
        <f>INDEX(resultados!$A$2:$ZZ$129, 115, MATCH($B$2, resultados!$A$1:$ZZ$1, 0))</f>
        <v/>
      </c>
      <c r="C121">
        <f>INDEX(resultados!$A$2:$ZZ$129, 115, MATCH($B$3, resultados!$A$1:$ZZ$1, 0))</f>
        <v/>
      </c>
    </row>
    <row r="122">
      <c r="A122">
        <f>INDEX(resultados!$A$2:$ZZ$129, 116, MATCH($B$1, resultados!$A$1:$ZZ$1, 0))</f>
        <v/>
      </c>
      <c r="B122">
        <f>INDEX(resultados!$A$2:$ZZ$129, 116, MATCH($B$2, resultados!$A$1:$ZZ$1, 0))</f>
        <v/>
      </c>
      <c r="C122">
        <f>INDEX(resultados!$A$2:$ZZ$129, 116, MATCH($B$3, resultados!$A$1:$ZZ$1, 0))</f>
        <v/>
      </c>
    </row>
    <row r="123">
      <c r="A123">
        <f>INDEX(resultados!$A$2:$ZZ$129, 117, MATCH($B$1, resultados!$A$1:$ZZ$1, 0))</f>
        <v/>
      </c>
      <c r="B123">
        <f>INDEX(resultados!$A$2:$ZZ$129, 117, MATCH($B$2, resultados!$A$1:$ZZ$1, 0))</f>
        <v/>
      </c>
      <c r="C123">
        <f>INDEX(resultados!$A$2:$ZZ$129, 117, MATCH($B$3, resultados!$A$1:$ZZ$1, 0))</f>
        <v/>
      </c>
    </row>
    <row r="124">
      <c r="A124">
        <f>INDEX(resultados!$A$2:$ZZ$129, 118, MATCH($B$1, resultados!$A$1:$ZZ$1, 0))</f>
        <v/>
      </c>
      <c r="B124">
        <f>INDEX(resultados!$A$2:$ZZ$129, 118, MATCH($B$2, resultados!$A$1:$ZZ$1, 0))</f>
        <v/>
      </c>
      <c r="C124">
        <f>INDEX(resultados!$A$2:$ZZ$129, 118, MATCH($B$3, resultados!$A$1:$ZZ$1, 0))</f>
        <v/>
      </c>
    </row>
    <row r="125">
      <c r="A125">
        <f>INDEX(resultados!$A$2:$ZZ$129, 119, MATCH($B$1, resultados!$A$1:$ZZ$1, 0))</f>
        <v/>
      </c>
      <c r="B125">
        <f>INDEX(resultados!$A$2:$ZZ$129, 119, MATCH($B$2, resultados!$A$1:$ZZ$1, 0))</f>
        <v/>
      </c>
      <c r="C125">
        <f>INDEX(resultados!$A$2:$ZZ$129, 119, MATCH($B$3, resultados!$A$1:$ZZ$1, 0))</f>
        <v/>
      </c>
    </row>
    <row r="126">
      <c r="A126">
        <f>INDEX(resultados!$A$2:$ZZ$129, 120, MATCH($B$1, resultados!$A$1:$ZZ$1, 0))</f>
        <v/>
      </c>
      <c r="B126">
        <f>INDEX(resultados!$A$2:$ZZ$129, 120, MATCH($B$2, resultados!$A$1:$ZZ$1, 0))</f>
        <v/>
      </c>
      <c r="C126">
        <f>INDEX(resultados!$A$2:$ZZ$129, 120, MATCH($B$3, resultados!$A$1:$ZZ$1, 0))</f>
        <v/>
      </c>
    </row>
    <row r="127">
      <c r="A127">
        <f>INDEX(resultados!$A$2:$ZZ$129, 121, MATCH($B$1, resultados!$A$1:$ZZ$1, 0))</f>
        <v/>
      </c>
      <c r="B127">
        <f>INDEX(resultados!$A$2:$ZZ$129, 121, MATCH($B$2, resultados!$A$1:$ZZ$1, 0))</f>
        <v/>
      </c>
      <c r="C127">
        <f>INDEX(resultados!$A$2:$ZZ$129, 121, MATCH($B$3, resultados!$A$1:$ZZ$1, 0))</f>
        <v/>
      </c>
    </row>
    <row r="128">
      <c r="A128">
        <f>INDEX(resultados!$A$2:$ZZ$129, 122, MATCH($B$1, resultados!$A$1:$ZZ$1, 0))</f>
        <v/>
      </c>
      <c r="B128">
        <f>INDEX(resultados!$A$2:$ZZ$129, 122, MATCH($B$2, resultados!$A$1:$ZZ$1, 0))</f>
        <v/>
      </c>
      <c r="C128">
        <f>INDEX(resultados!$A$2:$ZZ$129, 122, MATCH($B$3, resultados!$A$1:$ZZ$1, 0))</f>
        <v/>
      </c>
    </row>
    <row r="129">
      <c r="A129">
        <f>INDEX(resultados!$A$2:$ZZ$129, 123, MATCH($B$1, resultados!$A$1:$ZZ$1, 0))</f>
        <v/>
      </c>
      <c r="B129">
        <f>INDEX(resultados!$A$2:$ZZ$129, 123, MATCH($B$2, resultados!$A$1:$ZZ$1, 0))</f>
        <v/>
      </c>
      <c r="C129">
        <f>INDEX(resultados!$A$2:$ZZ$129, 123, MATCH($B$3, resultados!$A$1:$ZZ$1, 0))</f>
        <v/>
      </c>
    </row>
    <row r="130">
      <c r="A130">
        <f>INDEX(resultados!$A$2:$ZZ$129, 124, MATCH($B$1, resultados!$A$1:$ZZ$1, 0))</f>
        <v/>
      </c>
      <c r="B130">
        <f>INDEX(resultados!$A$2:$ZZ$129, 124, MATCH($B$2, resultados!$A$1:$ZZ$1, 0))</f>
        <v/>
      </c>
      <c r="C130">
        <f>INDEX(resultados!$A$2:$ZZ$129, 124, MATCH($B$3, resultados!$A$1:$ZZ$1, 0))</f>
        <v/>
      </c>
    </row>
    <row r="131">
      <c r="A131">
        <f>INDEX(resultados!$A$2:$ZZ$129, 125, MATCH($B$1, resultados!$A$1:$ZZ$1, 0))</f>
        <v/>
      </c>
      <c r="B131">
        <f>INDEX(resultados!$A$2:$ZZ$129, 125, MATCH($B$2, resultados!$A$1:$ZZ$1, 0))</f>
        <v/>
      </c>
      <c r="C131">
        <f>INDEX(resultados!$A$2:$ZZ$129, 125, MATCH($B$3, resultados!$A$1:$ZZ$1, 0))</f>
        <v/>
      </c>
    </row>
    <row r="132">
      <c r="A132">
        <f>INDEX(resultados!$A$2:$ZZ$129, 126, MATCH($B$1, resultados!$A$1:$ZZ$1, 0))</f>
        <v/>
      </c>
      <c r="B132">
        <f>INDEX(resultados!$A$2:$ZZ$129, 126, MATCH($B$2, resultados!$A$1:$ZZ$1, 0))</f>
        <v/>
      </c>
      <c r="C132">
        <f>INDEX(resultados!$A$2:$ZZ$129, 126, MATCH($B$3, resultados!$A$1:$ZZ$1, 0))</f>
        <v/>
      </c>
    </row>
    <row r="133">
      <c r="A133">
        <f>INDEX(resultados!$A$2:$ZZ$129, 127, MATCH($B$1, resultados!$A$1:$ZZ$1, 0))</f>
        <v/>
      </c>
      <c r="B133">
        <f>INDEX(resultados!$A$2:$ZZ$129, 127, MATCH($B$2, resultados!$A$1:$ZZ$1, 0))</f>
        <v/>
      </c>
      <c r="C133">
        <f>INDEX(resultados!$A$2:$ZZ$129, 127, MATCH($B$3, resultados!$A$1:$ZZ$1, 0))</f>
        <v/>
      </c>
    </row>
    <row r="134">
      <c r="A134">
        <f>INDEX(resultados!$A$2:$ZZ$129, 128, MATCH($B$1, resultados!$A$1:$ZZ$1, 0))</f>
        <v/>
      </c>
      <c r="B134">
        <f>INDEX(resultados!$A$2:$ZZ$129, 128, MATCH($B$2, resultados!$A$1:$ZZ$1, 0))</f>
        <v/>
      </c>
      <c r="C134">
        <f>INDEX(resultados!$A$2:$ZZ$129, 128,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0.745</v>
      </c>
      <c r="E2" t="n">
        <v>134.23</v>
      </c>
      <c r="F2" t="n">
        <v>123.1</v>
      </c>
      <c r="G2" t="n">
        <v>12.37</v>
      </c>
      <c r="H2" t="n">
        <v>0.24</v>
      </c>
      <c r="I2" t="n">
        <v>597</v>
      </c>
      <c r="J2" t="n">
        <v>71.52</v>
      </c>
      <c r="K2" t="n">
        <v>32.27</v>
      </c>
      <c r="L2" t="n">
        <v>1</v>
      </c>
      <c r="M2" t="n">
        <v>595</v>
      </c>
      <c r="N2" t="n">
        <v>8.25</v>
      </c>
      <c r="O2" t="n">
        <v>9054.6</v>
      </c>
      <c r="P2" t="n">
        <v>825.42</v>
      </c>
      <c r="Q2" t="n">
        <v>6567</v>
      </c>
      <c r="R2" t="n">
        <v>938.58</v>
      </c>
      <c r="S2" t="n">
        <v>173.3</v>
      </c>
      <c r="T2" t="n">
        <v>376839.58</v>
      </c>
      <c r="U2" t="n">
        <v>0.18</v>
      </c>
      <c r="V2" t="n">
        <v>0.76</v>
      </c>
      <c r="W2" t="n">
        <v>15.77</v>
      </c>
      <c r="X2" t="n">
        <v>22.71</v>
      </c>
      <c r="Y2" t="n">
        <v>0.5</v>
      </c>
      <c r="Z2" t="n">
        <v>10</v>
      </c>
      <c r="AA2" t="n">
        <v>2785.710280747303</v>
      </c>
      <c r="AB2" t="n">
        <v>3811.53170298264</v>
      </c>
      <c r="AC2" t="n">
        <v>3447.764466768177</v>
      </c>
      <c r="AD2" t="n">
        <v>2785710.280747303</v>
      </c>
      <c r="AE2" t="n">
        <v>3811531.70298264</v>
      </c>
      <c r="AF2" t="n">
        <v>1.277098071170026e-06</v>
      </c>
      <c r="AG2" t="n">
        <v>43.69466145833334</v>
      </c>
      <c r="AH2" t="n">
        <v>3447764.466768177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0.8704</v>
      </c>
      <c r="E3" t="n">
        <v>114.89</v>
      </c>
      <c r="F3" t="n">
        <v>109.35</v>
      </c>
      <c r="G3" t="n">
        <v>27.57</v>
      </c>
      <c r="H3" t="n">
        <v>0.48</v>
      </c>
      <c r="I3" t="n">
        <v>238</v>
      </c>
      <c r="J3" t="n">
        <v>72.7</v>
      </c>
      <c r="K3" t="n">
        <v>32.27</v>
      </c>
      <c r="L3" t="n">
        <v>2</v>
      </c>
      <c r="M3" t="n">
        <v>139</v>
      </c>
      <c r="N3" t="n">
        <v>8.43</v>
      </c>
      <c r="O3" t="n">
        <v>9200.25</v>
      </c>
      <c r="P3" t="n">
        <v>643.64</v>
      </c>
      <c r="Q3" t="n">
        <v>6566.54</v>
      </c>
      <c r="R3" t="n">
        <v>473.9</v>
      </c>
      <c r="S3" t="n">
        <v>173.3</v>
      </c>
      <c r="T3" t="n">
        <v>146292.39</v>
      </c>
      <c r="U3" t="n">
        <v>0.37</v>
      </c>
      <c r="V3" t="n">
        <v>0.86</v>
      </c>
      <c r="W3" t="n">
        <v>15.33</v>
      </c>
      <c r="X3" t="n">
        <v>8.970000000000001</v>
      </c>
      <c r="Y3" t="n">
        <v>0.5</v>
      </c>
      <c r="Z3" t="n">
        <v>10</v>
      </c>
      <c r="AA3" t="n">
        <v>2025.170536982682</v>
      </c>
      <c r="AB3" t="n">
        <v>2770.927672918198</v>
      </c>
      <c r="AC3" t="n">
        <v>2506.474224836299</v>
      </c>
      <c r="AD3" t="n">
        <v>2025170.536982682</v>
      </c>
      <c r="AE3" t="n">
        <v>2770927.672918198</v>
      </c>
      <c r="AF3" t="n">
        <v>1.492061961270323e-06</v>
      </c>
      <c r="AG3" t="n">
        <v>37.39908854166666</v>
      </c>
      <c r="AH3" t="n">
        <v>2506474.224836299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0.8766</v>
      </c>
      <c r="E4" t="n">
        <v>114.08</v>
      </c>
      <c r="F4" t="n">
        <v>108.82</v>
      </c>
      <c r="G4" t="n">
        <v>29.68</v>
      </c>
      <c r="H4" t="n">
        <v>0.71</v>
      </c>
      <c r="I4" t="n">
        <v>220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635.91</v>
      </c>
      <c r="Q4" t="n">
        <v>6566.66</v>
      </c>
      <c r="R4" t="n">
        <v>451.5</v>
      </c>
      <c r="S4" t="n">
        <v>173.3</v>
      </c>
      <c r="T4" t="n">
        <v>135181.69</v>
      </c>
      <c r="U4" t="n">
        <v>0.38</v>
      </c>
      <c r="V4" t="n">
        <v>0.86</v>
      </c>
      <c r="W4" t="n">
        <v>15.45</v>
      </c>
      <c r="X4" t="n">
        <v>8.44</v>
      </c>
      <c r="Y4" t="n">
        <v>0.5</v>
      </c>
      <c r="Z4" t="n">
        <v>10</v>
      </c>
      <c r="AA4" t="n">
        <v>1999.19414969286</v>
      </c>
      <c r="AB4" t="n">
        <v>2735.385633830937</v>
      </c>
      <c r="AC4" t="n">
        <v>2474.324268075962</v>
      </c>
      <c r="AD4" t="n">
        <v>1999194.14969286</v>
      </c>
      <c r="AE4" t="n">
        <v>2735385.633830938</v>
      </c>
      <c r="AF4" t="n">
        <v>1.502690159983416e-06</v>
      </c>
      <c r="AG4" t="n">
        <v>37.13541666666666</v>
      </c>
      <c r="AH4" t="n">
        <v>2474324.268075962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0.8077</v>
      </c>
      <c r="E2" t="n">
        <v>123.8</v>
      </c>
      <c r="F2" t="n">
        <v>117.23</v>
      </c>
      <c r="G2" t="n">
        <v>16.02</v>
      </c>
      <c r="H2" t="n">
        <v>0.43</v>
      </c>
      <c r="I2" t="n">
        <v>439</v>
      </c>
      <c r="J2" t="n">
        <v>39.78</v>
      </c>
      <c r="K2" t="n">
        <v>19.54</v>
      </c>
      <c r="L2" t="n">
        <v>1</v>
      </c>
      <c r="M2" t="n">
        <v>5</v>
      </c>
      <c r="N2" t="n">
        <v>4.24</v>
      </c>
      <c r="O2" t="n">
        <v>5140</v>
      </c>
      <c r="P2" t="n">
        <v>459.78</v>
      </c>
      <c r="Q2" t="n">
        <v>6567.22</v>
      </c>
      <c r="R2" t="n">
        <v>722.84</v>
      </c>
      <c r="S2" t="n">
        <v>173.3</v>
      </c>
      <c r="T2" t="n">
        <v>269758.11</v>
      </c>
      <c r="U2" t="n">
        <v>0.24</v>
      </c>
      <c r="V2" t="n">
        <v>0.8</v>
      </c>
      <c r="W2" t="n">
        <v>16.08</v>
      </c>
      <c r="X2" t="n">
        <v>16.85</v>
      </c>
      <c r="Y2" t="n">
        <v>0.5</v>
      </c>
      <c r="Z2" t="n">
        <v>10</v>
      </c>
      <c r="AA2" t="n">
        <v>1735.688405099858</v>
      </c>
      <c r="AB2" t="n">
        <v>2374.845449025795</v>
      </c>
      <c r="AC2" t="n">
        <v>2148.193532487295</v>
      </c>
      <c r="AD2" t="n">
        <v>1735688.405099858</v>
      </c>
      <c r="AE2" t="n">
        <v>2374845.449025795</v>
      </c>
      <c r="AF2" t="n">
        <v>1.549986781565977e-06</v>
      </c>
      <c r="AG2" t="n">
        <v>40.29947916666666</v>
      </c>
      <c r="AH2" t="n">
        <v>2148193.532487295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0.8080000000000001</v>
      </c>
      <c r="E3" t="n">
        <v>123.76</v>
      </c>
      <c r="F3" t="n">
        <v>117.19</v>
      </c>
      <c r="G3" t="n">
        <v>16.05</v>
      </c>
      <c r="H3" t="n">
        <v>0.84</v>
      </c>
      <c r="I3" t="n">
        <v>438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471.89</v>
      </c>
      <c r="Q3" t="n">
        <v>6566.97</v>
      </c>
      <c r="R3" t="n">
        <v>720.53</v>
      </c>
      <c r="S3" t="n">
        <v>173.3</v>
      </c>
      <c r="T3" t="n">
        <v>268607.51</v>
      </c>
      <c r="U3" t="n">
        <v>0.24</v>
      </c>
      <c r="V3" t="n">
        <v>0.8</v>
      </c>
      <c r="W3" t="n">
        <v>16.1</v>
      </c>
      <c r="X3" t="n">
        <v>16.82</v>
      </c>
      <c r="Y3" t="n">
        <v>0.5</v>
      </c>
      <c r="Z3" t="n">
        <v>10</v>
      </c>
      <c r="AA3" t="n">
        <v>1755.432013587466</v>
      </c>
      <c r="AB3" t="n">
        <v>2401.859525185073</v>
      </c>
      <c r="AC3" t="n">
        <v>2172.629423132424</v>
      </c>
      <c r="AD3" t="n">
        <v>1755432.013587466</v>
      </c>
      <c r="AE3" t="n">
        <v>2401859.525185073</v>
      </c>
      <c r="AF3" t="n">
        <v>1.550562485459094e-06</v>
      </c>
      <c r="AG3" t="n">
        <v>40.28645833333334</v>
      </c>
      <c r="AH3" t="n">
        <v>2172629.423132424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0.542</v>
      </c>
      <c r="E2" t="n">
        <v>184.5</v>
      </c>
      <c r="F2" t="n">
        <v>147.46</v>
      </c>
      <c r="G2" t="n">
        <v>7.34</v>
      </c>
      <c r="H2" t="n">
        <v>0.12</v>
      </c>
      <c r="I2" t="n">
        <v>1205</v>
      </c>
      <c r="J2" t="n">
        <v>141.81</v>
      </c>
      <c r="K2" t="n">
        <v>47.83</v>
      </c>
      <c r="L2" t="n">
        <v>1</v>
      </c>
      <c r="M2" t="n">
        <v>1203</v>
      </c>
      <c r="N2" t="n">
        <v>22.98</v>
      </c>
      <c r="O2" t="n">
        <v>17723.39</v>
      </c>
      <c r="P2" t="n">
        <v>1657.5</v>
      </c>
      <c r="Q2" t="n">
        <v>6567.71</v>
      </c>
      <c r="R2" t="n">
        <v>1755.1</v>
      </c>
      <c r="S2" t="n">
        <v>173.3</v>
      </c>
      <c r="T2" t="n">
        <v>782058.34</v>
      </c>
      <c r="U2" t="n">
        <v>0.1</v>
      </c>
      <c r="V2" t="n">
        <v>0.64</v>
      </c>
      <c r="W2" t="n">
        <v>16.77</v>
      </c>
      <c r="X2" t="n">
        <v>47.06</v>
      </c>
      <c r="Y2" t="n">
        <v>0.5</v>
      </c>
      <c r="Z2" t="n">
        <v>10</v>
      </c>
      <c r="AA2" t="n">
        <v>6682.341833213132</v>
      </c>
      <c r="AB2" t="n">
        <v>9143.074900318179</v>
      </c>
      <c r="AC2" t="n">
        <v>8270.472664217685</v>
      </c>
      <c r="AD2" t="n">
        <v>6682341.833213132</v>
      </c>
      <c r="AE2" t="n">
        <v>9143074.900318179</v>
      </c>
      <c r="AF2" t="n">
        <v>7.885421598004583e-07</v>
      </c>
      <c r="AG2" t="n">
        <v>60.05859375</v>
      </c>
      <c r="AH2" t="n">
        <v>8270472.664217684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0.7489</v>
      </c>
      <c r="E3" t="n">
        <v>133.53</v>
      </c>
      <c r="F3" t="n">
        <v>117.9</v>
      </c>
      <c r="G3" t="n">
        <v>15.25</v>
      </c>
      <c r="H3" t="n">
        <v>0.25</v>
      </c>
      <c r="I3" t="n">
        <v>464</v>
      </c>
      <c r="J3" t="n">
        <v>143.17</v>
      </c>
      <c r="K3" t="n">
        <v>47.83</v>
      </c>
      <c r="L3" t="n">
        <v>2</v>
      </c>
      <c r="M3" t="n">
        <v>462</v>
      </c>
      <c r="N3" t="n">
        <v>23.34</v>
      </c>
      <c r="O3" t="n">
        <v>17891.86</v>
      </c>
      <c r="P3" t="n">
        <v>1285.06</v>
      </c>
      <c r="Q3" t="n">
        <v>6566.77</v>
      </c>
      <c r="R3" t="n">
        <v>764.4400000000001</v>
      </c>
      <c r="S3" t="n">
        <v>173.3</v>
      </c>
      <c r="T3" t="n">
        <v>290430.17</v>
      </c>
      <c r="U3" t="n">
        <v>0.23</v>
      </c>
      <c r="V3" t="n">
        <v>0.8</v>
      </c>
      <c r="W3" t="n">
        <v>15.56</v>
      </c>
      <c r="X3" t="n">
        <v>17.52</v>
      </c>
      <c r="Y3" t="n">
        <v>0.5</v>
      </c>
      <c r="Z3" t="n">
        <v>10</v>
      </c>
      <c r="AA3" t="n">
        <v>3905.688854342821</v>
      </c>
      <c r="AB3" t="n">
        <v>5343.935797343601</v>
      </c>
      <c r="AC3" t="n">
        <v>4833.918065105922</v>
      </c>
      <c r="AD3" t="n">
        <v>3905688.854342821</v>
      </c>
      <c r="AE3" t="n">
        <v>5343935.797343601</v>
      </c>
      <c r="AF3" t="n">
        <v>1.089555762868198e-06</v>
      </c>
      <c r="AG3" t="n">
        <v>43.466796875</v>
      </c>
      <c r="AH3" t="n">
        <v>4833918.065105923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0.8247</v>
      </c>
      <c r="E4" t="n">
        <v>121.26</v>
      </c>
      <c r="F4" t="n">
        <v>110.91</v>
      </c>
      <c r="G4" t="n">
        <v>23.68</v>
      </c>
      <c r="H4" t="n">
        <v>0.37</v>
      </c>
      <c r="I4" t="n">
        <v>281</v>
      </c>
      <c r="J4" t="n">
        <v>144.54</v>
      </c>
      <c r="K4" t="n">
        <v>47.83</v>
      </c>
      <c r="L4" t="n">
        <v>3</v>
      </c>
      <c r="M4" t="n">
        <v>279</v>
      </c>
      <c r="N4" t="n">
        <v>23.71</v>
      </c>
      <c r="O4" t="n">
        <v>18060.85</v>
      </c>
      <c r="P4" t="n">
        <v>1168.09</v>
      </c>
      <c r="Q4" t="n">
        <v>6566.49</v>
      </c>
      <c r="R4" t="n">
        <v>531.5</v>
      </c>
      <c r="S4" t="n">
        <v>173.3</v>
      </c>
      <c r="T4" t="n">
        <v>174878.99</v>
      </c>
      <c r="U4" t="n">
        <v>0.33</v>
      </c>
      <c r="V4" t="n">
        <v>0.85</v>
      </c>
      <c r="W4" t="n">
        <v>15.24</v>
      </c>
      <c r="X4" t="n">
        <v>10.53</v>
      </c>
      <c r="Y4" t="n">
        <v>0.5</v>
      </c>
      <c r="Z4" t="n">
        <v>10</v>
      </c>
      <c r="AA4" t="n">
        <v>3299.581377376488</v>
      </c>
      <c r="AB4" t="n">
        <v>4514.632807783516</v>
      </c>
      <c r="AC4" t="n">
        <v>4083.762588935429</v>
      </c>
      <c r="AD4" t="n">
        <v>3299581.377376487</v>
      </c>
      <c r="AE4" t="n">
        <v>4514632.807783516</v>
      </c>
      <c r="AF4" t="n">
        <v>1.199835275253576e-06</v>
      </c>
      <c r="AG4" t="n">
        <v>39.47265625</v>
      </c>
      <c r="AH4" t="n">
        <v>4083762.588935429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0.8645</v>
      </c>
      <c r="E5" t="n">
        <v>115.68</v>
      </c>
      <c r="F5" t="n">
        <v>107.73</v>
      </c>
      <c r="G5" t="n">
        <v>32.64</v>
      </c>
      <c r="H5" t="n">
        <v>0.49</v>
      </c>
      <c r="I5" t="n">
        <v>198</v>
      </c>
      <c r="J5" t="n">
        <v>145.92</v>
      </c>
      <c r="K5" t="n">
        <v>47.83</v>
      </c>
      <c r="L5" t="n">
        <v>4</v>
      </c>
      <c r="M5" t="n">
        <v>196</v>
      </c>
      <c r="N5" t="n">
        <v>24.09</v>
      </c>
      <c r="O5" t="n">
        <v>18230.35</v>
      </c>
      <c r="P5" t="n">
        <v>1094.31</v>
      </c>
      <c r="Q5" t="n">
        <v>6566.23</v>
      </c>
      <c r="R5" t="n">
        <v>424.94</v>
      </c>
      <c r="S5" t="n">
        <v>173.3</v>
      </c>
      <c r="T5" t="n">
        <v>122010.13</v>
      </c>
      <c r="U5" t="n">
        <v>0.41</v>
      </c>
      <c r="V5" t="n">
        <v>0.87</v>
      </c>
      <c r="W5" t="n">
        <v>15.12</v>
      </c>
      <c r="X5" t="n">
        <v>7.35</v>
      </c>
      <c r="Y5" t="n">
        <v>0.5</v>
      </c>
      <c r="Z5" t="n">
        <v>10</v>
      </c>
      <c r="AA5" t="n">
        <v>3014.137321962401</v>
      </c>
      <c r="AB5" t="n">
        <v>4124.075658262978</v>
      </c>
      <c r="AC5" t="n">
        <v>3730.479665614744</v>
      </c>
      <c r="AD5" t="n">
        <v>3014137.321962401</v>
      </c>
      <c r="AE5" t="n">
        <v>4124075.658262978</v>
      </c>
      <c r="AF5" t="n">
        <v>1.257739293630067e-06</v>
      </c>
      <c r="AG5" t="n">
        <v>37.65625</v>
      </c>
      <c r="AH5" t="n">
        <v>3730479.665614744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0.8895999999999999</v>
      </c>
      <c r="E6" t="n">
        <v>112.41</v>
      </c>
      <c r="F6" t="n">
        <v>105.88</v>
      </c>
      <c r="G6" t="n">
        <v>42.64</v>
      </c>
      <c r="H6" t="n">
        <v>0.6</v>
      </c>
      <c r="I6" t="n">
        <v>149</v>
      </c>
      <c r="J6" t="n">
        <v>147.3</v>
      </c>
      <c r="K6" t="n">
        <v>47.83</v>
      </c>
      <c r="L6" t="n">
        <v>5</v>
      </c>
      <c r="M6" t="n">
        <v>147</v>
      </c>
      <c r="N6" t="n">
        <v>24.47</v>
      </c>
      <c r="O6" t="n">
        <v>18400.38</v>
      </c>
      <c r="P6" t="n">
        <v>1030.3</v>
      </c>
      <c r="Q6" t="n">
        <v>6566.07</v>
      </c>
      <c r="R6" t="n">
        <v>363.54</v>
      </c>
      <c r="S6" t="n">
        <v>173.3</v>
      </c>
      <c r="T6" t="n">
        <v>91557.60000000001</v>
      </c>
      <c r="U6" t="n">
        <v>0.48</v>
      </c>
      <c r="V6" t="n">
        <v>0.89</v>
      </c>
      <c r="W6" t="n">
        <v>15.03</v>
      </c>
      <c r="X6" t="n">
        <v>5.51</v>
      </c>
      <c r="Y6" t="n">
        <v>0.5</v>
      </c>
      <c r="Z6" t="n">
        <v>10</v>
      </c>
      <c r="AA6" t="n">
        <v>2814.858728802526</v>
      </c>
      <c r="AB6" t="n">
        <v>3851.413895550569</v>
      </c>
      <c r="AC6" t="n">
        <v>3483.840358852429</v>
      </c>
      <c r="AD6" t="n">
        <v>2814858.728802526</v>
      </c>
      <c r="AE6" t="n">
        <v>3851413.895550569</v>
      </c>
      <c r="AF6" t="n">
        <v>1.294256651952929e-06</v>
      </c>
      <c r="AG6" t="n">
        <v>36.591796875</v>
      </c>
      <c r="AH6" t="n">
        <v>3483840.358852429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0.9068000000000001</v>
      </c>
      <c r="E7" t="n">
        <v>110.28</v>
      </c>
      <c r="F7" t="n">
        <v>104.68</v>
      </c>
      <c r="G7" t="n">
        <v>53.68</v>
      </c>
      <c r="H7" t="n">
        <v>0.71</v>
      </c>
      <c r="I7" t="n">
        <v>117</v>
      </c>
      <c r="J7" t="n">
        <v>148.68</v>
      </c>
      <c r="K7" t="n">
        <v>47.83</v>
      </c>
      <c r="L7" t="n">
        <v>6</v>
      </c>
      <c r="M7" t="n">
        <v>115</v>
      </c>
      <c r="N7" t="n">
        <v>24.85</v>
      </c>
      <c r="O7" t="n">
        <v>18570.94</v>
      </c>
      <c r="P7" t="n">
        <v>965.12</v>
      </c>
      <c r="Q7" t="n">
        <v>6566.16</v>
      </c>
      <c r="R7" t="n">
        <v>323.85</v>
      </c>
      <c r="S7" t="n">
        <v>173.3</v>
      </c>
      <c r="T7" t="n">
        <v>71870.10000000001</v>
      </c>
      <c r="U7" t="n">
        <v>0.54</v>
      </c>
      <c r="V7" t="n">
        <v>0.9</v>
      </c>
      <c r="W7" t="n">
        <v>14.97</v>
      </c>
      <c r="X7" t="n">
        <v>4.3</v>
      </c>
      <c r="Y7" t="n">
        <v>0.5</v>
      </c>
      <c r="Z7" t="n">
        <v>10</v>
      </c>
      <c r="AA7" t="n">
        <v>2655.546100098557</v>
      </c>
      <c r="AB7" t="n">
        <v>3633.435328580644</v>
      </c>
      <c r="AC7" t="n">
        <v>3286.665360379283</v>
      </c>
      <c r="AD7" t="n">
        <v>2655546.100098556</v>
      </c>
      <c r="AE7" t="n">
        <v>3633435.328580644</v>
      </c>
      <c r="AF7" t="n">
        <v>1.319280499090509e-06</v>
      </c>
      <c r="AG7" t="n">
        <v>35.8984375</v>
      </c>
      <c r="AH7" t="n">
        <v>3286665.360379283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0.9167</v>
      </c>
      <c r="E8" t="n">
        <v>109.08</v>
      </c>
      <c r="F8" t="n">
        <v>104.03</v>
      </c>
      <c r="G8" t="n">
        <v>63.69</v>
      </c>
      <c r="H8" t="n">
        <v>0.83</v>
      </c>
      <c r="I8" t="n">
        <v>98</v>
      </c>
      <c r="J8" t="n">
        <v>150.07</v>
      </c>
      <c r="K8" t="n">
        <v>47.83</v>
      </c>
      <c r="L8" t="n">
        <v>7</v>
      </c>
      <c r="M8" t="n">
        <v>46</v>
      </c>
      <c r="N8" t="n">
        <v>25.24</v>
      </c>
      <c r="O8" t="n">
        <v>18742.03</v>
      </c>
      <c r="P8" t="n">
        <v>918.72</v>
      </c>
      <c r="Q8" t="n">
        <v>6566.14</v>
      </c>
      <c r="R8" t="n">
        <v>299.65</v>
      </c>
      <c r="S8" t="n">
        <v>173.3</v>
      </c>
      <c r="T8" t="n">
        <v>59869.78</v>
      </c>
      <c r="U8" t="n">
        <v>0.58</v>
      </c>
      <c r="V8" t="n">
        <v>0.9</v>
      </c>
      <c r="W8" t="n">
        <v>15.02</v>
      </c>
      <c r="X8" t="n">
        <v>3.66</v>
      </c>
      <c r="Y8" t="n">
        <v>0.5</v>
      </c>
      <c r="Z8" t="n">
        <v>10</v>
      </c>
      <c r="AA8" t="n">
        <v>2550.265699743585</v>
      </c>
      <c r="AB8" t="n">
        <v>3489.386040171502</v>
      </c>
      <c r="AC8" t="n">
        <v>3156.363933881468</v>
      </c>
      <c r="AD8" t="n">
        <v>2550265.699743585</v>
      </c>
      <c r="AE8" t="n">
        <v>3489386.040171502</v>
      </c>
      <c r="AF8" t="n">
        <v>1.333683759942952e-06</v>
      </c>
      <c r="AG8" t="n">
        <v>35.5078125</v>
      </c>
      <c r="AH8" t="n">
        <v>3156363.933881468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0.9177</v>
      </c>
      <c r="E9" t="n">
        <v>108.97</v>
      </c>
      <c r="F9" t="n">
        <v>104</v>
      </c>
      <c r="G9" t="n">
        <v>65.68000000000001</v>
      </c>
      <c r="H9" t="n">
        <v>0.9399999999999999</v>
      </c>
      <c r="I9" t="n">
        <v>95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918.17</v>
      </c>
      <c r="Q9" t="n">
        <v>6566.04</v>
      </c>
      <c r="R9" t="n">
        <v>296.4</v>
      </c>
      <c r="S9" t="n">
        <v>173.3</v>
      </c>
      <c r="T9" t="n">
        <v>58258.76</v>
      </c>
      <c r="U9" t="n">
        <v>0.58</v>
      </c>
      <c r="V9" t="n">
        <v>0.9</v>
      </c>
      <c r="W9" t="n">
        <v>15.08</v>
      </c>
      <c r="X9" t="n">
        <v>3.63</v>
      </c>
      <c r="Y9" t="n">
        <v>0.5</v>
      </c>
      <c r="Z9" t="n">
        <v>10</v>
      </c>
      <c r="AA9" t="n">
        <v>2546.782424429239</v>
      </c>
      <c r="AB9" t="n">
        <v>3484.620069215153</v>
      </c>
      <c r="AC9" t="n">
        <v>3152.052820504111</v>
      </c>
      <c r="AD9" t="n">
        <v>2546782.424429239</v>
      </c>
      <c r="AE9" t="n">
        <v>3484620.069215153</v>
      </c>
      <c r="AF9" t="n">
        <v>1.335138634776532e-06</v>
      </c>
      <c r="AG9" t="n">
        <v>35.47200520833334</v>
      </c>
      <c r="AH9" t="n">
        <v>3152052.820504111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0.4591</v>
      </c>
      <c r="E2" t="n">
        <v>217.83</v>
      </c>
      <c r="F2" t="n">
        <v>161.01</v>
      </c>
      <c r="G2" t="n">
        <v>6.31</v>
      </c>
      <c r="H2" t="n">
        <v>0.1</v>
      </c>
      <c r="I2" t="n">
        <v>1530</v>
      </c>
      <c r="J2" t="n">
        <v>176.73</v>
      </c>
      <c r="K2" t="n">
        <v>52.44</v>
      </c>
      <c r="L2" t="n">
        <v>1</v>
      </c>
      <c r="M2" t="n">
        <v>1528</v>
      </c>
      <c r="N2" t="n">
        <v>33.29</v>
      </c>
      <c r="O2" t="n">
        <v>22031.19</v>
      </c>
      <c r="P2" t="n">
        <v>2099.09</v>
      </c>
      <c r="Q2" t="n">
        <v>6568</v>
      </c>
      <c r="R2" t="n">
        <v>2208.22</v>
      </c>
      <c r="S2" t="n">
        <v>173.3</v>
      </c>
      <c r="T2" t="n">
        <v>1006992.64</v>
      </c>
      <c r="U2" t="n">
        <v>0.08</v>
      </c>
      <c r="V2" t="n">
        <v>0.58</v>
      </c>
      <c r="W2" t="n">
        <v>17.35</v>
      </c>
      <c r="X2" t="n">
        <v>60.61</v>
      </c>
      <c r="Y2" t="n">
        <v>0.5</v>
      </c>
      <c r="Z2" t="n">
        <v>10</v>
      </c>
      <c r="AA2" t="n">
        <v>9659.839903429278</v>
      </c>
      <c r="AB2" t="n">
        <v>13217.01911793223</v>
      </c>
      <c r="AC2" t="n">
        <v>11955.60536351911</v>
      </c>
      <c r="AD2" t="n">
        <v>9659839.903429277</v>
      </c>
      <c r="AE2" t="n">
        <v>13217019.11793223</v>
      </c>
      <c r="AF2" t="n">
        <v>6.326576611815278e-07</v>
      </c>
      <c r="AG2" t="n">
        <v>70.908203125</v>
      </c>
      <c r="AH2" t="n">
        <v>11955605.36351911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0.6938</v>
      </c>
      <c r="E3" t="n">
        <v>144.13</v>
      </c>
      <c r="F3" t="n">
        <v>121.73</v>
      </c>
      <c r="G3" t="n">
        <v>13</v>
      </c>
      <c r="H3" t="n">
        <v>0.2</v>
      </c>
      <c r="I3" t="n">
        <v>562</v>
      </c>
      <c r="J3" t="n">
        <v>178.21</v>
      </c>
      <c r="K3" t="n">
        <v>52.44</v>
      </c>
      <c r="L3" t="n">
        <v>2</v>
      </c>
      <c r="M3" t="n">
        <v>560</v>
      </c>
      <c r="N3" t="n">
        <v>33.77</v>
      </c>
      <c r="O3" t="n">
        <v>22213.89</v>
      </c>
      <c r="P3" t="n">
        <v>1555.31</v>
      </c>
      <c r="Q3" t="n">
        <v>6566.76</v>
      </c>
      <c r="R3" t="n">
        <v>891.83</v>
      </c>
      <c r="S3" t="n">
        <v>173.3</v>
      </c>
      <c r="T3" t="n">
        <v>353639.63</v>
      </c>
      <c r="U3" t="n">
        <v>0.19</v>
      </c>
      <c r="V3" t="n">
        <v>0.77</v>
      </c>
      <c r="W3" t="n">
        <v>15.73</v>
      </c>
      <c r="X3" t="n">
        <v>21.35</v>
      </c>
      <c r="Y3" t="n">
        <v>0.5</v>
      </c>
      <c r="Z3" t="n">
        <v>10</v>
      </c>
      <c r="AA3" t="n">
        <v>4925.381599414165</v>
      </c>
      <c r="AB3" t="n">
        <v>6739.124396819277</v>
      </c>
      <c r="AC3" t="n">
        <v>6095.951822807087</v>
      </c>
      <c r="AD3" t="n">
        <v>4925381.599414165</v>
      </c>
      <c r="AE3" t="n">
        <v>6739124.396819277</v>
      </c>
      <c r="AF3" t="n">
        <v>9.560833921318751e-07</v>
      </c>
      <c r="AG3" t="n">
        <v>46.91731770833334</v>
      </c>
      <c r="AH3" t="n">
        <v>6095951.822807087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0.7828000000000001</v>
      </c>
      <c r="E4" t="n">
        <v>127.74</v>
      </c>
      <c r="F4" t="n">
        <v>113.19</v>
      </c>
      <c r="G4" t="n">
        <v>19.92</v>
      </c>
      <c r="H4" t="n">
        <v>0.3</v>
      </c>
      <c r="I4" t="n">
        <v>341</v>
      </c>
      <c r="J4" t="n">
        <v>179.7</v>
      </c>
      <c r="K4" t="n">
        <v>52.44</v>
      </c>
      <c r="L4" t="n">
        <v>3</v>
      </c>
      <c r="M4" t="n">
        <v>339</v>
      </c>
      <c r="N4" t="n">
        <v>34.26</v>
      </c>
      <c r="O4" t="n">
        <v>22397.24</v>
      </c>
      <c r="P4" t="n">
        <v>1416.22</v>
      </c>
      <c r="Q4" t="n">
        <v>6566.53</v>
      </c>
      <c r="R4" t="n">
        <v>607.59</v>
      </c>
      <c r="S4" t="n">
        <v>173.3</v>
      </c>
      <c r="T4" t="n">
        <v>212623.48</v>
      </c>
      <c r="U4" t="n">
        <v>0.29</v>
      </c>
      <c r="V4" t="n">
        <v>0.83</v>
      </c>
      <c r="W4" t="n">
        <v>15.36</v>
      </c>
      <c r="X4" t="n">
        <v>12.82</v>
      </c>
      <c r="Y4" t="n">
        <v>0.5</v>
      </c>
      <c r="Z4" t="n">
        <v>10</v>
      </c>
      <c r="AA4" t="n">
        <v>4047.384079172919</v>
      </c>
      <c r="AB4" t="n">
        <v>5537.809455108287</v>
      </c>
      <c r="AC4" t="n">
        <v>5009.288693076929</v>
      </c>
      <c r="AD4" t="n">
        <v>4047384.07917292</v>
      </c>
      <c r="AE4" t="n">
        <v>5537809.455108287</v>
      </c>
      <c r="AF4" t="n">
        <v>1.078728854656719e-06</v>
      </c>
      <c r="AG4" t="n">
        <v>41.58203125</v>
      </c>
      <c r="AH4" t="n">
        <v>5009288.693076929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0.8310999999999999</v>
      </c>
      <c r="E5" t="n">
        <v>120.32</v>
      </c>
      <c r="F5" t="n">
        <v>109.33</v>
      </c>
      <c r="G5" t="n">
        <v>27.22</v>
      </c>
      <c r="H5" t="n">
        <v>0.39</v>
      </c>
      <c r="I5" t="n">
        <v>241</v>
      </c>
      <c r="J5" t="n">
        <v>181.19</v>
      </c>
      <c r="K5" t="n">
        <v>52.44</v>
      </c>
      <c r="L5" t="n">
        <v>4</v>
      </c>
      <c r="M5" t="n">
        <v>239</v>
      </c>
      <c r="N5" t="n">
        <v>34.75</v>
      </c>
      <c r="O5" t="n">
        <v>22581.25</v>
      </c>
      <c r="P5" t="n">
        <v>1335.96</v>
      </c>
      <c r="Q5" t="n">
        <v>6566.15</v>
      </c>
      <c r="R5" t="n">
        <v>478.5</v>
      </c>
      <c r="S5" t="n">
        <v>173.3</v>
      </c>
      <c r="T5" t="n">
        <v>148579.1</v>
      </c>
      <c r="U5" t="n">
        <v>0.36</v>
      </c>
      <c r="V5" t="n">
        <v>0.86</v>
      </c>
      <c r="W5" t="n">
        <v>15.19</v>
      </c>
      <c r="X5" t="n">
        <v>8.960000000000001</v>
      </c>
      <c r="Y5" t="n">
        <v>0.5</v>
      </c>
      <c r="Z5" t="n">
        <v>10</v>
      </c>
      <c r="AA5" t="n">
        <v>3645.249302221032</v>
      </c>
      <c r="AB5" t="n">
        <v>4987.590912348418</v>
      </c>
      <c r="AC5" t="n">
        <v>4511.582235801507</v>
      </c>
      <c r="AD5" t="n">
        <v>3645249.302221032</v>
      </c>
      <c r="AE5" t="n">
        <v>4987590.912348418</v>
      </c>
      <c r="AF5" t="n">
        <v>1.145288133757281e-06</v>
      </c>
      <c r="AG5" t="n">
        <v>39.16666666666666</v>
      </c>
      <c r="AH5" t="n">
        <v>4511582.235801507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0.8603</v>
      </c>
      <c r="E6" t="n">
        <v>116.24</v>
      </c>
      <c r="F6" t="n">
        <v>107.24</v>
      </c>
      <c r="G6" t="n">
        <v>34.78</v>
      </c>
      <c r="H6" t="n">
        <v>0.49</v>
      </c>
      <c r="I6" t="n">
        <v>185</v>
      </c>
      <c r="J6" t="n">
        <v>182.69</v>
      </c>
      <c r="K6" t="n">
        <v>52.44</v>
      </c>
      <c r="L6" t="n">
        <v>5</v>
      </c>
      <c r="M6" t="n">
        <v>183</v>
      </c>
      <c r="N6" t="n">
        <v>35.25</v>
      </c>
      <c r="O6" t="n">
        <v>22766.06</v>
      </c>
      <c r="P6" t="n">
        <v>1280</v>
      </c>
      <c r="Q6" t="n">
        <v>6566.17</v>
      </c>
      <c r="R6" t="n">
        <v>408.6</v>
      </c>
      <c r="S6" t="n">
        <v>173.3</v>
      </c>
      <c r="T6" t="n">
        <v>113908.05</v>
      </c>
      <c r="U6" t="n">
        <v>0.42</v>
      </c>
      <c r="V6" t="n">
        <v>0.88</v>
      </c>
      <c r="W6" t="n">
        <v>15.1</v>
      </c>
      <c r="X6" t="n">
        <v>6.87</v>
      </c>
      <c r="Y6" t="n">
        <v>0.5</v>
      </c>
      <c r="Z6" t="n">
        <v>10</v>
      </c>
      <c r="AA6" t="n">
        <v>3415.933756658693</v>
      </c>
      <c r="AB6" t="n">
        <v>4673.831266222138</v>
      </c>
      <c r="AC6" t="n">
        <v>4227.767369937103</v>
      </c>
      <c r="AD6" t="n">
        <v>3415933.756658693</v>
      </c>
      <c r="AE6" t="n">
        <v>4673831.266222138</v>
      </c>
      <c r="AF6" t="n">
        <v>1.185526869776668e-06</v>
      </c>
      <c r="AG6" t="n">
        <v>37.83854166666666</v>
      </c>
      <c r="AH6" t="n">
        <v>4227767.369937102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0.8806</v>
      </c>
      <c r="E7" t="n">
        <v>113.56</v>
      </c>
      <c r="F7" t="n">
        <v>105.87</v>
      </c>
      <c r="G7" t="n">
        <v>42.92</v>
      </c>
      <c r="H7" t="n">
        <v>0.58</v>
      </c>
      <c r="I7" t="n">
        <v>148</v>
      </c>
      <c r="J7" t="n">
        <v>184.19</v>
      </c>
      <c r="K7" t="n">
        <v>52.44</v>
      </c>
      <c r="L7" t="n">
        <v>6</v>
      </c>
      <c r="M7" t="n">
        <v>146</v>
      </c>
      <c r="N7" t="n">
        <v>35.75</v>
      </c>
      <c r="O7" t="n">
        <v>22951.43</v>
      </c>
      <c r="P7" t="n">
        <v>1230.27</v>
      </c>
      <c r="Q7" t="n">
        <v>6566.2</v>
      </c>
      <c r="R7" t="n">
        <v>362.69</v>
      </c>
      <c r="S7" t="n">
        <v>173.3</v>
      </c>
      <c r="T7" t="n">
        <v>91136.61</v>
      </c>
      <c r="U7" t="n">
        <v>0.48</v>
      </c>
      <c r="V7" t="n">
        <v>0.89</v>
      </c>
      <c r="W7" t="n">
        <v>15.05</v>
      </c>
      <c r="X7" t="n">
        <v>5.5</v>
      </c>
      <c r="Y7" t="n">
        <v>0.5</v>
      </c>
      <c r="Z7" t="n">
        <v>10</v>
      </c>
      <c r="AA7" t="n">
        <v>3252.026702656844</v>
      </c>
      <c r="AB7" t="n">
        <v>4449.566403867915</v>
      </c>
      <c r="AC7" t="n">
        <v>4024.906031288264</v>
      </c>
      <c r="AD7" t="n">
        <v>3252026.702656844</v>
      </c>
      <c r="AE7" t="n">
        <v>4449566.403867915</v>
      </c>
      <c r="AF7" t="n">
        <v>1.213501059543571e-06</v>
      </c>
      <c r="AG7" t="n">
        <v>36.96614583333334</v>
      </c>
      <c r="AH7" t="n">
        <v>4024906.031288264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0.8948</v>
      </c>
      <c r="E8" t="n">
        <v>111.76</v>
      </c>
      <c r="F8" t="n">
        <v>104.97</v>
      </c>
      <c r="G8" t="n">
        <v>51.2</v>
      </c>
      <c r="H8" t="n">
        <v>0.67</v>
      </c>
      <c r="I8" t="n">
        <v>123</v>
      </c>
      <c r="J8" t="n">
        <v>185.7</v>
      </c>
      <c r="K8" t="n">
        <v>52.44</v>
      </c>
      <c r="L8" t="n">
        <v>7</v>
      </c>
      <c r="M8" t="n">
        <v>121</v>
      </c>
      <c r="N8" t="n">
        <v>36.26</v>
      </c>
      <c r="O8" t="n">
        <v>23137.49</v>
      </c>
      <c r="P8" t="n">
        <v>1185.34</v>
      </c>
      <c r="Q8" t="n">
        <v>6565.98</v>
      </c>
      <c r="R8" t="n">
        <v>332.17</v>
      </c>
      <c r="S8" t="n">
        <v>173.3</v>
      </c>
      <c r="T8" t="n">
        <v>76003.63</v>
      </c>
      <c r="U8" t="n">
        <v>0.52</v>
      </c>
      <c r="V8" t="n">
        <v>0.9</v>
      </c>
      <c r="W8" t="n">
        <v>15.02</v>
      </c>
      <c r="X8" t="n">
        <v>4.6</v>
      </c>
      <c r="Y8" t="n">
        <v>0.5</v>
      </c>
      <c r="Z8" t="n">
        <v>10</v>
      </c>
      <c r="AA8" t="n">
        <v>3124.159082311814</v>
      </c>
      <c r="AB8" t="n">
        <v>4274.612284590557</v>
      </c>
      <c r="AC8" t="n">
        <v>3866.649287605094</v>
      </c>
      <c r="AD8" t="n">
        <v>3124159.082311814</v>
      </c>
      <c r="AE8" t="n">
        <v>4274612.284590556</v>
      </c>
      <c r="AF8" t="n">
        <v>1.233069211991355e-06</v>
      </c>
      <c r="AG8" t="n">
        <v>36.38020833333334</v>
      </c>
      <c r="AH8" t="n">
        <v>3866649.287605094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0.9071</v>
      </c>
      <c r="E9" t="n">
        <v>110.24</v>
      </c>
      <c r="F9" t="n">
        <v>104.16</v>
      </c>
      <c r="G9" t="n">
        <v>60.67</v>
      </c>
      <c r="H9" t="n">
        <v>0.76</v>
      </c>
      <c r="I9" t="n">
        <v>103</v>
      </c>
      <c r="J9" t="n">
        <v>187.22</v>
      </c>
      <c r="K9" t="n">
        <v>52.44</v>
      </c>
      <c r="L9" t="n">
        <v>8</v>
      </c>
      <c r="M9" t="n">
        <v>101</v>
      </c>
      <c r="N9" t="n">
        <v>36.78</v>
      </c>
      <c r="O9" t="n">
        <v>23324.24</v>
      </c>
      <c r="P9" t="n">
        <v>1138.26</v>
      </c>
      <c r="Q9" t="n">
        <v>6566.02</v>
      </c>
      <c r="R9" t="n">
        <v>306.31</v>
      </c>
      <c r="S9" t="n">
        <v>173.3</v>
      </c>
      <c r="T9" t="n">
        <v>63170.17</v>
      </c>
      <c r="U9" t="n">
        <v>0.57</v>
      </c>
      <c r="V9" t="n">
        <v>0.9</v>
      </c>
      <c r="W9" t="n">
        <v>14.95</v>
      </c>
      <c r="X9" t="n">
        <v>3.79</v>
      </c>
      <c r="Y9" t="n">
        <v>0.5</v>
      </c>
      <c r="Z9" t="n">
        <v>10</v>
      </c>
      <c r="AA9" t="n">
        <v>3002.79786444264</v>
      </c>
      <c r="AB9" t="n">
        <v>4108.560512222883</v>
      </c>
      <c r="AC9" t="n">
        <v>3716.445263337071</v>
      </c>
      <c r="AD9" t="n">
        <v>3002797.86444264</v>
      </c>
      <c r="AE9" t="n">
        <v>4108560.512222882</v>
      </c>
      <c r="AF9" t="n">
        <v>1.250019090520069e-06</v>
      </c>
      <c r="AG9" t="n">
        <v>35.88541666666666</v>
      </c>
      <c r="AH9" t="n">
        <v>3716445.263337071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0.9163</v>
      </c>
      <c r="E10" t="n">
        <v>109.13</v>
      </c>
      <c r="F10" t="n">
        <v>103.58</v>
      </c>
      <c r="G10" t="n">
        <v>70.63</v>
      </c>
      <c r="H10" t="n">
        <v>0.85</v>
      </c>
      <c r="I10" t="n">
        <v>88</v>
      </c>
      <c r="J10" t="n">
        <v>188.74</v>
      </c>
      <c r="K10" t="n">
        <v>52.44</v>
      </c>
      <c r="L10" t="n">
        <v>9</v>
      </c>
      <c r="M10" t="n">
        <v>86</v>
      </c>
      <c r="N10" t="n">
        <v>37.3</v>
      </c>
      <c r="O10" t="n">
        <v>23511.69</v>
      </c>
      <c r="P10" t="n">
        <v>1092</v>
      </c>
      <c r="Q10" t="n">
        <v>6566.26</v>
      </c>
      <c r="R10" t="n">
        <v>287.46</v>
      </c>
      <c r="S10" t="n">
        <v>173.3</v>
      </c>
      <c r="T10" t="n">
        <v>53824.96</v>
      </c>
      <c r="U10" t="n">
        <v>0.6</v>
      </c>
      <c r="V10" t="n">
        <v>0.91</v>
      </c>
      <c r="W10" t="n">
        <v>14.92</v>
      </c>
      <c r="X10" t="n">
        <v>3.21</v>
      </c>
      <c r="Y10" t="n">
        <v>0.5</v>
      </c>
      <c r="Z10" t="n">
        <v>10</v>
      </c>
      <c r="AA10" t="n">
        <v>2895.826660771517</v>
      </c>
      <c r="AB10" t="n">
        <v>3962.197792123603</v>
      </c>
      <c r="AC10" t="n">
        <v>3584.051195822705</v>
      </c>
      <c r="AD10" t="n">
        <v>2895826.660771517</v>
      </c>
      <c r="AE10" t="n">
        <v>3962197.792123604</v>
      </c>
      <c r="AF10" t="n">
        <v>1.262697048443986e-06</v>
      </c>
      <c r="AG10" t="n">
        <v>35.52408854166666</v>
      </c>
      <c r="AH10" t="n">
        <v>3584051.195822705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0.9217</v>
      </c>
      <c r="E11" t="n">
        <v>108.49</v>
      </c>
      <c r="F11" t="n">
        <v>103.3</v>
      </c>
      <c r="G11" t="n">
        <v>79.45999999999999</v>
      </c>
      <c r="H11" t="n">
        <v>0.93</v>
      </c>
      <c r="I11" t="n">
        <v>78</v>
      </c>
      <c r="J11" t="n">
        <v>190.26</v>
      </c>
      <c r="K11" t="n">
        <v>52.44</v>
      </c>
      <c r="L11" t="n">
        <v>10</v>
      </c>
      <c r="M11" t="n">
        <v>46</v>
      </c>
      <c r="N11" t="n">
        <v>37.82</v>
      </c>
      <c r="O11" t="n">
        <v>23699.85</v>
      </c>
      <c r="P11" t="n">
        <v>1053.78</v>
      </c>
      <c r="Q11" t="n">
        <v>6566.07</v>
      </c>
      <c r="R11" t="n">
        <v>276.03</v>
      </c>
      <c r="S11" t="n">
        <v>173.3</v>
      </c>
      <c r="T11" t="n">
        <v>48155.02</v>
      </c>
      <c r="U11" t="n">
        <v>0.63</v>
      </c>
      <c r="V11" t="n">
        <v>0.91</v>
      </c>
      <c r="W11" t="n">
        <v>14.96</v>
      </c>
      <c r="X11" t="n">
        <v>2.93</v>
      </c>
      <c r="Y11" t="n">
        <v>0.5</v>
      </c>
      <c r="Z11" t="n">
        <v>10</v>
      </c>
      <c r="AA11" t="n">
        <v>2822.824715541715</v>
      </c>
      <c r="AB11" t="n">
        <v>3862.313310041659</v>
      </c>
      <c r="AC11" t="n">
        <v>3493.699548521914</v>
      </c>
      <c r="AD11" t="n">
        <v>2822824.715541715</v>
      </c>
      <c r="AE11" t="n">
        <v>3862313.31004166</v>
      </c>
      <c r="AF11" t="n">
        <v>1.270138458529763e-06</v>
      </c>
      <c r="AG11" t="n">
        <v>35.31575520833334</v>
      </c>
      <c r="AH11" t="n">
        <v>3493699.548521915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0.9234</v>
      </c>
      <c r="E12" t="n">
        <v>108.3</v>
      </c>
      <c r="F12" t="n">
        <v>103.21</v>
      </c>
      <c r="G12" t="n">
        <v>82.56999999999999</v>
      </c>
      <c r="H12" t="n">
        <v>1.02</v>
      </c>
      <c r="I12" t="n">
        <v>75</v>
      </c>
      <c r="J12" t="n">
        <v>191.79</v>
      </c>
      <c r="K12" t="n">
        <v>52.44</v>
      </c>
      <c r="L12" t="n">
        <v>11</v>
      </c>
      <c r="M12" t="n">
        <v>8</v>
      </c>
      <c r="N12" t="n">
        <v>38.35</v>
      </c>
      <c r="O12" t="n">
        <v>23888.73</v>
      </c>
      <c r="P12" t="n">
        <v>1046.92</v>
      </c>
      <c r="Q12" t="n">
        <v>6566.19</v>
      </c>
      <c r="R12" t="n">
        <v>271.48</v>
      </c>
      <c r="S12" t="n">
        <v>173.3</v>
      </c>
      <c r="T12" t="n">
        <v>45896.11</v>
      </c>
      <c r="U12" t="n">
        <v>0.64</v>
      </c>
      <c r="V12" t="n">
        <v>0.91</v>
      </c>
      <c r="W12" t="n">
        <v>15.01</v>
      </c>
      <c r="X12" t="n">
        <v>2.84</v>
      </c>
      <c r="Y12" t="n">
        <v>0.5</v>
      </c>
      <c r="Z12" t="n">
        <v>10</v>
      </c>
      <c r="AA12" t="n">
        <v>2807.678747215947</v>
      </c>
      <c r="AB12" t="n">
        <v>3841.589927985378</v>
      </c>
      <c r="AC12" t="n">
        <v>3474.953976963636</v>
      </c>
      <c r="AD12" t="n">
        <v>2807678.747215947</v>
      </c>
      <c r="AE12" t="n">
        <v>3841589.927985378</v>
      </c>
      <c r="AF12" t="n">
        <v>1.272481124667878e-06</v>
      </c>
      <c r="AG12" t="n">
        <v>35.25390625</v>
      </c>
      <c r="AH12" t="n">
        <v>3474953.976963636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0.9239000000000001</v>
      </c>
      <c r="E13" t="n">
        <v>108.23</v>
      </c>
      <c r="F13" t="n">
        <v>103.18</v>
      </c>
      <c r="G13" t="n">
        <v>83.66</v>
      </c>
      <c r="H13" t="n">
        <v>1.1</v>
      </c>
      <c r="I13" t="n">
        <v>74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1052.82</v>
      </c>
      <c r="Q13" t="n">
        <v>6566.16</v>
      </c>
      <c r="R13" t="n">
        <v>270.28</v>
      </c>
      <c r="S13" t="n">
        <v>173.3</v>
      </c>
      <c r="T13" t="n">
        <v>45300.35</v>
      </c>
      <c r="U13" t="n">
        <v>0.64</v>
      </c>
      <c r="V13" t="n">
        <v>0.91</v>
      </c>
      <c r="W13" t="n">
        <v>15.01</v>
      </c>
      <c r="X13" t="n">
        <v>2.81</v>
      </c>
      <c r="Y13" t="n">
        <v>0.5</v>
      </c>
      <c r="Z13" t="n">
        <v>10</v>
      </c>
      <c r="AA13" t="n">
        <v>2814.866443517662</v>
      </c>
      <c r="AB13" t="n">
        <v>3851.424451164167</v>
      </c>
      <c r="AC13" t="n">
        <v>3483.849907053081</v>
      </c>
      <c r="AD13" t="n">
        <v>2814866.443517662</v>
      </c>
      <c r="AE13" t="n">
        <v>3851424.451164167</v>
      </c>
      <c r="AF13" t="n">
        <v>1.273170144120265e-06</v>
      </c>
      <c r="AG13" t="n">
        <v>35.23111979166666</v>
      </c>
      <c r="AH13" t="n">
        <v>3483849.907053081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0.7429</v>
      </c>
      <c r="E2" t="n">
        <v>134.6</v>
      </c>
      <c r="F2" t="n">
        <v>125.66</v>
      </c>
      <c r="G2" t="n">
        <v>11.48</v>
      </c>
      <c r="H2" t="n">
        <v>0.64</v>
      </c>
      <c r="I2" t="n">
        <v>657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365.31</v>
      </c>
      <c r="Q2" t="n">
        <v>6567.47</v>
      </c>
      <c r="R2" t="n">
        <v>992.53</v>
      </c>
      <c r="S2" t="n">
        <v>173.3</v>
      </c>
      <c r="T2" t="n">
        <v>403513.36</v>
      </c>
      <c r="U2" t="n">
        <v>0.17</v>
      </c>
      <c r="V2" t="n">
        <v>0.75</v>
      </c>
      <c r="W2" t="n">
        <v>16.77</v>
      </c>
      <c r="X2" t="n">
        <v>25.28</v>
      </c>
      <c r="Y2" t="n">
        <v>0.5</v>
      </c>
      <c r="Z2" t="n">
        <v>10</v>
      </c>
      <c r="AA2" t="n">
        <v>1649.977752666184</v>
      </c>
      <c r="AB2" t="n">
        <v>2257.572353078927</v>
      </c>
      <c r="AC2" t="n">
        <v>2042.112816223772</v>
      </c>
      <c r="AD2" t="n">
        <v>1649977.752666184</v>
      </c>
      <c r="AE2" t="n">
        <v>2257572.353078927</v>
      </c>
      <c r="AF2" t="n">
        <v>1.510003927557631e-06</v>
      </c>
      <c r="AG2" t="n">
        <v>43.81510416666666</v>
      </c>
      <c r="AH2" t="n">
        <v>2042112.816223772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0.6601</v>
      </c>
      <c r="E2" t="n">
        <v>151.5</v>
      </c>
      <c r="F2" t="n">
        <v>132.41</v>
      </c>
      <c r="G2" t="n">
        <v>9.550000000000001</v>
      </c>
      <c r="H2" t="n">
        <v>0.18</v>
      </c>
      <c r="I2" t="n">
        <v>832</v>
      </c>
      <c r="J2" t="n">
        <v>98.70999999999999</v>
      </c>
      <c r="K2" t="n">
        <v>39.72</v>
      </c>
      <c r="L2" t="n">
        <v>1</v>
      </c>
      <c r="M2" t="n">
        <v>830</v>
      </c>
      <c r="N2" t="n">
        <v>12.99</v>
      </c>
      <c r="O2" t="n">
        <v>12407.75</v>
      </c>
      <c r="P2" t="n">
        <v>1148.75</v>
      </c>
      <c r="Q2" t="n">
        <v>6567.09</v>
      </c>
      <c r="R2" t="n">
        <v>1249.12</v>
      </c>
      <c r="S2" t="n">
        <v>173.3</v>
      </c>
      <c r="T2" t="n">
        <v>530934.65</v>
      </c>
      <c r="U2" t="n">
        <v>0.14</v>
      </c>
      <c r="V2" t="n">
        <v>0.71</v>
      </c>
      <c r="W2" t="n">
        <v>16.18</v>
      </c>
      <c r="X2" t="n">
        <v>32.02</v>
      </c>
      <c r="Y2" t="n">
        <v>0.5</v>
      </c>
      <c r="Z2" t="n">
        <v>10</v>
      </c>
      <c r="AA2" t="n">
        <v>4054.76665388613</v>
      </c>
      <c r="AB2" t="n">
        <v>5547.910619527112</v>
      </c>
      <c r="AC2" t="n">
        <v>5018.425816540695</v>
      </c>
      <c r="AD2" t="n">
        <v>4054766.65388613</v>
      </c>
      <c r="AE2" t="n">
        <v>5547910.619527112</v>
      </c>
      <c r="AF2" t="n">
        <v>1.049936947805221e-06</v>
      </c>
      <c r="AG2" t="n">
        <v>49.31640625</v>
      </c>
      <c r="AH2" t="n">
        <v>5018425.816540695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0.8223</v>
      </c>
      <c r="E3" t="n">
        <v>121.61</v>
      </c>
      <c r="F3" t="n">
        <v>112.82</v>
      </c>
      <c r="G3" t="n">
        <v>20.45</v>
      </c>
      <c r="H3" t="n">
        <v>0.35</v>
      </c>
      <c r="I3" t="n">
        <v>331</v>
      </c>
      <c r="J3" t="n">
        <v>99.95</v>
      </c>
      <c r="K3" t="n">
        <v>39.72</v>
      </c>
      <c r="L3" t="n">
        <v>2</v>
      </c>
      <c r="M3" t="n">
        <v>329</v>
      </c>
      <c r="N3" t="n">
        <v>13.24</v>
      </c>
      <c r="O3" t="n">
        <v>12561.45</v>
      </c>
      <c r="P3" t="n">
        <v>917.99</v>
      </c>
      <c r="Q3" t="n">
        <v>6566.21</v>
      </c>
      <c r="R3" t="n">
        <v>594.78</v>
      </c>
      <c r="S3" t="n">
        <v>173.3</v>
      </c>
      <c r="T3" t="n">
        <v>206267.54</v>
      </c>
      <c r="U3" t="n">
        <v>0.29</v>
      </c>
      <c r="V3" t="n">
        <v>0.83</v>
      </c>
      <c r="W3" t="n">
        <v>15.34</v>
      </c>
      <c r="X3" t="n">
        <v>12.44</v>
      </c>
      <c r="Y3" t="n">
        <v>0.5</v>
      </c>
      <c r="Z3" t="n">
        <v>10</v>
      </c>
      <c r="AA3" t="n">
        <v>2742.973387018521</v>
      </c>
      <c r="AB3" t="n">
        <v>3753.057199564232</v>
      </c>
      <c r="AC3" t="n">
        <v>3394.870687886543</v>
      </c>
      <c r="AD3" t="n">
        <v>2742973.387018521</v>
      </c>
      <c r="AE3" t="n">
        <v>3753057.199564232</v>
      </c>
      <c r="AF3" t="n">
        <v>1.307927817270464e-06</v>
      </c>
      <c r="AG3" t="n">
        <v>39.58658854166666</v>
      </c>
      <c r="AH3" t="n">
        <v>3394870.687886543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0.8806</v>
      </c>
      <c r="E4" t="n">
        <v>113.56</v>
      </c>
      <c r="F4" t="n">
        <v>107.58</v>
      </c>
      <c r="G4" t="n">
        <v>33.27</v>
      </c>
      <c r="H4" t="n">
        <v>0.52</v>
      </c>
      <c r="I4" t="n">
        <v>194</v>
      </c>
      <c r="J4" t="n">
        <v>101.2</v>
      </c>
      <c r="K4" t="n">
        <v>39.72</v>
      </c>
      <c r="L4" t="n">
        <v>3</v>
      </c>
      <c r="M4" t="n">
        <v>191</v>
      </c>
      <c r="N4" t="n">
        <v>13.49</v>
      </c>
      <c r="O4" t="n">
        <v>12715.54</v>
      </c>
      <c r="P4" t="n">
        <v>807.3200000000001</v>
      </c>
      <c r="Q4" t="n">
        <v>6566.16</v>
      </c>
      <c r="R4" t="n">
        <v>420.1</v>
      </c>
      <c r="S4" t="n">
        <v>173.3</v>
      </c>
      <c r="T4" t="n">
        <v>119612.78</v>
      </c>
      <c r="U4" t="n">
        <v>0.41</v>
      </c>
      <c r="V4" t="n">
        <v>0.87</v>
      </c>
      <c r="W4" t="n">
        <v>15.11</v>
      </c>
      <c r="X4" t="n">
        <v>7.21</v>
      </c>
      <c r="Y4" t="n">
        <v>0.5</v>
      </c>
      <c r="Z4" t="n">
        <v>10</v>
      </c>
      <c r="AA4" t="n">
        <v>2365.71468989865</v>
      </c>
      <c r="AB4" t="n">
        <v>3236.875206685715</v>
      </c>
      <c r="AC4" t="n">
        <v>2927.952379942393</v>
      </c>
      <c r="AD4" t="n">
        <v>2365714.68989865</v>
      </c>
      <c r="AE4" t="n">
        <v>3236875.206685715</v>
      </c>
      <c r="AF4" t="n">
        <v>1.4006581976023e-06</v>
      </c>
      <c r="AG4" t="n">
        <v>36.96614583333334</v>
      </c>
      <c r="AH4" t="n">
        <v>2927952.379942393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</v>
      </c>
      <c r="E5" t="n">
        <v>111.11</v>
      </c>
      <c r="F5" t="n">
        <v>106.06</v>
      </c>
      <c r="G5" t="n">
        <v>42.71</v>
      </c>
      <c r="H5" t="n">
        <v>0.6899999999999999</v>
      </c>
      <c r="I5" t="n">
        <v>149</v>
      </c>
      <c r="J5" t="n">
        <v>102.45</v>
      </c>
      <c r="K5" t="n">
        <v>39.72</v>
      </c>
      <c r="L5" t="n">
        <v>4</v>
      </c>
      <c r="M5" t="n">
        <v>17</v>
      </c>
      <c r="N5" t="n">
        <v>13.74</v>
      </c>
      <c r="O5" t="n">
        <v>12870.03</v>
      </c>
      <c r="P5" t="n">
        <v>750.0599999999999</v>
      </c>
      <c r="Q5" t="n">
        <v>6566.35</v>
      </c>
      <c r="R5" t="n">
        <v>363.76</v>
      </c>
      <c r="S5" t="n">
        <v>173.3</v>
      </c>
      <c r="T5" t="n">
        <v>91668.89</v>
      </c>
      <c r="U5" t="n">
        <v>0.48</v>
      </c>
      <c r="V5" t="n">
        <v>0.89</v>
      </c>
      <c r="W5" t="n">
        <v>15.21</v>
      </c>
      <c r="X5" t="n">
        <v>5.68</v>
      </c>
      <c r="Y5" t="n">
        <v>0.5</v>
      </c>
      <c r="Z5" t="n">
        <v>10</v>
      </c>
      <c r="AA5" t="n">
        <v>2213.158455805958</v>
      </c>
      <c r="AB5" t="n">
        <v>3028.141036894036</v>
      </c>
      <c r="AC5" t="n">
        <v>2739.139506355392</v>
      </c>
      <c r="AD5" t="n">
        <v>2213158.455805958</v>
      </c>
      <c r="AE5" t="n">
        <v>3028141.036894036</v>
      </c>
      <c r="AF5" t="n">
        <v>1.431515305294197e-06</v>
      </c>
      <c r="AG5" t="n">
        <v>36.16861979166666</v>
      </c>
      <c r="AH5" t="n">
        <v>2739139.506355392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0.9006</v>
      </c>
      <c r="E6" t="n">
        <v>111.03</v>
      </c>
      <c r="F6" t="n">
        <v>106.02</v>
      </c>
      <c r="G6" t="n">
        <v>43.28</v>
      </c>
      <c r="H6" t="n">
        <v>0.85</v>
      </c>
      <c r="I6" t="n">
        <v>147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756.3099999999999</v>
      </c>
      <c r="Q6" t="n">
        <v>6566.29</v>
      </c>
      <c r="R6" t="n">
        <v>362.04</v>
      </c>
      <c r="S6" t="n">
        <v>173.3</v>
      </c>
      <c r="T6" t="n">
        <v>90815.78</v>
      </c>
      <c r="U6" t="n">
        <v>0.48</v>
      </c>
      <c r="V6" t="n">
        <v>0.89</v>
      </c>
      <c r="W6" t="n">
        <v>15.22</v>
      </c>
      <c r="X6" t="n">
        <v>5.65</v>
      </c>
      <c r="Y6" t="n">
        <v>0.5</v>
      </c>
      <c r="Z6" t="n">
        <v>10</v>
      </c>
      <c r="AA6" t="n">
        <v>2221.179156641393</v>
      </c>
      <c r="AB6" t="n">
        <v>3039.115313625425</v>
      </c>
      <c r="AC6" t="n">
        <v>2749.066413518031</v>
      </c>
      <c r="AD6" t="n">
        <v>2221179.156641393</v>
      </c>
      <c r="AE6" t="n">
        <v>3039115.313625425</v>
      </c>
      <c r="AF6" t="n">
        <v>1.432469648831059e-06</v>
      </c>
      <c r="AG6" t="n">
        <v>36.142578125</v>
      </c>
      <c r="AH6" t="n">
        <v>2749066.413518032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0.587</v>
      </c>
      <c r="E2" t="n">
        <v>170.36</v>
      </c>
      <c r="F2" t="n">
        <v>141.29</v>
      </c>
      <c r="G2" t="n">
        <v>8.039999999999999</v>
      </c>
      <c r="H2" t="n">
        <v>0.14</v>
      </c>
      <c r="I2" t="n">
        <v>1054</v>
      </c>
      <c r="J2" t="n">
        <v>124.63</v>
      </c>
      <c r="K2" t="n">
        <v>45</v>
      </c>
      <c r="L2" t="n">
        <v>1</v>
      </c>
      <c r="M2" t="n">
        <v>1052</v>
      </c>
      <c r="N2" t="n">
        <v>18.64</v>
      </c>
      <c r="O2" t="n">
        <v>15605.44</v>
      </c>
      <c r="P2" t="n">
        <v>1452.03</v>
      </c>
      <c r="Q2" t="n">
        <v>6567.91</v>
      </c>
      <c r="R2" t="n">
        <v>1547.31</v>
      </c>
      <c r="S2" t="n">
        <v>173.3</v>
      </c>
      <c r="T2" t="n">
        <v>678917.6</v>
      </c>
      <c r="U2" t="n">
        <v>0.11</v>
      </c>
      <c r="V2" t="n">
        <v>0.67</v>
      </c>
      <c r="W2" t="n">
        <v>16.54</v>
      </c>
      <c r="X2" t="n">
        <v>40.9</v>
      </c>
      <c r="Y2" t="n">
        <v>0.5</v>
      </c>
      <c r="Z2" t="n">
        <v>10</v>
      </c>
      <c r="AA2" t="n">
        <v>5528.754401350912</v>
      </c>
      <c r="AB2" t="n">
        <v>7564.685683358535</v>
      </c>
      <c r="AC2" t="n">
        <v>6842.72269884155</v>
      </c>
      <c r="AD2" t="n">
        <v>5528754.401350913</v>
      </c>
      <c r="AE2" t="n">
        <v>7564685.683358535</v>
      </c>
      <c r="AF2" t="n">
        <v>8.817937596663889e-07</v>
      </c>
      <c r="AG2" t="n">
        <v>55.45572916666666</v>
      </c>
      <c r="AH2" t="n">
        <v>6842722.69884155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0.7774</v>
      </c>
      <c r="E3" t="n">
        <v>128.64</v>
      </c>
      <c r="F3" t="n">
        <v>115.95</v>
      </c>
      <c r="G3" t="n">
        <v>16.85</v>
      </c>
      <c r="H3" t="n">
        <v>0.28</v>
      </c>
      <c r="I3" t="n">
        <v>413</v>
      </c>
      <c r="J3" t="n">
        <v>125.95</v>
      </c>
      <c r="K3" t="n">
        <v>45</v>
      </c>
      <c r="L3" t="n">
        <v>2</v>
      </c>
      <c r="M3" t="n">
        <v>411</v>
      </c>
      <c r="N3" t="n">
        <v>18.95</v>
      </c>
      <c r="O3" t="n">
        <v>15767.7</v>
      </c>
      <c r="P3" t="n">
        <v>1145.1</v>
      </c>
      <c r="Q3" t="n">
        <v>6566.44</v>
      </c>
      <c r="R3" t="n">
        <v>699.26</v>
      </c>
      <c r="S3" t="n">
        <v>173.3</v>
      </c>
      <c r="T3" t="n">
        <v>258098.72</v>
      </c>
      <c r="U3" t="n">
        <v>0.25</v>
      </c>
      <c r="V3" t="n">
        <v>0.8100000000000001</v>
      </c>
      <c r="W3" t="n">
        <v>15.48</v>
      </c>
      <c r="X3" t="n">
        <v>15.58</v>
      </c>
      <c r="Y3" t="n">
        <v>0.5</v>
      </c>
      <c r="Z3" t="n">
        <v>10</v>
      </c>
      <c r="AA3" t="n">
        <v>3438.278253513986</v>
      </c>
      <c r="AB3" t="n">
        <v>4704.403992589179</v>
      </c>
      <c r="AC3" t="n">
        <v>4255.422278208763</v>
      </c>
      <c r="AD3" t="n">
        <v>3438278.253513986</v>
      </c>
      <c r="AE3" t="n">
        <v>4704403.992589179</v>
      </c>
      <c r="AF3" t="n">
        <v>1.167813405050512e-06</v>
      </c>
      <c r="AG3" t="n">
        <v>41.87499999999999</v>
      </c>
      <c r="AH3" t="n">
        <v>4255422.278208762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0.8464</v>
      </c>
      <c r="E4" t="n">
        <v>118.15</v>
      </c>
      <c r="F4" t="n">
        <v>109.65</v>
      </c>
      <c r="G4" t="n">
        <v>26.42</v>
      </c>
      <c r="H4" t="n">
        <v>0.42</v>
      </c>
      <c r="I4" t="n">
        <v>249</v>
      </c>
      <c r="J4" t="n">
        <v>127.27</v>
      </c>
      <c r="K4" t="n">
        <v>45</v>
      </c>
      <c r="L4" t="n">
        <v>3</v>
      </c>
      <c r="M4" t="n">
        <v>247</v>
      </c>
      <c r="N4" t="n">
        <v>19.27</v>
      </c>
      <c r="O4" t="n">
        <v>15930.42</v>
      </c>
      <c r="P4" t="n">
        <v>1035.25</v>
      </c>
      <c r="Q4" t="n">
        <v>6566.41</v>
      </c>
      <c r="R4" t="n">
        <v>489.31</v>
      </c>
      <c r="S4" t="n">
        <v>173.3</v>
      </c>
      <c r="T4" t="n">
        <v>153941.25</v>
      </c>
      <c r="U4" t="n">
        <v>0.35</v>
      </c>
      <c r="V4" t="n">
        <v>0.86</v>
      </c>
      <c r="W4" t="n">
        <v>15.2</v>
      </c>
      <c r="X4" t="n">
        <v>9.279999999999999</v>
      </c>
      <c r="Y4" t="n">
        <v>0.5</v>
      </c>
      <c r="Z4" t="n">
        <v>10</v>
      </c>
      <c r="AA4" t="n">
        <v>2937.991411783483</v>
      </c>
      <c r="AB4" t="n">
        <v>4019.88946463571</v>
      </c>
      <c r="AC4" t="n">
        <v>3636.236856081025</v>
      </c>
      <c r="AD4" t="n">
        <v>2937991.411783483</v>
      </c>
      <c r="AE4" t="n">
        <v>4019889.46463571</v>
      </c>
      <c r="AF4" t="n">
        <v>1.27146548242186e-06</v>
      </c>
      <c r="AG4" t="n">
        <v>38.46028645833334</v>
      </c>
      <c r="AH4" t="n">
        <v>3636236.856081025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0.8821</v>
      </c>
      <c r="E5" t="n">
        <v>113.36</v>
      </c>
      <c r="F5" t="n">
        <v>106.81</v>
      </c>
      <c r="G5" t="n">
        <v>37.04</v>
      </c>
      <c r="H5" t="n">
        <v>0.55</v>
      </c>
      <c r="I5" t="n">
        <v>173</v>
      </c>
      <c r="J5" t="n">
        <v>128.59</v>
      </c>
      <c r="K5" t="n">
        <v>45</v>
      </c>
      <c r="L5" t="n">
        <v>4</v>
      </c>
      <c r="M5" t="n">
        <v>171</v>
      </c>
      <c r="N5" t="n">
        <v>19.59</v>
      </c>
      <c r="O5" t="n">
        <v>16093.6</v>
      </c>
      <c r="P5" t="n">
        <v>956.61</v>
      </c>
      <c r="Q5" t="n">
        <v>6566.18</v>
      </c>
      <c r="R5" t="n">
        <v>394.15</v>
      </c>
      <c r="S5" t="n">
        <v>173.3</v>
      </c>
      <c r="T5" t="n">
        <v>106743.92</v>
      </c>
      <c r="U5" t="n">
        <v>0.44</v>
      </c>
      <c r="V5" t="n">
        <v>0.88</v>
      </c>
      <c r="W5" t="n">
        <v>15.09</v>
      </c>
      <c r="X5" t="n">
        <v>6.44</v>
      </c>
      <c r="Y5" t="n">
        <v>0.5</v>
      </c>
      <c r="Z5" t="n">
        <v>10</v>
      </c>
      <c r="AA5" t="n">
        <v>2673.407648249771</v>
      </c>
      <c r="AB5" t="n">
        <v>3657.874286757029</v>
      </c>
      <c r="AC5" t="n">
        <v>3308.771898687606</v>
      </c>
      <c r="AD5" t="n">
        <v>2673407.648249771</v>
      </c>
      <c r="AE5" t="n">
        <v>3657874.286757029</v>
      </c>
      <c r="AF5" t="n">
        <v>1.325094165931383e-06</v>
      </c>
      <c r="AG5" t="n">
        <v>36.90104166666666</v>
      </c>
      <c r="AH5" t="n">
        <v>3308771.898687606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0.9046999999999999</v>
      </c>
      <c r="E6" t="n">
        <v>110.54</v>
      </c>
      <c r="F6" t="n">
        <v>105.14</v>
      </c>
      <c r="G6" t="n">
        <v>49.28</v>
      </c>
      <c r="H6" t="n">
        <v>0.68</v>
      </c>
      <c r="I6" t="n">
        <v>128</v>
      </c>
      <c r="J6" t="n">
        <v>129.92</v>
      </c>
      <c r="K6" t="n">
        <v>45</v>
      </c>
      <c r="L6" t="n">
        <v>5</v>
      </c>
      <c r="M6" t="n">
        <v>121</v>
      </c>
      <c r="N6" t="n">
        <v>19.92</v>
      </c>
      <c r="O6" t="n">
        <v>16257.24</v>
      </c>
      <c r="P6" t="n">
        <v>885.61</v>
      </c>
      <c r="Q6" t="n">
        <v>6566.21</v>
      </c>
      <c r="R6" t="n">
        <v>338.23</v>
      </c>
      <c r="S6" t="n">
        <v>173.3</v>
      </c>
      <c r="T6" t="n">
        <v>79009.97</v>
      </c>
      <c r="U6" t="n">
        <v>0.51</v>
      </c>
      <c r="V6" t="n">
        <v>0.89</v>
      </c>
      <c r="W6" t="n">
        <v>15.02</v>
      </c>
      <c r="X6" t="n">
        <v>4.76</v>
      </c>
      <c r="Y6" t="n">
        <v>0.5</v>
      </c>
      <c r="Z6" t="n">
        <v>10</v>
      </c>
      <c r="AA6" t="n">
        <v>2491.831927499343</v>
      </c>
      <c r="AB6" t="n">
        <v>3409.434375070836</v>
      </c>
      <c r="AC6" t="n">
        <v>3084.042743485146</v>
      </c>
      <c r="AD6" t="n">
        <v>2491831.927499343</v>
      </c>
      <c r="AE6" t="n">
        <v>3409434.375070836</v>
      </c>
      <c r="AF6" t="n">
        <v>1.359043976780548e-06</v>
      </c>
      <c r="AG6" t="n">
        <v>35.98307291666666</v>
      </c>
      <c r="AH6" t="n">
        <v>3084042.743485146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0.9123</v>
      </c>
      <c r="E7" t="n">
        <v>109.61</v>
      </c>
      <c r="F7" t="n">
        <v>104.62</v>
      </c>
      <c r="G7" t="n">
        <v>56.05</v>
      </c>
      <c r="H7" t="n">
        <v>0.8100000000000001</v>
      </c>
      <c r="I7" t="n">
        <v>112</v>
      </c>
      <c r="J7" t="n">
        <v>131.25</v>
      </c>
      <c r="K7" t="n">
        <v>45</v>
      </c>
      <c r="L7" t="n">
        <v>6</v>
      </c>
      <c r="M7" t="n">
        <v>19</v>
      </c>
      <c r="N7" t="n">
        <v>20.25</v>
      </c>
      <c r="O7" t="n">
        <v>16421.36</v>
      </c>
      <c r="P7" t="n">
        <v>853.22</v>
      </c>
      <c r="Q7" t="n">
        <v>6566.37</v>
      </c>
      <c r="R7" t="n">
        <v>317.07</v>
      </c>
      <c r="S7" t="n">
        <v>173.3</v>
      </c>
      <c r="T7" t="n">
        <v>68505.22</v>
      </c>
      <c r="U7" t="n">
        <v>0.55</v>
      </c>
      <c r="V7" t="n">
        <v>0.9</v>
      </c>
      <c r="W7" t="n">
        <v>15.11</v>
      </c>
      <c r="X7" t="n">
        <v>4.25</v>
      </c>
      <c r="Y7" t="n">
        <v>0.5</v>
      </c>
      <c r="Z7" t="n">
        <v>10</v>
      </c>
      <c r="AA7" t="n">
        <v>2423.083695446218</v>
      </c>
      <c r="AB7" t="n">
        <v>3315.370011017802</v>
      </c>
      <c r="AC7" t="n">
        <v>2998.955750317174</v>
      </c>
      <c r="AD7" t="n">
        <v>2423083.695446218</v>
      </c>
      <c r="AE7" t="n">
        <v>3315370.011017802</v>
      </c>
      <c r="AF7" t="n">
        <v>1.370460727331596e-06</v>
      </c>
      <c r="AG7" t="n">
        <v>35.68033854166666</v>
      </c>
      <c r="AH7" t="n">
        <v>2998955.750317174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0.9127</v>
      </c>
      <c r="E8" t="n">
        <v>109.56</v>
      </c>
      <c r="F8" t="n">
        <v>104.59</v>
      </c>
      <c r="G8" t="n">
        <v>56.54</v>
      </c>
      <c r="H8" t="n">
        <v>0.93</v>
      </c>
      <c r="I8" t="n">
        <v>111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856.05</v>
      </c>
      <c r="Q8" t="n">
        <v>6566.17</v>
      </c>
      <c r="R8" t="n">
        <v>315.92</v>
      </c>
      <c r="S8" t="n">
        <v>173.3</v>
      </c>
      <c r="T8" t="n">
        <v>67939.75</v>
      </c>
      <c r="U8" t="n">
        <v>0.55</v>
      </c>
      <c r="V8" t="n">
        <v>0.9</v>
      </c>
      <c r="W8" t="n">
        <v>15.12</v>
      </c>
      <c r="X8" t="n">
        <v>4.22</v>
      </c>
      <c r="Y8" t="n">
        <v>0.5</v>
      </c>
      <c r="Z8" t="n">
        <v>10</v>
      </c>
      <c r="AA8" t="n">
        <v>2426.239126624386</v>
      </c>
      <c r="AB8" t="n">
        <v>3319.687411163571</v>
      </c>
      <c r="AC8" t="n">
        <v>3002.861103852539</v>
      </c>
      <c r="AD8" t="n">
        <v>2426239.126624386</v>
      </c>
      <c r="AE8" t="n">
        <v>3319687.411163571</v>
      </c>
      <c r="AF8" t="n">
        <v>1.371061608939545e-06</v>
      </c>
      <c r="AG8" t="n">
        <v>35.6640625</v>
      </c>
      <c r="AH8" t="n">
        <v>3002861.103852539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2024-09-25T21:31:17Z</dcterms:created>
  <dcterms:modified xmlns:dcterms="http://purl.org/dc/terms/" xmlns:xsi="http://www.w3.org/2001/XMLSchema-instance" xsi:type="dcterms:W3CDTF">2024-09-25T21:31:17Z</dcterms:modified>
</cp:coreProperties>
</file>