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xVal>
          <yVal>
            <numRef>
              <f>gráficos!$B$7:$B$150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  <c r="AA2" t="n">
        <v>248.2549981570231</v>
      </c>
      <c r="AB2" t="n">
        <v>339.6734407158285</v>
      </c>
      <c r="AC2" t="n">
        <v>307.2554842686792</v>
      </c>
      <c r="AD2" t="n">
        <v>248254.9981570231</v>
      </c>
      <c r="AE2" t="n">
        <v>339673.4407158284</v>
      </c>
      <c r="AF2" t="n">
        <v>4.021316634511567e-06</v>
      </c>
      <c r="AG2" t="n">
        <v>10.89699074074074</v>
      </c>
      <c r="AH2" t="n">
        <v>307255.4842686792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  <c r="AA3" t="n">
        <v>209.1923884384493</v>
      </c>
      <c r="AB3" t="n">
        <v>286.2262547781876</v>
      </c>
      <c r="AC3" t="n">
        <v>258.9092227433133</v>
      </c>
      <c r="AD3" t="n">
        <v>209192.3884384493</v>
      </c>
      <c r="AE3" t="n">
        <v>286226.2547781876</v>
      </c>
      <c r="AF3" t="n">
        <v>4.577510940828821e-06</v>
      </c>
      <c r="AG3" t="n">
        <v>9.57175925925926</v>
      </c>
      <c r="AH3" t="n">
        <v>258909.2227433132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188.1187569557588</v>
      </c>
      <c r="AB4" t="n">
        <v>257.392382480579</v>
      </c>
      <c r="AC4" t="n">
        <v>232.8272147491853</v>
      </c>
      <c r="AD4" t="n">
        <v>188118.7569557588</v>
      </c>
      <c r="AE4" t="n">
        <v>257392.3824805791</v>
      </c>
      <c r="AF4" t="n">
        <v>4.97508462752524e-06</v>
      </c>
      <c r="AG4" t="n">
        <v>8.807870370370372</v>
      </c>
      <c r="AH4" t="n">
        <v>232827.2147491853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  <c r="AA5" t="n">
        <v>170.8264150350468</v>
      </c>
      <c r="AB5" t="n">
        <v>233.7322373803888</v>
      </c>
      <c r="AC5" t="n">
        <v>211.4251606901275</v>
      </c>
      <c r="AD5" t="n">
        <v>170826.4150350468</v>
      </c>
      <c r="AE5" t="n">
        <v>233732.2373803888</v>
      </c>
      <c r="AF5" t="n">
        <v>5.28596589920216e-06</v>
      </c>
      <c r="AG5" t="n">
        <v>8.287037037037036</v>
      </c>
      <c r="AH5" t="n">
        <v>211425.1606901275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  <c r="AA6" t="n">
        <v>166.5270092199389</v>
      </c>
      <c r="AB6" t="n">
        <v>227.8496006677633</v>
      </c>
      <c r="AC6" t="n">
        <v>206.1039545690206</v>
      </c>
      <c r="AD6" t="n">
        <v>166527.0092199389</v>
      </c>
      <c r="AE6" t="n">
        <v>227849.6006677633</v>
      </c>
      <c r="AF6" t="n">
        <v>5.455110750864662e-06</v>
      </c>
      <c r="AG6" t="n">
        <v>8.032407407407408</v>
      </c>
      <c r="AH6" t="n">
        <v>206103.9545690206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  <c r="AA7" t="n">
        <v>165.7860213484854</v>
      </c>
      <c r="AB7" t="n">
        <v>226.8357483719634</v>
      </c>
      <c r="AC7" t="n">
        <v>205.1868629133809</v>
      </c>
      <c r="AD7" t="n">
        <v>165786.0213484854</v>
      </c>
      <c r="AE7" t="n">
        <v>226835.7483719634</v>
      </c>
      <c r="AF7" t="n">
        <v>5.48047490722408e-06</v>
      </c>
      <c r="AG7" t="n">
        <v>7.997685185185186</v>
      </c>
      <c r="AH7" t="n">
        <v>205186.8629133809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3.6417</v>
      </c>
      <c r="E2" t="n">
        <v>27.46</v>
      </c>
      <c r="F2" t="n">
        <v>14.3</v>
      </c>
      <c r="G2" t="n">
        <v>4.69</v>
      </c>
      <c r="H2" t="n">
        <v>0.06</v>
      </c>
      <c r="I2" t="n">
        <v>183</v>
      </c>
      <c r="J2" t="n">
        <v>296.65</v>
      </c>
      <c r="K2" t="n">
        <v>61.82</v>
      </c>
      <c r="L2" t="n">
        <v>1</v>
      </c>
      <c r="M2" t="n">
        <v>181</v>
      </c>
      <c r="N2" t="n">
        <v>83.83</v>
      </c>
      <c r="O2" t="n">
        <v>36821.52</v>
      </c>
      <c r="P2" t="n">
        <v>250.52</v>
      </c>
      <c r="Q2" t="n">
        <v>3685.15</v>
      </c>
      <c r="R2" t="n">
        <v>213.36</v>
      </c>
      <c r="S2" t="n">
        <v>30.45</v>
      </c>
      <c r="T2" t="n">
        <v>90771.56</v>
      </c>
      <c r="U2" t="n">
        <v>0.14</v>
      </c>
      <c r="V2" t="n">
        <v>0.61</v>
      </c>
      <c r="W2" t="n">
        <v>0.38</v>
      </c>
      <c r="X2" t="n">
        <v>5.57</v>
      </c>
      <c r="Y2" t="n">
        <v>1</v>
      </c>
      <c r="Z2" t="n">
        <v>10</v>
      </c>
      <c r="AA2" t="n">
        <v>457.4356347352378</v>
      </c>
      <c r="AB2" t="n">
        <v>625.88361608068</v>
      </c>
      <c r="AC2" t="n">
        <v>566.1501621951114</v>
      </c>
      <c r="AD2" t="n">
        <v>457435.6347352378</v>
      </c>
      <c r="AE2" t="n">
        <v>625883.6160806799</v>
      </c>
      <c r="AF2" t="n">
        <v>2.50841676466144e-06</v>
      </c>
      <c r="AG2" t="n">
        <v>15.8912037037037</v>
      </c>
      <c r="AH2" t="n">
        <v>566150.1621951114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4.47</v>
      </c>
      <c r="E3" t="n">
        <v>22.37</v>
      </c>
      <c r="F3" t="n">
        <v>12.43</v>
      </c>
      <c r="G3" t="n">
        <v>5.97</v>
      </c>
      <c r="H3" t="n">
        <v>0.07000000000000001</v>
      </c>
      <c r="I3" t="n">
        <v>125</v>
      </c>
      <c r="J3" t="n">
        <v>297.17</v>
      </c>
      <c r="K3" t="n">
        <v>61.82</v>
      </c>
      <c r="L3" t="n">
        <v>1.25</v>
      </c>
      <c r="M3" t="n">
        <v>123</v>
      </c>
      <c r="N3" t="n">
        <v>84.09999999999999</v>
      </c>
      <c r="O3" t="n">
        <v>36885.7</v>
      </c>
      <c r="P3" t="n">
        <v>213.9</v>
      </c>
      <c r="Q3" t="n">
        <v>3684.88</v>
      </c>
      <c r="R3" t="n">
        <v>151.99</v>
      </c>
      <c r="S3" t="n">
        <v>30.45</v>
      </c>
      <c r="T3" t="n">
        <v>60376.78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343.2994555309617</v>
      </c>
      <c r="AB3" t="n">
        <v>469.717460360539</v>
      </c>
      <c r="AC3" t="n">
        <v>424.8882851963245</v>
      </c>
      <c r="AD3" t="n">
        <v>343299.4555309617</v>
      </c>
      <c r="AE3" t="n">
        <v>469717.460360539</v>
      </c>
      <c r="AF3" t="n">
        <v>3.078952944514e-06</v>
      </c>
      <c r="AG3" t="n">
        <v>12.94560185185185</v>
      </c>
      <c r="AH3" t="n">
        <v>424888.2851963245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5.0561</v>
      </c>
      <c r="E4" t="n">
        <v>19.78</v>
      </c>
      <c r="F4" t="n">
        <v>11.5</v>
      </c>
      <c r="G4" t="n">
        <v>7.27</v>
      </c>
      <c r="H4" t="n">
        <v>0.09</v>
      </c>
      <c r="I4" t="n">
        <v>95</v>
      </c>
      <c r="J4" t="n">
        <v>297.7</v>
      </c>
      <c r="K4" t="n">
        <v>61.82</v>
      </c>
      <c r="L4" t="n">
        <v>1.5</v>
      </c>
      <c r="M4" t="n">
        <v>93</v>
      </c>
      <c r="N4" t="n">
        <v>84.37</v>
      </c>
      <c r="O4" t="n">
        <v>36949.99</v>
      </c>
      <c r="P4" t="n">
        <v>194.39</v>
      </c>
      <c r="Q4" t="n">
        <v>3684.16</v>
      </c>
      <c r="R4" t="n">
        <v>121.66</v>
      </c>
      <c r="S4" t="n">
        <v>30.45</v>
      </c>
      <c r="T4" t="n">
        <v>45360.18</v>
      </c>
      <c r="U4" t="n">
        <v>0.25</v>
      </c>
      <c r="V4" t="n">
        <v>0.75</v>
      </c>
      <c r="W4" t="n">
        <v>0.23</v>
      </c>
      <c r="X4" t="n">
        <v>2.78</v>
      </c>
      <c r="Y4" t="n">
        <v>1</v>
      </c>
      <c r="Z4" t="n">
        <v>10</v>
      </c>
      <c r="AA4" t="n">
        <v>294.3027503689676</v>
      </c>
      <c r="AB4" t="n">
        <v>402.6780067758237</v>
      </c>
      <c r="AC4" t="n">
        <v>364.2469829712704</v>
      </c>
      <c r="AD4" t="n">
        <v>294302.7503689676</v>
      </c>
      <c r="AE4" t="n">
        <v>402678.0067758237</v>
      </c>
      <c r="AF4" t="n">
        <v>3.482660846254415e-06</v>
      </c>
      <c r="AG4" t="n">
        <v>11.44675925925926</v>
      </c>
      <c r="AH4" t="n">
        <v>364246.9829712705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5.5102</v>
      </c>
      <c r="E5" t="n">
        <v>18.15</v>
      </c>
      <c r="F5" t="n">
        <v>10.93</v>
      </c>
      <c r="G5" t="n">
        <v>8.630000000000001</v>
      </c>
      <c r="H5" t="n">
        <v>0.1</v>
      </c>
      <c r="I5" t="n">
        <v>76</v>
      </c>
      <c r="J5" t="n">
        <v>298.22</v>
      </c>
      <c r="K5" t="n">
        <v>61.82</v>
      </c>
      <c r="L5" t="n">
        <v>1.75</v>
      </c>
      <c r="M5" t="n">
        <v>74</v>
      </c>
      <c r="N5" t="n">
        <v>84.65000000000001</v>
      </c>
      <c r="O5" t="n">
        <v>37014.39</v>
      </c>
      <c r="P5" t="n">
        <v>181.06</v>
      </c>
      <c r="Q5" t="n">
        <v>3684.01</v>
      </c>
      <c r="R5" t="n">
        <v>102.9</v>
      </c>
      <c r="S5" t="n">
        <v>30.45</v>
      </c>
      <c r="T5" t="n">
        <v>36076.89</v>
      </c>
      <c r="U5" t="n">
        <v>0.3</v>
      </c>
      <c r="V5" t="n">
        <v>0.79</v>
      </c>
      <c r="W5" t="n">
        <v>0.2</v>
      </c>
      <c r="X5" t="n">
        <v>2.21</v>
      </c>
      <c r="Y5" t="n">
        <v>1</v>
      </c>
      <c r="Z5" t="n">
        <v>10</v>
      </c>
      <c r="AA5" t="n">
        <v>258.2510454431292</v>
      </c>
      <c r="AB5" t="n">
        <v>353.3504736073214</v>
      </c>
      <c r="AC5" t="n">
        <v>319.6272003367423</v>
      </c>
      <c r="AD5" t="n">
        <v>258251.0454431292</v>
      </c>
      <c r="AE5" t="n">
        <v>353350.4736073214</v>
      </c>
      <c r="AF5" t="n">
        <v>3.795446647619921e-06</v>
      </c>
      <c r="AG5" t="n">
        <v>10.50347222222222</v>
      </c>
      <c r="AH5" t="n">
        <v>319627.2003367423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5.873</v>
      </c>
      <c r="E6" t="n">
        <v>17.03</v>
      </c>
      <c r="F6" t="n">
        <v>10.53</v>
      </c>
      <c r="G6" t="n">
        <v>10.03</v>
      </c>
      <c r="H6" t="n">
        <v>0.12</v>
      </c>
      <c r="I6" t="n">
        <v>63</v>
      </c>
      <c r="J6" t="n">
        <v>298.74</v>
      </c>
      <c r="K6" t="n">
        <v>61.82</v>
      </c>
      <c r="L6" t="n">
        <v>2</v>
      </c>
      <c r="M6" t="n">
        <v>61</v>
      </c>
      <c r="N6" t="n">
        <v>84.92</v>
      </c>
      <c r="O6" t="n">
        <v>37078.91</v>
      </c>
      <c r="P6" t="n">
        <v>171.01</v>
      </c>
      <c r="Q6" t="n">
        <v>3684.35</v>
      </c>
      <c r="R6" t="n">
        <v>89.55</v>
      </c>
      <c r="S6" t="n">
        <v>30.45</v>
      </c>
      <c r="T6" t="n">
        <v>29466.39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236.9711775747215</v>
      </c>
      <c r="AB6" t="n">
        <v>324.2344195881005</v>
      </c>
      <c r="AC6" t="n">
        <v>293.2899416485745</v>
      </c>
      <c r="AD6" t="n">
        <v>236971.1775747215</v>
      </c>
      <c r="AE6" t="n">
        <v>324234.4195881005</v>
      </c>
      <c r="AF6" t="n">
        <v>4.045344662892779e-06</v>
      </c>
      <c r="AG6" t="n">
        <v>9.855324074074074</v>
      </c>
      <c r="AH6" t="n">
        <v>293289.9416485745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6.1911</v>
      </c>
      <c r="E7" t="n">
        <v>16.15</v>
      </c>
      <c r="F7" t="n">
        <v>10.21</v>
      </c>
      <c r="G7" t="n">
        <v>11.56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161.97</v>
      </c>
      <c r="Q7" t="n">
        <v>3683.59</v>
      </c>
      <c r="R7" t="n">
        <v>79.08</v>
      </c>
      <c r="S7" t="n">
        <v>30.45</v>
      </c>
      <c r="T7" t="n">
        <v>24279.73</v>
      </c>
      <c r="U7" t="n">
        <v>0.39</v>
      </c>
      <c r="V7" t="n">
        <v>0.85</v>
      </c>
      <c r="W7" t="n">
        <v>0.17</v>
      </c>
      <c r="X7" t="n">
        <v>1.49</v>
      </c>
      <c r="Y7" t="n">
        <v>1</v>
      </c>
      <c r="Z7" t="n">
        <v>10</v>
      </c>
      <c r="AA7" t="n">
        <v>227.4010908177241</v>
      </c>
      <c r="AB7" t="n">
        <v>311.140204684753</v>
      </c>
      <c r="AC7" t="n">
        <v>281.4454202377523</v>
      </c>
      <c r="AD7" t="n">
        <v>227401.0908177241</v>
      </c>
      <c r="AE7" t="n">
        <v>311140.204684753</v>
      </c>
      <c r="AF7" t="n">
        <v>4.264453148720498e-06</v>
      </c>
      <c r="AG7" t="n">
        <v>9.346064814814815</v>
      </c>
      <c r="AH7" t="n">
        <v>281445.4202377523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6.4238</v>
      </c>
      <c r="E8" t="n">
        <v>15.57</v>
      </c>
      <c r="F8" t="n">
        <v>10.01</v>
      </c>
      <c r="G8" t="n">
        <v>13.06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155.49</v>
      </c>
      <c r="Q8" t="n">
        <v>3684.12</v>
      </c>
      <c r="R8" t="n">
        <v>72.70999999999999</v>
      </c>
      <c r="S8" t="n">
        <v>30.45</v>
      </c>
      <c r="T8" t="n">
        <v>21128.97</v>
      </c>
      <c r="U8" t="n">
        <v>0.42</v>
      </c>
      <c r="V8" t="n">
        <v>0.86</v>
      </c>
      <c r="W8" t="n">
        <v>0.16</v>
      </c>
      <c r="X8" t="n">
        <v>1.29</v>
      </c>
      <c r="Y8" t="n">
        <v>1</v>
      </c>
      <c r="Z8" t="n">
        <v>10</v>
      </c>
      <c r="AA8" t="n">
        <v>212.3392882437225</v>
      </c>
      <c r="AB8" t="n">
        <v>290.5319819231815</v>
      </c>
      <c r="AC8" t="n">
        <v>262.8040173327163</v>
      </c>
      <c r="AD8" t="n">
        <v>212339.2882437225</v>
      </c>
      <c r="AE8" t="n">
        <v>290531.9819231815</v>
      </c>
      <c r="AF8" t="n">
        <v>4.424737790820812e-06</v>
      </c>
      <c r="AG8" t="n">
        <v>9.010416666666666</v>
      </c>
      <c r="AH8" t="n">
        <v>262804.0173327163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6.6448</v>
      </c>
      <c r="E9" t="n">
        <v>15.05</v>
      </c>
      <c r="F9" t="n">
        <v>9.83</v>
      </c>
      <c r="G9" t="n">
        <v>14.75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148.59</v>
      </c>
      <c r="Q9" t="n">
        <v>3683.98</v>
      </c>
      <c r="R9" t="n">
        <v>66.81999999999999</v>
      </c>
      <c r="S9" t="n">
        <v>30.45</v>
      </c>
      <c r="T9" t="n">
        <v>18215.53</v>
      </c>
      <c r="U9" t="n">
        <v>0.46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206.4756921577124</v>
      </c>
      <c r="AB9" t="n">
        <v>282.5091510747041</v>
      </c>
      <c r="AC9" t="n">
        <v>255.5468742003012</v>
      </c>
      <c r="AD9" t="n">
        <v>206475.6921577124</v>
      </c>
      <c r="AE9" t="n">
        <v>282509.1510747041</v>
      </c>
      <c r="AF9" t="n">
        <v>4.576963428569715e-06</v>
      </c>
      <c r="AG9" t="n">
        <v>8.709490740740742</v>
      </c>
      <c r="AH9" t="n">
        <v>255546.8742003012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6.8416</v>
      </c>
      <c r="E10" t="n">
        <v>14.62</v>
      </c>
      <c r="F10" t="n">
        <v>9.67</v>
      </c>
      <c r="G10" t="n">
        <v>16.59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142.21</v>
      </c>
      <c r="Q10" t="n">
        <v>3683.85</v>
      </c>
      <c r="R10" t="n">
        <v>61.52</v>
      </c>
      <c r="S10" t="n">
        <v>30.45</v>
      </c>
      <c r="T10" t="n">
        <v>15590.49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192.5540129813728</v>
      </c>
      <c r="AB10" t="n">
        <v>263.4608954445072</v>
      </c>
      <c r="AC10" t="n">
        <v>238.3165573530495</v>
      </c>
      <c r="AD10" t="n">
        <v>192554.0129813727</v>
      </c>
      <c r="AE10" t="n">
        <v>263460.8954445072</v>
      </c>
      <c r="AF10" t="n">
        <v>4.712520014583218e-06</v>
      </c>
      <c r="AG10" t="n">
        <v>8.460648148148147</v>
      </c>
      <c r="AH10" t="n">
        <v>238316.5573530495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7.0145</v>
      </c>
      <c r="E11" t="n">
        <v>14.26</v>
      </c>
      <c r="F11" t="n">
        <v>9.539999999999999</v>
      </c>
      <c r="G11" t="n">
        <v>18.46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136.02</v>
      </c>
      <c r="Q11" t="n">
        <v>3683.78</v>
      </c>
      <c r="R11" t="n">
        <v>57.08</v>
      </c>
      <c r="S11" t="n">
        <v>30.45</v>
      </c>
      <c r="T11" t="n">
        <v>13389.08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188.3456412212599</v>
      </c>
      <c r="AB11" t="n">
        <v>257.7028155420649</v>
      </c>
      <c r="AC11" t="n">
        <v>233.1080205149786</v>
      </c>
      <c r="AD11" t="n">
        <v>188345.6412212599</v>
      </c>
      <c r="AE11" t="n">
        <v>257702.8155420648</v>
      </c>
      <c r="AF11" t="n">
        <v>4.831614189998536e-06</v>
      </c>
      <c r="AG11" t="n">
        <v>8.252314814814815</v>
      </c>
      <c r="AH11" t="n">
        <v>233108.0205149786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7.1716</v>
      </c>
      <c r="E12" t="n">
        <v>13.94</v>
      </c>
      <c r="F12" t="n">
        <v>9.390000000000001</v>
      </c>
      <c r="G12" t="n">
        <v>20.12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23</v>
      </c>
      <c r="N12" t="n">
        <v>86.58</v>
      </c>
      <c r="O12" t="n">
        <v>37468.6</v>
      </c>
      <c r="P12" t="n">
        <v>129.59</v>
      </c>
      <c r="Q12" t="n">
        <v>3683.8</v>
      </c>
      <c r="R12" t="n">
        <v>51.7</v>
      </c>
      <c r="S12" t="n">
        <v>30.45</v>
      </c>
      <c r="T12" t="n">
        <v>10716.41</v>
      </c>
      <c r="U12" t="n">
        <v>0.59</v>
      </c>
      <c r="V12" t="n">
        <v>0.92</v>
      </c>
      <c r="W12" t="n">
        <v>0.14</v>
      </c>
      <c r="X12" t="n">
        <v>0.67</v>
      </c>
      <c r="Y12" t="n">
        <v>1</v>
      </c>
      <c r="Z12" t="n">
        <v>10</v>
      </c>
      <c r="AA12" t="n">
        <v>184.3565512610163</v>
      </c>
      <c r="AB12" t="n">
        <v>252.2447666722338</v>
      </c>
      <c r="AC12" t="n">
        <v>228.1708801688627</v>
      </c>
      <c r="AD12" t="n">
        <v>184356.5512610163</v>
      </c>
      <c r="AE12" t="n">
        <v>252244.7666722338</v>
      </c>
      <c r="AF12" t="n">
        <v>4.939825265520493e-06</v>
      </c>
      <c r="AG12" t="n">
        <v>8.06712962962963</v>
      </c>
      <c r="AH12" t="n">
        <v>228170.8801688627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7.2426</v>
      </c>
      <c r="E13" t="n">
        <v>13.81</v>
      </c>
      <c r="F13" t="n">
        <v>9.369999999999999</v>
      </c>
      <c r="G13" t="n">
        <v>21.61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6</v>
      </c>
      <c r="N13" t="n">
        <v>86.86</v>
      </c>
      <c r="O13" t="n">
        <v>37533.94</v>
      </c>
      <c r="P13" t="n">
        <v>126.28</v>
      </c>
      <c r="Q13" t="n">
        <v>3683.91</v>
      </c>
      <c r="R13" t="n">
        <v>51.04</v>
      </c>
      <c r="S13" t="n">
        <v>30.45</v>
      </c>
      <c r="T13" t="n">
        <v>10395.71</v>
      </c>
      <c r="U13" t="n">
        <v>0.6</v>
      </c>
      <c r="V13" t="n">
        <v>0.92</v>
      </c>
      <c r="W13" t="n">
        <v>0.13</v>
      </c>
      <c r="X13" t="n">
        <v>0.64</v>
      </c>
      <c r="Y13" t="n">
        <v>1</v>
      </c>
      <c r="Z13" t="n">
        <v>10</v>
      </c>
      <c r="AA13" t="n">
        <v>182.4081938102777</v>
      </c>
      <c r="AB13" t="n">
        <v>249.5789380526703</v>
      </c>
      <c r="AC13" t="n">
        <v>225.7594744912356</v>
      </c>
      <c r="AD13" t="n">
        <v>182408.1938102777</v>
      </c>
      <c r="AE13" t="n">
        <v>249578.9380526703</v>
      </c>
      <c r="AF13" t="n">
        <v>4.988730334661543e-06</v>
      </c>
      <c r="AG13" t="n">
        <v>7.991898148148149</v>
      </c>
      <c r="AH13" t="n">
        <v>225759.4744912356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7.1934</v>
      </c>
      <c r="E14" t="n">
        <v>13.9</v>
      </c>
      <c r="F14" t="n">
        <v>9.460000000000001</v>
      </c>
      <c r="G14" t="n">
        <v>21.83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127.45</v>
      </c>
      <c r="Q14" t="n">
        <v>3683.93</v>
      </c>
      <c r="R14" t="n">
        <v>54.1</v>
      </c>
      <c r="S14" t="n">
        <v>30.45</v>
      </c>
      <c r="T14" t="n">
        <v>11924.89</v>
      </c>
      <c r="U14" t="n">
        <v>0.5600000000000001</v>
      </c>
      <c r="V14" t="n">
        <v>0.92</v>
      </c>
      <c r="W14" t="n">
        <v>0.14</v>
      </c>
      <c r="X14" t="n">
        <v>0.74</v>
      </c>
      <c r="Y14" t="n">
        <v>1</v>
      </c>
      <c r="Z14" t="n">
        <v>10</v>
      </c>
      <c r="AA14" t="n">
        <v>183.5947092940873</v>
      </c>
      <c r="AB14" t="n">
        <v>251.2023808829865</v>
      </c>
      <c r="AC14" t="n">
        <v>227.2279782163433</v>
      </c>
      <c r="AD14" t="n">
        <v>183594.7092940873</v>
      </c>
      <c r="AE14" t="n">
        <v>251202.3808829865</v>
      </c>
      <c r="AF14" t="n">
        <v>4.954841188158167e-06</v>
      </c>
      <c r="AG14" t="n">
        <v>8.043981481481483</v>
      </c>
      <c r="AH14" t="n">
        <v>227227.9782163433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3.9214</v>
      </c>
      <c r="E2" t="n">
        <v>25.5</v>
      </c>
      <c r="F2" t="n">
        <v>19.76</v>
      </c>
      <c r="G2" t="n">
        <v>3.22</v>
      </c>
      <c r="H2" t="n">
        <v>0.64</v>
      </c>
      <c r="I2" t="n">
        <v>368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57.27</v>
      </c>
      <c r="Q2" t="n">
        <v>3688.17</v>
      </c>
      <c r="R2" t="n">
        <v>374.37</v>
      </c>
      <c r="S2" t="n">
        <v>30.45</v>
      </c>
      <c r="T2" t="n">
        <v>170349.39</v>
      </c>
      <c r="U2" t="n">
        <v>0.08</v>
      </c>
      <c r="V2" t="n">
        <v>0.44</v>
      </c>
      <c r="W2" t="n">
        <v>1.16</v>
      </c>
      <c r="X2" t="n">
        <v>11.03</v>
      </c>
      <c r="Y2" t="n">
        <v>1</v>
      </c>
      <c r="Z2" t="n">
        <v>10</v>
      </c>
      <c r="AA2" t="n">
        <v>228.0752505224918</v>
      </c>
      <c r="AB2" t="n">
        <v>312.0626197346427</v>
      </c>
      <c r="AC2" t="n">
        <v>282.2798012898984</v>
      </c>
      <c r="AD2" t="n">
        <v>228075.2505224918</v>
      </c>
      <c r="AE2" t="n">
        <v>312062.6197346427</v>
      </c>
      <c r="AF2" t="n">
        <v>4.483440285849413e-06</v>
      </c>
      <c r="AG2" t="n">
        <v>14.75694444444444</v>
      </c>
      <c r="AH2" t="n">
        <v>282279.8012898985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6.7189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76.94</v>
      </c>
      <c r="Q2" t="n">
        <v>3684.31</v>
      </c>
      <c r="R2" t="n">
        <v>107.55</v>
      </c>
      <c r="S2" t="n">
        <v>30.45</v>
      </c>
      <c r="T2" t="n">
        <v>38366.76</v>
      </c>
      <c r="U2" t="n">
        <v>0.28</v>
      </c>
      <c r="V2" t="n">
        <v>0.77</v>
      </c>
      <c r="W2" t="n">
        <v>0.32</v>
      </c>
      <c r="X2" t="n">
        <v>2.47</v>
      </c>
      <c r="Y2" t="n">
        <v>1</v>
      </c>
      <c r="Z2" t="n">
        <v>10</v>
      </c>
      <c r="AA2" t="n">
        <v>157.0640223940846</v>
      </c>
      <c r="AB2" t="n">
        <v>214.9019246151213</v>
      </c>
      <c r="AC2" t="n">
        <v>194.3919865466611</v>
      </c>
      <c r="AD2" t="n">
        <v>157064.0223940846</v>
      </c>
      <c r="AE2" t="n">
        <v>214901.9246151213</v>
      </c>
      <c r="AF2" t="n">
        <v>6.011380115463235e-06</v>
      </c>
      <c r="AG2" t="n">
        <v>8.611111111111112</v>
      </c>
      <c r="AH2" t="n">
        <v>194391.9865466611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5.128</v>
      </c>
      <c r="E2" t="n">
        <v>19.5</v>
      </c>
      <c r="F2" t="n">
        <v>12.19</v>
      </c>
      <c r="G2" t="n">
        <v>6.25</v>
      </c>
      <c r="H2" t="n">
        <v>0.09</v>
      </c>
      <c r="I2" t="n">
        <v>117</v>
      </c>
      <c r="J2" t="n">
        <v>204</v>
      </c>
      <c r="K2" t="n">
        <v>55.27</v>
      </c>
      <c r="L2" t="n">
        <v>1</v>
      </c>
      <c r="M2" t="n">
        <v>115</v>
      </c>
      <c r="N2" t="n">
        <v>42.72</v>
      </c>
      <c r="O2" t="n">
        <v>25393.6</v>
      </c>
      <c r="P2" t="n">
        <v>160.54</v>
      </c>
      <c r="Q2" t="n">
        <v>3684.32</v>
      </c>
      <c r="R2" t="n">
        <v>144.03</v>
      </c>
      <c r="S2" t="n">
        <v>30.45</v>
      </c>
      <c r="T2" t="n">
        <v>56435.2</v>
      </c>
      <c r="U2" t="n">
        <v>0.21</v>
      </c>
      <c r="V2" t="n">
        <v>0.71</v>
      </c>
      <c r="W2" t="n">
        <v>0.27</v>
      </c>
      <c r="X2" t="n">
        <v>3.47</v>
      </c>
      <c r="Y2" t="n">
        <v>1</v>
      </c>
      <c r="Z2" t="n">
        <v>10</v>
      </c>
      <c r="AA2" t="n">
        <v>266.5305581692436</v>
      </c>
      <c r="AB2" t="n">
        <v>364.6788681855135</v>
      </c>
      <c r="AC2" t="n">
        <v>329.8744288358933</v>
      </c>
      <c r="AD2" t="n">
        <v>266530.5581692436</v>
      </c>
      <c r="AE2" t="n">
        <v>364678.8681855135</v>
      </c>
      <c r="AF2" t="n">
        <v>3.83999594238218e-06</v>
      </c>
      <c r="AG2" t="n">
        <v>11.28472222222222</v>
      </c>
      <c r="AH2" t="n">
        <v>329874.4288358933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5.884</v>
      </c>
      <c r="E3" t="n">
        <v>17</v>
      </c>
      <c r="F3" t="n">
        <v>11.11</v>
      </c>
      <c r="G3" t="n">
        <v>8.130000000000001</v>
      </c>
      <c r="H3" t="n">
        <v>0.11</v>
      </c>
      <c r="I3" t="n">
        <v>82</v>
      </c>
      <c r="J3" t="n">
        <v>204.39</v>
      </c>
      <c r="K3" t="n">
        <v>55.27</v>
      </c>
      <c r="L3" t="n">
        <v>1.25</v>
      </c>
      <c r="M3" t="n">
        <v>80</v>
      </c>
      <c r="N3" t="n">
        <v>42.87</v>
      </c>
      <c r="O3" t="n">
        <v>25442.42</v>
      </c>
      <c r="P3" t="n">
        <v>140.52</v>
      </c>
      <c r="Q3" t="n">
        <v>3684.34</v>
      </c>
      <c r="R3" t="n">
        <v>108.56</v>
      </c>
      <c r="S3" t="n">
        <v>30.45</v>
      </c>
      <c r="T3" t="n">
        <v>38873.29</v>
      </c>
      <c r="U3" t="n">
        <v>0.28</v>
      </c>
      <c r="V3" t="n">
        <v>0.78</v>
      </c>
      <c r="W3" t="n">
        <v>0.21</v>
      </c>
      <c r="X3" t="n">
        <v>2.38</v>
      </c>
      <c r="Y3" t="n">
        <v>1</v>
      </c>
      <c r="Z3" t="n">
        <v>10</v>
      </c>
      <c r="AA3" t="n">
        <v>215.8997312002893</v>
      </c>
      <c r="AB3" t="n">
        <v>295.403537052011</v>
      </c>
      <c r="AC3" t="n">
        <v>267.2106380773225</v>
      </c>
      <c r="AD3" t="n">
        <v>215899.7312002893</v>
      </c>
      <c r="AE3" t="n">
        <v>295403.537052011</v>
      </c>
      <c r="AF3" t="n">
        <v>4.406110788802018e-06</v>
      </c>
      <c r="AG3" t="n">
        <v>9.837962962962964</v>
      </c>
      <c r="AH3" t="n">
        <v>267210.6380773225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6.421</v>
      </c>
      <c r="E4" t="n">
        <v>15.57</v>
      </c>
      <c r="F4" t="n">
        <v>10.49</v>
      </c>
      <c r="G4" t="n">
        <v>10.16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127.09</v>
      </c>
      <c r="Q4" t="n">
        <v>3684.08</v>
      </c>
      <c r="R4" t="n">
        <v>88.42</v>
      </c>
      <c r="S4" t="n">
        <v>30.45</v>
      </c>
      <c r="T4" t="n">
        <v>28907.49</v>
      </c>
      <c r="U4" t="n">
        <v>0.34</v>
      </c>
      <c r="V4" t="n">
        <v>0.83</v>
      </c>
      <c r="W4" t="n">
        <v>0.18</v>
      </c>
      <c r="X4" t="n">
        <v>1.77</v>
      </c>
      <c r="Y4" t="n">
        <v>1</v>
      </c>
      <c r="Z4" t="n">
        <v>10</v>
      </c>
      <c r="AA4" t="n">
        <v>193.8802279446137</v>
      </c>
      <c r="AB4" t="n">
        <v>265.2754812656875</v>
      </c>
      <c r="AC4" t="n">
        <v>239.9579616502441</v>
      </c>
      <c r="AD4" t="n">
        <v>193880.2279446137</v>
      </c>
      <c r="AE4" t="n">
        <v>265275.4812656875</v>
      </c>
      <c r="AF4" t="n">
        <v>4.808232048758966e-06</v>
      </c>
      <c r="AG4" t="n">
        <v>9.010416666666666</v>
      </c>
      <c r="AH4" t="n">
        <v>239957.9616502441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6.8212</v>
      </c>
      <c r="E5" t="n">
        <v>14.66</v>
      </c>
      <c r="F5" t="n">
        <v>10.11</v>
      </c>
      <c r="G5" t="n">
        <v>12.38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116.04</v>
      </c>
      <c r="Q5" t="n">
        <v>3683.75</v>
      </c>
      <c r="R5" t="n">
        <v>75.78</v>
      </c>
      <c r="S5" t="n">
        <v>30.45</v>
      </c>
      <c r="T5" t="n">
        <v>22650.23</v>
      </c>
      <c r="U5" t="n">
        <v>0.4</v>
      </c>
      <c r="V5" t="n">
        <v>0.86</v>
      </c>
      <c r="W5" t="n">
        <v>0.16</v>
      </c>
      <c r="X5" t="n">
        <v>1.39</v>
      </c>
      <c r="Y5" t="n">
        <v>1</v>
      </c>
      <c r="Z5" t="n">
        <v>10</v>
      </c>
      <c r="AA5" t="n">
        <v>176.2468469067853</v>
      </c>
      <c r="AB5" t="n">
        <v>241.1487113998749</v>
      </c>
      <c r="AC5" t="n">
        <v>218.1338168382828</v>
      </c>
      <c r="AD5" t="n">
        <v>176246.8469067853</v>
      </c>
      <c r="AE5" t="n">
        <v>241148.7113998749</v>
      </c>
      <c r="AF5" t="n">
        <v>5.107913479363753e-06</v>
      </c>
      <c r="AG5" t="n">
        <v>8.483796296296296</v>
      </c>
      <c r="AH5" t="n">
        <v>218133.8168382828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7.1279</v>
      </c>
      <c r="E6" t="n">
        <v>14.03</v>
      </c>
      <c r="F6" t="n">
        <v>9.84</v>
      </c>
      <c r="G6" t="n">
        <v>14.76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106.22</v>
      </c>
      <c r="Q6" t="n">
        <v>3683.71</v>
      </c>
      <c r="R6" t="n">
        <v>66.87</v>
      </c>
      <c r="S6" t="n">
        <v>30.45</v>
      </c>
      <c r="T6" t="n">
        <v>18240.57</v>
      </c>
      <c r="U6" t="n">
        <v>0.46</v>
      </c>
      <c r="V6" t="n">
        <v>0.88</v>
      </c>
      <c r="W6" t="n">
        <v>0.15</v>
      </c>
      <c r="X6" t="n">
        <v>1.12</v>
      </c>
      <c r="Y6" t="n">
        <v>1</v>
      </c>
      <c r="Z6" t="n">
        <v>10</v>
      </c>
      <c r="AA6" t="n">
        <v>169.7673801206496</v>
      </c>
      <c r="AB6" t="n">
        <v>232.2832190891884</v>
      </c>
      <c r="AC6" t="n">
        <v>210.1144346709289</v>
      </c>
      <c r="AD6" t="n">
        <v>169767.3801206496</v>
      </c>
      <c r="AE6" t="n">
        <v>232283.2190891884</v>
      </c>
      <c r="AF6" t="n">
        <v>5.337579383327992e-06</v>
      </c>
      <c r="AG6" t="n">
        <v>8.119212962962964</v>
      </c>
      <c r="AH6" t="n">
        <v>210114.4346709289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7.2105</v>
      </c>
      <c r="E7" t="n">
        <v>13.87</v>
      </c>
      <c r="F7" t="n">
        <v>9.800000000000001</v>
      </c>
      <c r="G7" t="n">
        <v>15.9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</v>
      </c>
      <c r="N7" t="n">
        <v>43.46</v>
      </c>
      <c r="O7" t="n">
        <v>25638.22</v>
      </c>
      <c r="P7" t="n">
        <v>103.1</v>
      </c>
      <c r="Q7" t="n">
        <v>3683.94</v>
      </c>
      <c r="R7" t="n">
        <v>64.48</v>
      </c>
      <c r="S7" t="n">
        <v>30.45</v>
      </c>
      <c r="T7" t="n">
        <v>17060.06</v>
      </c>
      <c r="U7" t="n">
        <v>0.47</v>
      </c>
      <c r="V7" t="n">
        <v>0.88</v>
      </c>
      <c r="W7" t="n">
        <v>0.18</v>
      </c>
      <c r="X7" t="n">
        <v>1.08</v>
      </c>
      <c r="Y7" t="n">
        <v>1</v>
      </c>
      <c r="Z7" t="n">
        <v>10</v>
      </c>
      <c r="AA7" t="n">
        <v>168.0185854171844</v>
      </c>
      <c r="AB7" t="n">
        <v>229.8904410245313</v>
      </c>
      <c r="AC7" t="n">
        <v>207.9500199864767</v>
      </c>
      <c r="AD7" t="n">
        <v>168018.5854171844</v>
      </c>
      <c r="AE7" t="n">
        <v>229890.4410245313</v>
      </c>
      <c r="AF7" t="n">
        <v>5.399432672103492e-06</v>
      </c>
      <c r="AG7" t="n">
        <v>8.02662037037037</v>
      </c>
      <c r="AH7" t="n">
        <v>207950.0199864767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7.2079</v>
      </c>
      <c r="E8" t="n">
        <v>13.87</v>
      </c>
      <c r="F8" t="n">
        <v>9.81</v>
      </c>
      <c r="G8" t="n">
        <v>15.91</v>
      </c>
      <c r="H8" t="n">
        <v>0.22</v>
      </c>
      <c r="I8" t="n">
        <v>37</v>
      </c>
      <c r="J8" t="n">
        <v>206.38</v>
      </c>
      <c r="K8" t="n">
        <v>55.27</v>
      </c>
      <c r="L8" t="n">
        <v>2.5</v>
      </c>
      <c r="M8" t="n">
        <v>0</v>
      </c>
      <c r="N8" t="n">
        <v>43.6</v>
      </c>
      <c r="O8" t="n">
        <v>25687.3</v>
      </c>
      <c r="P8" t="n">
        <v>103.27</v>
      </c>
      <c r="Q8" t="n">
        <v>3683.79</v>
      </c>
      <c r="R8" t="n">
        <v>64.48999999999999</v>
      </c>
      <c r="S8" t="n">
        <v>30.45</v>
      </c>
      <c r="T8" t="n">
        <v>17064.4</v>
      </c>
      <c r="U8" t="n">
        <v>0.47</v>
      </c>
      <c r="V8" t="n">
        <v>0.88</v>
      </c>
      <c r="W8" t="n">
        <v>0.19</v>
      </c>
      <c r="X8" t="n">
        <v>1.09</v>
      </c>
      <c r="Y8" t="n">
        <v>1</v>
      </c>
      <c r="Z8" t="n">
        <v>10</v>
      </c>
      <c r="AA8" t="n">
        <v>168.1135376488584</v>
      </c>
      <c r="AB8" t="n">
        <v>230.0203588569044</v>
      </c>
      <c r="AC8" t="n">
        <v>208.067538643269</v>
      </c>
      <c r="AD8" t="n">
        <v>168113.5376488584</v>
      </c>
      <c r="AE8" t="n">
        <v>230020.3588569044</v>
      </c>
      <c r="AF8" t="n">
        <v>5.397485716282473e-06</v>
      </c>
      <c r="AG8" t="n">
        <v>8.02662037037037</v>
      </c>
      <c r="AH8" t="n">
        <v>208067.538643269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6.9606</v>
      </c>
      <c r="E2" t="n">
        <v>14.37</v>
      </c>
      <c r="F2" t="n">
        <v>10.6</v>
      </c>
      <c r="G2" t="n">
        <v>9.94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15</v>
      </c>
      <c r="N2" t="n">
        <v>18.64</v>
      </c>
      <c r="O2" t="n">
        <v>15605.44</v>
      </c>
      <c r="P2" t="n">
        <v>83.61</v>
      </c>
      <c r="Q2" t="n">
        <v>3684.22</v>
      </c>
      <c r="R2" t="n">
        <v>89.98</v>
      </c>
      <c r="S2" t="n">
        <v>30.45</v>
      </c>
      <c r="T2" t="n">
        <v>29677.47</v>
      </c>
      <c r="U2" t="n">
        <v>0.34</v>
      </c>
      <c r="V2" t="n">
        <v>0.82</v>
      </c>
      <c r="W2" t="n">
        <v>0.24</v>
      </c>
      <c r="X2" t="n">
        <v>1.88</v>
      </c>
      <c r="Y2" t="n">
        <v>1</v>
      </c>
      <c r="Z2" t="n">
        <v>10</v>
      </c>
      <c r="AA2" t="n">
        <v>153.8163396689597</v>
      </c>
      <c r="AB2" t="n">
        <v>210.4583018329579</v>
      </c>
      <c r="AC2" t="n">
        <v>190.3724568861623</v>
      </c>
      <c r="AD2" t="n">
        <v>153816.3396689597</v>
      </c>
      <c r="AE2" t="n">
        <v>210458.3018329579</v>
      </c>
      <c r="AF2" t="n">
        <v>5.881635731665757e-06</v>
      </c>
      <c r="AG2" t="n">
        <v>8.315972222222221</v>
      </c>
      <c r="AH2" t="n">
        <v>190372.4568861623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6.9832</v>
      </c>
      <c r="E3" t="n">
        <v>14.32</v>
      </c>
      <c r="F3" t="n">
        <v>10.58</v>
      </c>
      <c r="G3" t="n">
        <v>10.07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83.12</v>
      </c>
      <c r="Q3" t="n">
        <v>3684.22</v>
      </c>
      <c r="R3" t="n">
        <v>88.58</v>
      </c>
      <c r="S3" t="n">
        <v>30.45</v>
      </c>
      <c r="T3" t="n">
        <v>28978.38</v>
      </c>
      <c r="U3" t="n">
        <v>0.34</v>
      </c>
      <c r="V3" t="n">
        <v>0.82</v>
      </c>
      <c r="W3" t="n">
        <v>0.26</v>
      </c>
      <c r="X3" t="n">
        <v>1.86</v>
      </c>
      <c r="Y3" t="n">
        <v>1</v>
      </c>
      <c r="Z3" t="n">
        <v>10</v>
      </c>
      <c r="AA3" t="n">
        <v>153.4683794692531</v>
      </c>
      <c r="AB3" t="n">
        <v>209.9822073367989</v>
      </c>
      <c r="AC3" t="n">
        <v>189.9418001805137</v>
      </c>
      <c r="AD3" t="n">
        <v>153468.3794692531</v>
      </c>
      <c r="AE3" t="n">
        <v>209982.2073367989</v>
      </c>
      <c r="AF3" t="n">
        <v>5.900732500268413e-06</v>
      </c>
      <c r="AG3" t="n">
        <v>8.287037037037036</v>
      </c>
      <c r="AH3" t="n">
        <v>189941.8001805137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4.0961</v>
      </c>
      <c r="E2" t="n">
        <v>24.41</v>
      </c>
      <c r="F2" t="n">
        <v>13.52</v>
      </c>
      <c r="G2" t="n">
        <v>5.1</v>
      </c>
      <c r="H2" t="n">
        <v>0.07000000000000001</v>
      </c>
      <c r="I2" t="n">
        <v>159</v>
      </c>
      <c r="J2" t="n">
        <v>263.32</v>
      </c>
      <c r="K2" t="n">
        <v>59.89</v>
      </c>
      <c r="L2" t="n">
        <v>1</v>
      </c>
      <c r="M2" t="n">
        <v>157</v>
      </c>
      <c r="N2" t="n">
        <v>67.43000000000001</v>
      </c>
      <c r="O2" t="n">
        <v>32710.1</v>
      </c>
      <c r="P2" t="n">
        <v>217.43</v>
      </c>
      <c r="Q2" t="n">
        <v>3684.81</v>
      </c>
      <c r="R2" t="n">
        <v>187.79</v>
      </c>
      <c r="S2" t="n">
        <v>30.45</v>
      </c>
      <c r="T2" t="n">
        <v>78106.69</v>
      </c>
      <c r="U2" t="n">
        <v>0.16</v>
      </c>
      <c r="V2" t="n">
        <v>0.64</v>
      </c>
      <c r="W2" t="n">
        <v>0.34</v>
      </c>
      <c r="X2" t="n">
        <v>4.8</v>
      </c>
      <c r="Y2" t="n">
        <v>1</v>
      </c>
      <c r="Z2" t="n">
        <v>10</v>
      </c>
      <c r="AA2" t="n">
        <v>377.5571965661894</v>
      </c>
      <c r="AB2" t="n">
        <v>516.5904129898066</v>
      </c>
      <c r="AC2" t="n">
        <v>467.287749013257</v>
      </c>
      <c r="AD2" t="n">
        <v>377557.1965661894</v>
      </c>
      <c r="AE2" t="n">
        <v>516590.4129898066</v>
      </c>
      <c r="AF2" t="n">
        <v>2.893427169335209e-06</v>
      </c>
      <c r="AG2" t="n">
        <v>14.12615740740741</v>
      </c>
      <c r="AH2" t="n">
        <v>467287.749013257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4.9064</v>
      </c>
      <c r="E3" t="n">
        <v>20.38</v>
      </c>
      <c r="F3" t="n">
        <v>11.97</v>
      </c>
      <c r="G3" t="n">
        <v>6.53</v>
      </c>
      <c r="H3" t="n">
        <v>0.08</v>
      </c>
      <c r="I3" t="n">
        <v>110</v>
      </c>
      <c r="J3" t="n">
        <v>263.79</v>
      </c>
      <c r="K3" t="n">
        <v>59.89</v>
      </c>
      <c r="L3" t="n">
        <v>1.25</v>
      </c>
      <c r="M3" t="n">
        <v>108</v>
      </c>
      <c r="N3" t="n">
        <v>67.65000000000001</v>
      </c>
      <c r="O3" t="n">
        <v>32767.75</v>
      </c>
      <c r="P3" t="n">
        <v>188.1</v>
      </c>
      <c r="Q3" t="n">
        <v>3684.27</v>
      </c>
      <c r="R3" t="n">
        <v>136.6</v>
      </c>
      <c r="S3" t="n">
        <v>30.45</v>
      </c>
      <c r="T3" t="n">
        <v>52755.87</v>
      </c>
      <c r="U3" t="n">
        <v>0.22</v>
      </c>
      <c r="V3" t="n">
        <v>0.72</v>
      </c>
      <c r="W3" t="n">
        <v>0.26</v>
      </c>
      <c r="X3" t="n">
        <v>3.25</v>
      </c>
      <c r="Y3" t="n">
        <v>1</v>
      </c>
      <c r="Z3" t="n">
        <v>10</v>
      </c>
      <c r="AA3" t="n">
        <v>292.9930709233309</v>
      </c>
      <c r="AB3" t="n">
        <v>400.8860455793243</v>
      </c>
      <c r="AC3" t="n">
        <v>362.6260440363316</v>
      </c>
      <c r="AD3" t="n">
        <v>292993.070923331</v>
      </c>
      <c r="AE3" t="n">
        <v>400886.0455793244</v>
      </c>
      <c r="AF3" t="n">
        <v>3.46581164122611e-06</v>
      </c>
      <c r="AG3" t="n">
        <v>11.79398148148148</v>
      </c>
      <c r="AH3" t="n">
        <v>362626.0440363316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5.5063</v>
      </c>
      <c r="E4" t="n">
        <v>18.16</v>
      </c>
      <c r="F4" t="n">
        <v>11.11</v>
      </c>
      <c r="G4" t="n">
        <v>8.029999999999999</v>
      </c>
      <c r="H4" t="n">
        <v>0.1</v>
      </c>
      <c r="I4" t="n">
        <v>83</v>
      </c>
      <c r="J4" t="n">
        <v>264.25</v>
      </c>
      <c r="K4" t="n">
        <v>59.89</v>
      </c>
      <c r="L4" t="n">
        <v>1.5</v>
      </c>
      <c r="M4" t="n">
        <v>81</v>
      </c>
      <c r="N4" t="n">
        <v>67.87</v>
      </c>
      <c r="O4" t="n">
        <v>32825.49</v>
      </c>
      <c r="P4" t="n">
        <v>170.44</v>
      </c>
      <c r="Q4" t="n">
        <v>3684.07</v>
      </c>
      <c r="R4" t="n">
        <v>108.87</v>
      </c>
      <c r="S4" t="n">
        <v>30.45</v>
      </c>
      <c r="T4" t="n">
        <v>39027.25</v>
      </c>
      <c r="U4" t="n">
        <v>0.28</v>
      </c>
      <c r="V4" t="n">
        <v>0.78</v>
      </c>
      <c r="W4" t="n">
        <v>0.21</v>
      </c>
      <c r="X4" t="n">
        <v>2.39</v>
      </c>
      <c r="Y4" t="n">
        <v>1</v>
      </c>
      <c r="Z4" t="n">
        <v>10</v>
      </c>
      <c r="AA4" t="n">
        <v>250.8957125350561</v>
      </c>
      <c r="AB4" t="n">
        <v>343.2865826279475</v>
      </c>
      <c r="AC4" t="n">
        <v>310.5237929877833</v>
      </c>
      <c r="AD4" t="n">
        <v>250895.7125350561</v>
      </c>
      <c r="AE4" t="n">
        <v>343286.5826279475</v>
      </c>
      <c r="AF4" t="n">
        <v>3.889572525697728e-06</v>
      </c>
      <c r="AG4" t="n">
        <v>10.50925925925926</v>
      </c>
      <c r="AH4" t="n">
        <v>310523.7929877833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5.9216</v>
      </c>
      <c r="E5" t="n">
        <v>16.89</v>
      </c>
      <c r="F5" t="n">
        <v>10.65</v>
      </c>
      <c r="G5" t="n">
        <v>9.529999999999999</v>
      </c>
      <c r="H5" t="n">
        <v>0.12</v>
      </c>
      <c r="I5" t="n">
        <v>67</v>
      </c>
      <c r="J5" t="n">
        <v>264.72</v>
      </c>
      <c r="K5" t="n">
        <v>59.89</v>
      </c>
      <c r="L5" t="n">
        <v>1.75</v>
      </c>
      <c r="M5" t="n">
        <v>65</v>
      </c>
      <c r="N5" t="n">
        <v>68.09</v>
      </c>
      <c r="O5" t="n">
        <v>32883.31</v>
      </c>
      <c r="P5" t="n">
        <v>159.33</v>
      </c>
      <c r="Q5" t="n">
        <v>3684.05</v>
      </c>
      <c r="R5" t="n">
        <v>93.54000000000001</v>
      </c>
      <c r="S5" t="n">
        <v>30.45</v>
      </c>
      <c r="T5" t="n">
        <v>31439.29</v>
      </c>
      <c r="U5" t="n">
        <v>0.33</v>
      </c>
      <c r="V5" t="n">
        <v>0.8100000000000001</v>
      </c>
      <c r="W5" t="n">
        <v>0.19</v>
      </c>
      <c r="X5" t="n">
        <v>1.93</v>
      </c>
      <c r="Y5" t="n">
        <v>1</v>
      </c>
      <c r="Z5" t="n">
        <v>10</v>
      </c>
      <c r="AA5" t="n">
        <v>228.6948576587131</v>
      </c>
      <c r="AB5" t="n">
        <v>312.910393553558</v>
      </c>
      <c r="AC5" t="n">
        <v>283.0466647653949</v>
      </c>
      <c r="AD5" t="n">
        <v>228694.8576587132</v>
      </c>
      <c r="AE5" t="n">
        <v>312910.393553558</v>
      </c>
      <c r="AF5" t="n">
        <v>4.18293457824159e-06</v>
      </c>
      <c r="AG5" t="n">
        <v>9.774305555555555</v>
      </c>
      <c r="AH5" t="n">
        <v>283046.6647653949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6.2822</v>
      </c>
      <c r="E6" t="n">
        <v>15.92</v>
      </c>
      <c r="F6" t="n">
        <v>10.28</v>
      </c>
      <c r="G6" t="n">
        <v>11.22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149.63</v>
      </c>
      <c r="Q6" t="n">
        <v>3684.26</v>
      </c>
      <c r="R6" t="n">
        <v>81.59</v>
      </c>
      <c r="S6" t="n">
        <v>30.45</v>
      </c>
      <c r="T6" t="n">
        <v>25524.59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209.8383478981338</v>
      </c>
      <c r="AB6" t="n">
        <v>287.1100850086476</v>
      </c>
      <c r="AC6" t="n">
        <v>259.708701457042</v>
      </c>
      <c r="AD6" t="n">
        <v>209838.3478981338</v>
      </c>
      <c r="AE6" t="n">
        <v>287110.0850086476</v>
      </c>
      <c r="AF6" t="n">
        <v>4.437657323599925e-06</v>
      </c>
      <c r="AG6" t="n">
        <v>9.212962962962964</v>
      </c>
      <c r="AH6" t="n">
        <v>259708.701457042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6.5446</v>
      </c>
      <c r="E7" t="n">
        <v>15.28</v>
      </c>
      <c r="F7" t="n">
        <v>10.05</v>
      </c>
      <c r="G7" t="n">
        <v>12.83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141.79</v>
      </c>
      <c r="Q7" t="n">
        <v>3684</v>
      </c>
      <c r="R7" t="n">
        <v>73.98</v>
      </c>
      <c r="S7" t="n">
        <v>30.45</v>
      </c>
      <c r="T7" t="n">
        <v>21761.64</v>
      </c>
      <c r="U7" t="n">
        <v>0.41</v>
      </c>
      <c r="V7" t="n">
        <v>0.86</v>
      </c>
      <c r="W7" t="n">
        <v>0.16</v>
      </c>
      <c r="X7" t="n">
        <v>1.33</v>
      </c>
      <c r="Y7" t="n">
        <v>1</v>
      </c>
      <c r="Z7" t="n">
        <v>10</v>
      </c>
      <c r="AA7" t="n">
        <v>202.9503210679433</v>
      </c>
      <c r="AB7" t="n">
        <v>277.6855828212886</v>
      </c>
      <c r="AC7" t="n">
        <v>251.1836605310696</v>
      </c>
      <c r="AD7" t="n">
        <v>202950.3210679433</v>
      </c>
      <c r="AE7" t="n">
        <v>277685.5828212886</v>
      </c>
      <c r="AF7" t="n">
        <v>4.623012976350971e-06</v>
      </c>
      <c r="AG7" t="n">
        <v>8.842592592592593</v>
      </c>
      <c r="AH7" t="n">
        <v>251183.6605310696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6.7949</v>
      </c>
      <c r="E8" t="n">
        <v>14.72</v>
      </c>
      <c r="F8" t="n">
        <v>9.84</v>
      </c>
      <c r="G8" t="n">
        <v>14.76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134.21</v>
      </c>
      <c r="Q8" t="n">
        <v>3684.19</v>
      </c>
      <c r="R8" t="n">
        <v>67.17</v>
      </c>
      <c r="S8" t="n">
        <v>30.45</v>
      </c>
      <c r="T8" t="n">
        <v>18392.1</v>
      </c>
      <c r="U8" t="n">
        <v>0.45</v>
      </c>
      <c r="V8" t="n">
        <v>0.88</v>
      </c>
      <c r="W8" t="n">
        <v>0.14</v>
      </c>
      <c r="X8" t="n">
        <v>1.12</v>
      </c>
      <c r="Y8" t="n">
        <v>1</v>
      </c>
      <c r="Z8" t="n">
        <v>10</v>
      </c>
      <c r="AA8" t="n">
        <v>188.2251950327131</v>
      </c>
      <c r="AB8" t="n">
        <v>257.5380157531844</v>
      </c>
      <c r="AC8" t="n">
        <v>232.9589489866509</v>
      </c>
      <c r="AD8" t="n">
        <v>188225.1950327131</v>
      </c>
      <c r="AE8" t="n">
        <v>257538.0157531844</v>
      </c>
      <c r="AF8" t="n">
        <v>4.799821360053664e-06</v>
      </c>
      <c r="AG8" t="n">
        <v>8.518518518518519</v>
      </c>
      <c r="AH8" t="n">
        <v>232958.9489866509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7.0329</v>
      </c>
      <c r="E9" t="n">
        <v>14.22</v>
      </c>
      <c r="F9" t="n">
        <v>9.65</v>
      </c>
      <c r="G9" t="n">
        <v>17.02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31</v>
      </c>
      <c r="N9" t="n">
        <v>68.97</v>
      </c>
      <c r="O9" t="n">
        <v>33115.41</v>
      </c>
      <c r="P9" t="n">
        <v>126.4</v>
      </c>
      <c r="Q9" t="n">
        <v>3683.98</v>
      </c>
      <c r="R9" t="n">
        <v>60.56</v>
      </c>
      <c r="S9" t="n">
        <v>30.45</v>
      </c>
      <c r="T9" t="n">
        <v>15115.9</v>
      </c>
      <c r="U9" t="n">
        <v>0.5</v>
      </c>
      <c r="V9" t="n">
        <v>0.9</v>
      </c>
      <c r="W9" t="n">
        <v>0.14</v>
      </c>
      <c r="X9" t="n">
        <v>0.93</v>
      </c>
      <c r="Y9" t="n">
        <v>1</v>
      </c>
      <c r="Z9" t="n">
        <v>10</v>
      </c>
      <c r="AA9" t="n">
        <v>182.6124367031717</v>
      </c>
      <c r="AB9" t="n">
        <v>249.8583921892882</v>
      </c>
      <c r="AC9" t="n">
        <v>226.0122579172711</v>
      </c>
      <c r="AD9" t="n">
        <v>182612.4367031717</v>
      </c>
      <c r="AE9" t="n">
        <v>249858.3921892882</v>
      </c>
      <c r="AF9" t="n">
        <v>4.967941197533653e-06</v>
      </c>
      <c r="AG9" t="n">
        <v>8.229166666666668</v>
      </c>
      <c r="AH9" t="n">
        <v>226012.2579172711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7.1922</v>
      </c>
      <c r="E10" t="n">
        <v>13.9</v>
      </c>
      <c r="F10" t="n">
        <v>9.529999999999999</v>
      </c>
      <c r="G10" t="n">
        <v>19.07</v>
      </c>
      <c r="H10" t="n">
        <v>0.2</v>
      </c>
      <c r="I10" t="n">
        <v>30</v>
      </c>
      <c r="J10" t="n">
        <v>267.08</v>
      </c>
      <c r="K10" t="n">
        <v>59.89</v>
      </c>
      <c r="L10" t="n">
        <v>3</v>
      </c>
      <c r="M10" t="n">
        <v>20</v>
      </c>
      <c r="N10" t="n">
        <v>69.19</v>
      </c>
      <c r="O10" t="n">
        <v>33173.65</v>
      </c>
      <c r="P10" t="n">
        <v>120.18</v>
      </c>
      <c r="Q10" t="n">
        <v>3683.77</v>
      </c>
      <c r="R10" t="n">
        <v>56.63</v>
      </c>
      <c r="S10" t="n">
        <v>30.45</v>
      </c>
      <c r="T10" t="n">
        <v>13169.05</v>
      </c>
      <c r="U10" t="n">
        <v>0.54</v>
      </c>
      <c r="V10" t="n">
        <v>0.91</v>
      </c>
      <c r="W10" t="n">
        <v>0.14</v>
      </c>
      <c r="X10" t="n">
        <v>0.8100000000000001</v>
      </c>
      <c r="Y10" t="n">
        <v>1</v>
      </c>
      <c r="Z10" t="n">
        <v>10</v>
      </c>
      <c r="AA10" t="n">
        <v>178.8522287600436</v>
      </c>
      <c r="AB10" t="n">
        <v>244.7135097928363</v>
      </c>
      <c r="AC10" t="n">
        <v>221.3583958758471</v>
      </c>
      <c r="AD10" t="n">
        <v>178852.2287600436</v>
      </c>
      <c r="AE10" t="n">
        <v>244713.5097928363</v>
      </c>
      <c r="AF10" t="n">
        <v>5.080468466905762e-06</v>
      </c>
      <c r="AG10" t="n">
        <v>8.043981481481483</v>
      </c>
      <c r="AH10" t="n">
        <v>221358.3958758471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7.2043</v>
      </c>
      <c r="E11" t="n">
        <v>13.88</v>
      </c>
      <c r="F11" t="n">
        <v>9.56</v>
      </c>
      <c r="G11" t="n">
        <v>19.78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</v>
      </c>
      <c r="N11" t="n">
        <v>69.41</v>
      </c>
      <c r="O11" t="n">
        <v>33231.97</v>
      </c>
      <c r="P11" t="n">
        <v>118.75</v>
      </c>
      <c r="Q11" t="n">
        <v>3684.39</v>
      </c>
      <c r="R11" t="n">
        <v>56.84</v>
      </c>
      <c r="S11" t="n">
        <v>30.45</v>
      </c>
      <c r="T11" t="n">
        <v>13280.24</v>
      </c>
      <c r="U11" t="n">
        <v>0.54</v>
      </c>
      <c r="V11" t="n">
        <v>0.91</v>
      </c>
      <c r="W11" t="n">
        <v>0.16</v>
      </c>
      <c r="X11" t="n">
        <v>0.84</v>
      </c>
      <c r="Y11" t="n">
        <v>1</v>
      </c>
      <c r="Z11" t="n">
        <v>10</v>
      </c>
      <c r="AA11" t="n">
        <v>178.3333278718095</v>
      </c>
      <c r="AB11" t="n">
        <v>244.0035267052633</v>
      </c>
      <c r="AC11" t="n">
        <v>220.7161725776843</v>
      </c>
      <c r="AD11" t="n">
        <v>178333.3278718095</v>
      </c>
      <c r="AE11" t="n">
        <v>244003.5267052632</v>
      </c>
      <c r="AF11" t="n">
        <v>5.089015735954115e-06</v>
      </c>
      <c r="AG11" t="n">
        <v>8.032407407407408</v>
      </c>
      <c r="AH11" t="n">
        <v>220716.1725776843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7.1996</v>
      </c>
      <c r="E12" t="n">
        <v>13.89</v>
      </c>
      <c r="F12" t="n">
        <v>9.57</v>
      </c>
      <c r="G12" t="n">
        <v>19.8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118.93</v>
      </c>
      <c r="Q12" t="n">
        <v>3683.97</v>
      </c>
      <c r="R12" t="n">
        <v>57.09</v>
      </c>
      <c r="S12" t="n">
        <v>30.45</v>
      </c>
      <c r="T12" t="n">
        <v>13402.64</v>
      </c>
      <c r="U12" t="n">
        <v>0.53</v>
      </c>
      <c r="V12" t="n">
        <v>0.9</v>
      </c>
      <c r="W12" t="n">
        <v>0.17</v>
      </c>
      <c r="X12" t="n">
        <v>0.85</v>
      </c>
      <c r="Y12" t="n">
        <v>1</v>
      </c>
      <c r="Z12" t="n">
        <v>10</v>
      </c>
      <c r="AA12" t="n">
        <v>178.4536304383993</v>
      </c>
      <c r="AB12" t="n">
        <v>244.168129984246</v>
      </c>
      <c r="AC12" t="n">
        <v>220.8650663507431</v>
      </c>
      <c r="AD12" t="n">
        <v>178453.6304383993</v>
      </c>
      <c r="AE12" t="n">
        <v>244168.129984246</v>
      </c>
      <c r="AF12" t="n">
        <v>5.085695722356821e-06</v>
      </c>
      <c r="AG12" t="n">
        <v>8.038194444444445</v>
      </c>
      <c r="AH12" t="n">
        <v>220865.0663507431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6.1308</v>
      </c>
      <c r="E2" t="n">
        <v>16.31</v>
      </c>
      <c r="F2" t="n">
        <v>11.22</v>
      </c>
      <c r="G2" t="n">
        <v>7.82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117.33</v>
      </c>
      <c r="Q2" t="n">
        <v>3684.63</v>
      </c>
      <c r="R2" t="n">
        <v>112.11</v>
      </c>
      <c r="S2" t="n">
        <v>30.45</v>
      </c>
      <c r="T2" t="n">
        <v>40631.31</v>
      </c>
      <c r="U2" t="n">
        <v>0.27</v>
      </c>
      <c r="V2" t="n">
        <v>0.77</v>
      </c>
      <c r="W2" t="n">
        <v>0.22</v>
      </c>
      <c r="X2" t="n">
        <v>2.49</v>
      </c>
      <c r="Y2" t="n">
        <v>1</v>
      </c>
      <c r="Z2" t="n">
        <v>10</v>
      </c>
      <c r="AA2" t="n">
        <v>196.9063196096512</v>
      </c>
      <c r="AB2" t="n">
        <v>269.4159133835318</v>
      </c>
      <c r="AC2" t="n">
        <v>243.7032367378957</v>
      </c>
      <c r="AD2" t="n">
        <v>196906.3196096512</v>
      </c>
      <c r="AE2" t="n">
        <v>269415.9133835318</v>
      </c>
      <c r="AF2" t="n">
        <v>4.876218112669339e-06</v>
      </c>
      <c r="AG2" t="n">
        <v>9.438657407407407</v>
      </c>
      <c r="AH2" t="n">
        <v>243703.2367378957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6.8366</v>
      </c>
      <c r="E3" t="n">
        <v>14.63</v>
      </c>
      <c r="F3" t="n">
        <v>10.4</v>
      </c>
      <c r="G3" t="n">
        <v>10.58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56</v>
      </c>
      <c r="N3" t="n">
        <v>27.95</v>
      </c>
      <c r="O3" t="n">
        <v>19902.91</v>
      </c>
      <c r="P3" t="n">
        <v>100.44</v>
      </c>
      <c r="Q3" t="n">
        <v>3683.75</v>
      </c>
      <c r="R3" t="n">
        <v>85.53</v>
      </c>
      <c r="S3" t="n">
        <v>30.45</v>
      </c>
      <c r="T3" t="n">
        <v>27475.86</v>
      </c>
      <c r="U3" t="n">
        <v>0.36</v>
      </c>
      <c r="V3" t="n">
        <v>0.83</v>
      </c>
      <c r="W3" t="n">
        <v>0.17</v>
      </c>
      <c r="X3" t="n">
        <v>1.68</v>
      </c>
      <c r="Y3" t="n">
        <v>1</v>
      </c>
      <c r="Z3" t="n">
        <v>10</v>
      </c>
      <c r="AA3" t="n">
        <v>165.5684204508156</v>
      </c>
      <c r="AB3" t="n">
        <v>226.5380172238976</v>
      </c>
      <c r="AC3" t="n">
        <v>204.9175468082181</v>
      </c>
      <c r="AD3" t="n">
        <v>165568.4204508156</v>
      </c>
      <c r="AE3" t="n">
        <v>226538.0172238977</v>
      </c>
      <c r="AF3" t="n">
        <v>5.437586081600314e-06</v>
      </c>
      <c r="AG3" t="n">
        <v>8.466435185185185</v>
      </c>
      <c r="AH3" t="n">
        <v>204917.5468082181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7.145</v>
      </c>
      <c r="E4" t="n">
        <v>14</v>
      </c>
      <c r="F4" t="n">
        <v>10.12</v>
      </c>
      <c r="G4" t="n">
        <v>12.66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7</v>
      </c>
      <c r="N4" t="n">
        <v>28.05</v>
      </c>
      <c r="O4" t="n">
        <v>19946.71</v>
      </c>
      <c r="P4" t="n">
        <v>91.92</v>
      </c>
      <c r="Q4" t="n">
        <v>3684.44</v>
      </c>
      <c r="R4" t="n">
        <v>74.64</v>
      </c>
      <c r="S4" t="n">
        <v>30.45</v>
      </c>
      <c r="T4" t="n">
        <v>22083.54</v>
      </c>
      <c r="U4" t="n">
        <v>0.41</v>
      </c>
      <c r="V4" t="n">
        <v>0.86</v>
      </c>
      <c r="W4" t="n">
        <v>0.21</v>
      </c>
      <c r="X4" t="n">
        <v>1.4</v>
      </c>
      <c r="Y4" t="n">
        <v>1</v>
      </c>
      <c r="Z4" t="n">
        <v>10</v>
      </c>
      <c r="AA4" t="n">
        <v>159.8779085934474</v>
      </c>
      <c r="AB4" t="n">
        <v>218.7520078529853</v>
      </c>
      <c r="AC4" t="n">
        <v>197.8746232439304</v>
      </c>
      <c r="AD4" t="n">
        <v>159877.9085934474</v>
      </c>
      <c r="AE4" t="n">
        <v>218752.0078529853</v>
      </c>
      <c r="AF4" t="n">
        <v>5.682876364425919e-06</v>
      </c>
      <c r="AG4" t="n">
        <v>8.101851851851853</v>
      </c>
      <c r="AH4" t="n">
        <v>197874.6232439304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7.1404</v>
      </c>
      <c r="E5" t="n">
        <v>14</v>
      </c>
      <c r="F5" t="n">
        <v>10.13</v>
      </c>
      <c r="G5" t="n">
        <v>12.67</v>
      </c>
      <c r="H5" t="n">
        <v>0.19</v>
      </c>
      <c r="I5" t="n">
        <v>48</v>
      </c>
      <c r="J5" t="n">
        <v>160.19</v>
      </c>
      <c r="K5" t="n">
        <v>50.28</v>
      </c>
      <c r="L5" t="n">
        <v>1.75</v>
      </c>
      <c r="M5" t="n">
        <v>0</v>
      </c>
      <c r="N5" t="n">
        <v>28.16</v>
      </c>
      <c r="O5" t="n">
        <v>19990.53</v>
      </c>
      <c r="P5" t="n">
        <v>91.91</v>
      </c>
      <c r="Q5" t="n">
        <v>3684.31</v>
      </c>
      <c r="R5" t="n">
        <v>74.69</v>
      </c>
      <c r="S5" t="n">
        <v>30.45</v>
      </c>
      <c r="T5" t="n">
        <v>22108.88</v>
      </c>
      <c r="U5" t="n">
        <v>0.41</v>
      </c>
      <c r="V5" t="n">
        <v>0.85</v>
      </c>
      <c r="W5" t="n">
        <v>0.22</v>
      </c>
      <c r="X5" t="n">
        <v>1.41</v>
      </c>
      <c r="Y5" t="n">
        <v>1</v>
      </c>
      <c r="Z5" t="n">
        <v>10</v>
      </c>
      <c r="AA5" t="n">
        <v>159.9226416608199</v>
      </c>
      <c r="AB5" t="n">
        <v>218.813213609248</v>
      </c>
      <c r="AC5" t="n">
        <v>197.9299876087183</v>
      </c>
      <c r="AD5" t="n">
        <v>159922.6416608199</v>
      </c>
      <c r="AE5" t="n">
        <v>218813.2136092481</v>
      </c>
      <c r="AF5" t="n">
        <v>5.679217689649662e-06</v>
      </c>
      <c r="AG5" t="n">
        <v>8.101851851851853</v>
      </c>
      <c r="AH5" t="n">
        <v>197929.9876087183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4.7719</v>
      </c>
      <c r="E2" t="n">
        <v>20.96</v>
      </c>
      <c r="F2" t="n">
        <v>12.59</v>
      </c>
      <c r="G2" t="n">
        <v>5.81</v>
      </c>
      <c r="H2" t="n">
        <v>0.08</v>
      </c>
      <c r="I2" t="n">
        <v>130</v>
      </c>
      <c r="J2" t="n">
        <v>222.93</v>
      </c>
      <c r="K2" t="n">
        <v>56.94</v>
      </c>
      <c r="L2" t="n">
        <v>1</v>
      </c>
      <c r="M2" t="n">
        <v>128</v>
      </c>
      <c r="N2" t="n">
        <v>49.99</v>
      </c>
      <c r="O2" t="n">
        <v>27728.69</v>
      </c>
      <c r="P2" t="n">
        <v>178.21</v>
      </c>
      <c r="Q2" t="n">
        <v>3684.67</v>
      </c>
      <c r="R2" t="n">
        <v>157.58</v>
      </c>
      <c r="S2" t="n">
        <v>30.45</v>
      </c>
      <c r="T2" t="n">
        <v>63142.63</v>
      </c>
      <c r="U2" t="n">
        <v>0.19</v>
      </c>
      <c r="V2" t="n">
        <v>0.6899999999999999</v>
      </c>
      <c r="W2" t="n">
        <v>0.28</v>
      </c>
      <c r="X2" t="n">
        <v>3.87</v>
      </c>
      <c r="Y2" t="n">
        <v>1</v>
      </c>
      <c r="Z2" t="n">
        <v>10</v>
      </c>
      <c r="AA2" t="n">
        <v>296.6819305540612</v>
      </c>
      <c r="AB2" t="n">
        <v>405.9333060670908</v>
      </c>
      <c r="AC2" t="n">
        <v>367.1916010670202</v>
      </c>
      <c r="AD2" t="n">
        <v>296681.9305540613</v>
      </c>
      <c r="AE2" t="n">
        <v>405933.3060670908</v>
      </c>
      <c r="AF2" t="n">
        <v>3.499670131632523e-06</v>
      </c>
      <c r="AG2" t="n">
        <v>12.12962962962963</v>
      </c>
      <c r="AH2" t="n">
        <v>367191.6010670202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5.5506</v>
      </c>
      <c r="E3" t="n">
        <v>18.02</v>
      </c>
      <c r="F3" t="n">
        <v>11.36</v>
      </c>
      <c r="G3" t="n">
        <v>7.49</v>
      </c>
      <c r="H3" t="n">
        <v>0.1</v>
      </c>
      <c r="I3" t="n">
        <v>91</v>
      </c>
      <c r="J3" t="n">
        <v>223.35</v>
      </c>
      <c r="K3" t="n">
        <v>56.94</v>
      </c>
      <c r="L3" t="n">
        <v>1.25</v>
      </c>
      <c r="M3" t="n">
        <v>89</v>
      </c>
      <c r="N3" t="n">
        <v>50.15</v>
      </c>
      <c r="O3" t="n">
        <v>27780.03</v>
      </c>
      <c r="P3" t="n">
        <v>155.73</v>
      </c>
      <c r="Q3" t="n">
        <v>3683.62</v>
      </c>
      <c r="R3" t="n">
        <v>117.07</v>
      </c>
      <c r="S3" t="n">
        <v>30.45</v>
      </c>
      <c r="T3" t="n">
        <v>43082.77</v>
      </c>
      <c r="U3" t="n">
        <v>0.26</v>
      </c>
      <c r="V3" t="n">
        <v>0.76</v>
      </c>
      <c r="W3" t="n">
        <v>0.23</v>
      </c>
      <c r="X3" t="n">
        <v>2.64</v>
      </c>
      <c r="Y3" t="n">
        <v>1</v>
      </c>
      <c r="Z3" t="n">
        <v>10</v>
      </c>
      <c r="AA3" t="n">
        <v>239.3926329503383</v>
      </c>
      <c r="AB3" t="n">
        <v>327.5475616600894</v>
      </c>
      <c r="AC3" t="n">
        <v>296.2868820912379</v>
      </c>
      <c r="AD3" t="n">
        <v>239392.6329503383</v>
      </c>
      <c r="AE3" t="n">
        <v>327547.5616600894</v>
      </c>
      <c r="AF3" t="n">
        <v>4.070761967484542e-06</v>
      </c>
      <c r="AG3" t="n">
        <v>10.42824074074074</v>
      </c>
      <c r="AH3" t="n">
        <v>296286.8820912379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6.1018</v>
      </c>
      <c r="E4" t="n">
        <v>16.39</v>
      </c>
      <c r="F4" t="n">
        <v>10.7</v>
      </c>
      <c r="G4" t="n">
        <v>9.300000000000001</v>
      </c>
      <c r="H4" t="n">
        <v>0.12</v>
      </c>
      <c r="I4" t="n">
        <v>69</v>
      </c>
      <c r="J4" t="n">
        <v>223.76</v>
      </c>
      <c r="K4" t="n">
        <v>56.94</v>
      </c>
      <c r="L4" t="n">
        <v>1.5</v>
      </c>
      <c r="M4" t="n">
        <v>67</v>
      </c>
      <c r="N4" t="n">
        <v>50.32</v>
      </c>
      <c r="O4" t="n">
        <v>27831.42</v>
      </c>
      <c r="P4" t="n">
        <v>141.49</v>
      </c>
      <c r="Q4" t="n">
        <v>3683.9</v>
      </c>
      <c r="R4" t="n">
        <v>95.25</v>
      </c>
      <c r="S4" t="n">
        <v>30.45</v>
      </c>
      <c r="T4" t="n">
        <v>32285.5</v>
      </c>
      <c r="U4" t="n">
        <v>0.32</v>
      </c>
      <c r="V4" t="n">
        <v>0.8100000000000001</v>
      </c>
      <c r="W4" t="n">
        <v>0.19</v>
      </c>
      <c r="X4" t="n">
        <v>1.98</v>
      </c>
      <c r="Y4" t="n">
        <v>1</v>
      </c>
      <c r="Z4" t="n">
        <v>10</v>
      </c>
      <c r="AA4" t="n">
        <v>214.5510747830296</v>
      </c>
      <c r="AB4" t="n">
        <v>293.5582458433954</v>
      </c>
      <c r="AC4" t="n">
        <v>265.541458871774</v>
      </c>
      <c r="AD4" t="n">
        <v>214551.0747830296</v>
      </c>
      <c r="AE4" t="n">
        <v>293558.2458433954</v>
      </c>
      <c r="AF4" t="n">
        <v>4.475007273663599e-06</v>
      </c>
      <c r="AG4" t="n">
        <v>9.484953703703704</v>
      </c>
      <c r="AH4" t="n">
        <v>265541.458871774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6.5084</v>
      </c>
      <c r="E5" t="n">
        <v>15.36</v>
      </c>
      <c r="F5" t="n">
        <v>10.29</v>
      </c>
      <c r="G5" t="n">
        <v>11.23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130.83</v>
      </c>
      <c r="Q5" t="n">
        <v>3684.81</v>
      </c>
      <c r="R5" t="n">
        <v>81.75</v>
      </c>
      <c r="S5" t="n">
        <v>30.45</v>
      </c>
      <c r="T5" t="n">
        <v>25606.87</v>
      </c>
      <c r="U5" t="n">
        <v>0.37</v>
      </c>
      <c r="V5" t="n">
        <v>0.84</v>
      </c>
      <c r="W5" t="n">
        <v>0.17</v>
      </c>
      <c r="X5" t="n">
        <v>1.57</v>
      </c>
      <c r="Y5" t="n">
        <v>1</v>
      </c>
      <c r="Z5" t="n">
        <v>10</v>
      </c>
      <c r="AA5" t="n">
        <v>195.8825117694158</v>
      </c>
      <c r="AB5" t="n">
        <v>268.0150943293083</v>
      </c>
      <c r="AC5" t="n">
        <v>242.436109888145</v>
      </c>
      <c r="AD5" t="n">
        <v>195882.5117694158</v>
      </c>
      <c r="AE5" t="n">
        <v>268015.0943293083</v>
      </c>
      <c r="AF5" t="n">
        <v>4.773204192191185e-06</v>
      </c>
      <c r="AG5" t="n">
        <v>8.888888888888889</v>
      </c>
      <c r="AH5" t="n">
        <v>242436.1098881449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6.8412</v>
      </c>
      <c r="E6" t="n">
        <v>14.62</v>
      </c>
      <c r="F6" t="n">
        <v>9.98</v>
      </c>
      <c r="G6" t="n">
        <v>13.31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121.22</v>
      </c>
      <c r="Q6" t="n">
        <v>3683.9</v>
      </c>
      <c r="R6" t="n">
        <v>71.72</v>
      </c>
      <c r="S6" t="n">
        <v>30.45</v>
      </c>
      <c r="T6" t="n">
        <v>20641.7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179.6235975314109</v>
      </c>
      <c r="AB6" t="n">
        <v>245.768930576209</v>
      </c>
      <c r="AC6" t="n">
        <v>222.3130887809474</v>
      </c>
      <c r="AD6" t="n">
        <v>179623.5975314109</v>
      </c>
      <c r="AE6" t="n">
        <v>245768.9305762089</v>
      </c>
      <c r="AF6" t="n">
        <v>5.017276829884201e-06</v>
      </c>
      <c r="AG6" t="n">
        <v>8.460648148148147</v>
      </c>
      <c r="AH6" t="n">
        <v>222313.0887809474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7.1222</v>
      </c>
      <c r="E7" t="n">
        <v>14.04</v>
      </c>
      <c r="F7" t="n">
        <v>9.76</v>
      </c>
      <c r="G7" t="n">
        <v>15.82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28</v>
      </c>
      <c r="N7" t="n">
        <v>50.82</v>
      </c>
      <c r="O7" t="n">
        <v>27985.94</v>
      </c>
      <c r="P7" t="n">
        <v>112.33</v>
      </c>
      <c r="Q7" t="n">
        <v>3684.02</v>
      </c>
      <c r="R7" t="n">
        <v>64.09999999999999</v>
      </c>
      <c r="S7" t="n">
        <v>30.45</v>
      </c>
      <c r="T7" t="n">
        <v>16868.19</v>
      </c>
      <c r="U7" t="n">
        <v>0.48</v>
      </c>
      <c r="V7" t="n">
        <v>0.89</v>
      </c>
      <c r="W7" t="n">
        <v>0.15</v>
      </c>
      <c r="X7" t="n">
        <v>1.03</v>
      </c>
      <c r="Y7" t="n">
        <v>1</v>
      </c>
      <c r="Z7" t="n">
        <v>10</v>
      </c>
      <c r="AA7" t="n">
        <v>173.6709572381894</v>
      </c>
      <c r="AB7" t="n">
        <v>237.6242655150719</v>
      </c>
      <c r="AC7" t="n">
        <v>214.9457391221334</v>
      </c>
      <c r="AD7" t="n">
        <v>173670.9572381894</v>
      </c>
      <c r="AE7" t="n">
        <v>237624.2655150719</v>
      </c>
      <c r="AF7" t="n">
        <v>5.223359796205528e-06</v>
      </c>
      <c r="AG7" t="n">
        <v>8.125</v>
      </c>
      <c r="AH7" t="n">
        <v>214945.7391221334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7.2154</v>
      </c>
      <c r="E8" t="n">
        <v>13.86</v>
      </c>
      <c r="F8" t="n">
        <v>9.710000000000001</v>
      </c>
      <c r="G8" t="n">
        <v>17.13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5</v>
      </c>
      <c r="N8" t="n">
        <v>50.99</v>
      </c>
      <c r="O8" t="n">
        <v>28037.57</v>
      </c>
      <c r="P8" t="n">
        <v>108.22</v>
      </c>
      <c r="Q8" t="n">
        <v>3683.69</v>
      </c>
      <c r="R8" t="n">
        <v>61.54</v>
      </c>
      <c r="S8" t="n">
        <v>30.45</v>
      </c>
      <c r="T8" t="n">
        <v>15603.69</v>
      </c>
      <c r="U8" t="n">
        <v>0.49</v>
      </c>
      <c r="V8" t="n">
        <v>0.89</v>
      </c>
      <c r="W8" t="n">
        <v>0.17</v>
      </c>
      <c r="X8" t="n">
        <v>0.98</v>
      </c>
      <c r="Y8" t="n">
        <v>1</v>
      </c>
      <c r="Z8" t="n">
        <v>10</v>
      </c>
      <c r="AA8" t="n">
        <v>171.4544308411964</v>
      </c>
      <c r="AB8" t="n">
        <v>234.5915163124643</v>
      </c>
      <c r="AC8" t="n">
        <v>212.2024312469316</v>
      </c>
      <c r="AD8" t="n">
        <v>171454.4308411964</v>
      </c>
      <c r="AE8" t="n">
        <v>234591.5163124643</v>
      </c>
      <c r="AF8" t="n">
        <v>5.291711869020999e-06</v>
      </c>
      <c r="AG8" t="n">
        <v>8.020833333333334</v>
      </c>
      <c r="AH8" t="n">
        <v>212202.4312469315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7.2087</v>
      </c>
      <c r="E9" t="n">
        <v>13.87</v>
      </c>
      <c r="F9" t="n">
        <v>9.720000000000001</v>
      </c>
      <c r="G9" t="n">
        <v>17.15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108.2</v>
      </c>
      <c r="Q9" t="n">
        <v>3683.65</v>
      </c>
      <c r="R9" t="n">
        <v>61.82</v>
      </c>
      <c r="S9" t="n">
        <v>30.45</v>
      </c>
      <c r="T9" t="n">
        <v>15744.51</v>
      </c>
      <c r="U9" t="n">
        <v>0.49</v>
      </c>
      <c r="V9" t="n">
        <v>0.89</v>
      </c>
      <c r="W9" t="n">
        <v>0.18</v>
      </c>
      <c r="X9" t="n">
        <v>1</v>
      </c>
      <c r="Y9" t="n">
        <v>1</v>
      </c>
      <c r="Z9" t="n">
        <v>10</v>
      </c>
      <c r="AA9" t="n">
        <v>171.5185045977769</v>
      </c>
      <c r="AB9" t="n">
        <v>234.6791848529523</v>
      </c>
      <c r="AC9" t="n">
        <v>212.281732824959</v>
      </c>
      <c r="AD9" t="n">
        <v>171518.5045977769</v>
      </c>
      <c r="AE9" t="n">
        <v>234679.1848529523</v>
      </c>
      <c r="AF9" t="n">
        <v>5.286798147048214e-06</v>
      </c>
      <c r="AG9" t="n">
        <v>8.02662037037037</v>
      </c>
      <c r="AH9" t="n">
        <v>212281.732824959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6.3919</v>
      </c>
      <c r="E2" t="n">
        <v>15.64</v>
      </c>
      <c r="F2" t="n">
        <v>11.91</v>
      </c>
      <c r="G2" t="n">
        <v>6.68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73.09999999999999</v>
      </c>
      <c r="Q2" t="n">
        <v>3684.97</v>
      </c>
      <c r="R2" t="n">
        <v>129.94</v>
      </c>
      <c r="S2" t="n">
        <v>30.45</v>
      </c>
      <c r="T2" t="n">
        <v>49440.54</v>
      </c>
      <c r="U2" t="n">
        <v>0.23</v>
      </c>
      <c r="V2" t="n">
        <v>0.73</v>
      </c>
      <c r="W2" t="n">
        <v>0.39</v>
      </c>
      <c r="X2" t="n">
        <v>3.19</v>
      </c>
      <c r="Y2" t="n">
        <v>1</v>
      </c>
      <c r="Z2" t="n">
        <v>10</v>
      </c>
      <c r="AA2" t="n">
        <v>154.9202911996654</v>
      </c>
      <c r="AB2" t="n">
        <v>211.9687770201728</v>
      </c>
      <c r="AC2" t="n">
        <v>191.7387744414751</v>
      </c>
      <c r="AD2" t="n">
        <v>154920.2911996654</v>
      </c>
      <c r="AE2" t="n">
        <v>211968.7770201728</v>
      </c>
      <c r="AF2" t="n">
        <v>5.995128464314068e-06</v>
      </c>
      <c r="AG2" t="n">
        <v>9.050925925925926</v>
      </c>
      <c r="AH2" t="n">
        <v>191738.7744414751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6.8357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78.87</v>
      </c>
      <c r="Q2" t="n">
        <v>3684.17</v>
      </c>
      <c r="R2" t="n">
        <v>99.63</v>
      </c>
      <c r="S2" t="n">
        <v>30.45</v>
      </c>
      <c r="T2" t="n">
        <v>34446.3</v>
      </c>
      <c r="U2" t="n">
        <v>0.31</v>
      </c>
      <c r="V2" t="n">
        <v>0.79</v>
      </c>
      <c r="W2" t="n">
        <v>0.29</v>
      </c>
      <c r="X2" t="n">
        <v>2.2</v>
      </c>
      <c r="Y2" t="n">
        <v>1</v>
      </c>
      <c r="Z2" t="n">
        <v>10</v>
      </c>
      <c r="AA2" t="n">
        <v>150.3853898018028</v>
      </c>
      <c r="AB2" t="n">
        <v>205.7639248618906</v>
      </c>
      <c r="AC2" t="n">
        <v>186.1261046646127</v>
      </c>
      <c r="AD2" t="n">
        <v>150385.3898018028</v>
      </c>
      <c r="AE2" t="n">
        <v>205763.9248618906</v>
      </c>
      <c r="AF2" t="n">
        <v>5.99151802296241e-06</v>
      </c>
      <c r="AG2" t="n">
        <v>8.466435185185185</v>
      </c>
      <c r="AH2" t="n">
        <v>186126.1046646127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3.9511</v>
      </c>
      <c r="E2" t="n">
        <v>25.31</v>
      </c>
      <c r="F2" t="n">
        <v>13.74</v>
      </c>
      <c r="G2" t="n">
        <v>4.97</v>
      </c>
      <c r="H2" t="n">
        <v>0.06</v>
      </c>
      <c r="I2" t="n">
        <v>166</v>
      </c>
      <c r="J2" t="n">
        <v>274.09</v>
      </c>
      <c r="K2" t="n">
        <v>60.56</v>
      </c>
      <c r="L2" t="n">
        <v>1</v>
      </c>
      <c r="M2" t="n">
        <v>164</v>
      </c>
      <c r="N2" t="n">
        <v>72.53</v>
      </c>
      <c r="O2" t="n">
        <v>34038.11</v>
      </c>
      <c r="P2" t="n">
        <v>227.43</v>
      </c>
      <c r="Q2" t="n">
        <v>3685.63</v>
      </c>
      <c r="R2" t="n">
        <v>195.1</v>
      </c>
      <c r="S2" t="n">
        <v>30.45</v>
      </c>
      <c r="T2" t="n">
        <v>81725.08</v>
      </c>
      <c r="U2" t="n">
        <v>0.16</v>
      </c>
      <c r="V2" t="n">
        <v>0.63</v>
      </c>
      <c r="W2" t="n">
        <v>0.34</v>
      </c>
      <c r="X2" t="n">
        <v>5.01</v>
      </c>
      <c r="Y2" t="n">
        <v>1</v>
      </c>
      <c r="Z2" t="n">
        <v>10</v>
      </c>
      <c r="AA2" t="n">
        <v>401.7296665971634</v>
      </c>
      <c r="AB2" t="n">
        <v>549.6642529002993</v>
      </c>
      <c r="AC2" t="n">
        <v>497.2050680621181</v>
      </c>
      <c r="AD2" t="n">
        <v>401729.6665971634</v>
      </c>
      <c r="AE2" t="n">
        <v>549664.2529002993</v>
      </c>
      <c r="AF2" t="n">
        <v>2.766960737887766e-06</v>
      </c>
      <c r="AG2" t="n">
        <v>14.64699074074074</v>
      </c>
      <c r="AH2" t="n">
        <v>497205.0680621181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4.7554</v>
      </c>
      <c r="E3" t="n">
        <v>21.03</v>
      </c>
      <c r="F3" t="n">
        <v>12.12</v>
      </c>
      <c r="G3" t="n">
        <v>6.32</v>
      </c>
      <c r="H3" t="n">
        <v>0.08</v>
      </c>
      <c r="I3" t="n">
        <v>115</v>
      </c>
      <c r="J3" t="n">
        <v>274.57</v>
      </c>
      <c r="K3" t="n">
        <v>60.56</v>
      </c>
      <c r="L3" t="n">
        <v>1.25</v>
      </c>
      <c r="M3" t="n">
        <v>113</v>
      </c>
      <c r="N3" t="n">
        <v>72.76000000000001</v>
      </c>
      <c r="O3" t="n">
        <v>34097.72</v>
      </c>
      <c r="P3" t="n">
        <v>196.51</v>
      </c>
      <c r="Q3" t="n">
        <v>3684.37</v>
      </c>
      <c r="R3" t="n">
        <v>141.85</v>
      </c>
      <c r="S3" t="n">
        <v>30.45</v>
      </c>
      <c r="T3" t="n">
        <v>55356.93</v>
      </c>
      <c r="U3" t="n">
        <v>0.21</v>
      </c>
      <c r="V3" t="n">
        <v>0.71</v>
      </c>
      <c r="W3" t="n">
        <v>0.27</v>
      </c>
      <c r="X3" t="n">
        <v>3.4</v>
      </c>
      <c r="Y3" t="n">
        <v>1</v>
      </c>
      <c r="Z3" t="n">
        <v>10</v>
      </c>
      <c r="AA3" t="n">
        <v>312.1647044754727</v>
      </c>
      <c r="AB3" t="n">
        <v>427.1175203981441</v>
      </c>
      <c r="AC3" t="n">
        <v>386.3540237145493</v>
      </c>
      <c r="AD3" t="n">
        <v>312164.7044754727</v>
      </c>
      <c r="AE3" t="n">
        <v>427117.520398144</v>
      </c>
      <c r="AF3" t="n">
        <v>3.330213128736676e-06</v>
      </c>
      <c r="AG3" t="n">
        <v>12.17013888888889</v>
      </c>
      <c r="AH3" t="n">
        <v>386354.0237145493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5.3508</v>
      </c>
      <c r="E4" t="n">
        <v>18.69</v>
      </c>
      <c r="F4" t="n">
        <v>11.24</v>
      </c>
      <c r="G4" t="n">
        <v>7.75</v>
      </c>
      <c r="H4" t="n">
        <v>0.1</v>
      </c>
      <c r="I4" t="n">
        <v>87</v>
      </c>
      <c r="J4" t="n">
        <v>275.05</v>
      </c>
      <c r="K4" t="n">
        <v>60.56</v>
      </c>
      <c r="L4" t="n">
        <v>1.5</v>
      </c>
      <c r="M4" t="n">
        <v>85</v>
      </c>
      <c r="N4" t="n">
        <v>73</v>
      </c>
      <c r="O4" t="n">
        <v>34157.42</v>
      </c>
      <c r="P4" t="n">
        <v>178.28</v>
      </c>
      <c r="Q4" t="n">
        <v>3684.74</v>
      </c>
      <c r="R4" t="n">
        <v>112.97</v>
      </c>
      <c r="S4" t="n">
        <v>30.45</v>
      </c>
      <c r="T4" t="n">
        <v>41054.46</v>
      </c>
      <c r="U4" t="n">
        <v>0.27</v>
      </c>
      <c r="V4" t="n">
        <v>0.77</v>
      </c>
      <c r="W4" t="n">
        <v>0.22</v>
      </c>
      <c r="X4" t="n">
        <v>2.52</v>
      </c>
      <c r="Y4" t="n">
        <v>1</v>
      </c>
      <c r="Z4" t="n">
        <v>10</v>
      </c>
      <c r="AA4" t="n">
        <v>267.820599601686</v>
      </c>
      <c r="AB4" t="n">
        <v>366.4439597859925</v>
      </c>
      <c r="AC4" t="n">
        <v>331.4710625713443</v>
      </c>
      <c r="AD4" t="n">
        <v>267820.599601686</v>
      </c>
      <c r="AE4" t="n">
        <v>366443.9597859925</v>
      </c>
      <c r="AF4" t="n">
        <v>3.747172563663248e-06</v>
      </c>
      <c r="AG4" t="n">
        <v>10.81597222222222</v>
      </c>
      <c r="AH4" t="n">
        <v>331471.0625713443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5.7853</v>
      </c>
      <c r="E5" t="n">
        <v>17.29</v>
      </c>
      <c r="F5" t="n">
        <v>10.73</v>
      </c>
      <c r="G5" t="n">
        <v>9.199999999999999</v>
      </c>
      <c r="H5" t="n">
        <v>0.11</v>
      </c>
      <c r="I5" t="n">
        <v>70</v>
      </c>
      <c r="J5" t="n">
        <v>275.54</v>
      </c>
      <c r="K5" t="n">
        <v>60.56</v>
      </c>
      <c r="L5" t="n">
        <v>1.75</v>
      </c>
      <c r="M5" t="n">
        <v>68</v>
      </c>
      <c r="N5" t="n">
        <v>73.23</v>
      </c>
      <c r="O5" t="n">
        <v>34217.22</v>
      </c>
      <c r="P5" t="n">
        <v>166.09</v>
      </c>
      <c r="Q5" t="n">
        <v>3684.09</v>
      </c>
      <c r="R5" t="n">
        <v>96.12</v>
      </c>
      <c r="S5" t="n">
        <v>30.45</v>
      </c>
      <c r="T5" t="n">
        <v>32715.66</v>
      </c>
      <c r="U5" t="n">
        <v>0.32</v>
      </c>
      <c r="V5" t="n">
        <v>0.8100000000000001</v>
      </c>
      <c r="W5" t="n">
        <v>0.19</v>
      </c>
      <c r="X5" t="n">
        <v>2.01</v>
      </c>
      <c r="Y5" t="n">
        <v>1</v>
      </c>
      <c r="Z5" t="n">
        <v>10</v>
      </c>
      <c r="AA5" t="n">
        <v>243.9331545834264</v>
      </c>
      <c r="AB5" t="n">
        <v>333.7601036721545</v>
      </c>
      <c r="AC5" t="n">
        <v>301.906507813031</v>
      </c>
      <c r="AD5" t="n">
        <v>243933.1545834264</v>
      </c>
      <c r="AE5" t="n">
        <v>333760.1036721545</v>
      </c>
      <c r="AF5" t="n">
        <v>4.051453508365289e-06</v>
      </c>
      <c r="AG5" t="n">
        <v>10.00578703703704</v>
      </c>
      <c r="AH5" t="n">
        <v>301906.507813031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6.1331</v>
      </c>
      <c r="E6" t="n">
        <v>16.3</v>
      </c>
      <c r="F6" t="n">
        <v>10.38</v>
      </c>
      <c r="G6" t="n">
        <v>10.73</v>
      </c>
      <c r="H6" t="n">
        <v>0.13</v>
      </c>
      <c r="I6" t="n">
        <v>58</v>
      </c>
      <c r="J6" t="n">
        <v>276.02</v>
      </c>
      <c r="K6" t="n">
        <v>60.56</v>
      </c>
      <c r="L6" t="n">
        <v>2</v>
      </c>
      <c r="M6" t="n">
        <v>56</v>
      </c>
      <c r="N6" t="n">
        <v>73.47</v>
      </c>
      <c r="O6" t="n">
        <v>34277.1</v>
      </c>
      <c r="P6" t="n">
        <v>156.78</v>
      </c>
      <c r="Q6" t="n">
        <v>3683.61</v>
      </c>
      <c r="R6" t="n">
        <v>84.58</v>
      </c>
      <c r="S6" t="n">
        <v>30.45</v>
      </c>
      <c r="T6" t="n">
        <v>27006.1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224.6873643182832</v>
      </c>
      <c r="AB6" t="n">
        <v>307.4271643670562</v>
      </c>
      <c r="AC6" t="n">
        <v>278.0867472766905</v>
      </c>
      <c r="AD6" t="n">
        <v>224687.3643182832</v>
      </c>
      <c r="AE6" t="n">
        <v>307427.1643670562</v>
      </c>
      <c r="AF6" t="n">
        <v>4.295018324400663e-06</v>
      </c>
      <c r="AG6" t="n">
        <v>9.432870370370372</v>
      </c>
      <c r="AH6" t="n">
        <v>278086.7472766904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6.4226</v>
      </c>
      <c r="E7" t="n">
        <v>15.57</v>
      </c>
      <c r="F7" t="n">
        <v>10.11</v>
      </c>
      <c r="G7" t="n">
        <v>12.38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148.76</v>
      </c>
      <c r="Q7" t="n">
        <v>3684</v>
      </c>
      <c r="R7" t="n">
        <v>75.89</v>
      </c>
      <c r="S7" t="n">
        <v>30.45</v>
      </c>
      <c r="T7" t="n">
        <v>22702.55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208.2529069174135</v>
      </c>
      <c r="AB7" t="n">
        <v>284.9408147141076</v>
      </c>
      <c r="AC7" t="n">
        <v>257.7464632748221</v>
      </c>
      <c r="AD7" t="n">
        <v>208252.9069174135</v>
      </c>
      <c r="AE7" t="n">
        <v>284940.8147141076</v>
      </c>
      <c r="AF7" t="n">
        <v>4.497755570640572e-06</v>
      </c>
      <c r="AG7" t="n">
        <v>9.010416666666666</v>
      </c>
      <c r="AH7" t="n">
        <v>257746.4632748221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6.6731</v>
      </c>
      <c r="E8" t="n">
        <v>14.99</v>
      </c>
      <c r="F8" t="n">
        <v>9.890000000000001</v>
      </c>
      <c r="G8" t="n">
        <v>14.13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141.28</v>
      </c>
      <c r="Q8" t="n">
        <v>3684.1</v>
      </c>
      <c r="R8" t="n">
        <v>68.56999999999999</v>
      </c>
      <c r="S8" t="n">
        <v>30.45</v>
      </c>
      <c r="T8" t="n">
        <v>19081.85</v>
      </c>
      <c r="U8" t="n">
        <v>0.44</v>
      </c>
      <c r="V8" t="n">
        <v>0.88</v>
      </c>
      <c r="W8" t="n">
        <v>0.15</v>
      </c>
      <c r="X8" t="n">
        <v>1.17</v>
      </c>
      <c r="Y8" t="n">
        <v>1</v>
      </c>
      <c r="Z8" t="n">
        <v>10</v>
      </c>
      <c r="AA8" t="n">
        <v>201.8678562799724</v>
      </c>
      <c r="AB8" t="n">
        <v>276.2045067434115</v>
      </c>
      <c r="AC8" t="n">
        <v>249.8439362753613</v>
      </c>
      <c r="AD8" t="n">
        <v>201867.8562799724</v>
      </c>
      <c r="AE8" t="n">
        <v>276204.5067434115</v>
      </c>
      <c r="AF8" t="n">
        <v>4.673181063501012e-06</v>
      </c>
      <c r="AG8" t="n">
        <v>8.674768518518519</v>
      </c>
      <c r="AH8" t="n">
        <v>249843.9362753613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6.9025</v>
      </c>
      <c r="E9" t="n">
        <v>14.49</v>
      </c>
      <c r="F9" t="n">
        <v>9.710000000000001</v>
      </c>
      <c r="G9" t="n">
        <v>16.18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134.08</v>
      </c>
      <c r="Q9" t="n">
        <v>3684.27</v>
      </c>
      <c r="R9" t="n">
        <v>62.64</v>
      </c>
      <c r="S9" t="n">
        <v>30.45</v>
      </c>
      <c r="T9" t="n">
        <v>16143.79</v>
      </c>
      <c r="U9" t="n">
        <v>0.49</v>
      </c>
      <c r="V9" t="n">
        <v>0.89</v>
      </c>
      <c r="W9" t="n">
        <v>0.14</v>
      </c>
      <c r="X9" t="n">
        <v>0.98</v>
      </c>
      <c r="Y9" t="n">
        <v>1</v>
      </c>
      <c r="Z9" t="n">
        <v>10</v>
      </c>
      <c r="AA9" t="n">
        <v>187.4992203221363</v>
      </c>
      <c r="AB9" t="n">
        <v>256.54470512643</v>
      </c>
      <c r="AC9" t="n">
        <v>232.0604385319933</v>
      </c>
      <c r="AD9" t="n">
        <v>187499.2203221363</v>
      </c>
      <c r="AE9" t="n">
        <v>256544.70512643</v>
      </c>
      <c r="AF9" t="n">
        <v>4.833830197481791e-06</v>
      </c>
      <c r="AG9" t="n">
        <v>8.385416666666666</v>
      </c>
      <c r="AH9" t="n">
        <v>232060.4385319933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7.0644</v>
      </c>
      <c r="E10" t="n">
        <v>14.16</v>
      </c>
      <c r="F10" t="n">
        <v>9.58</v>
      </c>
      <c r="G10" t="n">
        <v>17.97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29</v>
      </c>
      <c r="N10" t="n">
        <v>74.42</v>
      </c>
      <c r="O10" t="n">
        <v>34517.57</v>
      </c>
      <c r="P10" t="n">
        <v>128.03</v>
      </c>
      <c r="Q10" t="n">
        <v>3683.42</v>
      </c>
      <c r="R10" t="n">
        <v>58.53</v>
      </c>
      <c r="S10" t="n">
        <v>30.45</v>
      </c>
      <c r="T10" t="n">
        <v>14109.93</v>
      </c>
      <c r="U10" t="n">
        <v>0.52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183.5807981301353</v>
      </c>
      <c r="AB10" t="n">
        <v>251.1833470147501</v>
      </c>
      <c r="AC10" t="n">
        <v>227.2107609137771</v>
      </c>
      <c r="AD10" t="n">
        <v>183580.7981301353</v>
      </c>
      <c r="AE10" t="n">
        <v>251183.3470147501</v>
      </c>
      <c r="AF10" t="n">
        <v>4.947208989075026e-06</v>
      </c>
      <c r="AG10" t="n">
        <v>8.194444444444445</v>
      </c>
      <c r="AH10" t="n">
        <v>227210.7609137771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7.1783</v>
      </c>
      <c r="E11" t="n">
        <v>13.93</v>
      </c>
      <c r="F11" t="n">
        <v>9.52</v>
      </c>
      <c r="G11" t="n">
        <v>19.69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122.74</v>
      </c>
      <c r="Q11" t="n">
        <v>3683.56</v>
      </c>
      <c r="R11" t="n">
        <v>55.83</v>
      </c>
      <c r="S11" t="n">
        <v>30.45</v>
      </c>
      <c r="T11" t="n">
        <v>12775.6</v>
      </c>
      <c r="U11" t="n">
        <v>0.55</v>
      </c>
      <c r="V11" t="n">
        <v>0.91</v>
      </c>
      <c r="W11" t="n">
        <v>0.14</v>
      </c>
      <c r="X11" t="n">
        <v>0.79</v>
      </c>
      <c r="Y11" t="n">
        <v>1</v>
      </c>
      <c r="Z11" t="n">
        <v>10</v>
      </c>
      <c r="AA11" t="n">
        <v>180.6483933707097</v>
      </c>
      <c r="AB11" t="n">
        <v>247.1711014543385</v>
      </c>
      <c r="AC11" t="n">
        <v>223.5814384384279</v>
      </c>
      <c r="AD11" t="n">
        <v>180648.3933707097</v>
      </c>
      <c r="AE11" t="n">
        <v>247171.1014543385</v>
      </c>
      <c r="AF11" t="n">
        <v>5.026973314970452e-06</v>
      </c>
      <c r="AG11" t="n">
        <v>8.061342592592593</v>
      </c>
      <c r="AH11" t="n">
        <v>223581.4384384279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7.1963</v>
      </c>
      <c r="E12" t="n">
        <v>13.9</v>
      </c>
      <c r="F12" t="n">
        <v>9.529999999999999</v>
      </c>
      <c r="G12" t="n">
        <v>20.43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1</v>
      </c>
      <c r="N12" t="n">
        <v>74.90000000000001</v>
      </c>
      <c r="O12" t="n">
        <v>34638.36</v>
      </c>
      <c r="P12" t="n">
        <v>121.9</v>
      </c>
      <c r="Q12" t="n">
        <v>3683.7</v>
      </c>
      <c r="R12" t="n">
        <v>55.85</v>
      </c>
      <c r="S12" t="n">
        <v>30.45</v>
      </c>
      <c r="T12" t="n">
        <v>12789.78</v>
      </c>
      <c r="U12" t="n">
        <v>0.55</v>
      </c>
      <c r="V12" t="n">
        <v>0.91</v>
      </c>
      <c r="W12" t="n">
        <v>0.16</v>
      </c>
      <c r="X12" t="n">
        <v>0.8100000000000001</v>
      </c>
      <c r="Y12" t="n">
        <v>1</v>
      </c>
      <c r="Z12" t="n">
        <v>10</v>
      </c>
      <c r="AA12" t="n">
        <v>180.233306335996</v>
      </c>
      <c r="AB12" t="n">
        <v>246.603161061096</v>
      </c>
      <c r="AC12" t="n">
        <v>223.0677014792069</v>
      </c>
      <c r="AD12" t="n">
        <v>180233.306335996</v>
      </c>
      <c r="AE12" t="n">
        <v>246603.161061096</v>
      </c>
      <c r="AF12" t="n">
        <v>5.03957873960713e-06</v>
      </c>
      <c r="AG12" t="n">
        <v>8.043981481481483</v>
      </c>
      <c r="AH12" t="n">
        <v>223067.7014792069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7.1954</v>
      </c>
      <c r="E13" t="n">
        <v>13.9</v>
      </c>
      <c r="F13" t="n">
        <v>9.529999999999999</v>
      </c>
      <c r="G13" t="n">
        <v>20.43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0</v>
      </c>
      <c r="N13" t="n">
        <v>75.14</v>
      </c>
      <c r="O13" t="n">
        <v>34698.9</v>
      </c>
      <c r="P13" t="n">
        <v>122.13</v>
      </c>
      <c r="Q13" t="n">
        <v>3683.76</v>
      </c>
      <c r="R13" t="n">
        <v>55.86</v>
      </c>
      <c r="S13" t="n">
        <v>30.45</v>
      </c>
      <c r="T13" t="n">
        <v>12794.51</v>
      </c>
      <c r="U13" t="n">
        <v>0.55</v>
      </c>
      <c r="V13" t="n">
        <v>0.91</v>
      </c>
      <c r="W13" t="n">
        <v>0.17</v>
      </c>
      <c r="X13" t="n">
        <v>0.8100000000000001</v>
      </c>
      <c r="Y13" t="n">
        <v>1</v>
      </c>
      <c r="Z13" t="n">
        <v>10</v>
      </c>
      <c r="AA13" t="n">
        <v>180.318262398344</v>
      </c>
      <c r="AB13" t="n">
        <v>246.7194016935973</v>
      </c>
      <c r="AC13" t="n">
        <v>223.1728482688871</v>
      </c>
      <c r="AD13" t="n">
        <v>180318.262398344</v>
      </c>
      <c r="AE13" t="n">
        <v>246719.4016935973</v>
      </c>
      <c r="AF13" t="n">
        <v>5.038948468375296e-06</v>
      </c>
      <c r="AG13" t="n">
        <v>8.043981481481483</v>
      </c>
      <c r="AH13" t="n">
        <v>223172.8482688871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5.8684</v>
      </c>
      <c r="E2" t="n">
        <v>17.04</v>
      </c>
      <c r="F2" t="n">
        <v>13.18</v>
      </c>
      <c r="G2" t="n">
        <v>5.31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69.03</v>
      </c>
      <c r="Q2" t="n">
        <v>3685.43</v>
      </c>
      <c r="R2" t="n">
        <v>169.28</v>
      </c>
      <c r="S2" t="n">
        <v>30.45</v>
      </c>
      <c r="T2" t="n">
        <v>68899.84</v>
      </c>
      <c r="U2" t="n">
        <v>0.18</v>
      </c>
      <c r="V2" t="n">
        <v>0.66</v>
      </c>
      <c r="W2" t="n">
        <v>0.52</v>
      </c>
      <c r="X2" t="n">
        <v>4.45</v>
      </c>
      <c r="Y2" t="n">
        <v>1</v>
      </c>
      <c r="Z2" t="n">
        <v>10</v>
      </c>
      <c r="AA2" t="n">
        <v>161.1990674357458</v>
      </c>
      <c r="AB2" t="n">
        <v>220.5596756664316</v>
      </c>
      <c r="AC2" t="n">
        <v>199.5097697783397</v>
      </c>
      <c r="AD2" t="n">
        <v>161199.0674357458</v>
      </c>
      <c r="AE2" t="n">
        <v>220559.6756664316</v>
      </c>
      <c r="AF2" t="n">
        <v>5.839775524330479e-06</v>
      </c>
      <c r="AG2" t="n">
        <v>9.861111111111111</v>
      </c>
      <c r="AH2" t="n">
        <v>199509.7697783397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5.9153</v>
      </c>
      <c r="E2" t="n">
        <v>16.91</v>
      </c>
      <c r="F2" t="n">
        <v>11.41</v>
      </c>
      <c r="G2" t="n">
        <v>7.44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126.19</v>
      </c>
      <c r="Q2" t="n">
        <v>3684.42</v>
      </c>
      <c r="R2" t="n">
        <v>118.59</v>
      </c>
      <c r="S2" t="n">
        <v>30.45</v>
      </c>
      <c r="T2" t="n">
        <v>43842.4</v>
      </c>
      <c r="U2" t="n">
        <v>0.26</v>
      </c>
      <c r="V2" t="n">
        <v>0.76</v>
      </c>
      <c r="W2" t="n">
        <v>0.23</v>
      </c>
      <c r="X2" t="n">
        <v>2.69</v>
      </c>
      <c r="Y2" t="n">
        <v>1</v>
      </c>
      <c r="Z2" t="n">
        <v>10</v>
      </c>
      <c r="AA2" t="n">
        <v>205.0160451141484</v>
      </c>
      <c r="AB2" t="n">
        <v>280.511997594618</v>
      </c>
      <c r="AC2" t="n">
        <v>253.7403262453314</v>
      </c>
      <c r="AD2" t="n">
        <v>205016.0451141484</v>
      </c>
      <c r="AE2" t="n">
        <v>280511.997594618</v>
      </c>
      <c r="AF2" t="n">
        <v>4.643202453909157e-06</v>
      </c>
      <c r="AG2" t="n">
        <v>9.78587962962963</v>
      </c>
      <c r="AH2" t="n">
        <v>253740.3262453314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6.6229</v>
      </c>
      <c r="E3" t="n">
        <v>15.1</v>
      </c>
      <c r="F3" t="n">
        <v>10.56</v>
      </c>
      <c r="G3" t="n">
        <v>9.9</v>
      </c>
      <c r="H3" t="n">
        <v>0.13</v>
      </c>
      <c r="I3" t="n">
        <v>64</v>
      </c>
      <c r="J3" t="n">
        <v>168.25</v>
      </c>
      <c r="K3" t="n">
        <v>51.39</v>
      </c>
      <c r="L3" t="n">
        <v>1.25</v>
      </c>
      <c r="M3" t="n">
        <v>62</v>
      </c>
      <c r="N3" t="n">
        <v>30.6</v>
      </c>
      <c r="O3" t="n">
        <v>20984.25</v>
      </c>
      <c r="P3" t="n">
        <v>108.92</v>
      </c>
      <c r="Q3" t="n">
        <v>3684.39</v>
      </c>
      <c r="R3" t="n">
        <v>90.62</v>
      </c>
      <c r="S3" t="n">
        <v>30.45</v>
      </c>
      <c r="T3" t="n">
        <v>29996.76</v>
      </c>
      <c r="U3" t="n">
        <v>0.34</v>
      </c>
      <c r="V3" t="n">
        <v>0.82</v>
      </c>
      <c r="W3" t="n">
        <v>0.18</v>
      </c>
      <c r="X3" t="n">
        <v>1.84</v>
      </c>
      <c r="Y3" t="n">
        <v>1</v>
      </c>
      <c r="Z3" t="n">
        <v>10</v>
      </c>
      <c r="AA3" t="n">
        <v>180.3919508340273</v>
      </c>
      <c r="AB3" t="n">
        <v>246.8202254622035</v>
      </c>
      <c r="AC3" t="n">
        <v>223.2640495585246</v>
      </c>
      <c r="AD3" t="n">
        <v>180391.9508340273</v>
      </c>
      <c r="AE3" t="n">
        <v>246820.2254622035</v>
      </c>
      <c r="AF3" t="n">
        <v>5.198631604820542e-06</v>
      </c>
      <c r="AG3" t="n">
        <v>8.738425925925926</v>
      </c>
      <c r="AH3" t="n">
        <v>223264.0495585246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7.096</v>
      </c>
      <c r="E4" t="n">
        <v>14.09</v>
      </c>
      <c r="F4" t="n">
        <v>10.09</v>
      </c>
      <c r="G4" t="n">
        <v>12.62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30</v>
      </c>
      <c r="N4" t="n">
        <v>30.71</v>
      </c>
      <c r="O4" t="n">
        <v>21028.94</v>
      </c>
      <c r="P4" t="n">
        <v>96.14</v>
      </c>
      <c r="Q4" t="n">
        <v>3683.98</v>
      </c>
      <c r="R4" t="n">
        <v>74.59</v>
      </c>
      <c r="S4" t="n">
        <v>30.45</v>
      </c>
      <c r="T4" t="n">
        <v>22059.3</v>
      </c>
      <c r="U4" t="n">
        <v>0.41</v>
      </c>
      <c r="V4" t="n">
        <v>0.86</v>
      </c>
      <c r="W4" t="n">
        <v>0.18</v>
      </c>
      <c r="X4" t="n">
        <v>1.37</v>
      </c>
      <c r="Y4" t="n">
        <v>1</v>
      </c>
      <c r="Z4" t="n">
        <v>10</v>
      </c>
      <c r="AA4" t="n">
        <v>162.7636841013805</v>
      </c>
      <c r="AB4" t="n">
        <v>222.7004532143677</v>
      </c>
      <c r="AC4" t="n">
        <v>201.4462345217016</v>
      </c>
      <c r="AD4" t="n">
        <v>162763.6841013805</v>
      </c>
      <c r="AE4" t="n">
        <v>222700.4532143677</v>
      </c>
      <c r="AF4" t="n">
        <v>5.569990467590719e-06</v>
      </c>
      <c r="AG4" t="n">
        <v>8.153935185185185</v>
      </c>
      <c r="AH4" t="n">
        <v>201446.2345217016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7.1765</v>
      </c>
      <c r="E5" t="n">
        <v>13.93</v>
      </c>
      <c r="F5" t="n">
        <v>10.04</v>
      </c>
      <c r="G5" t="n">
        <v>13.38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93.98</v>
      </c>
      <c r="Q5" t="n">
        <v>3683.81</v>
      </c>
      <c r="R5" t="n">
        <v>71.59999999999999</v>
      </c>
      <c r="S5" t="n">
        <v>30.45</v>
      </c>
      <c r="T5" t="n">
        <v>20581.14</v>
      </c>
      <c r="U5" t="n">
        <v>0.43</v>
      </c>
      <c r="V5" t="n">
        <v>0.86</v>
      </c>
      <c r="W5" t="n">
        <v>0.21</v>
      </c>
      <c r="X5" t="n">
        <v>1.32</v>
      </c>
      <c r="Y5" t="n">
        <v>1</v>
      </c>
      <c r="Z5" t="n">
        <v>10</v>
      </c>
      <c r="AA5" t="n">
        <v>161.3830790406033</v>
      </c>
      <c r="AB5" t="n">
        <v>220.8114484622166</v>
      </c>
      <c r="AC5" t="n">
        <v>199.7375137318604</v>
      </c>
      <c r="AD5" t="n">
        <v>161383.0790406033</v>
      </c>
      <c r="AE5" t="n">
        <v>220811.4484622166</v>
      </c>
      <c r="AF5" t="n">
        <v>5.633178775460089e-06</v>
      </c>
      <c r="AG5" t="n">
        <v>8.061342592592593</v>
      </c>
      <c r="AH5" t="n">
        <v>199737.5137318604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5.4735</v>
      </c>
      <c r="E2" t="n">
        <v>18.27</v>
      </c>
      <c r="F2" t="n">
        <v>14.26</v>
      </c>
      <c r="G2" t="n">
        <v>4.63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66.55</v>
      </c>
      <c r="Q2" t="n">
        <v>3685.05</v>
      </c>
      <c r="R2" t="n">
        <v>203.06</v>
      </c>
      <c r="S2" t="n">
        <v>30.45</v>
      </c>
      <c r="T2" t="n">
        <v>85611.87</v>
      </c>
      <c r="U2" t="n">
        <v>0.15</v>
      </c>
      <c r="V2" t="n">
        <v>0.61</v>
      </c>
      <c r="W2" t="n">
        <v>0.62</v>
      </c>
      <c r="X2" t="n">
        <v>5.54</v>
      </c>
      <c r="Y2" t="n">
        <v>1</v>
      </c>
      <c r="Z2" t="n">
        <v>10</v>
      </c>
      <c r="AA2" t="n">
        <v>176.200385790172</v>
      </c>
      <c r="AB2" t="n">
        <v>241.0851412504048</v>
      </c>
      <c r="AC2" t="n">
        <v>218.0763137346569</v>
      </c>
      <c r="AD2" t="n">
        <v>176200.385790172</v>
      </c>
      <c r="AE2" t="n">
        <v>241085.1412504048</v>
      </c>
      <c r="AF2" t="n">
        <v>5.65085607846922e-06</v>
      </c>
      <c r="AG2" t="n">
        <v>10.57291666666667</v>
      </c>
      <c r="AH2" t="n">
        <v>218076.3137346569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4.5949</v>
      </c>
      <c r="E2" t="n">
        <v>21.76</v>
      </c>
      <c r="F2" t="n">
        <v>12.81</v>
      </c>
      <c r="G2" t="n">
        <v>5.61</v>
      </c>
      <c r="H2" t="n">
        <v>0.08</v>
      </c>
      <c r="I2" t="n">
        <v>137</v>
      </c>
      <c r="J2" t="n">
        <v>232.68</v>
      </c>
      <c r="K2" t="n">
        <v>57.72</v>
      </c>
      <c r="L2" t="n">
        <v>1</v>
      </c>
      <c r="M2" t="n">
        <v>135</v>
      </c>
      <c r="N2" t="n">
        <v>53.95</v>
      </c>
      <c r="O2" t="n">
        <v>28931.02</v>
      </c>
      <c r="P2" t="n">
        <v>187.59</v>
      </c>
      <c r="Q2" t="n">
        <v>3685.19</v>
      </c>
      <c r="R2" t="n">
        <v>164.66</v>
      </c>
      <c r="S2" t="n">
        <v>30.45</v>
      </c>
      <c r="T2" t="n">
        <v>66652.13</v>
      </c>
      <c r="U2" t="n">
        <v>0.18</v>
      </c>
      <c r="V2" t="n">
        <v>0.68</v>
      </c>
      <c r="W2" t="n">
        <v>0.3</v>
      </c>
      <c r="X2" t="n">
        <v>4.09</v>
      </c>
      <c r="Y2" t="n">
        <v>1</v>
      </c>
      <c r="Z2" t="n">
        <v>10</v>
      </c>
      <c r="AA2" t="n">
        <v>317.5759457972368</v>
      </c>
      <c r="AB2" t="n">
        <v>434.5214195017002</v>
      </c>
      <c r="AC2" t="n">
        <v>393.0513050790997</v>
      </c>
      <c r="AD2" t="n">
        <v>317575.9457972368</v>
      </c>
      <c r="AE2" t="n">
        <v>434521.4195017002</v>
      </c>
      <c r="AF2" t="n">
        <v>3.336799968151881e-06</v>
      </c>
      <c r="AG2" t="n">
        <v>12.59259259259259</v>
      </c>
      <c r="AH2" t="n">
        <v>393051.3050790997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5.3693</v>
      </c>
      <c r="E3" t="n">
        <v>18.62</v>
      </c>
      <c r="F3" t="n">
        <v>11.54</v>
      </c>
      <c r="G3" t="n">
        <v>7.21</v>
      </c>
      <c r="H3" t="n">
        <v>0.1</v>
      </c>
      <c r="I3" t="n">
        <v>96</v>
      </c>
      <c r="J3" t="n">
        <v>233.1</v>
      </c>
      <c r="K3" t="n">
        <v>57.72</v>
      </c>
      <c r="L3" t="n">
        <v>1.25</v>
      </c>
      <c r="M3" t="n">
        <v>94</v>
      </c>
      <c r="N3" t="n">
        <v>54.13</v>
      </c>
      <c r="O3" t="n">
        <v>28983.75</v>
      </c>
      <c r="P3" t="n">
        <v>164.14</v>
      </c>
      <c r="Q3" t="n">
        <v>3685.6</v>
      </c>
      <c r="R3" t="n">
        <v>122.68</v>
      </c>
      <c r="S3" t="n">
        <v>30.45</v>
      </c>
      <c r="T3" t="n">
        <v>45862.73</v>
      </c>
      <c r="U3" t="n">
        <v>0.25</v>
      </c>
      <c r="V3" t="n">
        <v>0.75</v>
      </c>
      <c r="W3" t="n">
        <v>0.24</v>
      </c>
      <c r="X3" t="n">
        <v>2.82</v>
      </c>
      <c r="Y3" t="n">
        <v>1</v>
      </c>
      <c r="Z3" t="n">
        <v>10</v>
      </c>
      <c r="AA3" t="n">
        <v>256.997444333572</v>
      </c>
      <c r="AB3" t="n">
        <v>351.6352412640815</v>
      </c>
      <c r="AC3" t="n">
        <v>318.0756673611032</v>
      </c>
      <c r="AD3" t="n">
        <v>256997.4443335721</v>
      </c>
      <c r="AE3" t="n">
        <v>351635.2412640814</v>
      </c>
      <c r="AF3" t="n">
        <v>3.899166482186314e-06</v>
      </c>
      <c r="AG3" t="n">
        <v>10.77546296296296</v>
      </c>
      <c r="AH3" t="n">
        <v>318075.6673611032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10.84</v>
      </c>
      <c r="G4" t="n">
        <v>8.91</v>
      </c>
      <c r="H4" t="n">
        <v>0.11</v>
      </c>
      <c r="I4" t="n">
        <v>73</v>
      </c>
      <c r="J4" t="n">
        <v>233.53</v>
      </c>
      <c r="K4" t="n">
        <v>57.72</v>
      </c>
      <c r="L4" t="n">
        <v>1.5</v>
      </c>
      <c r="M4" t="n">
        <v>71</v>
      </c>
      <c r="N4" t="n">
        <v>54.31</v>
      </c>
      <c r="O4" t="n">
        <v>29036.54</v>
      </c>
      <c r="P4" t="n">
        <v>149.21</v>
      </c>
      <c r="Q4" t="n">
        <v>3684.6</v>
      </c>
      <c r="R4" t="n">
        <v>99.8</v>
      </c>
      <c r="S4" t="n">
        <v>30.45</v>
      </c>
      <c r="T4" t="n">
        <v>34541.04</v>
      </c>
      <c r="U4" t="n">
        <v>0.31</v>
      </c>
      <c r="V4" t="n">
        <v>0.8</v>
      </c>
      <c r="W4" t="n">
        <v>0.19</v>
      </c>
      <c r="X4" t="n">
        <v>2.11</v>
      </c>
      <c r="Y4" t="n">
        <v>1</v>
      </c>
      <c r="Z4" t="n">
        <v>10</v>
      </c>
      <c r="AA4" t="n">
        <v>221.7072843745375</v>
      </c>
      <c r="AB4" t="n">
        <v>303.3496875161771</v>
      </c>
      <c r="AC4" t="n">
        <v>274.3984190936832</v>
      </c>
      <c r="AD4" t="n">
        <v>221707.2843745375</v>
      </c>
      <c r="AE4" t="n">
        <v>303349.6875161771</v>
      </c>
      <c r="AF4" t="n">
        <v>4.304747187362233e-06</v>
      </c>
      <c r="AG4" t="n">
        <v>9.762731481481483</v>
      </c>
      <c r="AH4" t="n">
        <v>274398.4190936832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6.3617</v>
      </c>
      <c r="E5" t="n">
        <v>15.72</v>
      </c>
      <c r="F5" t="n">
        <v>10.37</v>
      </c>
      <c r="G5" t="n">
        <v>10.73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137.89</v>
      </c>
      <c r="Q5" t="n">
        <v>3683.84</v>
      </c>
      <c r="R5" t="n">
        <v>84.42</v>
      </c>
      <c r="S5" t="n">
        <v>30.45</v>
      </c>
      <c r="T5" t="n">
        <v>26924.48</v>
      </c>
      <c r="U5" t="n">
        <v>0.36</v>
      </c>
      <c r="V5" t="n">
        <v>0.84</v>
      </c>
      <c r="W5" t="n">
        <v>0.17</v>
      </c>
      <c r="X5" t="n">
        <v>1.65</v>
      </c>
      <c r="Y5" t="n">
        <v>1</v>
      </c>
      <c r="Z5" t="n">
        <v>10</v>
      </c>
      <c r="AA5" t="n">
        <v>201.5874272603417</v>
      </c>
      <c r="AB5" t="n">
        <v>275.8208113870978</v>
      </c>
      <c r="AC5" t="n">
        <v>249.4968602653342</v>
      </c>
      <c r="AD5" t="n">
        <v>201587.4272603417</v>
      </c>
      <c r="AE5" t="n">
        <v>275820.8113870978</v>
      </c>
      <c r="AF5" t="n">
        <v>4.61984381757858e-06</v>
      </c>
      <c r="AG5" t="n">
        <v>9.097222222222223</v>
      </c>
      <c r="AH5" t="n">
        <v>249496.8602653342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6.6728</v>
      </c>
      <c r="E6" t="n">
        <v>14.99</v>
      </c>
      <c r="F6" t="n">
        <v>10.09</v>
      </c>
      <c r="G6" t="n">
        <v>12.61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129.06</v>
      </c>
      <c r="Q6" t="n">
        <v>3684.02</v>
      </c>
      <c r="R6" t="n">
        <v>75.23</v>
      </c>
      <c r="S6" t="n">
        <v>30.45</v>
      </c>
      <c r="T6" t="n">
        <v>22380.6</v>
      </c>
      <c r="U6" t="n">
        <v>0.4</v>
      </c>
      <c r="V6" t="n">
        <v>0.86</v>
      </c>
      <c r="W6" t="n">
        <v>0.16</v>
      </c>
      <c r="X6" t="n">
        <v>1.37</v>
      </c>
      <c r="Y6" t="n">
        <v>1</v>
      </c>
      <c r="Z6" t="n">
        <v>10</v>
      </c>
      <c r="AA6" t="n">
        <v>194.0859369221841</v>
      </c>
      <c r="AB6" t="n">
        <v>265.5569413640387</v>
      </c>
      <c r="AC6" t="n">
        <v>240.2125595918405</v>
      </c>
      <c r="AD6" t="n">
        <v>194085.9369221841</v>
      </c>
      <c r="AE6" t="n">
        <v>265556.9413640387</v>
      </c>
      <c r="AF6" t="n">
        <v>4.845763526406205e-06</v>
      </c>
      <c r="AG6" t="n">
        <v>8.674768518518519</v>
      </c>
      <c r="AH6" t="n">
        <v>240212.5595918405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7.0039</v>
      </c>
      <c r="E7" t="n">
        <v>14.28</v>
      </c>
      <c r="F7" t="n">
        <v>9.789999999999999</v>
      </c>
      <c r="G7" t="n">
        <v>15.06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119.21</v>
      </c>
      <c r="Q7" t="n">
        <v>3683.52</v>
      </c>
      <c r="R7" t="n">
        <v>65.40000000000001</v>
      </c>
      <c r="S7" t="n">
        <v>30.45</v>
      </c>
      <c r="T7" t="n">
        <v>17510.36</v>
      </c>
      <c r="U7" t="n">
        <v>0.47</v>
      </c>
      <c r="V7" t="n">
        <v>0.88</v>
      </c>
      <c r="W7" t="n">
        <v>0.14</v>
      </c>
      <c r="X7" t="n">
        <v>1.07</v>
      </c>
      <c r="Y7" t="n">
        <v>1</v>
      </c>
      <c r="Z7" t="n">
        <v>10</v>
      </c>
      <c r="AA7" t="n">
        <v>178.0141297187291</v>
      </c>
      <c r="AB7" t="n">
        <v>243.5667857101901</v>
      </c>
      <c r="AC7" t="n">
        <v>220.3211135302109</v>
      </c>
      <c r="AD7" t="n">
        <v>178014.1297187291</v>
      </c>
      <c r="AE7" t="n">
        <v>243566.7857101901</v>
      </c>
      <c r="AF7" t="n">
        <v>5.086207163798768e-06</v>
      </c>
      <c r="AG7" t="n">
        <v>8.263888888888889</v>
      </c>
      <c r="AH7" t="n">
        <v>220321.1135302109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7.1798</v>
      </c>
      <c r="E8" t="n">
        <v>13.93</v>
      </c>
      <c r="F8" t="n">
        <v>9.67</v>
      </c>
      <c r="G8" t="n">
        <v>17.07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23</v>
      </c>
      <c r="N8" t="n">
        <v>55.03</v>
      </c>
      <c r="O8" t="n">
        <v>29248.33</v>
      </c>
      <c r="P8" t="n">
        <v>112.45</v>
      </c>
      <c r="Q8" t="n">
        <v>3683.55</v>
      </c>
      <c r="R8" t="n">
        <v>61.12</v>
      </c>
      <c r="S8" t="n">
        <v>30.45</v>
      </c>
      <c r="T8" t="n">
        <v>15395.04</v>
      </c>
      <c r="U8" t="n">
        <v>0.5</v>
      </c>
      <c r="V8" t="n">
        <v>0.9</v>
      </c>
      <c r="W8" t="n">
        <v>0.15</v>
      </c>
      <c r="X8" t="n">
        <v>0.95</v>
      </c>
      <c r="Y8" t="n">
        <v>1</v>
      </c>
      <c r="Z8" t="n">
        <v>10</v>
      </c>
      <c r="AA8" t="n">
        <v>173.9998956024787</v>
      </c>
      <c r="AB8" t="n">
        <v>238.0743334968287</v>
      </c>
      <c r="AC8" t="n">
        <v>215.352853247386</v>
      </c>
      <c r="AD8" t="n">
        <v>173999.8956024787</v>
      </c>
      <c r="AE8" t="n">
        <v>238074.3334968287</v>
      </c>
      <c r="AF8" t="n">
        <v>5.213945115527406e-06</v>
      </c>
      <c r="AG8" t="n">
        <v>8.061342592592593</v>
      </c>
      <c r="AH8" t="n">
        <v>215352.8532473859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7.2414</v>
      </c>
      <c r="E9" t="n">
        <v>13.81</v>
      </c>
      <c r="F9" t="n">
        <v>9.640000000000001</v>
      </c>
      <c r="G9" t="n">
        <v>18.08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2</v>
      </c>
      <c r="N9" t="n">
        <v>55.21</v>
      </c>
      <c r="O9" t="n">
        <v>29301.44</v>
      </c>
      <c r="P9" t="n">
        <v>110.41</v>
      </c>
      <c r="Q9" t="n">
        <v>3684.03</v>
      </c>
      <c r="R9" t="n">
        <v>59.37</v>
      </c>
      <c r="S9" t="n">
        <v>30.45</v>
      </c>
      <c r="T9" t="n">
        <v>14531.01</v>
      </c>
      <c r="U9" t="n">
        <v>0.51</v>
      </c>
      <c r="V9" t="n">
        <v>0.9</v>
      </c>
      <c r="W9" t="n">
        <v>0.17</v>
      </c>
      <c r="X9" t="n">
        <v>0.92</v>
      </c>
      <c r="Y9" t="n">
        <v>1</v>
      </c>
      <c r="Z9" t="n">
        <v>10</v>
      </c>
      <c r="AA9" t="n">
        <v>172.6026989058248</v>
      </c>
      <c r="AB9" t="n">
        <v>236.1626273364999</v>
      </c>
      <c r="AC9" t="n">
        <v>213.6235976399018</v>
      </c>
      <c r="AD9" t="n">
        <v>172602.6989058248</v>
      </c>
      <c r="AE9" t="n">
        <v>236162.6273364999</v>
      </c>
      <c r="AF9" t="n">
        <v>5.258678815507417e-06</v>
      </c>
      <c r="AG9" t="n">
        <v>7.991898148148149</v>
      </c>
      <c r="AH9" t="n">
        <v>213623.5976399018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7.2392</v>
      </c>
      <c r="E10" t="n">
        <v>13.81</v>
      </c>
      <c r="F10" t="n">
        <v>9.65</v>
      </c>
      <c r="G10" t="n">
        <v>18.09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0</v>
      </c>
      <c r="N10" t="n">
        <v>55.39</v>
      </c>
      <c r="O10" t="n">
        <v>29354.61</v>
      </c>
      <c r="P10" t="n">
        <v>110.64</v>
      </c>
      <c r="Q10" t="n">
        <v>3683.76</v>
      </c>
      <c r="R10" t="n">
        <v>59.48</v>
      </c>
      <c r="S10" t="n">
        <v>30.45</v>
      </c>
      <c r="T10" t="n">
        <v>14582.83</v>
      </c>
      <c r="U10" t="n">
        <v>0.51</v>
      </c>
      <c r="V10" t="n">
        <v>0.9</v>
      </c>
      <c r="W10" t="n">
        <v>0.17</v>
      </c>
      <c r="X10" t="n">
        <v>0.93</v>
      </c>
      <c r="Y10" t="n">
        <v>1</v>
      </c>
      <c r="Z10" t="n">
        <v>10</v>
      </c>
      <c r="AA10" t="n">
        <v>172.7162797686673</v>
      </c>
      <c r="AB10" t="n">
        <v>236.3180336838749</v>
      </c>
      <c r="AC10" t="n">
        <v>213.7641722235976</v>
      </c>
      <c r="AD10" t="n">
        <v>172716.2797686673</v>
      </c>
      <c r="AE10" t="n">
        <v>236318.0336838749</v>
      </c>
      <c r="AF10" t="n">
        <v>5.257081183365274e-06</v>
      </c>
      <c r="AG10" t="n">
        <v>7.991898148148149</v>
      </c>
      <c r="AH10" t="n">
        <v>213764.1722235976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3.7855</v>
      </c>
      <c r="E2" t="n">
        <v>26.42</v>
      </c>
      <c r="F2" t="n">
        <v>14.04</v>
      </c>
      <c r="G2" t="n">
        <v>4.81</v>
      </c>
      <c r="H2" t="n">
        <v>0.06</v>
      </c>
      <c r="I2" t="n">
        <v>175</v>
      </c>
      <c r="J2" t="n">
        <v>285.18</v>
      </c>
      <c r="K2" t="n">
        <v>61.2</v>
      </c>
      <c r="L2" t="n">
        <v>1</v>
      </c>
      <c r="M2" t="n">
        <v>173</v>
      </c>
      <c r="N2" t="n">
        <v>77.98</v>
      </c>
      <c r="O2" t="n">
        <v>35406.83</v>
      </c>
      <c r="P2" t="n">
        <v>239.14</v>
      </c>
      <c r="Q2" t="n">
        <v>3684.99</v>
      </c>
      <c r="R2" t="n">
        <v>204.93</v>
      </c>
      <c r="S2" t="n">
        <v>30.45</v>
      </c>
      <c r="T2" t="n">
        <v>86596.48</v>
      </c>
      <c r="U2" t="n">
        <v>0.15</v>
      </c>
      <c r="V2" t="n">
        <v>0.62</v>
      </c>
      <c r="W2" t="n">
        <v>0.36</v>
      </c>
      <c r="X2" t="n">
        <v>5.31</v>
      </c>
      <c r="Y2" t="n">
        <v>1</v>
      </c>
      <c r="Z2" t="n">
        <v>10</v>
      </c>
      <c r="AA2" t="n">
        <v>429.606809133239</v>
      </c>
      <c r="AB2" t="n">
        <v>587.806989170888</v>
      </c>
      <c r="AC2" t="n">
        <v>531.7075151167084</v>
      </c>
      <c r="AD2" t="n">
        <v>429606.809133239</v>
      </c>
      <c r="AE2" t="n">
        <v>587806.989170888</v>
      </c>
      <c r="AF2" t="n">
        <v>2.628824790618471e-06</v>
      </c>
      <c r="AG2" t="n">
        <v>15.28935185185185</v>
      </c>
      <c r="AH2" t="n">
        <v>531707.5151167084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4.6098</v>
      </c>
      <c r="E3" t="n">
        <v>21.69</v>
      </c>
      <c r="F3" t="n">
        <v>12.28</v>
      </c>
      <c r="G3" t="n">
        <v>6.14</v>
      </c>
      <c r="H3" t="n">
        <v>0.08</v>
      </c>
      <c r="I3" t="n">
        <v>120</v>
      </c>
      <c r="J3" t="n">
        <v>285.68</v>
      </c>
      <c r="K3" t="n">
        <v>61.2</v>
      </c>
      <c r="L3" t="n">
        <v>1.25</v>
      </c>
      <c r="M3" t="n">
        <v>118</v>
      </c>
      <c r="N3" t="n">
        <v>78.23999999999999</v>
      </c>
      <c r="O3" t="n">
        <v>35468.6</v>
      </c>
      <c r="P3" t="n">
        <v>205.11</v>
      </c>
      <c r="Q3" t="n">
        <v>3685.25</v>
      </c>
      <c r="R3" t="n">
        <v>146.93</v>
      </c>
      <c r="S3" t="n">
        <v>30.45</v>
      </c>
      <c r="T3" t="n">
        <v>57871.52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331.9811461163488</v>
      </c>
      <c r="AB3" t="n">
        <v>454.231250090895</v>
      </c>
      <c r="AC3" t="n">
        <v>410.8800570997827</v>
      </c>
      <c r="AD3" t="n">
        <v>331981.1461163488</v>
      </c>
      <c r="AE3" t="n">
        <v>454231.250090895</v>
      </c>
      <c r="AF3" t="n">
        <v>3.201256510313836e-06</v>
      </c>
      <c r="AG3" t="n">
        <v>12.55208333333333</v>
      </c>
      <c r="AH3" t="n">
        <v>410880.0570997827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5.1996</v>
      </c>
      <c r="E4" t="n">
        <v>19.23</v>
      </c>
      <c r="F4" t="n">
        <v>11.38</v>
      </c>
      <c r="G4" t="n">
        <v>7.5</v>
      </c>
      <c r="H4" t="n">
        <v>0.09</v>
      </c>
      <c r="I4" t="n">
        <v>91</v>
      </c>
      <c r="J4" t="n">
        <v>286.19</v>
      </c>
      <c r="K4" t="n">
        <v>61.2</v>
      </c>
      <c r="L4" t="n">
        <v>1.5</v>
      </c>
      <c r="M4" t="n">
        <v>89</v>
      </c>
      <c r="N4" t="n">
        <v>78.48999999999999</v>
      </c>
      <c r="O4" t="n">
        <v>35530.47</v>
      </c>
      <c r="P4" t="n">
        <v>186.43</v>
      </c>
      <c r="Q4" t="n">
        <v>3684.02</v>
      </c>
      <c r="R4" t="n">
        <v>117.4</v>
      </c>
      <c r="S4" t="n">
        <v>30.45</v>
      </c>
      <c r="T4" t="n">
        <v>43247.82</v>
      </c>
      <c r="U4" t="n">
        <v>0.26</v>
      </c>
      <c r="V4" t="n">
        <v>0.76</v>
      </c>
      <c r="W4" t="n">
        <v>0.23</v>
      </c>
      <c r="X4" t="n">
        <v>2.66</v>
      </c>
      <c r="Y4" t="n">
        <v>1</v>
      </c>
      <c r="Z4" t="n">
        <v>10</v>
      </c>
      <c r="AA4" t="n">
        <v>276.6353662452913</v>
      </c>
      <c r="AB4" t="n">
        <v>378.5047123878317</v>
      </c>
      <c r="AC4" t="n">
        <v>342.3807538722366</v>
      </c>
      <c r="AD4" t="n">
        <v>276635.3662452913</v>
      </c>
      <c r="AE4" t="n">
        <v>378504.7123878317</v>
      </c>
      <c r="AF4" t="n">
        <v>3.610840676608058e-06</v>
      </c>
      <c r="AG4" t="n">
        <v>11.12847222222222</v>
      </c>
      <c r="AH4" t="n">
        <v>342380.7538722366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5.6434</v>
      </c>
      <c r="E5" t="n">
        <v>17.72</v>
      </c>
      <c r="F5" t="n">
        <v>10.84</v>
      </c>
      <c r="G5" t="n">
        <v>8.91</v>
      </c>
      <c r="H5" t="n">
        <v>0.11</v>
      </c>
      <c r="I5" t="n">
        <v>73</v>
      </c>
      <c r="J5" t="n">
        <v>286.69</v>
      </c>
      <c r="K5" t="n">
        <v>61.2</v>
      </c>
      <c r="L5" t="n">
        <v>1.75</v>
      </c>
      <c r="M5" t="n">
        <v>71</v>
      </c>
      <c r="N5" t="n">
        <v>78.73999999999999</v>
      </c>
      <c r="O5" t="n">
        <v>35592.57</v>
      </c>
      <c r="P5" t="n">
        <v>173.75</v>
      </c>
      <c r="Q5" t="n">
        <v>3684.84</v>
      </c>
      <c r="R5" t="n">
        <v>99.81999999999999</v>
      </c>
      <c r="S5" t="n">
        <v>30.45</v>
      </c>
      <c r="T5" t="n">
        <v>34549.16</v>
      </c>
      <c r="U5" t="n">
        <v>0.31</v>
      </c>
      <c r="V5" t="n">
        <v>0.8</v>
      </c>
      <c r="W5" t="n">
        <v>0.19</v>
      </c>
      <c r="X5" t="n">
        <v>2.11</v>
      </c>
      <c r="Y5" t="n">
        <v>1</v>
      </c>
      <c r="Z5" t="n">
        <v>10</v>
      </c>
      <c r="AA5" t="n">
        <v>251.0398782510999</v>
      </c>
      <c r="AB5" t="n">
        <v>343.483836520781</v>
      </c>
      <c r="AC5" t="n">
        <v>310.7022212459324</v>
      </c>
      <c r="AD5" t="n">
        <v>251039.8782510998</v>
      </c>
      <c r="AE5" t="n">
        <v>343483.836520781</v>
      </c>
      <c r="AF5" t="n">
        <v>3.919035747820969e-06</v>
      </c>
      <c r="AG5" t="n">
        <v>10.25462962962963</v>
      </c>
      <c r="AH5" t="n">
        <v>310702.2212459324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6.0202</v>
      </c>
      <c r="E6" t="n">
        <v>16.61</v>
      </c>
      <c r="F6" t="n">
        <v>10.43</v>
      </c>
      <c r="G6" t="n">
        <v>10.43</v>
      </c>
      <c r="H6" t="n">
        <v>0.12</v>
      </c>
      <c r="I6" t="n">
        <v>60</v>
      </c>
      <c r="J6" t="n">
        <v>287.19</v>
      </c>
      <c r="K6" t="n">
        <v>61.2</v>
      </c>
      <c r="L6" t="n">
        <v>2</v>
      </c>
      <c r="M6" t="n">
        <v>58</v>
      </c>
      <c r="N6" t="n">
        <v>78.98999999999999</v>
      </c>
      <c r="O6" t="n">
        <v>35654.65</v>
      </c>
      <c r="P6" t="n">
        <v>163.48</v>
      </c>
      <c r="Q6" t="n">
        <v>3684</v>
      </c>
      <c r="R6" t="n">
        <v>86.36</v>
      </c>
      <c r="S6" t="n">
        <v>30.45</v>
      </c>
      <c r="T6" t="n">
        <v>27883.16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230.3084918213818</v>
      </c>
      <c r="AB6" t="n">
        <v>315.1182390034352</v>
      </c>
      <c r="AC6" t="n">
        <v>285.043796544267</v>
      </c>
      <c r="AD6" t="n">
        <v>230308.4918213818</v>
      </c>
      <c r="AE6" t="n">
        <v>315118.2390034352</v>
      </c>
      <c r="AF6" t="n">
        <v>4.180702946633554e-06</v>
      </c>
      <c r="AG6" t="n">
        <v>9.612268518518519</v>
      </c>
      <c r="AH6" t="n">
        <v>285043.796544267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6.2957</v>
      </c>
      <c r="E7" t="n">
        <v>15.88</v>
      </c>
      <c r="F7" t="n">
        <v>10.19</v>
      </c>
      <c r="G7" t="n">
        <v>11.98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155.91</v>
      </c>
      <c r="Q7" t="n">
        <v>3684.16</v>
      </c>
      <c r="R7" t="n">
        <v>78.41</v>
      </c>
      <c r="S7" t="n">
        <v>30.45</v>
      </c>
      <c r="T7" t="n">
        <v>23953.52</v>
      </c>
      <c r="U7" t="n">
        <v>0.39</v>
      </c>
      <c r="V7" t="n">
        <v>0.85</v>
      </c>
      <c r="W7" t="n">
        <v>0.16</v>
      </c>
      <c r="X7" t="n">
        <v>1.46</v>
      </c>
      <c r="Y7" t="n">
        <v>1</v>
      </c>
      <c r="Z7" t="n">
        <v>10</v>
      </c>
      <c r="AA7" t="n">
        <v>213.7293591722116</v>
      </c>
      <c r="AB7" t="n">
        <v>292.4339382931405</v>
      </c>
      <c r="AC7" t="n">
        <v>264.5244536561395</v>
      </c>
      <c r="AD7" t="n">
        <v>213729.3591722116</v>
      </c>
      <c r="AE7" t="n">
        <v>292433.9382931405</v>
      </c>
      <c r="AF7" t="n">
        <v>4.372022780160272e-06</v>
      </c>
      <c r="AG7" t="n">
        <v>9.189814814814815</v>
      </c>
      <c r="AH7" t="n">
        <v>264524.4536561395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6.5474</v>
      </c>
      <c r="E8" t="n">
        <v>15.27</v>
      </c>
      <c r="F8" t="n">
        <v>9.949999999999999</v>
      </c>
      <c r="G8" t="n">
        <v>13.57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148.5</v>
      </c>
      <c r="Q8" t="n">
        <v>3683.85</v>
      </c>
      <c r="R8" t="n">
        <v>70.73</v>
      </c>
      <c r="S8" t="n">
        <v>30.45</v>
      </c>
      <c r="T8" t="n">
        <v>20150.49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206.9933020545325</v>
      </c>
      <c r="AB8" t="n">
        <v>283.21736777087</v>
      </c>
      <c r="AC8" t="n">
        <v>256.1874996889736</v>
      </c>
      <c r="AD8" t="n">
        <v>206993.3020545325</v>
      </c>
      <c r="AE8" t="n">
        <v>283217.36777087</v>
      </c>
      <c r="AF8" t="n">
        <v>4.546814802297022e-06</v>
      </c>
      <c r="AG8" t="n">
        <v>8.836805555555555</v>
      </c>
      <c r="AH8" t="n">
        <v>256187.4996889736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6.7721</v>
      </c>
      <c r="E9" t="n">
        <v>14.77</v>
      </c>
      <c r="F9" t="n">
        <v>9.77</v>
      </c>
      <c r="G9" t="n">
        <v>15.43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141.3</v>
      </c>
      <c r="Q9" t="n">
        <v>3684.41</v>
      </c>
      <c r="R9" t="n">
        <v>64.61</v>
      </c>
      <c r="S9" t="n">
        <v>30.45</v>
      </c>
      <c r="T9" t="n">
        <v>17119.67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192.5452674797743</v>
      </c>
      <c r="AB9" t="n">
        <v>263.4489294633959</v>
      </c>
      <c r="AC9" t="n">
        <v>238.3057333883811</v>
      </c>
      <c r="AD9" t="n">
        <v>192545.2674797743</v>
      </c>
      <c r="AE9" t="n">
        <v>263448.9294633958</v>
      </c>
      <c r="AF9" t="n">
        <v>4.702856786302298e-06</v>
      </c>
      <c r="AG9" t="n">
        <v>8.547453703703704</v>
      </c>
      <c r="AH9" t="n">
        <v>238305.7333883811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6.9323</v>
      </c>
      <c r="E10" t="n">
        <v>14.43</v>
      </c>
      <c r="F10" t="n">
        <v>9.640000000000001</v>
      </c>
      <c r="G10" t="n">
        <v>17.02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135.6</v>
      </c>
      <c r="Q10" t="n">
        <v>3683.92</v>
      </c>
      <c r="R10" t="n">
        <v>60.68</v>
      </c>
      <c r="S10" t="n">
        <v>30.45</v>
      </c>
      <c r="T10" t="n">
        <v>15172.57</v>
      </c>
      <c r="U10" t="n">
        <v>0.5</v>
      </c>
      <c r="V10" t="n">
        <v>0.9</v>
      </c>
      <c r="W10" t="n">
        <v>0.14</v>
      </c>
      <c r="X10" t="n">
        <v>0.92</v>
      </c>
      <c r="Y10" t="n">
        <v>1</v>
      </c>
      <c r="Z10" t="n">
        <v>10</v>
      </c>
      <c r="AA10" t="n">
        <v>188.4160383035254</v>
      </c>
      <c r="AB10" t="n">
        <v>257.7991359357206</v>
      </c>
      <c r="AC10" t="n">
        <v>233.1951482254503</v>
      </c>
      <c r="AD10" t="n">
        <v>188416.0383035254</v>
      </c>
      <c r="AE10" t="n">
        <v>257799.1359357206</v>
      </c>
      <c r="AF10" t="n">
        <v>4.81410701254905e-06</v>
      </c>
      <c r="AG10" t="n">
        <v>8.350694444444445</v>
      </c>
      <c r="AH10" t="n">
        <v>233195.1482254503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7.1013</v>
      </c>
      <c r="E11" t="n">
        <v>14.08</v>
      </c>
      <c r="F11" t="n">
        <v>9.52</v>
      </c>
      <c r="G11" t="n">
        <v>19.03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27</v>
      </c>
      <c r="N11" t="n">
        <v>80.27</v>
      </c>
      <c r="O11" t="n">
        <v>35966.59</v>
      </c>
      <c r="P11" t="n">
        <v>129.11</v>
      </c>
      <c r="Q11" t="n">
        <v>3683.7</v>
      </c>
      <c r="R11" t="n">
        <v>56.36</v>
      </c>
      <c r="S11" t="n">
        <v>30.45</v>
      </c>
      <c r="T11" t="n">
        <v>13036.7</v>
      </c>
      <c r="U11" t="n">
        <v>0.54</v>
      </c>
      <c r="V11" t="n">
        <v>0.91</v>
      </c>
      <c r="W11" t="n">
        <v>0.13</v>
      </c>
      <c r="X11" t="n">
        <v>0.8</v>
      </c>
      <c r="Y11" t="n">
        <v>1</v>
      </c>
      <c r="Z11" t="n">
        <v>10</v>
      </c>
      <c r="AA11" t="n">
        <v>184.3083586906746</v>
      </c>
      <c r="AB11" t="n">
        <v>252.1788274713861</v>
      </c>
      <c r="AC11" t="n">
        <v>228.1112341127977</v>
      </c>
      <c r="AD11" t="n">
        <v>184308.3586906746</v>
      </c>
      <c r="AE11" t="n">
        <v>252178.8274713861</v>
      </c>
      <c r="AF11" t="n">
        <v>4.931468362334949e-06</v>
      </c>
      <c r="AG11" t="n">
        <v>8.148148148148149</v>
      </c>
      <c r="AH11" t="n">
        <v>228111.2341127977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7.2522</v>
      </c>
      <c r="E12" t="n">
        <v>13.79</v>
      </c>
      <c r="F12" t="n">
        <v>9.380000000000001</v>
      </c>
      <c r="G12" t="n">
        <v>20.85</v>
      </c>
      <c r="H12" t="n">
        <v>0.21</v>
      </c>
      <c r="I12" t="n">
        <v>27</v>
      </c>
      <c r="J12" t="n">
        <v>290.23</v>
      </c>
      <c r="K12" t="n">
        <v>61.2</v>
      </c>
      <c r="L12" t="n">
        <v>3.5</v>
      </c>
      <c r="M12" t="n">
        <v>9</v>
      </c>
      <c r="N12" t="n">
        <v>80.53</v>
      </c>
      <c r="O12" t="n">
        <v>36029.29</v>
      </c>
      <c r="P12" t="n">
        <v>123.83</v>
      </c>
      <c r="Q12" t="n">
        <v>3683.71</v>
      </c>
      <c r="R12" t="n">
        <v>50.92</v>
      </c>
      <c r="S12" t="n">
        <v>30.45</v>
      </c>
      <c r="T12" t="n">
        <v>10329.64</v>
      </c>
      <c r="U12" t="n">
        <v>0.6</v>
      </c>
      <c r="V12" t="n">
        <v>0.92</v>
      </c>
      <c r="W12" t="n">
        <v>0.15</v>
      </c>
      <c r="X12" t="n">
        <v>0.66</v>
      </c>
      <c r="Y12" t="n">
        <v>1</v>
      </c>
      <c r="Z12" t="n">
        <v>10</v>
      </c>
      <c r="AA12" t="n">
        <v>180.7336444396666</v>
      </c>
      <c r="AB12" t="n">
        <v>247.2877457278969</v>
      </c>
      <c r="AC12" t="n">
        <v>223.6869503462293</v>
      </c>
      <c r="AD12" t="n">
        <v>180733.6444396666</v>
      </c>
      <c r="AE12" t="n">
        <v>247287.7457278969</v>
      </c>
      <c r="AF12" t="n">
        <v>5.036260242114193e-06</v>
      </c>
      <c r="AG12" t="n">
        <v>7.980324074074074</v>
      </c>
      <c r="AH12" t="n">
        <v>223686.9503462292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7.2616</v>
      </c>
      <c r="E13" t="n">
        <v>13.77</v>
      </c>
      <c r="F13" t="n">
        <v>9.369999999999999</v>
      </c>
      <c r="G13" t="n">
        <v>20.82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1</v>
      </c>
      <c r="N13" t="n">
        <v>80.79000000000001</v>
      </c>
      <c r="O13" t="n">
        <v>36092.1</v>
      </c>
      <c r="P13" t="n">
        <v>123.58</v>
      </c>
      <c r="Q13" t="n">
        <v>3683.98</v>
      </c>
      <c r="R13" t="n">
        <v>49.67</v>
      </c>
      <c r="S13" t="n">
        <v>30.45</v>
      </c>
      <c r="T13" t="n">
        <v>9705.41</v>
      </c>
      <c r="U13" t="n">
        <v>0.61</v>
      </c>
      <c r="V13" t="n">
        <v>0.92</v>
      </c>
      <c r="W13" t="n">
        <v>0.17</v>
      </c>
      <c r="X13" t="n">
        <v>0.65</v>
      </c>
      <c r="Y13" t="n">
        <v>1</v>
      </c>
      <c r="Z13" t="n">
        <v>10</v>
      </c>
      <c r="AA13" t="n">
        <v>180.5498370399177</v>
      </c>
      <c r="AB13" t="n">
        <v>247.0362523345504</v>
      </c>
      <c r="AC13" t="n">
        <v>223.4594591293705</v>
      </c>
      <c r="AD13" t="n">
        <v>180549.8370399177</v>
      </c>
      <c r="AE13" t="n">
        <v>247036.2523345504</v>
      </c>
      <c r="AF13" t="n">
        <v>5.042788033167372e-06</v>
      </c>
      <c r="AG13" t="n">
        <v>7.96875</v>
      </c>
      <c r="AH13" t="n">
        <v>223459.4591293705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7.2613</v>
      </c>
      <c r="E14" t="n">
        <v>13.77</v>
      </c>
      <c r="F14" t="n">
        <v>9.369999999999999</v>
      </c>
      <c r="G14" t="n">
        <v>20.82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0</v>
      </c>
      <c r="N14" t="n">
        <v>81.05</v>
      </c>
      <c r="O14" t="n">
        <v>36155.02</v>
      </c>
      <c r="P14" t="n">
        <v>123.77</v>
      </c>
      <c r="Q14" t="n">
        <v>3683.98</v>
      </c>
      <c r="R14" t="n">
        <v>49.64</v>
      </c>
      <c r="S14" t="n">
        <v>30.45</v>
      </c>
      <c r="T14" t="n">
        <v>9692.190000000001</v>
      </c>
      <c r="U14" t="n">
        <v>0.61</v>
      </c>
      <c r="V14" t="n">
        <v>0.92</v>
      </c>
      <c r="W14" t="n">
        <v>0.17</v>
      </c>
      <c r="X14" t="n">
        <v>0.65</v>
      </c>
      <c r="Y14" t="n">
        <v>1</v>
      </c>
      <c r="Z14" t="n">
        <v>10</v>
      </c>
      <c r="AA14" t="n">
        <v>180.6156467625713</v>
      </c>
      <c r="AB14" t="n">
        <v>247.1262961004052</v>
      </c>
      <c r="AC14" t="n">
        <v>223.5409092445893</v>
      </c>
      <c r="AD14" t="n">
        <v>180615.6467625714</v>
      </c>
      <c r="AE14" t="n">
        <v>247126.2961004052</v>
      </c>
      <c r="AF14" t="n">
        <v>5.042579699410357e-06</v>
      </c>
      <c r="AG14" t="n">
        <v>7.96875</v>
      </c>
      <c r="AH14" t="n">
        <v>223540.9092445893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6.8484</v>
      </c>
      <c r="E2" t="n">
        <v>14.6</v>
      </c>
      <c r="F2" t="n">
        <v>10.62</v>
      </c>
      <c r="G2" t="n">
        <v>9.66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58</v>
      </c>
      <c r="N2" t="n">
        <v>20.75</v>
      </c>
      <c r="O2" t="n">
        <v>16663.42</v>
      </c>
      <c r="P2" t="n">
        <v>89.90000000000001</v>
      </c>
      <c r="Q2" t="n">
        <v>3684.2</v>
      </c>
      <c r="R2" t="n">
        <v>92.64</v>
      </c>
      <c r="S2" t="n">
        <v>30.45</v>
      </c>
      <c r="T2" t="n">
        <v>30996.03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158.2358538985773</v>
      </c>
      <c r="AB2" t="n">
        <v>216.5052761771248</v>
      </c>
      <c r="AC2" t="n">
        <v>195.8423164859056</v>
      </c>
      <c r="AD2" t="n">
        <v>158235.8538985773</v>
      </c>
      <c r="AE2" t="n">
        <v>216505.2761771248</v>
      </c>
      <c r="AF2" t="n">
        <v>5.692114544951104e-06</v>
      </c>
      <c r="AG2" t="n">
        <v>8.449074074074074</v>
      </c>
      <c r="AH2" t="n">
        <v>195842.3164859056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7.0443</v>
      </c>
      <c r="E3" t="n">
        <v>14.2</v>
      </c>
      <c r="F3" t="n">
        <v>10.44</v>
      </c>
      <c r="G3" t="n">
        <v>10.8</v>
      </c>
      <c r="H3" t="n">
        <v>0.17</v>
      </c>
      <c r="I3" t="n">
        <v>58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85.34</v>
      </c>
      <c r="Q3" t="n">
        <v>3684.34</v>
      </c>
      <c r="R3" t="n">
        <v>83.98</v>
      </c>
      <c r="S3" t="n">
        <v>30.45</v>
      </c>
      <c r="T3" t="n">
        <v>26705.68</v>
      </c>
      <c r="U3" t="n">
        <v>0.36</v>
      </c>
      <c r="V3" t="n">
        <v>0.83</v>
      </c>
      <c r="W3" t="n">
        <v>0.25</v>
      </c>
      <c r="X3" t="n">
        <v>1.71</v>
      </c>
      <c r="Y3" t="n">
        <v>1</v>
      </c>
      <c r="Z3" t="n">
        <v>10</v>
      </c>
      <c r="AA3" t="n">
        <v>155.0205803301039</v>
      </c>
      <c r="AB3" t="n">
        <v>212.105997032883</v>
      </c>
      <c r="AC3" t="n">
        <v>191.8628983687618</v>
      </c>
      <c r="AD3" t="n">
        <v>155020.5803301039</v>
      </c>
      <c r="AE3" t="n">
        <v>212105.997032883</v>
      </c>
      <c r="AF3" t="n">
        <v>5.854938743209956e-06</v>
      </c>
      <c r="AG3" t="n">
        <v>8.217592592592593</v>
      </c>
      <c r="AH3" t="n">
        <v>191862.8983687618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4.2654</v>
      </c>
      <c r="E2" t="n">
        <v>23.44</v>
      </c>
      <c r="F2" t="n">
        <v>13.26</v>
      </c>
      <c r="G2" t="n">
        <v>5.27</v>
      </c>
      <c r="H2" t="n">
        <v>0.07000000000000001</v>
      </c>
      <c r="I2" t="n">
        <v>151</v>
      </c>
      <c r="J2" t="n">
        <v>252.85</v>
      </c>
      <c r="K2" t="n">
        <v>59.19</v>
      </c>
      <c r="L2" t="n">
        <v>1</v>
      </c>
      <c r="M2" t="n">
        <v>149</v>
      </c>
      <c r="N2" t="n">
        <v>62.65</v>
      </c>
      <c r="O2" t="n">
        <v>31418.63</v>
      </c>
      <c r="P2" t="n">
        <v>206.81</v>
      </c>
      <c r="Q2" t="n">
        <v>3685.33</v>
      </c>
      <c r="R2" t="n">
        <v>179.1</v>
      </c>
      <c r="S2" t="n">
        <v>30.45</v>
      </c>
      <c r="T2" t="n">
        <v>73800.50999999999</v>
      </c>
      <c r="U2" t="n">
        <v>0.17</v>
      </c>
      <c r="V2" t="n">
        <v>0.65</v>
      </c>
      <c r="W2" t="n">
        <v>0.32</v>
      </c>
      <c r="X2" t="n">
        <v>4.53</v>
      </c>
      <c r="Y2" t="n">
        <v>1</v>
      </c>
      <c r="Z2" t="n">
        <v>10</v>
      </c>
      <c r="AA2" t="n">
        <v>353.0031802726418</v>
      </c>
      <c r="AB2" t="n">
        <v>482.9945246502277</v>
      </c>
      <c r="AC2" t="n">
        <v>436.8982051046821</v>
      </c>
      <c r="AD2" t="n">
        <v>353003.1802726418</v>
      </c>
      <c r="AE2" t="n">
        <v>482994.5246502277</v>
      </c>
      <c r="AF2" t="n">
        <v>3.040021574272938e-06</v>
      </c>
      <c r="AG2" t="n">
        <v>13.56481481481482</v>
      </c>
      <c r="AH2" t="n">
        <v>436898.2051046821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5.0639</v>
      </c>
      <c r="E3" t="n">
        <v>19.75</v>
      </c>
      <c r="F3" t="n">
        <v>11.81</v>
      </c>
      <c r="G3" t="n">
        <v>6.75</v>
      </c>
      <c r="H3" t="n">
        <v>0.09</v>
      </c>
      <c r="I3" t="n">
        <v>105</v>
      </c>
      <c r="J3" t="n">
        <v>253.3</v>
      </c>
      <c r="K3" t="n">
        <v>59.19</v>
      </c>
      <c r="L3" t="n">
        <v>1.25</v>
      </c>
      <c r="M3" t="n">
        <v>103</v>
      </c>
      <c r="N3" t="n">
        <v>62.86</v>
      </c>
      <c r="O3" t="n">
        <v>31474.5</v>
      </c>
      <c r="P3" t="n">
        <v>179.7</v>
      </c>
      <c r="Q3" t="n">
        <v>3684.78</v>
      </c>
      <c r="R3" t="n">
        <v>131.46</v>
      </c>
      <c r="S3" t="n">
        <v>30.45</v>
      </c>
      <c r="T3" t="n">
        <v>50210.02</v>
      </c>
      <c r="U3" t="n">
        <v>0.23</v>
      </c>
      <c r="V3" t="n">
        <v>0.73</v>
      </c>
      <c r="W3" t="n">
        <v>0.25</v>
      </c>
      <c r="X3" t="n">
        <v>3.09</v>
      </c>
      <c r="Y3" t="n">
        <v>1</v>
      </c>
      <c r="Z3" t="n">
        <v>10</v>
      </c>
      <c r="AA3" t="n">
        <v>283.0170997625333</v>
      </c>
      <c r="AB3" t="n">
        <v>387.2364817283348</v>
      </c>
      <c r="AC3" t="n">
        <v>350.2791754019973</v>
      </c>
      <c r="AD3" t="n">
        <v>283017.0997625333</v>
      </c>
      <c r="AE3" t="n">
        <v>387236.4817283348</v>
      </c>
      <c r="AF3" t="n">
        <v>3.609125814685781e-06</v>
      </c>
      <c r="AG3" t="n">
        <v>11.42939814814815</v>
      </c>
      <c r="AH3" t="n">
        <v>350279.1754019973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5.6297</v>
      </c>
      <c r="E4" t="n">
        <v>17.76</v>
      </c>
      <c r="F4" t="n">
        <v>11.05</v>
      </c>
      <c r="G4" t="n">
        <v>8.289999999999999</v>
      </c>
      <c r="H4" t="n">
        <v>0.11</v>
      </c>
      <c r="I4" t="n">
        <v>80</v>
      </c>
      <c r="J4" t="n">
        <v>253.75</v>
      </c>
      <c r="K4" t="n">
        <v>59.19</v>
      </c>
      <c r="L4" t="n">
        <v>1.5</v>
      </c>
      <c r="M4" t="n">
        <v>78</v>
      </c>
      <c r="N4" t="n">
        <v>63.06</v>
      </c>
      <c r="O4" t="n">
        <v>31530.44</v>
      </c>
      <c r="P4" t="n">
        <v>163.84</v>
      </c>
      <c r="Q4" t="n">
        <v>3684.86</v>
      </c>
      <c r="R4" t="n">
        <v>106.32</v>
      </c>
      <c r="S4" t="n">
        <v>30.45</v>
      </c>
      <c r="T4" t="n">
        <v>37764.61</v>
      </c>
      <c r="U4" t="n">
        <v>0.29</v>
      </c>
      <c r="V4" t="n">
        <v>0.78</v>
      </c>
      <c r="W4" t="n">
        <v>0.21</v>
      </c>
      <c r="X4" t="n">
        <v>2.32</v>
      </c>
      <c r="Y4" t="n">
        <v>1</v>
      </c>
      <c r="Z4" t="n">
        <v>10</v>
      </c>
      <c r="AA4" t="n">
        <v>244.2968472045254</v>
      </c>
      <c r="AB4" t="n">
        <v>334.2577239613278</v>
      </c>
      <c r="AC4" t="n">
        <v>302.3566359202202</v>
      </c>
      <c r="AD4" t="n">
        <v>244296.8472045254</v>
      </c>
      <c r="AE4" t="n">
        <v>334257.7239613278</v>
      </c>
      <c r="AF4" t="n">
        <v>4.012380891987705e-06</v>
      </c>
      <c r="AG4" t="n">
        <v>10.27777777777778</v>
      </c>
      <c r="AH4" t="n">
        <v>302356.6359202202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6.0643</v>
      </c>
      <c r="E5" t="n">
        <v>16.49</v>
      </c>
      <c r="F5" t="n">
        <v>10.56</v>
      </c>
      <c r="G5" t="n">
        <v>9.9</v>
      </c>
      <c r="H5" t="n">
        <v>0.12</v>
      </c>
      <c r="I5" t="n">
        <v>64</v>
      </c>
      <c r="J5" t="n">
        <v>254.21</v>
      </c>
      <c r="K5" t="n">
        <v>59.19</v>
      </c>
      <c r="L5" t="n">
        <v>1.75</v>
      </c>
      <c r="M5" t="n">
        <v>62</v>
      </c>
      <c r="N5" t="n">
        <v>63.26</v>
      </c>
      <c r="O5" t="n">
        <v>31586.46</v>
      </c>
      <c r="P5" t="n">
        <v>152.19</v>
      </c>
      <c r="Q5" t="n">
        <v>3684.31</v>
      </c>
      <c r="R5" t="n">
        <v>90.61</v>
      </c>
      <c r="S5" t="n">
        <v>30.45</v>
      </c>
      <c r="T5" t="n">
        <v>29990.11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222.4228909146138</v>
      </c>
      <c r="AB5" t="n">
        <v>304.3288119546414</v>
      </c>
      <c r="AC5" t="n">
        <v>275.2840972699506</v>
      </c>
      <c r="AD5" t="n">
        <v>222422.8909146138</v>
      </c>
      <c r="AE5" t="n">
        <v>304328.8119546414</v>
      </c>
      <c r="AF5" t="n">
        <v>4.322127545567445e-06</v>
      </c>
      <c r="AG5" t="n">
        <v>9.542824074074074</v>
      </c>
      <c r="AH5" t="n">
        <v>275284.0972699506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6.4451</v>
      </c>
      <c r="E6" t="n">
        <v>15.52</v>
      </c>
      <c r="F6" t="n">
        <v>10.17</v>
      </c>
      <c r="G6" t="n">
        <v>11.73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141.84</v>
      </c>
      <c r="Q6" t="n">
        <v>3684.18</v>
      </c>
      <c r="R6" t="n">
        <v>77.72</v>
      </c>
      <c r="S6" t="n">
        <v>30.45</v>
      </c>
      <c r="T6" t="n">
        <v>23604.15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203.4562578018891</v>
      </c>
      <c r="AB6" t="n">
        <v>278.3778277810264</v>
      </c>
      <c r="AC6" t="n">
        <v>251.8098386034221</v>
      </c>
      <c r="AD6" t="n">
        <v>203456.2578018892</v>
      </c>
      <c r="AE6" t="n">
        <v>278377.8277810264</v>
      </c>
      <c r="AF6" t="n">
        <v>4.593530043687934e-06</v>
      </c>
      <c r="AG6" t="n">
        <v>8.981481481481481</v>
      </c>
      <c r="AH6" t="n">
        <v>251809.8386034221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6.704</v>
      </c>
      <c r="E7" t="n">
        <v>14.92</v>
      </c>
      <c r="F7" t="n">
        <v>9.960000000000001</v>
      </c>
      <c r="G7" t="n">
        <v>13.58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134.53</v>
      </c>
      <c r="Q7" t="n">
        <v>3684.04</v>
      </c>
      <c r="R7" t="n">
        <v>70.89</v>
      </c>
      <c r="S7" t="n">
        <v>30.45</v>
      </c>
      <c r="T7" t="n">
        <v>20229.52</v>
      </c>
      <c r="U7" t="n">
        <v>0.43</v>
      </c>
      <c r="V7" t="n">
        <v>0.87</v>
      </c>
      <c r="W7" t="n">
        <v>0.15</v>
      </c>
      <c r="X7" t="n">
        <v>1.24</v>
      </c>
      <c r="Y7" t="n">
        <v>1</v>
      </c>
      <c r="Z7" t="n">
        <v>10</v>
      </c>
      <c r="AA7" t="n">
        <v>197.4012028980014</v>
      </c>
      <c r="AB7" t="n">
        <v>270.093034531362</v>
      </c>
      <c r="AC7" t="n">
        <v>244.3157343937227</v>
      </c>
      <c r="AD7" t="n">
        <v>197401.2028980014</v>
      </c>
      <c r="AE7" t="n">
        <v>270093.034531362</v>
      </c>
      <c r="AF7" t="n">
        <v>4.778052382877521e-06</v>
      </c>
      <c r="AG7" t="n">
        <v>8.63425925925926</v>
      </c>
      <c r="AH7" t="n">
        <v>244315.7343937227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6.9284</v>
      </c>
      <c r="E8" t="n">
        <v>14.43</v>
      </c>
      <c r="F8" t="n">
        <v>9.77</v>
      </c>
      <c r="G8" t="n">
        <v>15.43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127.11</v>
      </c>
      <c r="Q8" t="n">
        <v>3683.58</v>
      </c>
      <c r="R8" t="n">
        <v>64.66</v>
      </c>
      <c r="S8" t="n">
        <v>30.45</v>
      </c>
      <c r="T8" t="n">
        <v>17147.16</v>
      </c>
      <c r="U8" t="n">
        <v>0.47</v>
      </c>
      <c r="V8" t="n">
        <v>0.89</v>
      </c>
      <c r="W8" t="n">
        <v>0.15</v>
      </c>
      <c r="X8" t="n">
        <v>1.05</v>
      </c>
      <c r="Y8" t="n">
        <v>1</v>
      </c>
      <c r="Z8" t="n">
        <v>10</v>
      </c>
      <c r="AA8" t="n">
        <v>183.2103172348398</v>
      </c>
      <c r="AB8" t="n">
        <v>250.6764387093436</v>
      </c>
      <c r="AC8" t="n">
        <v>226.7522312255882</v>
      </c>
      <c r="AD8" t="n">
        <v>183210.3172348398</v>
      </c>
      <c r="AE8" t="n">
        <v>250676.4387093436</v>
      </c>
      <c r="AF8" t="n">
        <v>4.937985997841381e-06</v>
      </c>
      <c r="AG8" t="n">
        <v>8.350694444444445</v>
      </c>
      <c r="AH8" t="n">
        <v>226752.2312255882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7.1243</v>
      </c>
      <c r="E9" t="n">
        <v>14.04</v>
      </c>
      <c r="F9" t="n">
        <v>9.619999999999999</v>
      </c>
      <c r="G9" t="n">
        <v>17.49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28</v>
      </c>
      <c r="N9" t="n">
        <v>64.09</v>
      </c>
      <c r="O9" t="n">
        <v>31811.29</v>
      </c>
      <c r="P9" t="n">
        <v>119.59</v>
      </c>
      <c r="Q9" t="n">
        <v>3683.88</v>
      </c>
      <c r="R9" t="n">
        <v>59.69</v>
      </c>
      <c r="S9" t="n">
        <v>30.45</v>
      </c>
      <c r="T9" t="n">
        <v>14684.2</v>
      </c>
      <c r="U9" t="n">
        <v>0.51</v>
      </c>
      <c r="V9" t="n">
        <v>0.9</v>
      </c>
      <c r="W9" t="n">
        <v>0.14</v>
      </c>
      <c r="X9" t="n">
        <v>0.9</v>
      </c>
      <c r="Y9" t="n">
        <v>1</v>
      </c>
      <c r="Z9" t="n">
        <v>10</v>
      </c>
      <c r="AA9" t="n">
        <v>178.553855611737</v>
      </c>
      <c r="AB9" t="n">
        <v>244.3052624880292</v>
      </c>
      <c r="AC9" t="n">
        <v>220.989111120832</v>
      </c>
      <c r="AD9" t="n">
        <v>178553.8556117371</v>
      </c>
      <c r="AE9" t="n">
        <v>244305.2624880292</v>
      </c>
      <c r="AF9" t="n">
        <v>5.077607188444856e-06</v>
      </c>
      <c r="AG9" t="n">
        <v>8.125</v>
      </c>
      <c r="AH9" t="n">
        <v>220989.111120832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7.2173</v>
      </c>
      <c r="E10" t="n">
        <v>13.86</v>
      </c>
      <c r="F10" t="n">
        <v>9.58</v>
      </c>
      <c r="G10" t="n">
        <v>19.17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5</v>
      </c>
      <c r="N10" t="n">
        <v>64.29000000000001</v>
      </c>
      <c r="O10" t="n">
        <v>31867.69</v>
      </c>
      <c r="P10" t="n">
        <v>116.38</v>
      </c>
      <c r="Q10" t="n">
        <v>3683.65</v>
      </c>
      <c r="R10" t="n">
        <v>57.7</v>
      </c>
      <c r="S10" t="n">
        <v>30.45</v>
      </c>
      <c r="T10" t="n">
        <v>13702.65</v>
      </c>
      <c r="U10" t="n">
        <v>0.53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176.6162523780453</v>
      </c>
      <c r="AB10" t="n">
        <v>241.6541482626717</v>
      </c>
      <c r="AC10" t="n">
        <v>218.5910155162796</v>
      </c>
      <c r="AD10" t="n">
        <v>176616.2523780453</v>
      </c>
      <c r="AE10" t="n">
        <v>241654.1482626717</v>
      </c>
      <c r="AF10" t="n">
        <v>5.143889836357686e-06</v>
      </c>
      <c r="AG10" t="n">
        <v>8.020833333333334</v>
      </c>
      <c r="AH10" t="n">
        <v>218591.0155162796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7.2175</v>
      </c>
      <c r="E11" t="n">
        <v>13.86</v>
      </c>
      <c r="F11" t="n">
        <v>9.58</v>
      </c>
      <c r="G11" t="n">
        <v>19.17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116.24</v>
      </c>
      <c r="Q11" t="n">
        <v>3683.75</v>
      </c>
      <c r="R11" t="n">
        <v>57.51</v>
      </c>
      <c r="S11" t="n">
        <v>30.45</v>
      </c>
      <c r="T11" t="n">
        <v>13610.97</v>
      </c>
      <c r="U11" t="n">
        <v>0.53</v>
      </c>
      <c r="V11" t="n">
        <v>0.9</v>
      </c>
      <c r="W11" t="n">
        <v>0.17</v>
      </c>
      <c r="X11" t="n">
        <v>0.86</v>
      </c>
      <c r="Y11" t="n">
        <v>1</v>
      </c>
      <c r="Z11" t="n">
        <v>10</v>
      </c>
      <c r="AA11" t="n">
        <v>176.5677133519375</v>
      </c>
      <c r="AB11" t="n">
        <v>241.5877350257603</v>
      </c>
      <c r="AC11" t="n">
        <v>218.5309406654875</v>
      </c>
      <c r="AD11" t="n">
        <v>176567.7133519375</v>
      </c>
      <c r="AE11" t="n">
        <v>241587.7350257603</v>
      </c>
      <c r="AF11" t="n">
        <v>5.144032379686531e-06</v>
      </c>
      <c r="AG11" t="n">
        <v>8.020833333333334</v>
      </c>
      <c r="AH11" t="n">
        <v>218530.9406654875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6.3678</v>
      </c>
      <c r="E2" t="n">
        <v>15.7</v>
      </c>
      <c r="F2" t="n">
        <v>11.01</v>
      </c>
      <c r="G2" t="n">
        <v>8.359999999999999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108.28</v>
      </c>
      <c r="Q2" t="n">
        <v>3684.91</v>
      </c>
      <c r="R2" t="n">
        <v>105.64</v>
      </c>
      <c r="S2" t="n">
        <v>30.45</v>
      </c>
      <c r="T2" t="n">
        <v>37432.1</v>
      </c>
      <c r="U2" t="n">
        <v>0.29</v>
      </c>
      <c r="V2" t="n">
        <v>0.79</v>
      </c>
      <c r="W2" t="n">
        <v>0.2</v>
      </c>
      <c r="X2" t="n">
        <v>2.29</v>
      </c>
      <c r="Y2" t="n">
        <v>1</v>
      </c>
      <c r="Z2" t="n">
        <v>10</v>
      </c>
      <c r="AA2" t="n">
        <v>180.9081888262153</v>
      </c>
      <c r="AB2" t="n">
        <v>247.5265650579277</v>
      </c>
      <c r="AC2" t="n">
        <v>223.9029770945869</v>
      </c>
      <c r="AD2" t="n">
        <v>180908.1888262153</v>
      </c>
      <c r="AE2" t="n">
        <v>247526.5650579277</v>
      </c>
      <c r="AF2" t="n">
        <v>5.135457632024174e-06</v>
      </c>
      <c r="AG2" t="n">
        <v>9.085648148148147</v>
      </c>
      <c r="AH2" t="n">
        <v>223902.9770945869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7.0476</v>
      </c>
      <c r="E3" t="n">
        <v>14.19</v>
      </c>
      <c r="F3" t="n">
        <v>10.26</v>
      </c>
      <c r="G3" t="n">
        <v>11.4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42</v>
      </c>
      <c r="N3" t="n">
        <v>25.44</v>
      </c>
      <c r="O3" t="n">
        <v>18830.65</v>
      </c>
      <c r="P3" t="n">
        <v>91.86</v>
      </c>
      <c r="Q3" t="n">
        <v>3683.92</v>
      </c>
      <c r="R3" t="n">
        <v>80.51000000000001</v>
      </c>
      <c r="S3" t="n">
        <v>30.45</v>
      </c>
      <c r="T3" t="n">
        <v>24987.89</v>
      </c>
      <c r="U3" t="n">
        <v>0.38</v>
      </c>
      <c r="V3" t="n">
        <v>0.84</v>
      </c>
      <c r="W3" t="n">
        <v>0.18</v>
      </c>
      <c r="X3" t="n">
        <v>1.54</v>
      </c>
      <c r="Y3" t="n">
        <v>1</v>
      </c>
      <c r="Z3" t="n">
        <v>10</v>
      </c>
      <c r="AA3" t="n">
        <v>159.5460584113109</v>
      </c>
      <c r="AB3" t="n">
        <v>218.2979557935896</v>
      </c>
      <c r="AC3" t="n">
        <v>197.4639052758172</v>
      </c>
      <c r="AD3" t="n">
        <v>159546.0584113109</v>
      </c>
      <c r="AE3" t="n">
        <v>218297.9557935896</v>
      </c>
      <c r="AF3" t="n">
        <v>5.683697856002633e-06</v>
      </c>
      <c r="AG3" t="n">
        <v>8.211805555555555</v>
      </c>
      <c r="AH3" t="n">
        <v>197463.9052758172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7.109</v>
      </c>
      <c r="E4" t="n">
        <v>14.07</v>
      </c>
      <c r="F4" t="n">
        <v>10.23</v>
      </c>
      <c r="G4" t="n">
        <v>12.04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89.77</v>
      </c>
      <c r="Q4" t="n">
        <v>3684.03</v>
      </c>
      <c r="R4" t="n">
        <v>77.69</v>
      </c>
      <c r="S4" t="n">
        <v>30.45</v>
      </c>
      <c r="T4" t="n">
        <v>23593.85</v>
      </c>
      <c r="U4" t="n">
        <v>0.39</v>
      </c>
      <c r="V4" t="n">
        <v>0.85</v>
      </c>
      <c r="W4" t="n">
        <v>0.23</v>
      </c>
      <c r="X4" t="n">
        <v>1.51</v>
      </c>
      <c r="Y4" t="n">
        <v>1</v>
      </c>
      <c r="Z4" t="n">
        <v>10</v>
      </c>
      <c r="AA4" t="n">
        <v>158.3641024465024</v>
      </c>
      <c r="AB4" t="n">
        <v>216.6807514983225</v>
      </c>
      <c r="AC4" t="n">
        <v>196.0010446887294</v>
      </c>
      <c r="AD4" t="n">
        <v>158364.1024465025</v>
      </c>
      <c r="AE4" t="n">
        <v>216680.7514983225</v>
      </c>
      <c r="AF4" t="n">
        <v>5.733215287235757e-06</v>
      </c>
      <c r="AG4" t="n">
        <v>8.142361111111112</v>
      </c>
      <c r="AH4" t="n">
        <v>196001.0446887294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5.4986</v>
      </c>
      <c r="E2" t="n">
        <v>18.19</v>
      </c>
      <c r="F2" t="n">
        <v>11.81</v>
      </c>
      <c r="G2" t="n">
        <v>6.75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103</v>
      </c>
      <c r="N2" t="n">
        <v>36.26</v>
      </c>
      <c r="O2" t="n">
        <v>23136.14</v>
      </c>
      <c r="P2" t="n">
        <v>143.39</v>
      </c>
      <c r="Q2" t="n">
        <v>3685.03</v>
      </c>
      <c r="R2" t="n">
        <v>131.61</v>
      </c>
      <c r="S2" t="n">
        <v>30.45</v>
      </c>
      <c r="T2" t="n">
        <v>50282.58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230.8105857219617</v>
      </c>
      <c r="AB2" t="n">
        <v>315.8052260290278</v>
      </c>
      <c r="AC2" t="n">
        <v>285.6652184923296</v>
      </c>
      <c r="AD2" t="n">
        <v>230810.5857219617</v>
      </c>
      <c r="AE2" t="n">
        <v>315805.2260290278</v>
      </c>
      <c r="AF2" t="n">
        <v>4.211354237401035e-06</v>
      </c>
      <c r="AG2" t="n">
        <v>10.52662037037037</v>
      </c>
      <c r="AH2" t="n">
        <v>285665.2184923296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6.2457</v>
      </c>
      <c r="E3" t="n">
        <v>16.01</v>
      </c>
      <c r="F3" t="n">
        <v>10.83</v>
      </c>
      <c r="G3" t="n">
        <v>8.9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124.78</v>
      </c>
      <c r="Q3" t="n">
        <v>3684</v>
      </c>
      <c r="R3" t="n">
        <v>99.48</v>
      </c>
      <c r="S3" t="n">
        <v>30.45</v>
      </c>
      <c r="T3" t="n">
        <v>34381.94</v>
      </c>
      <c r="U3" t="n">
        <v>0.31</v>
      </c>
      <c r="V3" t="n">
        <v>0.8</v>
      </c>
      <c r="W3" t="n">
        <v>0.19</v>
      </c>
      <c r="X3" t="n">
        <v>2.1</v>
      </c>
      <c r="Y3" t="n">
        <v>1</v>
      </c>
      <c r="Z3" t="n">
        <v>10</v>
      </c>
      <c r="AA3" t="n">
        <v>201.7525088778279</v>
      </c>
      <c r="AB3" t="n">
        <v>276.0466833390292</v>
      </c>
      <c r="AC3" t="n">
        <v>249.7011753151866</v>
      </c>
      <c r="AD3" t="n">
        <v>201752.5088778279</v>
      </c>
      <c r="AE3" t="n">
        <v>276046.6833390293</v>
      </c>
      <c r="AF3" t="n">
        <v>4.783554934080611e-06</v>
      </c>
      <c r="AG3" t="n">
        <v>9.265046296296298</v>
      </c>
      <c r="AH3" t="n">
        <v>249701.1753151866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6.7557</v>
      </c>
      <c r="E4" t="n">
        <v>14.8</v>
      </c>
      <c r="F4" t="n">
        <v>10.29</v>
      </c>
      <c r="G4" t="n">
        <v>11.22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111.78</v>
      </c>
      <c r="Q4" t="n">
        <v>3683.97</v>
      </c>
      <c r="R4" t="n">
        <v>81.64</v>
      </c>
      <c r="S4" t="n">
        <v>30.45</v>
      </c>
      <c r="T4" t="n">
        <v>25548.42</v>
      </c>
      <c r="U4" t="n">
        <v>0.37</v>
      </c>
      <c r="V4" t="n">
        <v>0.84</v>
      </c>
      <c r="W4" t="n">
        <v>0.17</v>
      </c>
      <c r="X4" t="n">
        <v>1.56</v>
      </c>
      <c r="Y4" t="n">
        <v>1</v>
      </c>
      <c r="Z4" t="n">
        <v>10</v>
      </c>
      <c r="AA4" t="n">
        <v>173.7143970319464</v>
      </c>
      <c r="AB4" t="n">
        <v>237.6837017573186</v>
      </c>
      <c r="AC4" t="n">
        <v>214.9995028528395</v>
      </c>
      <c r="AD4" t="n">
        <v>173714.3970319465</v>
      </c>
      <c r="AE4" t="n">
        <v>237683.7017573186</v>
      </c>
      <c r="AF4" t="n">
        <v>5.174161754193827e-06</v>
      </c>
      <c r="AG4" t="n">
        <v>8.564814814814815</v>
      </c>
      <c r="AH4" t="n">
        <v>214999.5028528395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7.1412</v>
      </c>
      <c r="E5" t="n">
        <v>14</v>
      </c>
      <c r="F5" t="n">
        <v>9.93</v>
      </c>
      <c r="G5" t="n">
        <v>13.86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32</v>
      </c>
      <c r="N5" t="n">
        <v>36.64</v>
      </c>
      <c r="O5" t="n">
        <v>23276.13</v>
      </c>
      <c r="P5" t="n">
        <v>100.86</v>
      </c>
      <c r="Q5" t="n">
        <v>3684.46</v>
      </c>
      <c r="R5" t="n">
        <v>69.75</v>
      </c>
      <c r="S5" t="n">
        <v>30.45</v>
      </c>
      <c r="T5" t="n">
        <v>19666.24</v>
      </c>
      <c r="U5" t="n">
        <v>0.44</v>
      </c>
      <c r="V5" t="n">
        <v>0.87</v>
      </c>
      <c r="W5" t="n">
        <v>0.16</v>
      </c>
      <c r="X5" t="n">
        <v>1.21</v>
      </c>
      <c r="Y5" t="n">
        <v>1</v>
      </c>
      <c r="Z5" t="n">
        <v>10</v>
      </c>
      <c r="AA5" t="n">
        <v>165.9594756022746</v>
      </c>
      <c r="AB5" t="n">
        <v>227.0730761342594</v>
      </c>
      <c r="AC5" t="n">
        <v>205.4015404471351</v>
      </c>
      <c r="AD5" t="n">
        <v>165959.4756022746</v>
      </c>
      <c r="AE5" t="n">
        <v>227073.0761342594</v>
      </c>
      <c r="AF5" t="n">
        <v>5.469414556455875e-06</v>
      </c>
      <c r="AG5" t="n">
        <v>8.101851851851853</v>
      </c>
      <c r="AH5" t="n">
        <v>205401.540447135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7.2186</v>
      </c>
      <c r="E6" t="n">
        <v>13.85</v>
      </c>
      <c r="F6" t="n">
        <v>9.9</v>
      </c>
      <c r="G6" t="n">
        <v>14.84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98.36</v>
      </c>
      <c r="Q6" t="n">
        <v>3683.66</v>
      </c>
      <c r="R6" t="n">
        <v>67.26000000000001</v>
      </c>
      <c r="S6" t="n">
        <v>30.45</v>
      </c>
      <c r="T6" t="n">
        <v>18436.54</v>
      </c>
      <c r="U6" t="n">
        <v>0.45</v>
      </c>
      <c r="V6" t="n">
        <v>0.88</v>
      </c>
      <c r="W6" t="n">
        <v>0.2</v>
      </c>
      <c r="X6" t="n">
        <v>1.17</v>
      </c>
      <c r="Y6" t="n">
        <v>1</v>
      </c>
      <c r="Z6" t="n">
        <v>10</v>
      </c>
      <c r="AA6" t="n">
        <v>164.5075233715757</v>
      </c>
      <c r="AB6" t="n">
        <v>225.0864510366065</v>
      </c>
      <c r="AC6" t="n">
        <v>203.6045160605557</v>
      </c>
      <c r="AD6" t="n">
        <v>164507.5233715757</v>
      </c>
      <c r="AE6" t="n">
        <v>225086.4510366064</v>
      </c>
      <c r="AF6" t="n">
        <v>5.528694885625998e-06</v>
      </c>
      <c r="AG6" t="n">
        <v>8.015046296296296</v>
      </c>
      <c r="AH6" t="n">
        <v>203604.5160605556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6.9236</v>
      </c>
      <c r="E2" t="n">
        <v>14.44</v>
      </c>
      <c r="F2" t="n">
        <v>10.73</v>
      </c>
      <c r="G2" t="n">
        <v>9.470000000000001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80.91</v>
      </c>
      <c r="Q2" t="n">
        <v>3684.86</v>
      </c>
      <c r="R2" t="n">
        <v>93.40000000000001</v>
      </c>
      <c r="S2" t="n">
        <v>30.45</v>
      </c>
      <c r="T2" t="n">
        <v>31363.01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151.8262404268137</v>
      </c>
      <c r="AB2" t="n">
        <v>207.7353602528728</v>
      </c>
      <c r="AC2" t="n">
        <v>187.9093890288072</v>
      </c>
      <c r="AD2" t="n">
        <v>151826.2404268137</v>
      </c>
      <c r="AE2" t="n">
        <v>207735.3602528728</v>
      </c>
      <c r="AF2" t="n">
        <v>5.954509017825296e-06</v>
      </c>
      <c r="AG2" t="n">
        <v>8.356481481481481</v>
      </c>
      <c r="AH2" t="n">
        <v>187909.3890288072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6.5883</v>
      </c>
      <c r="E2" t="n">
        <v>15.18</v>
      </c>
      <c r="F2" t="n">
        <v>11.48</v>
      </c>
      <c r="G2" t="n">
        <v>7.41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74.94</v>
      </c>
      <c r="Q2" t="n">
        <v>3684.36</v>
      </c>
      <c r="R2" t="n">
        <v>116.66</v>
      </c>
      <c r="S2" t="n">
        <v>30.45</v>
      </c>
      <c r="T2" t="n">
        <v>42870.51</v>
      </c>
      <c r="U2" t="n">
        <v>0.26</v>
      </c>
      <c r="V2" t="n">
        <v>0.75</v>
      </c>
      <c r="W2" t="n">
        <v>0.35</v>
      </c>
      <c r="X2" t="n">
        <v>2.76</v>
      </c>
      <c r="Y2" t="n">
        <v>1</v>
      </c>
      <c r="Z2" t="n">
        <v>10</v>
      </c>
      <c r="AA2" t="n">
        <v>155.6611996649519</v>
      </c>
      <c r="AB2" t="n">
        <v>212.982520668952</v>
      </c>
      <c r="AC2" t="n">
        <v>192.6557678192133</v>
      </c>
      <c r="AD2" t="n">
        <v>155661.1996649519</v>
      </c>
      <c r="AE2" t="n">
        <v>212982.520668952</v>
      </c>
      <c r="AF2" t="n">
        <v>6.02825778112711e-06</v>
      </c>
      <c r="AG2" t="n">
        <v>8.784722222222223</v>
      </c>
      <c r="AH2" t="n">
        <v>192655.7678192133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3.9511</v>
      </c>
      <c r="E8" t="n">
        <v>25.31</v>
      </c>
      <c r="F8" t="n">
        <v>13.74</v>
      </c>
      <c r="G8" t="n">
        <v>4.97</v>
      </c>
      <c r="H8" t="n">
        <v>0.06</v>
      </c>
      <c r="I8" t="n">
        <v>166</v>
      </c>
      <c r="J8" t="n">
        <v>274.09</v>
      </c>
      <c r="K8" t="n">
        <v>60.56</v>
      </c>
      <c r="L8" t="n">
        <v>1</v>
      </c>
      <c r="M8" t="n">
        <v>164</v>
      </c>
      <c r="N8" t="n">
        <v>72.53</v>
      </c>
      <c r="O8" t="n">
        <v>34038.11</v>
      </c>
      <c r="P8" t="n">
        <v>227.43</v>
      </c>
      <c r="Q8" t="n">
        <v>3685.63</v>
      </c>
      <c r="R8" t="n">
        <v>195.1</v>
      </c>
      <c r="S8" t="n">
        <v>30.45</v>
      </c>
      <c r="T8" t="n">
        <v>81725.08</v>
      </c>
      <c r="U8" t="n">
        <v>0.16</v>
      </c>
      <c r="V8" t="n">
        <v>0.63</v>
      </c>
      <c r="W8" t="n">
        <v>0.34</v>
      </c>
      <c r="X8" t="n">
        <v>5.01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4.7554</v>
      </c>
      <c r="E9" t="n">
        <v>21.03</v>
      </c>
      <c r="F9" t="n">
        <v>12.12</v>
      </c>
      <c r="G9" t="n">
        <v>6.32</v>
      </c>
      <c r="H9" t="n">
        <v>0.08</v>
      </c>
      <c r="I9" t="n">
        <v>115</v>
      </c>
      <c r="J9" t="n">
        <v>274.57</v>
      </c>
      <c r="K9" t="n">
        <v>60.56</v>
      </c>
      <c r="L9" t="n">
        <v>1.25</v>
      </c>
      <c r="M9" t="n">
        <v>113</v>
      </c>
      <c r="N9" t="n">
        <v>72.76000000000001</v>
      </c>
      <c r="O9" t="n">
        <v>34097.72</v>
      </c>
      <c r="P9" t="n">
        <v>196.51</v>
      </c>
      <c r="Q9" t="n">
        <v>3684.37</v>
      </c>
      <c r="R9" t="n">
        <v>141.85</v>
      </c>
      <c r="S9" t="n">
        <v>30.45</v>
      </c>
      <c r="T9" t="n">
        <v>55356.93</v>
      </c>
      <c r="U9" t="n">
        <v>0.21</v>
      </c>
      <c r="V9" t="n">
        <v>0.71</v>
      </c>
      <c r="W9" t="n">
        <v>0.27</v>
      </c>
      <c r="X9" t="n">
        <v>3.4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5.3508</v>
      </c>
      <c r="E10" t="n">
        <v>18.69</v>
      </c>
      <c r="F10" t="n">
        <v>11.24</v>
      </c>
      <c r="G10" t="n">
        <v>7.75</v>
      </c>
      <c r="H10" t="n">
        <v>0.1</v>
      </c>
      <c r="I10" t="n">
        <v>87</v>
      </c>
      <c r="J10" t="n">
        <v>275.05</v>
      </c>
      <c r="K10" t="n">
        <v>60.56</v>
      </c>
      <c r="L10" t="n">
        <v>1.5</v>
      </c>
      <c r="M10" t="n">
        <v>85</v>
      </c>
      <c r="N10" t="n">
        <v>73</v>
      </c>
      <c r="O10" t="n">
        <v>34157.42</v>
      </c>
      <c r="P10" t="n">
        <v>178.28</v>
      </c>
      <c r="Q10" t="n">
        <v>3684.74</v>
      </c>
      <c r="R10" t="n">
        <v>112.97</v>
      </c>
      <c r="S10" t="n">
        <v>30.45</v>
      </c>
      <c r="T10" t="n">
        <v>41054.46</v>
      </c>
      <c r="U10" t="n">
        <v>0.27</v>
      </c>
      <c r="V10" t="n">
        <v>0.77</v>
      </c>
      <c r="W10" t="n">
        <v>0.22</v>
      </c>
      <c r="X10" t="n">
        <v>2.52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5.7853</v>
      </c>
      <c r="E11" t="n">
        <v>17.29</v>
      </c>
      <c r="F11" t="n">
        <v>10.73</v>
      </c>
      <c r="G11" t="n">
        <v>9.199999999999999</v>
      </c>
      <c r="H11" t="n">
        <v>0.11</v>
      </c>
      <c r="I11" t="n">
        <v>70</v>
      </c>
      <c r="J11" t="n">
        <v>275.54</v>
      </c>
      <c r="K11" t="n">
        <v>60.56</v>
      </c>
      <c r="L11" t="n">
        <v>1.75</v>
      </c>
      <c r="M11" t="n">
        <v>68</v>
      </c>
      <c r="N11" t="n">
        <v>73.23</v>
      </c>
      <c r="O11" t="n">
        <v>34217.22</v>
      </c>
      <c r="P11" t="n">
        <v>166.09</v>
      </c>
      <c r="Q11" t="n">
        <v>3684.09</v>
      </c>
      <c r="R11" t="n">
        <v>96.12</v>
      </c>
      <c r="S11" t="n">
        <v>30.45</v>
      </c>
      <c r="T11" t="n">
        <v>32715.66</v>
      </c>
      <c r="U11" t="n">
        <v>0.32</v>
      </c>
      <c r="V11" t="n">
        <v>0.8100000000000001</v>
      </c>
      <c r="W11" t="n">
        <v>0.19</v>
      </c>
      <c r="X11" t="n">
        <v>2.01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6.1331</v>
      </c>
      <c r="E12" t="n">
        <v>16.3</v>
      </c>
      <c r="F12" t="n">
        <v>10.38</v>
      </c>
      <c r="G12" t="n">
        <v>10.73</v>
      </c>
      <c r="H12" t="n">
        <v>0.13</v>
      </c>
      <c r="I12" t="n">
        <v>58</v>
      </c>
      <c r="J12" t="n">
        <v>276.02</v>
      </c>
      <c r="K12" t="n">
        <v>60.56</v>
      </c>
      <c r="L12" t="n">
        <v>2</v>
      </c>
      <c r="M12" t="n">
        <v>56</v>
      </c>
      <c r="N12" t="n">
        <v>73.47</v>
      </c>
      <c r="O12" t="n">
        <v>34277.1</v>
      </c>
      <c r="P12" t="n">
        <v>156.78</v>
      </c>
      <c r="Q12" t="n">
        <v>3683.61</v>
      </c>
      <c r="R12" t="n">
        <v>84.58</v>
      </c>
      <c r="S12" t="n">
        <v>30.45</v>
      </c>
      <c r="T12" t="n">
        <v>27006.1</v>
      </c>
      <c r="U12" t="n">
        <v>0.36</v>
      </c>
      <c r="V12" t="n">
        <v>0.83</v>
      </c>
      <c r="W12" t="n">
        <v>0.17</v>
      </c>
      <c r="X12" t="n">
        <v>1.65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6.4226</v>
      </c>
      <c r="E13" t="n">
        <v>15.57</v>
      </c>
      <c r="F13" t="n">
        <v>10.11</v>
      </c>
      <c r="G13" t="n">
        <v>12.38</v>
      </c>
      <c r="H13" t="n">
        <v>0.14</v>
      </c>
      <c r="I13" t="n">
        <v>49</v>
      </c>
      <c r="J13" t="n">
        <v>276.51</v>
      </c>
      <c r="K13" t="n">
        <v>60.56</v>
      </c>
      <c r="L13" t="n">
        <v>2.25</v>
      </c>
      <c r="M13" t="n">
        <v>47</v>
      </c>
      <c r="N13" t="n">
        <v>73.70999999999999</v>
      </c>
      <c r="O13" t="n">
        <v>34337.08</v>
      </c>
      <c r="P13" t="n">
        <v>148.76</v>
      </c>
      <c r="Q13" t="n">
        <v>3684</v>
      </c>
      <c r="R13" t="n">
        <v>75.89</v>
      </c>
      <c r="S13" t="n">
        <v>30.45</v>
      </c>
      <c r="T13" t="n">
        <v>22702.55</v>
      </c>
      <c r="U13" t="n">
        <v>0.4</v>
      </c>
      <c r="V13" t="n">
        <v>0.86</v>
      </c>
      <c r="W13" t="n">
        <v>0.16</v>
      </c>
      <c r="X13" t="n">
        <v>1.39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6.6731</v>
      </c>
      <c r="E14" t="n">
        <v>14.99</v>
      </c>
      <c r="F14" t="n">
        <v>9.890000000000001</v>
      </c>
      <c r="G14" t="n">
        <v>14.13</v>
      </c>
      <c r="H14" t="n">
        <v>0.16</v>
      </c>
      <c r="I14" t="n">
        <v>42</v>
      </c>
      <c r="J14" t="n">
        <v>277</v>
      </c>
      <c r="K14" t="n">
        <v>60.56</v>
      </c>
      <c r="L14" t="n">
        <v>2.5</v>
      </c>
      <c r="M14" t="n">
        <v>40</v>
      </c>
      <c r="N14" t="n">
        <v>73.94</v>
      </c>
      <c r="O14" t="n">
        <v>34397.15</v>
      </c>
      <c r="P14" t="n">
        <v>141.28</v>
      </c>
      <c r="Q14" t="n">
        <v>3684.1</v>
      </c>
      <c r="R14" t="n">
        <v>68.56999999999999</v>
      </c>
      <c r="S14" t="n">
        <v>30.45</v>
      </c>
      <c r="T14" t="n">
        <v>19081.85</v>
      </c>
      <c r="U14" t="n">
        <v>0.44</v>
      </c>
      <c r="V14" t="n">
        <v>0.88</v>
      </c>
      <c r="W14" t="n">
        <v>0.15</v>
      </c>
      <c r="X14" t="n">
        <v>1.17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6.9025</v>
      </c>
      <c r="E15" t="n">
        <v>14.49</v>
      </c>
      <c r="F15" t="n">
        <v>9.710000000000001</v>
      </c>
      <c r="G15" t="n">
        <v>16.18</v>
      </c>
      <c r="H15" t="n">
        <v>0.18</v>
      </c>
      <c r="I15" t="n">
        <v>36</v>
      </c>
      <c r="J15" t="n">
        <v>277.48</v>
      </c>
      <c r="K15" t="n">
        <v>60.56</v>
      </c>
      <c r="L15" t="n">
        <v>2.75</v>
      </c>
      <c r="M15" t="n">
        <v>34</v>
      </c>
      <c r="N15" t="n">
        <v>74.18000000000001</v>
      </c>
      <c r="O15" t="n">
        <v>34457.31</v>
      </c>
      <c r="P15" t="n">
        <v>134.08</v>
      </c>
      <c r="Q15" t="n">
        <v>3684.27</v>
      </c>
      <c r="R15" t="n">
        <v>62.64</v>
      </c>
      <c r="S15" t="n">
        <v>30.45</v>
      </c>
      <c r="T15" t="n">
        <v>16143.79</v>
      </c>
      <c r="U15" t="n">
        <v>0.49</v>
      </c>
      <c r="V15" t="n">
        <v>0.89</v>
      </c>
      <c r="W15" t="n">
        <v>0.14</v>
      </c>
      <c r="X15" t="n">
        <v>0.98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7.0644</v>
      </c>
      <c r="E16" t="n">
        <v>14.16</v>
      </c>
      <c r="F16" t="n">
        <v>9.58</v>
      </c>
      <c r="G16" t="n">
        <v>17.97</v>
      </c>
      <c r="H16" t="n">
        <v>0.19</v>
      </c>
      <c r="I16" t="n">
        <v>32</v>
      </c>
      <c r="J16" t="n">
        <v>277.97</v>
      </c>
      <c r="K16" t="n">
        <v>60.56</v>
      </c>
      <c r="L16" t="n">
        <v>3</v>
      </c>
      <c r="M16" t="n">
        <v>29</v>
      </c>
      <c r="N16" t="n">
        <v>74.42</v>
      </c>
      <c r="O16" t="n">
        <v>34517.57</v>
      </c>
      <c r="P16" t="n">
        <v>128.03</v>
      </c>
      <c r="Q16" t="n">
        <v>3683.42</v>
      </c>
      <c r="R16" t="n">
        <v>58.53</v>
      </c>
      <c r="S16" t="n">
        <v>30.45</v>
      </c>
      <c r="T16" t="n">
        <v>14109.93</v>
      </c>
      <c r="U16" t="n">
        <v>0.52</v>
      </c>
      <c r="V16" t="n">
        <v>0.9</v>
      </c>
      <c r="W16" t="n">
        <v>0.14</v>
      </c>
      <c r="X16" t="n">
        <v>0.86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7.1783</v>
      </c>
      <c r="E17" t="n">
        <v>13.93</v>
      </c>
      <c r="F17" t="n">
        <v>9.52</v>
      </c>
      <c r="G17" t="n">
        <v>19.69</v>
      </c>
      <c r="H17" t="n">
        <v>0.21</v>
      </c>
      <c r="I17" t="n">
        <v>29</v>
      </c>
      <c r="J17" t="n">
        <v>278.46</v>
      </c>
      <c r="K17" t="n">
        <v>60.56</v>
      </c>
      <c r="L17" t="n">
        <v>3.25</v>
      </c>
      <c r="M17" t="n">
        <v>16</v>
      </c>
      <c r="N17" t="n">
        <v>74.66</v>
      </c>
      <c r="O17" t="n">
        <v>34577.92</v>
      </c>
      <c r="P17" t="n">
        <v>122.74</v>
      </c>
      <c r="Q17" t="n">
        <v>3683.56</v>
      </c>
      <c r="R17" t="n">
        <v>55.83</v>
      </c>
      <c r="S17" t="n">
        <v>30.45</v>
      </c>
      <c r="T17" t="n">
        <v>12775.6</v>
      </c>
      <c r="U17" t="n">
        <v>0.55</v>
      </c>
      <c r="V17" t="n">
        <v>0.91</v>
      </c>
      <c r="W17" t="n">
        <v>0.14</v>
      </c>
      <c r="X17" t="n">
        <v>0.79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7.1963</v>
      </c>
      <c r="E18" t="n">
        <v>13.9</v>
      </c>
      <c r="F18" t="n">
        <v>9.529999999999999</v>
      </c>
      <c r="G18" t="n">
        <v>20.43</v>
      </c>
      <c r="H18" t="n">
        <v>0.22</v>
      </c>
      <c r="I18" t="n">
        <v>28</v>
      </c>
      <c r="J18" t="n">
        <v>278.95</v>
      </c>
      <c r="K18" t="n">
        <v>60.56</v>
      </c>
      <c r="L18" t="n">
        <v>3.5</v>
      </c>
      <c r="M18" t="n">
        <v>1</v>
      </c>
      <c r="N18" t="n">
        <v>74.90000000000001</v>
      </c>
      <c r="O18" t="n">
        <v>34638.36</v>
      </c>
      <c r="P18" t="n">
        <v>121.9</v>
      </c>
      <c r="Q18" t="n">
        <v>3683.7</v>
      </c>
      <c r="R18" t="n">
        <v>55.85</v>
      </c>
      <c r="S18" t="n">
        <v>30.45</v>
      </c>
      <c r="T18" t="n">
        <v>12789.78</v>
      </c>
      <c r="U18" t="n">
        <v>0.55</v>
      </c>
      <c r="V18" t="n">
        <v>0.91</v>
      </c>
      <c r="W18" t="n">
        <v>0.16</v>
      </c>
      <c r="X18" t="n">
        <v>0.8100000000000001</v>
      </c>
      <c r="Y18" t="n">
        <v>1</v>
      </c>
      <c r="Z18" t="n">
        <v>10</v>
      </c>
    </row>
    <row r="19">
      <c r="A19" t="n">
        <v>11</v>
      </c>
      <c r="B19" t="n">
        <v>140</v>
      </c>
      <c r="C19" t="inlineStr">
        <is>
          <t xml:space="preserve">CONCLUIDO	</t>
        </is>
      </c>
      <c r="D19" t="n">
        <v>7.1954</v>
      </c>
      <c r="E19" t="n">
        <v>13.9</v>
      </c>
      <c r="F19" t="n">
        <v>9.529999999999999</v>
      </c>
      <c r="G19" t="n">
        <v>20.43</v>
      </c>
      <c r="H19" t="n">
        <v>0.24</v>
      </c>
      <c r="I19" t="n">
        <v>28</v>
      </c>
      <c r="J19" t="n">
        <v>279.44</v>
      </c>
      <c r="K19" t="n">
        <v>60.56</v>
      </c>
      <c r="L19" t="n">
        <v>3.75</v>
      </c>
      <c r="M19" t="n">
        <v>0</v>
      </c>
      <c r="N19" t="n">
        <v>75.14</v>
      </c>
      <c r="O19" t="n">
        <v>34698.9</v>
      </c>
      <c r="P19" t="n">
        <v>122.13</v>
      </c>
      <c r="Q19" t="n">
        <v>3683.76</v>
      </c>
      <c r="R19" t="n">
        <v>55.86</v>
      </c>
      <c r="S19" t="n">
        <v>30.45</v>
      </c>
      <c r="T19" t="n">
        <v>12794.51</v>
      </c>
      <c r="U19" t="n">
        <v>0.55</v>
      </c>
      <c r="V19" t="n">
        <v>0.91</v>
      </c>
      <c r="W19" t="n">
        <v>0.17</v>
      </c>
      <c r="X19" t="n">
        <v>0.8100000000000001</v>
      </c>
      <c r="Y19" t="n">
        <v>1</v>
      </c>
      <c r="Z19" t="n">
        <v>10</v>
      </c>
    </row>
    <row r="20">
      <c r="A20" t="n">
        <v>0</v>
      </c>
      <c r="B20" t="n">
        <v>40</v>
      </c>
      <c r="C20" t="inlineStr">
        <is>
          <t xml:space="preserve">CONCLUIDO	</t>
        </is>
      </c>
      <c r="D20" t="n">
        <v>6.5883</v>
      </c>
      <c r="E20" t="n">
        <v>15.18</v>
      </c>
      <c r="F20" t="n">
        <v>11.48</v>
      </c>
      <c r="G20" t="n">
        <v>7.41</v>
      </c>
      <c r="H20" t="n">
        <v>0.2</v>
      </c>
      <c r="I20" t="n">
        <v>93</v>
      </c>
      <c r="J20" t="n">
        <v>89.87</v>
      </c>
      <c r="K20" t="n">
        <v>37.55</v>
      </c>
      <c r="L20" t="n">
        <v>1</v>
      </c>
      <c r="M20" t="n">
        <v>0</v>
      </c>
      <c r="N20" t="n">
        <v>11.32</v>
      </c>
      <c r="O20" t="n">
        <v>11317.98</v>
      </c>
      <c r="P20" t="n">
        <v>74.94</v>
      </c>
      <c r="Q20" t="n">
        <v>3684.36</v>
      </c>
      <c r="R20" t="n">
        <v>116.66</v>
      </c>
      <c r="S20" t="n">
        <v>30.45</v>
      </c>
      <c r="T20" t="n">
        <v>42870.51</v>
      </c>
      <c r="U20" t="n">
        <v>0.26</v>
      </c>
      <c r="V20" t="n">
        <v>0.75</v>
      </c>
      <c r="W20" t="n">
        <v>0.35</v>
      </c>
      <c r="X20" t="n">
        <v>2.76</v>
      </c>
      <c r="Y20" t="n">
        <v>1</v>
      </c>
      <c r="Z20" t="n">
        <v>10</v>
      </c>
    </row>
    <row r="21">
      <c r="A21" t="n">
        <v>0</v>
      </c>
      <c r="B21" t="n">
        <v>125</v>
      </c>
      <c r="C21" t="inlineStr">
        <is>
          <t xml:space="preserve">CONCLUIDO	</t>
        </is>
      </c>
      <c r="D21" t="n">
        <v>4.4241</v>
      </c>
      <c r="E21" t="n">
        <v>22.6</v>
      </c>
      <c r="F21" t="n">
        <v>13.05</v>
      </c>
      <c r="G21" t="n">
        <v>5.44</v>
      </c>
      <c r="H21" t="n">
        <v>0.07000000000000001</v>
      </c>
      <c r="I21" t="n">
        <v>144</v>
      </c>
      <c r="J21" t="n">
        <v>242.64</v>
      </c>
      <c r="K21" t="n">
        <v>58.47</v>
      </c>
      <c r="L21" t="n">
        <v>1</v>
      </c>
      <c r="M21" t="n">
        <v>142</v>
      </c>
      <c r="N21" t="n">
        <v>58.17</v>
      </c>
      <c r="O21" t="n">
        <v>30160.1</v>
      </c>
      <c r="P21" t="n">
        <v>197.27</v>
      </c>
      <c r="Q21" t="n">
        <v>3684.99</v>
      </c>
      <c r="R21" t="n">
        <v>172.19</v>
      </c>
      <c r="S21" t="n">
        <v>30.45</v>
      </c>
      <c r="T21" t="n">
        <v>70377.88</v>
      </c>
      <c r="U21" t="n">
        <v>0.18</v>
      </c>
      <c r="V21" t="n">
        <v>0.66</v>
      </c>
      <c r="W21" t="n">
        <v>0.31</v>
      </c>
      <c r="X21" t="n">
        <v>4.32</v>
      </c>
      <c r="Y21" t="n">
        <v>1</v>
      </c>
      <c r="Z21" t="n">
        <v>10</v>
      </c>
    </row>
    <row r="22">
      <c r="A22" t="n">
        <v>1</v>
      </c>
      <c r="B22" t="n">
        <v>125</v>
      </c>
      <c r="C22" t="inlineStr">
        <is>
          <t xml:space="preserve">CONCLUIDO	</t>
        </is>
      </c>
      <c r="D22" t="n">
        <v>5.2289</v>
      </c>
      <c r="E22" t="n">
        <v>19.12</v>
      </c>
      <c r="F22" t="n">
        <v>11.65</v>
      </c>
      <c r="G22" t="n">
        <v>6.99</v>
      </c>
      <c r="H22" t="n">
        <v>0.09</v>
      </c>
      <c r="I22" t="n">
        <v>100</v>
      </c>
      <c r="J22" t="n">
        <v>243.08</v>
      </c>
      <c r="K22" t="n">
        <v>58.47</v>
      </c>
      <c r="L22" t="n">
        <v>1.25</v>
      </c>
      <c r="M22" t="n">
        <v>98</v>
      </c>
      <c r="N22" t="n">
        <v>58.36</v>
      </c>
      <c r="O22" t="n">
        <v>30214.33</v>
      </c>
      <c r="P22" t="n">
        <v>171.43</v>
      </c>
      <c r="Q22" t="n">
        <v>3684.65</v>
      </c>
      <c r="R22" t="n">
        <v>126.12</v>
      </c>
      <c r="S22" t="n">
        <v>30.45</v>
      </c>
      <c r="T22" t="n">
        <v>47566.69</v>
      </c>
      <c r="U22" t="n">
        <v>0.24</v>
      </c>
      <c r="V22" t="n">
        <v>0.74</v>
      </c>
      <c r="W22" t="n">
        <v>0.24</v>
      </c>
      <c r="X22" t="n">
        <v>2.92</v>
      </c>
      <c r="Y22" t="n">
        <v>1</v>
      </c>
      <c r="Z22" t="n">
        <v>10</v>
      </c>
    </row>
    <row r="23">
      <c r="A23" t="n">
        <v>2</v>
      </c>
      <c r="B23" t="n">
        <v>125</v>
      </c>
      <c r="C23" t="inlineStr">
        <is>
          <t xml:space="preserve">CONCLUIDO	</t>
        </is>
      </c>
      <c r="D23" t="n">
        <v>5.7933</v>
      </c>
      <c r="E23" t="n">
        <v>17.26</v>
      </c>
      <c r="F23" t="n">
        <v>10.92</v>
      </c>
      <c r="G23" t="n">
        <v>8.619999999999999</v>
      </c>
      <c r="H23" t="n">
        <v>0.11</v>
      </c>
      <c r="I23" t="n">
        <v>76</v>
      </c>
      <c r="J23" t="n">
        <v>243.52</v>
      </c>
      <c r="K23" t="n">
        <v>58.47</v>
      </c>
      <c r="L23" t="n">
        <v>1.5</v>
      </c>
      <c r="M23" t="n">
        <v>74</v>
      </c>
      <c r="N23" t="n">
        <v>58.55</v>
      </c>
      <c r="O23" t="n">
        <v>30268.64</v>
      </c>
      <c r="P23" t="n">
        <v>155.95</v>
      </c>
      <c r="Q23" t="n">
        <v>3684.36</v>
      </c>
      <c r="R23" t="n">
        <v>102.54</v>
      </c>
      <c r="S23" t="n">
        <v>30.45</v>
      </c>
      <c r="T23" t="n">
        <v>35892.57</v>
      </c>
      <c r="U23" t="n">
        <v>0.3</v>
      </c>
      <c r="V23" t="n">
        <v>0.79</v>
      </c>
      <c r="W23" t="n">
        <v>0.2</v>
      </c>
      <c r="X23" t="n">
        <v>2.19</v>
      </c>
      <c r="Y23" t="n">
        <v>1</v>
      </c>
      <c r="Z23" t="n">
        <v>10</v>
      </c>
    </row>
    <row r="24">
      <c r="A24" t="n">
        <v>3</v>
      </c>
      <c r="B24" t="n">
        <v>125</v>
      </c>
      <c r="C24" t="inlineStr">
        <is>
          <t xml:space="preserve">CONCLUIDO	</t>
        </is>
      </c>
      <c r="D24" t="n">
        <v>6.2134</v>
      </c>
      <c r="E24" t="n">
        <v>16.09</v>
      </c>
      <c r="F24" t="n">
        <v>10.46</v>
      </c>
      <c r="G24" t="n">
        <v>10.29</v>
      </c>
      <c r="H24" t="n">
        <v>0.13</v>
      </c>
      <c r="I24" t="n">
        <v>61</v>
      </c>
      <c r="J24" t="n">
        <v>243.96</v>
      </c>
      <c r="K24" t="n">
        <v>58.47</v>
      </c>
      <c r="L24" t="n">
        <v>1.75</v>
      </c>
      <c r="M24" t="n">
        <v>59</v>
      </c>
      <c r="N24" t="n">
        <v>58.74</v>
      </c>
      <c r="O24" t="n">
        <v>30323.01</v>
      </c>
      <c r="P24" t="n">
        <v>144.92</v>
      </c>
      <c r="Q24" t="n">
        <v>3684.43</v>
      </c>
      <c r="R24" t="n">
        <v>87.37</v>
      </c>
      <c r="S24" t="n">
        <v>30.45</v>
      </c>
      <c r="T24" t="n">
        <v>28385.78</v>
      </c>
      <c r="U24" t="n">
        <v>0.35</v>
      </c>
      <c r="V24" t="n">
        <v>0.83</v>
      </c>
      <c r="W24" t="n">
        <v>0.17</v>
      </c>
      <c r="X24" t="n">
        <v>1.73</v>
      </c>
      <c r="Y24" t="n">
        <v>1</v>
      </c>
      <c r="Z24" t="n">
        <v>10</v>
      </c>
    </row>
    <row r="25">
      <c r="A25" t="n">
        <v>4</v>
      </c>
      <c r="B25" t="n">
        <v>125</v>
      </c>
      <c r="C25" t="inlineStr">
        <is>
          <t xml:space="preserve">CONCLUIDO	</t>
        </is>
      </c>
      <c r="D25" t="n">
        <v>6.5552</v>
      </c>
      <c r="E25" t="n">
        <v>15.26</v>
      </c>
      <c r="F25" t="n">
        <v>10.14</v>
      </c>
      <c r="G25" t="n">
        <v>12.16</v>
      </c>
      <c r="H25" t="n">
        <v>0.15</v>
      </c>
      <c r="I25" t="n">
        <v>50</v>
      </c>
      <c r="J25" t="n">
        <v>244.41</v>
      </c>
      <c r="K25" t="n">
        <v>58.47</v>
      </c>
      <c r="L25" t="n">
        <v>2</v>
      </c>
      <c r="M25" t="n">
        <v>48</v>
      </c>
      <c r="N25" t="n">
        <v>58.93</v>
      </c>
      <c r="O25" t="n">
        <v>30377.45</v>
      </c>
      <c r="P25" t="n">
        <v>135.72</v>
      </c>
      <c r="Q25" t="n">
        <v>3684.13</v>
      </c>
      <c r="R25" t="n">
        <v>76.83</v>
      </c>
      <c r="S25" t="n">
        <v>30.45</v>
      </c>
      <c r="T25" t="n">
        <v>23168.37</v>
      </c>
      <c r="U25" t="n">
        <v>0.4</v>
      </c>
      <c r="V25" t="n">
        <v>0.85</v>
      </c>
      <c r="W25" t="n">
        <v>0.16</v>
      </c>
      <c r="X25" t="n">
        <v>1.42</v>
      </c>
      <c r="Y25" t="n">
        <v>1</v>
      </c>
      <c r="Z25" t="n">
        <v>10</v>
      </c>
    </row>
    <row r="26">
      <c r="A26" t="n">
        <v>5</v>
      </c>
      <c r="B26" t="n">
        <v>125</v>
      </c>
      <c r="C26" t="inlineStr">
        <is>
          <t xml:space="preserve">CONCLUIDO	</t>
        </is>
      </c>
      <c r="D26" t="n">
        <v>6.8368</v>
      </c>
      <c r="E26" t="n">
        <v>14.63</v>
      </c>
      <c r="F26" t="n">
        <v>9.890000000000001</v>
      </c>
      <c r="G26" t="n">
        <v>14.12</v>
      </c>
      <c r="H26" t="n">
        <v>0.16</v>
      </c>
      <c r="I26" t="n">
        <v>42</v>
      </c>
      <c r="J26" t="n">
        <v>244.85</v>
      </c>
      <c r="K26" t="n">
        <v>58.47</v>
      </c>
      <c r="L26" t="n">
        <v>2.25</v>
      </c>
      <c r="M26" t="n">
        <v>40</v>
      </c>
      <c r="N26" t="n">
        <v>59.12</v>
      </c>
      <c r="O26" t="n">
        <v>30431.96</v>
      </c>
      <c r="P26" t="n">
        <v>127.13</v>
      </c>
      <c r="Q26" t="n">
        <v>3683.42</v>
      </c>
      <c r="R26" t="n">
        <v>68.5</v>
      </c>
      <c r="S26" t="n">
        <v>30.45</v>
      </c>
      <c r="T26" t="n">
        <v>19044.14</v>
      </c>
      <c r="U26" t="n">
        <v>0.44</v>
      </c>
      <c r="V26" t="n">
        <v>0.88</v>
      </c>
      <c r="W26" t="n">
        <v>0.15</v>
      </c>
      <c r="X26" t="n">
        <v>1.17</v>
      </c>
      <c r="Y26" t="n">
        <v>1</v>
      </c>
      <c r="Z26" t="n">
        <v>10</v>
      </c>
    </row>
    <row r="27">
      <c r="A27" t="n">
        <v>6</v>
      </c>
      <c r="B27" t="n">
        <v>125</v>
      </c>
      <c r="C27" t="inlineStr">
        <is>
          <t xml:space="preserve">CONCLUIDO	</t>
        </is>
      </c>
      <c r="D27" t="n">
        <v>7.0566</v>
      </c>
      <c r="E27" t="n">
        <v>14.17</v>
      </c>
      <c r="F27" t="n">
        <v>9.710000000000001</v>
      </c>
      <c r="G27" t="n">
        <v>16.19</v>
      </c>
      <c r="H27" t="n">
        <v>0.18</v>
      </c>
      <c r="I27" t="n">
        <v>36</v>
      </c>
      <c r="J27" t="n">
        <v>245.29</v>
      </c>
      <c r="K27" t="n">
        <v>58.47</v>
      </c>
      <c r="L27" t="n">
        <v>2.5</v>
      </c>
      <c r="M27" t="n">
        <v>31</v>
      </c>
      <c r="N27" t="n">
        <v>59.32</v>
      </c>
      <c r="O27" t="n">
        <v>30486.54</v>
      </c>
      <c r="P27" t="n">
        <v>119.13</v>
      </c>
      <c r="Q27" t="n">
        <v>3684.1</v>
      </c>
      <c r="R27" t="n">
        <v>62.66</v>
      </c>
      <c r="S27" t="n">
        <v>30.45</v>
      </c>
      <c r="T27" t="n">
        <v>16152.51</v>
      </c>
      <c r="U27" t="n">
        <v>0.49</v>
      </c>
      <c r="V27" t="n">
        <v>0.89</v>
      </c>
      <c r="W27" t="n">
        <v>0.15</v>
      </c>
      <c r="X27" t="n">
        <v>0.99</v>
      </c>
      <c r="Y27" t="n">
        <v>1</v>
      </c>
      <c r="Z27" t="n">
        <v>10</v>
      </c>
    </row>
    <row r="28">
      <c r="A28" t="n">
        <v>7</v>
      </c>
      <c r="B28" t="n">
        <v>125</v>
      </c>
      <c r="C28" t="inlineStr">
        <is>
          <t xml:space="preserve">CONCLUIDO	</t>
        </is>
      </c>
      <c r="D28" t="n">
        <v>7.1967</v>
      </c>
      <c r="E28" t="n">
        <v>13.9</v>
      </c>
      <c r="F28" t="n">
        <v>9.630000000000001</v>
      </c>
      <c r="G28" t="n">
        <v>18.05</v>
      </c>
      <c r="H28" t="n">
        <v>0.2</v>
      </c>
      <c r="I28" t="n">
        <v>32</v>
      </c>
      <c r="J28" t="n">
        <v>245.73</v>
      </c>
      <c r="K28" t="n">
        <v>58.47</v>
      </c>
      <c r="L28" t="n">
        <v>2.75</v>
      </c>
      <c r="M28" t="n">
        <v>14</v>
      </c>
      <c r="N28" t="n">
        <v>59.51</v>
      </c>
      <c r="O28" t="n">
        <v>30541.19</v>
      </c>
      <c r="P28" t="n">
        <v>114.08</v>
      </c>
      <c r="Q28" t="n">
        <v>3683.52</v>
      </c>
      <c r="R28" t="n">
        <v>59.43</v>
      </c>
      <c r="S28" t="n">
        <v>30.45</v>
      </c>
      <c r="T28" t="n">
        <v>14557.52</v>
      </c>
      <c r="U28" t="n">
        <v>0.51</v>
      </c>
      <c r="V28" t="n">
        <v>0.9</v>
      </c>
      <c r="W28" t="n">
        <v>0.15</v>
      </c>
      <c r="X28" t="n">
        <v>0.91</v>
      </c>
      <c r="Y28" t="n">
        <v>1</v>
      </c>
      <c r="Z28" t="n">
        <v>10</v>
      </c>
    </row>
    <row r="29">
      <c r="A29" t="n">
        <v>8</v>
      </c>
      <c r="B29" t="n">
        <v>125</v>
      </c>
      <c r="C29" t="inlineStr">
        <is>
          <t xml:space="preserve">CONCLUIDO	</t>
        </is>
      </c>
      <c r="D29" t="n">
        <v>7.2222</v>
      </c>
      <c r="E29" t="n">
        <v>13.85</v>
      </c>
      <c r="F29" t="n">
        <v>9.630000000000001</v>
      </c>
      <c r="G29" t="n">
        <v>18.63</v>
      </c>
      <c r="H29" t="n">
        <v>0.22</v>
      </c>
      <c r="I29" t="n">
        <v>31</v>
      </c>
      <c r="J29" t="n">
        <v>246.18</v>
      </c>
      <c r="K29" t="n">
        <v>58.47</v>
      </c>
      <c r="L29" t="n">
        <v>3</v>
      </c>
      <c r="M29" t="n">
        <v>1</v>
      </c>
      <c r="N29" t="n">
        <v>59.7</v>
      </c>
      <c r="O29" t="n">
        <v>30595.91</v>
      </c>
      <c r="P29" t="n">
        <v>113.77</v>
      </c>
      <c r="Q29" t="n">
        <v>3683.68</v>
      </c>
      <c r="R29" t="n">
        <v>58.89</v>
      </c>
      <c r="S29" t="n">
        <v>30.45</v>
      </c>
      <c r="T29" t="n">
        <v>14294.98</v>
      </c>
      <c r="U29" t="n">
        <v>0.52</v>
      </c>
      <c r="V29" t="n">
        <v>0.9</v>
      </c>
      <c r="W29" t="n">
        <v>0.17</v>
      </c>
      <c r="X29" t="n">
        <v>0.9</v>
      </c>
      <c r="Y29" t="n">
        <v>1</v>
      </c>
      <c r="Z29" t="n">
        <v>10</v>
      </c>
    </row>
    <row r="30">
      <c r="A30" t="n">
        <v>9</v>
      </c>
      <c r="B30" t="n">
        <v>125</v>
      </c>
      <c r="C30" t="inlineStr">
        <is>
          <t xml:space="preserve">CONCLUIDO	</t>
        </is>
      </c>
      <c r="D30" t="n">
        <v>7.2217</v>
      </c>
      <c r="E30" t="n">
        <v>13.85</v>
      </c>
      <c r="F30" t="n">
        <v>9.630000000000001</v>
      </c>
      <c r="G30" t="n">
        <v>18.63</v>
      </c>
      <c r="H30" t="n">
        <v>0.23</v>
      </c>
      <c r="I30" t="n">
        <v>31</v>
      </c>
      <c r="J30" t="n">
        <v>246.62</v>
      </c>
      <c r="K30" t="n">
        <v>58.47</v>
      </c>
      <c r="L30" t="n">
        <v>3.25</v>
      </c>
      <c r="M30" t="n">
        <v>0</v>
      </c>
      <c r="N30" t="n">
        <v>59.9</v>
      </c>
      <c r="O30" t="n">
        <v>30650.7</v>
      </c>
      <c r="P30" t="n">
        <v>113.95</v>
      </c>
      <c r="Q30" t="n">
        <v>3683.75</v>
      </c>
      <c r="R30" t="n">
        <v>58.92</v>
      </c>
      <c r="S30" t="n">
        <v>30.45</v>
      </c>
      <c r="T30" t="n">
        <v>14308.1</v>
      </c>
      <c r="U30" t="n">
        <v>0.52</v>
      </c>
      <c r="V30" t="n">
        <v>0.9</v>
      </c>
      <c r="W30" t="n">
        <v>0.17</v>
      </c>
      <c r="X30" t="n">
        <v>0.91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12.41</v>
      </c>
      <c r="G31" t="n">
        <v>6</v>
      </c>
      <c r="H31" t="n">
        <v>0.24</v>
      </c>
      <c r="I31" t="n">
        <v>124</v>
      </c>
      <c r="J31" t="n">
        <v>71.52</v>
      </c>
      <c r="K31" t="n">
        <v>32.27</v>
      </c>
      <c r="L31" t="n">
        <v>1</v>
      </c>
      <c r="M31" t="n">
        <v>0</v>
      </c>
      <c r="N31" t="n">
        <v>8.25</v>
      </c>
      <c r="O31" t="n">
        <v>9054.6</v>
      </c>
      <c r="P31" t="n">
        <v>70.89</v>
      </c>
      <c r="Q31" t="n">
        <v>3685.37</v>
      </c>
      <c r="R31" t="n">
        <v>145.51</v>
      </c>
      <c r="S31" t="n">
        <v>30.45</v>
      </c>
      <c r="T31" t="n">
        <v>57141.57</v>
      </c>
      <c r="U31" t="n">
        <v>0.21</v>
      </c>
      <c r="V31" t="n">
        <v>0.7</v>
      </c>
      <c r="W31" t="n">
        <v>0.44</v>
      </c>
      <c r="X31" t="n">
        <v>3.68</v>
      </c>
      <c r="Y31" t="n">
        <v>1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4.874</v>
      </c>
      <c r="E32" t="n">
        <v>20.52</v>
      </c>
      <c r="F32" t="n">
        <v>16.09</v>
      </c>
      <c r="G32" t="n">
        <v>3.92</v>
      </c>
      <c r="H32" t="n">
        <v>0.43</v>
      </c>
      <c r="I32" t="n">
        <v>246</v>
      </c>
      <c r="J32" t="n">
        <v>39.78</v>
      </c>
      <c r="K32" t="n">
        <v>19.54</v>
      </c>
      <c r="L32" t="n">
        <v>1</v>
      </c>
      <c r="M32" t="n">
        <v>0</v>
      </c>
      <c r="N32" t="n">
        <v>4.24</v>
      </c>
      <c r="O32" t="n">
        <v>5140</v>
      </c>
      <c r="P32" t="n">
        <v>63.31</v>
      </c>
      <c r="Q32" t="n">
        <v>3686.57</v>
      </c>
      <c r="R32" t="n">
        <v>259.88</v>
      </c>
      <c r="S32" t="n">
        <v>30.45</v>
      </c>
      <c r="T32" t="n">
        <v>113714.36</v>
      </c>
      <c r="U32" t="n">
        <v>0.12</v>
      </c>
      <c r="V32" t="n">
        <v>0.54</v>
      </c>
      <c r="W32" t="n">
        <v>0.8</v>
      </c>
      <c r="X32" t="n">
        <v>7.36</v>
      </c>
      <c r="Y32" t="n">
        <v>1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6.5892</v>
      </c>
      <c r="E33" t="n">
        <v>15.18</v>
      </c>
      <c r="F33" t="n">
        <v>10.84</v>
      </c>
      <c r="G33" t="n">
        <v>8.91</v>
      </c>
      <c r="H33" t="n">
        <v>0.12</v>
      </c>
      <c r="I33" t="n">
        <v>73</v>
      </c>
      <c r="J33" t="n">
        <v>141.81</v>
      </c>
      <c r="K33" t="n">
        <v>47.83</v>
      </c>
      <c r="L33" t="n">
        <v>1</v>
      </c>
      <c r="M33" t="n">
        <v>71</v>
      </c>
      <c r="N33" t="n">
        <v>22.98</v>
      </c>
      <c r="O33" t="n">
        <v>17723.39</v>
      </c>
      <c r="P33" t="n">
        <v>99.63</v>
      </c>
      <c r="Q33" t="n">
        <v>3684.59</v>
      </c>
      <c r="R33" t="n">
        <v>99.52</v>
      </c>
      <c r="S33" t="n">
        <v>30.45</v>
      </c>
      <c r="T33" t="n">
        <v>34401.18</v>
      </c>
      <c r="U33" t="n">
        <v>0.31</v>
      </c>
      <c r="V33" t="n">
        <v>0.8</v>
      </c>
      <c r="W33" t="n">
        <v>0.2</v>
      </c>
      <c r="X33" t="n">
        <v>2.12</v>
      </c>
      <c r="Y33" t="n">
        <v>1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7.0995</v>
      </c>
      <c r="E34" t="n">
        <v>14.09</v>
      </c>
      <c r="F34" t="n">
        <v>10.3</v>
      </c>
      <c r="G34" t="n">
        <v>11.44</v>
      </c>
      <c r="H34" t="n">
        <v>0.16</v>
      </c>
      <c r="I34" t="n">
        <v>54</v>
      </c>
      <c r="J34" t="n">
        <v>142.15</v>
      </c>
      <c r="K34" t="n">
        <v>47.83</v>
      </c>
      <c r="L34" t="n">
        <v>1.25</v>
      </c>
      <c r="M34" t="n">
        <v>7</v>
      </c>
      <c r="N34" t="n">
        <v>23.07</v>
      </c>
      <c r="O34" t="n">
        <v>17765.46</v>
      </c>
      <c r="P34" t="n">
        <v>87.29000000000001</v>
      </c>
      <c r="Q34" t="n">
        <v>3684.04</v>
      </c>
      <c r="R34" t="n">
        <v>80.09999999999999</v>
      </c>
      <c r="S34" t="n">
        <v>30.45</v>
      </c>
      <c r="T34" t="n">
        <v>24784.42</v>
      </c>
      <c r="U34" t="n">
        <v>0.38</v>
      </c>
      <c r="V34" t="n">
        <v>0.84</v>
      </c>
      <c r="W34" t="n">
        <v>0.22</v>
      </c>
      <c r="X34" t="n">
        <v>1.58</v>
      </c>
      <c r="Y34" t="n">
        <v>1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7.0944</v>
      </c>
      <c r="E35" t="n">
        <v>14.1</v>
      </c>
      <c r="F35" t="n">
        <v>10.31</v>
      </c>
      <c r="G35" t="n">
        <v>11.45</v>
      </c>
      <c r="H35" t="n">
        <v>0.19</v>
      </c>
      <c r="I35" t="n">
        <v>54</v>
      </c>
      <c r="J35" t="n">
        <v>142.49</v>
      </c>
      <c r="K35" t="n">
        <v>47.83</v>
      </c>
      <c r="L35" t="n">
        <v>1.5</v>
      </c>
      <c r="M35" t="n">
        <v>0</v>
      </c>
      <c r="N35" t="n">
        <v>23.16</v>
      </c>
      <c r="O35" t="n">
        <v>17807.56</v>
      </c>
      <c r="P35" t="n">
        <v>87.45999999999999</v>
      </c>
      <c r="Q35" t="n">
        <v>3684.26</v>
      </c>
      <c r="R35" t="n">
        <v>80</v>
      </c>
      <c r="S35" t="n">
        <v>30.45</v>
      </c>
      <c r="T35" t="n">
        <v>24732.69</v>
      </c>
      <c r="U35" t="n">
        <v>0.38</v>
      </c>
      <c r="V35" t="n">
        <v>0.84</v>
      </c>
      <c r="W35" t="n">
        <v>0.24</v>
      </c>
      <c r="X35" t="n">
        <v>1.58</v>
      </c>
      <c r="Y35" t="n">
        <v>1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5.6912</v>
      </c>
      <c r="E36" t="n">
        <v>17.57</v>
      </c>
      <c r="F36" t="n">
        <v>11.63</v>
      </c>
      <c r="G36" t="n">
        <v>7.05</v>
      </c>
      <c r="H36" t="n">
        <v>0.1</v>
      </c>
      <c r="I36" t="n">
        <v>99</v>
      </c>
      <c r="J36" t="n">
        <v>176.73</v>
      </c>
      <c r="K36" t="n">
        <v>52.44</v>
      </c>
      <c r="L36" t="n">
        <v>1</v>
      </c>
      <c r="M36" t="n">
        <v>97</v>
      </c>
      <c r="N36" t="n">
        <v>33.29</v>
      </c>
      <c r="O36" t="n">
        <v>22031.19</v>
      </c>
      <c r="P36" t="n">
        <v>135.08</v>
      </c>
      <c r="Q36" t="n">
        <v>3685.1</v>
      </c>
      <c r="R36" t="n">
        <v>125.55</v>
      </c>
      <c r="S36" t="n">
        <v>30.45</v>
      </c>
      <c r="T36" t="n">
        <v>47286.13</v>
      </c>
      <c r="U36" t="n">
        <v>0.24</v>
      </c>
      <c r="V36" t="n">
        <v>0.74</v>
      </c>
      <c r="W36" t="n">
        <v>0.24</v>
      </c>
      <c r="X36" t="n">
        <v>2.91</v>
      </c>
      <c r="Y36" t="n">
        <v>1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6.4139</v>
      </c>
      <c r="E37" t="n">
        <v>15.59</v>
      </c>
      <c r="F37" t="n">
        <v>10.72</v>
      </c>
      <c r="G37" t="n">
        <v>9.32</v>
      </c>
      <c r="H37" t="n">
        <v>0.13</v>
      </c>
      <c r="I37" t="n">
        <v>69</v>
      </c>
      <c r="J37" t="n">
        <v>177.1</v>
      </c>
      <c r="K37" t="n">
        <v>52.44</v>
      </c>
      <c r="L37" t="n">
        <v>1.25</v>
      </c>
      <c r="M37" t="n">
        <v>67</v>
      </c>
      <c r="N37" t="n">
        <v>33.41</v>
      </c>
      <c r="O37" t="n">
        <v>22076.81</v>
      </c>
      <c r="P37" t="n">
        <v>117.6</v>
      </c>
      <c r="Q37" t="n">
        <v>3683.85</v>
      </c>
      <c r="R37" t="n">
        <v>95.89</v>
      </c>
      <c r="S37" t="n">
        <v>30.45</v>
      </c>
      <c r="T37" t="n">
        <v>32606.37</v>
      </c>
      <c r="U37" t="n">
        <v>0.32</v>
      </c>
      <c r="V37" t="n">
        <v>0.8100000000000001</v>
      </c>
      <c r="W37" t="n">
        <v>0.19</v>
      </c>
      <c r="X37" t="n">
        <v>2</v>
      </c>
      <c r="Y37" t="n">
        <v>1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6.9517</v>
      </c>
      <c r="E38" t="n">
        <v>14.38</v>
      </c>
      <c r="F38" t="n">
        <v>10.15</v>
      </c>
      <c r="G38" t="n">
        <v>11.94</v>
      </c>
      <c r="H38" t="n">
        <v>0.15</v>
      </c>
      <c r="I38" t="n">
        <v>51</v>
      </c>
      <c r="J38" t="n">
        <v>177.47</v>
      </c>
      <c r="K38" t="n">
        <v>52.44</v>
      </c>
      <c r="L38" t="n">
        <v>1.5</v>
      </c>
      <c r="M38" t="n">
        <v>48</v>
      </c>
      <c r="N38" t="n">
        <v>33.53</v>
      </c>
      <c r="O38" t="n">
        <v>22122.46</v>
      </c>
      <c r="P38" t="n">
        <v>103.47</v>
      </c>
      <c r="Q38" t="n">
        <v>3684.04</v>
      </c>
      <c r="R38" t="n">
        <v>77.05</v>
      </c>
      <c r="S38" t="n">
        <v>30.45</v>
      </c>
      <c r="T38" t="n">
        <v>23272.83</v>
      </c>
      <c r="U38" t="n">
        <v>0.4</v>
      </c>
      <c r="V38" t="n">
        <v>0.85</v>
      </c>
      <c r="W38" t="n">
        <v>0.17</v>
      </c>
      <c r="X38" t="n">
        <v>1.43</v>
      </c>
      <c r="Y38" t="n">
        <v>1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7.1803</v>
      </c>
      <c r="E39" t="n">
        <v>13.93</v>
      </c>
      <c r="F39" t="n">
        <v>9.98</v>
      </c>
      <c r="G39" t="n">
        <v>13.92</v>
      </c>
      <c r="H39" t="n">
        <v>0.17</v>
      </c>
      <c r="I39" t="n">
        <v>43</v>
      </c>
      <c r="J39" t="n">
        <v>177.84</v>
      </c>
      <c r="K39" t="n">
        <v>52.44</v>
      </c>
      <c r="L39" t="n">
        <v>1.75</v>
      </c>
      <c r="M39" t="n">
        <v>5</v>
      </c>
      <c r="N39" t="n">
        <v>33.65</v>
      </c>
      <c r="O39" t="n">
        <v>22168.15</v>
      </c>
      <c r="P39" t="n">
        <v>96.5</v>
      </c>
      <c r="Q39" t="n">
        <v>3684.37</v>
      </c>
      <c r="R39" t="n">
        <v>69.84</v>
      </c>
      <c r="S39" t="n">
        <v>30.45</v>
      </c>
      <c r="T39" t="n">
        <v>19710.79</v>
      </c>
      <c r="U39" t="n">
        <v>0.44</v>
      </c>
      <c r="V39" t="n">
        <v>0.87</v>
      </c>
      <c r="W39" t="n">
        <v>0.2</v>
      </c>
      <c r="X39" t="n">
        <v>1.26</v>
      </c>
      <c r="Y39" t="n">
        <v>1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7.2147</v>
      </c>
      <c r="E40" t="n">
        <v>13.86</v>
      </c>
      <c r="F40" t="n">
        <v>9.949999999999999</v>
      </c>
      <c r="G40" t="n">
        <v>14.21</v>
      </c>
      <c r="H40" t="n">
        <v>0.2</v>
      </c>
      <c r="I40" t="n">
        <v>42</v>
      </c>
      <c r="J40" t="n">
        <v>178.21</v>
      </c>
      <c r="K40" t="n">
        <v>52.44</v>
      </c>
      <c r="L40" t="n">
        <v>2</v>
      </c>
      <c r="M40" t="n">
        <v>0</v>
      </c>
      <c r="N40" t="n">
        <v>33.77</v>
      </c>
      <c r="O40" t="n">
        <v>22213.89</v>
      </c>
      <c r="P40" t="n">
        <v>95.88</v>
      </c>
      <c r="Q40" t="n">
        <v>3684.2</v>
      </c>
      <c r="R40" t="n">
        <v>68.8</v>
      </c>
      <c r="S40" t="n">
        <v>30.45</v>
      </c>
      <c r="T40" t="n">
        <v>19195.24</v>
      </c>
      <c r="U40" t="n">
        <v>0.44</v>
      </c>
      <c r="V40" t="n">
        <v>0.87</v>
      </c>
      <c r="W40" t="n">
        <v>0.2</v>
      </c>
      <c r="X40" t="n">
        <v>1.22</v>
      </c>
      <c r="Y40" t="n">
        <v>1</v>
      </c>
      <c r="Z40" t="n">
        <v>10</v>
      </c>
    </row>
    <row r="41">
      <c r="A41" t="n">
        <v>0</v>
      </c>
      <c r="B41" t="n">
        <v>110</v>
      </c>
      <c r="C41" t="inlineStr">
        <is>
          <t xml:space="preserve">CONCLUIDO	</t>
        </is>
      </c>
      <c r="D41" t="n">
        <v>4.9371</v>
      </c>
      <c r="E41" t="n">
        <v>20.26</v>
      </c>
      <c r="F41" t="n">
        <v>12.41</v>
      </c>
      <c r="G41" t="n">
        <v>6</v>
      </c>
      <c r="H41" t="n">
        <v>0.08</v>
      </c>
      <c r="I41" t="n">
        <v>124</v>
      </c>
      <c r="J41" t="n">
        <v>213.37</v>
      </c>
      <c r="K41" t="n">
        <v>56.13</v>
      </c>
      <c r="L41" t="n">
        <v>1</v>
      </c>
      <c r="M41" t="n">
        <v>122</v>
      </c>
      <c r="N41" t="n">
        <v>46.25</v>
      </c>
      <c r="O41" t="n">
        <v>26550.29</v>
      </c>
      <c r="P41" t="n">
        <v>169.59</v>
      </c>
      <c r="Q41" t="n">
        <v>3684.78</v>
      </c>
      <c r="R41" t="n">
        <v>151.25</v>
      </c>
      <c r="S41" t="n">
        <v>30.45</v>
      </c>
      <c r="T41" t="n">
        <v>60011.67</v>
      </c>
      <c r="U41" t="n">
        <v>0.2</v>
      </c>
      <c r="V41" t="n">
        <v>0.7</v>
      </c>
      <c r="W41" t="n">
        <v>0.28</v>
      </c>
      <c r="X41" t="n">
        <v>3.68</v>
      </c>
      <c r="Y41" t="n">
        <v>1</v>
      </c>
      <c r="Z41" t="n">
        <v>10</v>
      </c>
    </row>
    <row r="42">
      <c r="A42" t="n">
        <v>1</v>
      </c>
      <c r="B42" t="n">
        <v>110</v>
      </c>
      <c r="C42" t="inlineStr">
        <is>
          <t xml:space="preserve">CONCLUIDO	</t>
        </is>
      </c>
      <c r="D42" t="n">
        <v>5.7038</v>
      </c>
      <c r="E42" t="n">
        <v>17.53</v>
      </c>
      <c r="F42" t="n">
        <v>11.25</v>
      </c>
      <c r="G42" t="n">
        <v>7.76</v>
      </c>
      <c r="H42" t="n">
        <v>0.1</v>
      </c>
      <c r="I42" t="n">
        <v>87</v>
      </c>
      <c r="J42" t="n">
        <v>213.78</v>
      </c>
      <c r="K42" t="n">
        <v>56.13</v>
      </c>
      <c r="L42" t="n">
        <v>1.25</v>
      </c>
      <c r="M42" t="n">
        <v>85</v>
      </c>
      <c r="N42" t="n">
        <v>46.4</v>
      </c>
      <c r="O42" t="n">
        <v>26600.32</v>
      </c>
      <c r="P42" t="n">
        <v>148.34</v>
      </c>
      <c r="Q42" t="n">
        <v>3684.35</v>
      </c>
      <c r="R42" t="n">
        <v>112.93</v>
      </c>
      <c r="S42" t="n">
        <v>30.45</v>
      </c>
      <c r="T42" t="n">
        <v>41032.6</v>
      </c>
      <c r="U42" t="n">
        <v>0.27</v>
      </c>
      <c r="V42" t="n">
        <v>0.77</v>
      </c>
      <c r="W42" t="n">
        <v>0.22</v>
      </c>
      <c r="X42" t="n">
        <v>2.52</v>
      </c>
      <c r="Y42" t="n">
        <v>1</v>
      </c>
      <c r="Z42" t="n">
        <v>10</v>
      </c>
    </row>
    <row r="43">
      <c r="A43" t="n">
        <v>2</v>
      </c>
      <c r="B43" t="n">
        <v>110</v>
      </c>
      <c r="C43" t="inlineStr">
        <is>
          <t xml:space="preserve">CONCLUIDO	</t>
        </is>
      </c>
      <c r="D43" t="n">
        <v>6.2423</v>
      </c>
      <c r="E43" t="n">
        <v>16.02</v>
      </c>
      <c r="F43" t="n">
        <v>10.62</v>
      </c>
      <c r="G43" t="n">
        <v>9.65</v>
      </c>
      <c r="H43" t="n">
        <v>0.12</v>
      </c>
      <c r="I43" t="n">
        <v>66</v>
      </c>
      <c r="J43" t="n">
        <v>214.19</v>
      </c>
      <c r="K43" t="n">
        <v>56.13</v>
      </c>
      <c r="L43" t="n">
        <v>1.5</v>
      </c>
      <c r="M43" t="n">
        <v>64</v>
      </c>
      <c r="N43" t="n">
        <v>46.56</v>
      </c>
      <c r="O43" t="n">
        <v>26650.41</v>
      </c>
      <c r="P43" t="n">
        <v>134.67</v>
      </c>
      <c r="Q43" t="n">
        <v>3684.09</v>
      </c>
      <c r="R43" t="n">
        <v>92.54000000000001</v>
      </c>
      <c r="S43" t="n">
        <v>30.45</v>
      </c>
      <c r="T43" t="n">
        <v>30944.81</v>
      </c>
      <c r="U43" t="n">
        <v>0.33</v>
      </c>
      <c r="V43" t="n">
        <v>0.82</v>
      </c>
      <c r="W43" t="n">
        <v>0.19</v>
      </c>
      <c r="X43" t="n">
        <v>1.9</v>
      </c>
      <c r="Y43" t="n">
        <v>1</v>
      </c>
      <c r="Z43" t="n">
        <v>10</v>
      </c>
    </row>
    <row r="44">
      <c r="A44" t="n">
        <v>3</v>
      </c>
      <c r="B44" t="n">
        <v>110</v>
      </c>
      <c r="C44" t="inlineStr">
        <is>
          <t xml:space="preserve">CONCLUIDO	</t>
        </is>
      </c>
      <c r="D44" t="n">
        <v>6.6667</v>
      </c>
      <c r="E44" t="n">
        <v>15</v>
      </c>
      <c r="F44" t="n">
        <v>10.19</v>
      </c>
      <c r="G44" t="n">
        <v>11.76</v>
      </c>
      <c r="H44" t="n">
        <v>0.14</v>
      </c>
      <c r="I44" t="n">
        <v>52</v>
      </c>
      <c r="J44" t="n">
        <v>214.59</v>
      </c>
      <c r="K44" t="n">
        <v>56.13</v>
      </c>
      <c r="L44" t="n">
        <v>1.75</v>
      </c>
      <c r="M44" t="n">
        <v>50</v>
      </c>
      <c r="N44" t="n">
        <v>46.72</v>
      </c>
      <c r="O44" t="n">
        <v>26700.55</v>
      </c>
      <c r="P44" t="n">
        <v>123.51</v>
      </c>
      <c r="Q44" t="n">
        <v>3684.02</v>
      </c>
      <c r="R44" t="n">
        <v>78.59999999999999</v>
      </c>
      <c r="S44" t="n">
        <v>30.45</v>
      </c>
      <c r="T44" t="n">
        <v>24044.11</v>
      </c>
      <c r="U44" t="n">
        <v>0.39</v>
      </c>
      <c r="V44" t="n">
        <v>0.85</v>
      </c>
      <c r="W44" t="n">
        <v>0.16</v>
      </c>
      <c r="X44" t="n">
        <v>1.47</v>
      </c>
      <c r="Y44" t="n">
        <v>1</v>
      </c>
      <c r="Z44" t="n">
        <v>10</v>
      </c>
    </row>
    <row r="45">
      <c r="A45" t="n">
        <v>4</v>
      </c>
      <c r="B45" t="n">
        <v>110</v>
      </c>
      <c r="C45" t="inlineStr">
        <is>
          <t xml:space="preserve">CONCLUIDO	</t>
        </is>
      </c>
      <c r="D45" t="n">
        <v>7.0047</v>
      </c>
      <c r="E45" t="n">
        <v>14.28</v>
      </c>
      <c r="F45" t="n">
        <v>9.890000000000001</v>
      </c>
      <c r="G45" t="n">
        <v>14.13</v>
      </c>
      <c r="H45" t="n">
        <v>0.17</v>
      </c>
      <c r="I45" t="n">
        <v>42</v>
      </c>
      <c r="J45" t="n">
        <v>215</v>
      </c>
      <c r="K45" t="n">
        <v>56.13</v>
      </c>
      <c r="L45" t="n">
        <v>2</v>
      </c>
      <c r="M45" t="n">
        <v>39</v>
      </c>
      <c r="N45" t="n">
        <v>46.87</v>
      </c>
      <c r="O45" t="n">
        <v>26750.75</v>
      </c>
      <c r="P45" t="n">
        <v>113.34</v>
      </c>
      <c r="Q45" t="n">
        <v>3684.31</v>
      </c>
      <c r="R45" t="n">
        <v>68.52</v>
      </c>
      <c r="S45" t="n">
        <v>30.45</v>
      </c>
      <c r="T45" t="n">
        <v>19055.3</v>
      </c>
      <c r="U45" t="n">
        <v>0.44</v>
      </c>
      <c r="V45" t="n">
        <v>0.88</v>
      </c>
      <c r="W45" t="n">
        <v>0.15</v>
      </c>
      <c r="X45" t="n">
        <v>1.17</v>
      </c>
      <c r="Y45" t="n">
        <v>1</v>
      </c>
      <c r="Z45" t="n">
        <v>10</v>
      </c>
    </row>
    <row r="46">
      <c r="A46" t="n">
        <v>5</v>
      </c>
      <c r="B46" t="n">
        <v>110</v>
      </c>
      <c r="C46" t="inlineStr">
        <is>
          <t xml:space="preserve">CONCLUIDO	</t>
        </is>
      </c>
      <c r="D46" t="n">
        <v>7.2062</v>
      </c>
      <c r="E46" t="n">
        <v>13.88</v>
      </c>
      <c r="F46" t="n">
        <v>9.74</v>
      </c>
      <c r="G46" t="n">
        <v>16.24</v>
      </c>
      <c r="H46" t="n">
        <v>0.19</v>
      </c>
      <c r="I46" t="n">
        <v>36</v>
      </c>
      <c r="J46" t="n">
        <v>215.41</v>
      </c>
      <c r="K46" t="n">
        <v>56.13</v>
      </c>
      <c r="L46" t="n">
        <v>2.25</v>
      </c>
      <c r="M46" t="n">
        <v>17</v>
      </c>
      <c r="N46" t="n">
        <v>47.03</v>
      </c>
      <c r="O46" t="n">
        <v>26801</v>
      </c>
      <c r="P46" t="n">
        <v>106.6</v>
      </c>
      <c r="Q46" t="n">
        <v>3683.51</v>
      </c>
      <c r="R46" t="n">
        <v>63.22</v>
      </c>
      <c r="S46" t="n">
        <v>30.45</v>
      </c>
      <c r="T46" t="n">
        <v>16435.27</v>
      </c>
      <c r="U46" t="n">
        <v>0.48</v>
      </c>
      <c r="V46" t="n">
        <v>0.89</v>
      </c>
      <c r="W46" t="n">
        <v>0.16</v>
      </c>
      <c r="X46" t="n">
        <v>1.02</v>
      </c>
      <c r="Y46" t="n">
        <v>1</v>
      </c>
      <c r="Z46" t="n">
        <v>10</v>
      </c>
    </row>
    <row r="47">
      <c r="A47" t="n">
        <v>6</v>
      </c>
      <c r="B47" t="n">
        <v>110</v>
      </c>
      <c r="C47" t="inlineStr">
        <is>
          <t xml:space="preserve">CONCLUIDO	</t>
        </is>
      </c>
      <c r="D47" t="n">
        <v>7.2301</v>
      </c>
      <c r="E47" t="n">
        <v>13.83</v>
      </c>
      <c r="F47" t="n">
        <v>9.74</v>
      </c>
      <c r="G47" t="n">
        <v>16.7</v>
      </c>
      <c r="H47" t="n">
        <v>0.21</v>
      </c>
      <c r="I47" t="n">
        <v>35</v>
      </c>
      <c r="J47" t="n">
        <v>215.82</v>
      </c>
      <c r="K47" t="n">
        <v>56.13</v>
      </c>
      <c r="L47" t="n">
        <v>2.5</v>
      </c>
      <c r="M47" t="n">
        <v>0</v>
      </c>
      <c r="N47" t="n">
        <v>47.19</v>
      </c>
      <c r="O47" t="n">
        <v>26851.31</v>
      </c>
      <c r="P47" t="n">
        <v>105.54</v>
      </c>
      <c r="Q47" t="n">
        <v>3683.55</v>
      </c>
      <c r="R47" t="n">
        <v>62.45</v>
      </c>
      <c r="S47" t="n">
        <v>30.45</v>
      </c>
      <c r="T47" t="n">
        <v>16056.89</v>
      </c>
      <c r="U47" t="n">
        <v>0.49</v>
      </c>
      <c r="V47" t="n">
        <v>0.89</v>
      </c>
      <c r="W47" t="n">
        <v>0.18</v>
      </c>
      <c r="X47" t="n">
        <v>1.02</v>
      </c>
      <c r="Y47" t="n">
        <v>1</v>
      </c>
      <c r="Z47" t="n">
        <v>10</v>
      </c>
    </row>
    <row r="48">
      <c r="A48" t="n">
        <v>0</v>
      </c>
      <c r="B48" t="n">
        <v>150</v>
      </c>
      <c r="C48" t="inlineStr">
        <is>
          <t xml:space="preserve">CONCLUIDO	</t>
        </is>
      </c>
      <c r="D48" t="n">
        <v>3.6417</v>
      </c>
      <c r="E48" t="n">
        <v>27.46</v>
      </c>
      <c r="F48" t="n">
        <v>14.3</v>
      </c>
      <c r="G48" t="n">
        <v>4.69</v>
      </c>
      <c r="H48" t="n">
        <v>0.06</v>
      </c>
      <c r="I48" t="n">
        <v>183</v>
      </c>
      <c r="J48" t="n">
        <v>296.65</v>
      </c>
      <c r="K48" t="n">
        <v>61.82</v>
      </c>
      <c r="L48" t="n">
        <v>1</v>
      </c>
      <c r="M48" t="n">
        <v>181</v>
      </c>
      <c r="N48" t="n">
        <v>83.83</v>
      </c>
      <c r="O48" t="n">
        <v>36821.52</v>
      </c>
      <c r="P48" t="n">
        <v>250.52</v>
      </c>
      <c r="Q48" t="n">
        <v>3685.15</v>
      </c>
      <c r="R48" t="n">
        <v>213.36</v>
      </c>
      <c r="S48" t="n">
        <v>30.45</v>
      </c>
      <c r="T48" t="n">
        <v>90771.56</v>
      </c>
      <c r="U48" t="n">
        <v>0.14</v>
      </c>
      <c r="V48" t="n">
        <v>0.61</v>
      </c>
      <c r="W48" t="n">
        <v>0.38</v>
      </c>
      <c r="X48" t="n">
        <v>5.57</v>
      </c>
      <c r="Y48" t="n">
        <v>1</v>
      </c>
      <c r="Z48" t="n">
        <v>10</v>
      </c>
    </row>
    <row r="49">
      <c r="A49" t="n">
        <v>1</v>
      </c>
      <c r="B49" t="n">
        <v>150</v>
      </c>
      <c r="C49" t="inlineStr">
        <is>
          <t xml:space="preserve">CONCLUIDO	</t>
        </is>
      </c>
      <c r="D49" t="n">
        <v>4.47</v>
      </c>
      <c r="E49" t="n">
        <v>22.37</v>
      </c>
      <c r="F49" t="n">
        <v>12.43</v>
      </c>
      <c r="G49" t="n">
        <v>5.97</v>
      </c>
      <c r="H49" t="n">
        <v>0.07000000000000001</v>
      </c>
      <c r="I49" t="n">
        <v>125</v>
      </c>
      <c r="J49" t="n">
        <v>297.17</v>
      </c>
      <c r="K49" t="n">
        <v>61.82</v>
      </c>
      <c r="L49" t="n">
        <v>1.25</v>
      </c>
      <c r="M49" t="n">
        <v>123</v>
      </c>
      <c r="N49" t="n">
        <v>84.09999999999999</v>
      </c>
      <c r="O49" t="n">
        <v>36885.7</v>
      </c>
      <c r="P49" t="n">
        <v>213.9</v>
      </c>
      <c r="Q49" t="n">
        <v>3684.88</v>
      </c>
      <c r="R49" t="n">
        <v>151.99</v>
      </c>
      <c r="S49" t="n">
        <v>30.45</v>
      </c>
      <c r="T49" t="n">
        <v>60376.78</v>
      </c>
      <c r="U49" t="n">
        <v>0.2</v>
      </c>
      <c r="V49" t="n">
        <v>0.7</v>
      </c>
      <c r="W49" t="n">
        <v>0.28</v>
      </c>
      <c r="X49" t="n">
        <v>3.71</v>
      </c>
      <c r="Y49" t="n">
        <v>1</v>
      </c>
      <c r="Z49" t="n">
        <v>10</v>
      </c>
    </row>
    <row r="50">
      <c r="A50" t="n">
        <v>2</v>
      </c>
      <c r="B50" t="n">
        <v>150</v>
      </c>
      <c r="C50" t="inlineStr">
        <is>
          <t xml:space="preserve">CONCLUIDO	</t>
        </is>
      </c>
      <c r="D50" t="n">
        <v>5.0561</v>
      </c>
      <c r="E50" t="n">
        <v>19.78</v>
      </c>
      <c r="F50" t="n">
        <v>11.5</v>
      </c>
      <c r="G50" t="n">
        <v>7.27</v>
      </c>
      <c r="H50" t="n">
        <v>0.09</v>
      </c>
      <c r="I50" t="n">
        <v>95</v>
      </c>
      <c r="J50" t="n">
        <v>297.7</v>
      </c>
      <c r="K50" t="n">
        <v>61.82</v>
      </c>
      <c r="L50" t="n">
        <v>1.5</v>
      </c>
      <c r="M50" t="n">
        <v>93</v>
      </c>
      <c r="N50" t="n">
        <v>84.37</v>
      </c>
      <c r="O50" t="n">
        <v>36949.99</v>
      </c>
      <c r="P50" t="n">
        <v>194.39</v>
      </c>
      <c r="Q50" t="n">
        <v>3684.16</v>
      </c>
      <c r="R50" t="n">
        <v>121.66</v>
      </c>
      <c r="S50" t="n">
        <v>30.45</v>
      </c>
      <c r="T50" t="n">
        <v>45360.18</v>
      </c>
      <c r="U50" t="n">
        <v>0.25</v>
      </c>
      <c r="V50" t="n">
        <v>0.75</v>
      </c>
      <c r="W50" t="n">
        <v>0.23</v>
      </c>
      <c r="X50" t="n">
        <v>2.78</v>
      </c>
      <c r="Y50" t="n">
        <v>1</v>
      </c>
      <c r="Z50" t="n">
        <v>10</v>
      </c>
    </row>
    <row r="51">
      <c r="A51" t="n">
        <v>3</v>
      </c>
      <c r="B51" t="n">
        <v>150</v>
      </c>
      <c r="C51" t="inlineStr">
        <is>
          <t xml:space="preserve">CONCLUIDO	</t>
        </is>
      </c>
      <c r="D51" t="n">
        <v>5.5102</v>
      </c>
      <c r="E51" t="n">
        <v>18.15</v>
      </c>
      <c r="F51" t="n">
        <v>10.93</v>
      </c>
      <c r="G51" t="n">
        <v>8.630000000000001</v>
      </c>
      <c r="H51" t="n">
        <v>0.1</v>
      </c>
      <c r="I51" t="n">
        <v>76</v>
      </c>
      <c r="J51" t="n">
        <v>298.22</v>
      </c>
      <c r="K51" t="n">
        <v>61.82</v>
      </c>
      <c r="L51" t="n">
        <v>1.75</v>
      </c>
      <c r="M51" t="n">
        <v>74</v>
      </c>
      <c r="N51" t="n">
        <v>84.65000000000001</v>
      </c>
      <c r="O51" t="n">
        <v>37014.39</v>
      </c>
      <c r="P51" t="n">
        <v>181.06</v>
      </c>
      <c r="Q51" t="n">
        <v>3684.01</v>
      </c>
      <c r="R51" t="n">
        <v>102.9</v>
      </c>
      <c r="S51" t="n">
        <v>30.45</v>
      </c>
      <c r="T51" t="n">
        <v>36076.89</v>
      </c>
      <c r="U51" t="n">
        <v>0.3</v>
      </c>
      <c r="V51" t="n">
        <v>0.79</v>
      </c>
      <c r="W51" t="n">
        <v>0.2</v>
      </c>
      <c r="X51" t="n">
        <v>2.21</v>
      </c>
      <c r="Y51" t="n">
        <v>1</v>
      </c>
      <c r="Z51" t="n">
        <v>10</v>
      </c>
    </row>
    <row r="52">
      <c r="A52" t="n">
        <v>4</v>
      </c>
      <c r="B52" t="n">
        <v>150</v>
      </c>
      <c r="C52" t="inlineStr">
        <is>
          <t xml:space="preserve">CONCLUIDO	</t>
        </is>
      </c>
      <c r="D52" t="n">
        <v>5.873</v>
      </c>
      <c r="E52" t="n">
        <v>17.03</v>
      </c>
      <c r="F52" t="n">
        <v>10.53</v>
      </c>
      <c r="G52" t="n">
        <v>10.03</v>
      </c>
      <c r="H52" t="n">
        <v>0.12</v>
      </c>
      <c r="I52" t="n">
        <v>63</v>
      </c>
      <c r="J52" t="n">
        <v>298.74</v>
      </c>
      <c r="K52" t="n">
        <v>61.82</v>
      </c>
      <c r="L52" t="n">
        <v>2</v>
      </c>
      <c r="M52" t="n">
        <v>61</v>
      </c>
      <c r="N52" t="n">
        <v>84.92</v>
      </c>
      <c r="O52" t="n">
        <v>37078.91</v>
      </c>
      <c r="P52" t="n">
        <v>171.01</v>
      </c>
      <c r="Q52" t="n">
        <v>3684.35</v>
      </c>
      <c r="R52" t="n">
        <v>89.55</v>
      </c>
      <c r="S52" t="n">
        <v>30.45</v>
      </c>
      <c r="T52" t="n">
        <v>29466.39</v>
      </c>
      <c r="U52" t="n">
        <v>0.34</v>
      </c>
      <c r="V52" t="n">
        <v>0.82</v>
      </c>
      <c r="W52" t="n">
        <v>0.19</v>
      </c>
      <c r="X52" t="n">
        <v>1.81</v>
      </c>
      <c r="Y52" t="n">
        <v>1</v>
      </c>
      <c r="Z52" t="n">
        <v>10</v>
      </c>
    </row>
    <row r="53">
      <c r="A53" t="n">
        <v>5</v>
      </c>
      <c r="B53" t="n">
        <v>150</v>
      </c>
      <c r="C53" t="inlineStr">
        <is>
          <t xml:space="preserve">CONCLUIDO	</t>
        </is>
      </c>
      <c r="D53" t="n">
        <v>6.1911</v>
      </c>
      <c r="E53" t="n">
        <v>16.15</v>
      </c>
      <c r="F53" t="n">
        <v>10.21</v>
      </c>
      <c r="G53" t="n">
        <v>11.56</v>
      </c>
      <c r="H53" t="n">
        <v>0.13</v>
      </c>
      <c r="I53" t="n">
        <v>53</v>
      </c>
      <c r="J53" t="n">
        <v>299.26</v>
      </c>
      <c r="K53" t="n">
        <v>61.82</v>
      </c>
      <c r="L53" t="n">
        <v>2.25</v>
      </c>
      <c r="M53" t="n">
        <v>51</v>
      </c>
      <c r="N53" t="n">
        <v>85.19</v>
      </c>
      <c r="O53" t="n">
        <v>37143.54</v>
      </c>
      <c r="P53" t="n">
        <v>161.97</v>
      </c>
      <c r="Q53" t="n">
        <v>3683.59</v>
      </c>
      <c r="R53" t="n">
        <v>79.08</v>
      </c>
      <c r="S53" t="n">
        <v>30.45</v>
      </c>
      <c r="T53" t="n">
        <v>24279.73</v>
      </c>
      <c r="U53" t="n">
        <v>0.39</v>
      </c>
      <c r="V53" t="n">
        <v>0.85</v>
      </c>
      <c r="W53" t="n">
        <v>0.17</v>
      </c>
      <c r="X53" t="n">
        <v>1.49</v>
      </c>
      <c r="Y53" t="n">
        <v>1</v>
      </c>
      <c r="Z53" t="n">
        <v>10</v>
      </c>
    </row>
    <row r="54">
      <c r="A54" t="n">
        <v>6</v>
      </c>
      <c r="B54" t="n">
        <v>150</v>
      </c>
      <c r="C54" t="inlineStr">
        <is>
          <t xml:space="preserve">CONCLUIDO	</t>
        </is>
      </c>
      <c r="D54" t="n">
        <v>6.4238</v>
      </c>
      <c r="E54" t="n">
        <v>15.57</v>
      </c>
      <c r="F54" t="n">
        <v>10.01</v>
      </c>
      <c r="G54" t="n">
        <v>13.06</v>
      </c>
      <c r="H54" t="n">
        <v>0.15</v>
      </c>
      <c r="I54" t="n">
        <v>46</v>
      </c>
      <c r="J54" t="n">
        <v>299.79</v>
      </c>
      <c r="K54" t="n">
        <v>61.82</v>
      </c>
      <c r="L54" t="n">
        <v>2.5</v>
      </c>
      <c r="M54" t="n">
        <v>44</v>
      </c>
      <c r="N54" t="n">
        <v>85.47</v>
      </c>
      <c r="O54" t="n">
        <v>37208.42</v>
      </c>
      <c r="P54" t="n">
        <v>155.49</v>
      </c>
      <c r="Q54" t="n">
        <v>3684.12</v>
      </c>
      <c r="R54" t="n">
        <v>72.70999999999999</v>
      </c>
      <c r="S54" t="n">
        <v>30.45</v>
      </c>
      <c r="T54" t="n">
        <v>21128.97</v>
      </c>
      <c r="U54" t="n">
        <v>0.42</v>
      </c>
      <c r="V54" t="n">
        <v>0.86</v>
      </c>
      <c r="W54" t="n">
        <v>0.16</v>
      </c>
      <c r="X54" t="n">
        <v>1.29</v>
      </c>
      <c r="Y54" t="n">
        <v>1</v>
      </c>
      <c r="Z54" t="n">
        <v>10</v>
      </c>
    </row>
    <row r="55">
      <c r="A55" t="n">
        <v>7</v>
      </c>
      <c r="B55" t="n">
        <v>150</v>
      </c>
      <c r="C55" t="inlineStr">
        <is>
          <t xml:space="preserve">CONCLUIDO	</t>
        </is>
      </c>
      <c r="D55" t="n">
        <v>6.6448</v>
      </c>
      <c r="E55" t="n">
        <v>15.05</v>
      </c>
      <c r="F55" t="n">
        <v>9.83</v>
      </c>
      <c r="G55" t="n">
        <v>14.75</v>
      </c>
      <c r="H55" t="n">
        <v>0.16</v>
      </c>
      <c r="I55" t="n">
        <v>40</v>
      </c>
      <c r="J55" t="n">
        <v>300.32</v>
      </c>
      <c r="K55" t="n">
        <v>61.82</v>
      </c>
      <c r="L55" t="n">
        <v>2.75</v>
      </c>
      <c r="M55" t="n">
        <v>38</v>
      </c>
      <c r="N55" t="n">
        <v>85.73999999999999</v>
      </c>
      <c r="O55" t="n">
        <v>37273.29</v>
      </c>
      <c r="P55" t="n">
        <v>148.59</v>
      </c>
      <c r="Q55" t="n">
        <v>3683.98</v>
      </c>
      <c r="R55" t="n">
        <v>66.81999999999999</v>
      </c>
      <c r="S55" t="n">
        <v>30.45</v>
      </c>
      <c r="T55" t="n">
        <v>18215.53</v>
      </c>
      <c r="U55" t="n">
        <v>0.46</v>
      </c>
      <c r="V55" t="n">
        <v>0.88</v>
      </c>
      <c r="W55" t="n">
        <v>0.14</v>
      </c>
      <c r="X55" t="n">
        <v>1.11</v>
      </c>
      <c r="Y55" t="n">
        <v>1</v>
      </c>
      <c r="Z55" t="n">
        <v>10</v>
      </c>
    </row>
    <row r="56">
      <c r="A56" t="n">
        <v>8</v>
      </c>
      <c r="B56" t="n">
        <v>150</v>
      </c>
      <c r="C56" t="inlineStr">
        <is>
          <t xml:space="preserve">CONCLUIDO	</t>
        </is>
      </c>
      <c r="D56" t="n">
        <v>6.8416</v>
      </c>
      <c r="E56" t="n">
        <v>14.62</v>
      </c>
      <c r="F56" t="n">
        <v>9.67</v>
      </c>
      <c r="G56" t="n">
        <v>16.59</v>
      </c>
      <c r="H56" t="n">
        <v>0.18</v>
      </c>
      <c r="I56" t="n">
        <v>35</v>
      </c>
      <c r="J56" t="n">
        <v>300.84</v>
      </c>
      <c r="K56" t="n">
        <v>61.82</v>
      </c>
      <c r="L56" t="n">
        <v>3</v>
      </c>
      <c r="M56" t="n">
        <v>33</v>
      </c>
      <c r="N56" t="n">
        <v>86.02</v>
      </c>
      <c r="O56" t="n">
        <v>37338.27</v>
      </c>
      <c r="P56" t="n">
        <v>142.21</v>
      </c>
      <c r="Q56" t="n">
        <v>3683.85</v>
      </c>
      <c r="R56" t="n">
        <v>61.52</v>
      </c>
      <c r="S56" t="n">
        <v>30.45</v>
      </c>
      <c r="T56" t="n">
        <v>15590.49</v>
      </c>
      <c r="U56" t="n">
        <v>0.49</v>
      </c>
      <c r="V56" t="n">
        <v>0.9</v>
      </c>
      <c r="W56" t="n">
        <v>0.14</v>
      </c>
      <c r="X56" t="n">
        <v>0.95</v>
      </c>
      <c r="Y56" t="n">
        <v>1</v>
      </c>
      <c r="Z56" t="n">
        <v>10</v>
      </c>
    </row>
    <row r="57">
      <c r="A57" t="n">
        <v>9</v>
      </c>
      <c r="B57" t="n">
        <v>150</v>
      </c>
      <c r="C57" t="inlineStr">
        <is>
          <t xml:space="preserve">CONCLUIDO	</t>
        </is>
      </c>
      <c r="D57" t="n">
        <v>7.0145</v>
      </c>
      <c r="E57" t="n">
        <v>14.26</v>
      </c>
      <c r="F57" t="n">
        <v>9.539999999999999</v>
      </c>
      <c r="G57" t="n">
        <v>18.46</v>
      </c>
      <c r="H57" t="n">
        <v>0.19</v>
      </c>
      <c r="I57" t="n">
        <v>31</v>
      </c>
      <c r="J57" t="n">
        <v>301.37</v>
      </c>
      <c r="K57" t="n">
        <v>61.82</v>
      </c>
      <c r="L57" t="n">
        <v>3.25</v>
      </c>
      <c r="M57" t="n">
        <v>29</v>
      </c>
      <c r="N57" t="n">
        <v>86.3</v>
      </c>
      <c r="O57" t="n">
        <v>37403.38</v>
      </c>
      <c r="P57" t="n">
        <v>136.02</v>
      </c>
      <c r="Q57" t="n">
        <v>3683.78</v>
      </c>
      <c r="R57" t="n">
        <v>57.08</v>
      </c>
      <c r="S57" t="n">
        <v>30.45</v>
      </c>
      <c r="T57" t="n">
        <v>13389.08</v>
      </c>
      <c r="U57" t="n">
        <v>0.53</v>
      </c>
      <c r="V57" t="n">
        <v>0.91</v>
      </c>
      <c r="W57" t="n">
        <v>0.13</v>
      </c>
      <c r="X57" t="n">
        <v>0.82</v>
      </c>
      <c r="Y57" t="n">
        <v>1</v>
      </c>
      <c r="Z57" t="n">
        <v>10</v>
      </c>
    </row>
    <row r="58">
      <c r="A58" t="n">
        <v>10</v>
      </c>
      <c r="B58" t="n">
        <v>150</v>
      </c>
      <c r="C58" t="inlineStr">
        <is>
          <t xml:space="preserve">CONCLUIDO	</t>
        </is>
      </c>
      <c r="D58" t="n">
        <v>7.1716</v>
      </c>
      <c r="E58" t="n">
        <v>13.94</v>
      </c>
      <c r="F58" t="n">
        <v>9.390000000000001</v>
      </c>
      <c r="G58" t="n">
        <v>20.12</v>
      </c>
      <c r="H58" t="n">
        <v>0.21</v>
      </c>
      <c r="I58" t="n">
        <v>28</v>
      </c>
      <c r="J58" t="n">
        <v>301.9</v>
      </c>
      <c r="K58" t="n">
        <v>61.82</v>
      </c>
      <c r="L58" t="n">
        <v>3.5</v>
      </c>
      <c r="M58" t="n">
        <v>23</v>
      </c>
      <c r="N58" t="n">
        <v>86.58</v>
      </c>
      <c r="O58" t="n">
        <v>37468.6</v>
      </c>
      <c r="P58" t="n">
        <v>129.59</v>
      </c>
      <c r="Q58" t="n">
        <v>3683.8</v>
      </c>
      <c r="R58" t="n">
        <v>51.7</v>
      </c>
      <c r="S58" t="n">
        <v>30.45</v>
      </c>
      <c r="T58" t="n">
        <v>10716.41</v>
      </c>
      <c r="U58" t="n">
        <v>0.59</v>
      </c>
      <c r="V58" t="n">
        <v>0.92</v>
      </c>
      <c r="W58" t="n">
        <v>0.14</v>
      </c>
      <c r="X58" t="n">
        <v>0.67</v>
      </c>
      <c r="Y58" t="n">
        <v>1</v>
      </c>
      <c r="Z58" t="n">
        <v>10</v>
      </c>
    </row>
    <row r="59">
      <c r="A59" t="n">
        <v>11</v>
      </c>
      <c r="B59" t="n">
        <v>150</v>
      </c>
      <c r="C59" t="inlineStr">
        <is>
          <t xml:space="preserve">CONCLUIDO	</t>
        </is>
      </c>
      <c r="D59" t="n">
        <v>7.2426</v>
      </c>
      <c r="E59" t="n">
        <v>13.81</v>
      </c>
      <c r="F59" t="n">
        <v>9.369999999999999</v>
      </c>
      <c r="G59" t="n">
        <v>21.61</v>
      </c>
      <c r="H59" t="n">
        <v>0.22</v>
      </c>
      <c r="I59" t="n">
        <v>26</v>
      </c>
      <c r="J59" t="n">
        <v>302.43</v>
      </c>
      <c r="K59" t="n">
        <v>61.82</v>
      </c>
      <c r="L59" t="n">
        <v>3.75</v>
      </c>
      <c r="M59" t="n">
        <v>6</v>
      </c>
      <c r="N59" t="n">
        <v>86.86</v>
      </c>
      <c r="O59" t="n">
        <v>37533.94</v>
      </c>
      <c r="P59" t="n">
        <v>126.28</v>
      </c>
      <c r="Q59" t="n">
        <v>3683.91</v>
      </c>
      <c r="R59" t="n">
        <v>51.04</v>
      </c>
      <c r="S59" t="n">
        <v>30.45</v>
      </c>
      <c r="T59" t="n">
        <v>10395.71</v>
      </c>
      <c r="U59" t="n">
        <v>0.6</v>
      </c>
      <c r="V59" t="n">
        <v>0.92</v>
      </c>
      <c r="W59" t="n">
        <v>0.13</v>
      </c>
      <c r="X59" t="n">
        <v>0.64</v>
      </c>
      <c r="Y59" t="n">
        <v>1</v>
      </c>
      <c r="Z59" t="n">
        <v>10</v>
      </c>
    </row>
    <row r="60">
      <c r="A60" t="n">
        <v>12</v>
      </c>
      <c r="B60" t="n">
        <v>150</v>
      </c>
      <c r="C60" t="inlineStr">
        <is>
          <t xml:space="preserve">CONCLUIDO	</t>
        </is>
      </c>
      <c r="D60" t="n">
        <v>7.1934</v>
      </c>
      <c r="E60" t="n">
        <v>13.9</v>
      </c>
      <c r="F60" t="n">
        <v>9.460000000000001</v>
      </c>
      <c r="G60" t="n">
        <v>21.83</v>
      </c>
      <c r="H60" t="n">
        <v>0.24</v>
      </c>
      <c r="I60" t="n">
        <v>26</v>
      </c>
      <c r="J60" t="n">
        <v>302.96</v>
      </c>
      <c r="K60" t="n">
        <v>61.82</v>
      </c>
      <c r="L60" t="n">
        <v>4</v>
      </c>
      <c r="M60" t="n">
        <v>0</v>
      </c>
      <c r="N60" t="n">
        <v>87.14</v>
      </c>
      <c r="O60" t="n">
        <v>37599.4</v>
      </c>
      <c r="P60" t="n">
        <v>127.45</v>
      </c>
      <c r="Q60" t="n">
        <v>3683.93</v>
      </c>
      <c r="R60" t="n">
        <v>54.1</v>
      </c>
      <c r="S60" t="n">
        <v>30.45</v>
      </c>
      <c r="T60" t="n">
        <v>11924.89</v>
      </c>
      <c r="U60" t="n">
        <v>0.5600000000000001</v>
      </c>
      <c r="V60" t="n">
        <v>0.92</v>
      </c>
      <c r="W60" t="n">
        <v>0.14</v>
      </c>
      <c r="X60" t="n">
        <v>0.74</v>
      </c>
      <c r="Y60" t="n">
        <v>1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3.9214</v>
      </c>
      <c r="E61" t="n">
        <v>25.5</v>
      </c>
      <c r="F61" t="n">
        <v>19.76</v>
      </c>
      <c r="G61" t="n">
        <v>3.22</v>
      </c>
      <c r="H61" t="n">
        <v>0.64</v>
      </c>
      <c r="I61" t="n">
        <v>368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57.27</v>
      </c>
      <c r="Q61" t="n">
        <v>3688.17</v>
      </c>
      <c r="R61" t="n">
        <v>374.37</v>
      </c>
      <c r="S61" t="n">
        <v>30.45</v>
      </c>
      <c r="T61" t="n">
        <v>170349.39</v>
      </c>
      <c r="U61" t="n">
        <v>0.08</v>
      </c>
      <c r="V61" t="n">
        <v>0.44</v>
      </c>
      <c r="W61" t="n">
        <v>1.16</v>
      </c>
      <c r="X61" t="n">
        <v>11.03</v>
      </c>
      <c r="Y61" t="n">
        <v>1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6.7189</v>
      </c>
      <c r="E62" t="n">
        <v>14.88</v>
      </c>
      <c r="F62" t="n">
        <v>11.19</v>
      </c>
      <c r="G62" t="n">
        <v>8.09</v>
      </c>
      <c r="H62" t="n">
        <v>0.18</v>
      </c>
      <c r="I62" t="n">
        <v>83</v>
      </c>
      <c r="J62" t="n">
        <v>98.70999999999999</v>
      </c>
      <c r="K62" t="n">
        <v>39.72</v>
      </c>
      <c r="L62" t="n">
        <v>1</v>
      </c>
      <c r="M62" t="n">
        <v>0</v>
      </c>
      <c r="N62" t="n">
        <v>12.99</v>
      </c>
      <c r="O62" t="n">
        <v>12407.75</v>
      </c>
      <c r="P62" t="n">
        <v>76.94</v>
      </c>
      <c r="Q62" t="n">
        <v>3684.31</v>
      </c>
      <c r="R62" t="n">
        <v>107.55</v>
      </c>
      <c r="S62" t="n">
        <v>30.45</v>
      </c>
      <c r="T62" t="n">
        <v>38366.76</v>
      </c>
      <c r="U62" t="n">
        <v>0.28</v>
      </c>
      <c r="V62" t="n">
        <v>0.77</v>
      </c>
      <c r="W62" t="n">
        <v>0.32</v>
      </c>
      <c r="X62" t="n">
        <v>2.47</v>
      </c>
      <c r="Y62" t="n">
        <v>1</v>
      </c>
      <c r="Z62" t="n">
        <v>10</v>
      </c>
    </row>
    <row r="63">
      <c r="A63" t="n">
        <v>0</v>
      </c>
      <c r="B63" t="n">
        <v>105</v>
      </c>
      <c r="C63" t="inlineStr">
        <is>
          <t xml:space="preserve">CONCLUIDO	</t>
        </is>
      </c>
      <c r="D63" t="n">
        <v>5.128</v>
      </c>
      <c r="E63" t="n">
        <v>19.5</v>
      </c>
      <c r="F63" t="n">
        <v>12.19</v>
      </c>
      <c r="G63" t="n">
        <v>6.25</v>
      </c>
      <c r="H63" t="n">
        <v>0.09</v>
      </c>
      <c r="I63" t="n">
        <v>117</v>
      </c>
      <c r="J63" t="n">
        <v>204</v>
      </c>
      <c r="K63" t="n">
        <v>55.27</v>
      </c>
      <c r="L63" t="n">
        <v>1</v>
      </c>
      <c r="M63" t="n">
        <v>115</v>
      </c>
      <c r="N63" t="n">
        <v>42.72</v>
      </c>
      <c r="O63" t="n">
        <v>25393.6</v>
      </c>
      <c r="P63" t="n">
        <v>160.54</v>
      </c>
      <c r="Q63" t="n">
        <v>3684.32</v>
      </c>
      <c r="R63" t="n">
        <v>144.03</v>
      </c>
      <c r="S63" t="n">
        <v>30.45</v>
      </c>
      <c r="T63" t="n">
        <v>56435.2</v>
      </c>
      <c r="U63" t="n">
        <v>0.21</v>
      </c>
      <c r="V63" t="n">
        <v>0.71</v>
      </c>
      <c r="W63" t="n">
        <v>0.27</v>
      </c>
      <c r="X63" t="n">
        <v>3.47</v>
      </c>
      <c r="Y63" t="n">
        <v>1</v>
      </c>
      <c r="Z63" t="n">
        <v>10</v>
      </c>
    </row>
    <row r="64">
      <c r="A64" t="n">
        <v>1</v>
      </c>
      <c r="B64" t="n">
        <v>105</v>
      </c>
      <c r="C64" t="inlineStr">
        <is>
          <t xml:space="preserve">CONCLUIDO	</t>
        </is>
      </c>
      <c r="D64" t="n">
        <v>5.884</v>
      </c>
      <c r="E64" t="n">
        <v>17</v>
      </c>
      <c r="F64" t="n">
        <v>11.11</v>
      </c>
      <c r="G64" t="n">
        <v>8.130000000000001</v>
      </c>
      <c r="H64" t="n">
        <v>0.11</v>
      </c>
      <c r="I64" t="n">
        <v>82</v>
      </c>
      <c r="J64" t="n">
        <v>204.39</v>
      </c>
      <c r="K64" t="n">
        <v>55.27</v>
      </c>
      <c r="L64" t="n">
        <v>1.25</v>
      </c>
      <c r="M64" t="n">
        <v>80</v>
      </c>
      <c r="N64" t="n">
        <v>42.87</v>
      </c>
      <c r="O64" t="n">
        <v>25442.42</v>
      </c>
      <c r="P64" t="n">
        <v>140.52</v>
      </c>
      <c r="Q64" t="n">
        <v>3684.34</v>
      </c>
      <c r="R64" t="n">
        <v>108.56</v>
      </c>
      <c r="S64" t="n">
        <v>30.45</v>
      </c>
      <c r="T64" t="n">
        <v>38873.29</v>
      </c>
      <c r="U64" t="n">
        <v>0.28</v>
      </c>
      <c r="V64" t="n">
        <v>0.78</v>
      </c>
      <c r="W64" t="n">
        <v>0.21</v>
      </c>
      <c r="X64" t="n">
        <v>2.38</v>
      </c>
      <c r="Y64" t="n">
        <v>1</v>
      </c>
      <c r="Z64" t="n">
        <v>10</v>
      </c>
    </row>
    <row r="65">
      <c r="A65" t="n">
        <v>2</v>
      </c>
      <c r="B65" t="n">
        <v>105</v>
      </c>
      <c r="C65" t="inlineStr">
        <is>
          <t xml:space="preserve">CONCLUIDO	</t>
        </is>
      </c>
      <c r="D65" t="n">
        <v>6.421</v>
      </c>
      <c r="E65" t="n">
        <v>15.57</v>
      </c>
      <c r="F65" t="n">
        <v>10.49</v>
      </c>
      <c r="G65" t="n">
        <v>10.16</v>
      </c>
      <c r="H65" t="n">
        <v>0.13</v>
      </c>
      <c r="I65" t="n">
        <v>62</v>
      </c>
      <c r="J65" t="n">
        <v>204.79</v>
      </c>
      <c r="K65" t="n">
        <v>55.27</v>
      </c>
      <c r="L65" t="n">
        <v>1.5</v>
      </c>
      <c r="M65" t="n">
        <v>60</v>
      </c>
      <c r="N65" t="n">
        <v>43.02</v>
      </c>
      <c r="O65" t="n">
        <v>25491.3</v>
      </c>
      <c r="P65" t="n">
        <v>127.09</v>
      </c>
      <c r="Q65" t="n">
        <v>3684.08</v>
      </c>
      <c r="R65" t="n">
        <v>88.42</v>
      </c>
      <c r="S65" t="n">
        <v>30.45</v>
      </c>
      <c r="T65" t="n">
        <v>28907.49</v>
      </c>
      <c r="U65" t="n">
        <v>0.34</v>
      </c>
      <c r="V65" t="n">
        <v>0.83</v>
      </c>
      <c r="W65" t="n">
        <v>0.18</v>
      </c>
      <c r="X65" t="n">
        <v>1.77</v>
      </c>
      <c r="Y65" t="n">
        <v>1</v>
      </c>
      <c r="Z65" t="n">
        <v>10</v>
      </c>
    </row>
    <row r="66">
      <c r="A66" t="n">
        <v>3</v>
      </c>
      <c r="B66" t="n">
        <v>105</v>
      </c>
      <c r="C66" t="inlineStr">
        <is>
          <t xml:space="preserve">CONCLUIDO	</t>
        </is>
      </c>
      <c r="D66" t="n">
        <v>6.8212</v>
      </c>
      <c r="E66" t="n">
        <v>14.66</v>
      </c>
      <c r="F66" t="n">
        <v>10.11</v>
      </c>
      <c r="G66" t="n">
        <v>12.38</v>
      </c>
      <c r="H66" t="n">
        <v>0.15</v>
      </c>
      <c r="I66" t="n">
        <v>49</v>
      </c>
      <c r="J66" t="n">
        <v>205.18</v>
      </c>
      <c r="K66" t="n">
        <v>55.27</v>
      </c>
      <c r="L66" t="n">
        <v>1.75</v>
      </c>
      <c r="M66" t="n">
        <v>47</v>
      </c>
      <c r="N66" t="n">
        <v>43.16</v>
      </c>
      <c r="O66" t="n">
        <v>25540.22</v>
      </c>
      <c r="P66" t="n">
        <v>116.04</v>
      </c>
      <c r="Q66" t="n">
        <v>3683.75</v>
      </c>
      <c r="R66" t="n">
        <v>75.78</v>
      </c>
      <c r="S66" t="n">
        <v>30.45</v>
      </c>
      <c r="T66" t="n">
        <v>22650.23</v>
      </c>
      <c r="U66" t="n">
        <v>0.4</v>
      </c>
      <c r="V66" t="n">
        <v>0.86</v>
      </c>
      <c r="W66" t="n">
        <v>0.16</v>
      </c>
      <c r="X66" t="n">
        <v>1.39</v>
      </c>
      <c r="Y66" t="n">
        <v>1</v>
      </c>
      <c r="Z66" t="n">
        <v>10</v>
      </c>
    </row>
    <row r="67">
      <c r="A67" t="n">
        <v>4</v>
      </c>
      <c r="B67" t="n">
        <v>105</v>
      </c>
      <c r="C67" t="inlineStr">
        <is>
          <t xml:space="preserve">CONCLUIDO	</t>
        </is>
      </c>
      <c r="D67" t="n">
        <v>7.1279</v>
      </c>
      <c r="E67" t="n">
        <v>14.03</v>
      </c>
      <c r="F67" t="n">
        <v>9.84</v>
      </c>
      <c r="G67" t="n">
        <v>14.76</v>
      </c>
      <c r="H67" t="n">
        <v>0.17</v>
      </c>
      <c r="I67" t="n">
        <v>40</v>
      </c>
      <c r="J67" t="n">
        <v>205.58</v>
      </c>
      <c r="K67" t="n">
        <v>55.27</v>
      </c>
      <c r="L67" t="n">
        <v>2</v>
      </c>
      <c r="M67" t="n">
        <v>28</v>
      </c>
      <c r="N67" t="n">
        <v>43.31</v>
      </c>
      <c r="O67" t="n">
        <v>25589.2</v>
      </c>
      <c r="P67" t="n">
        <v>106.22</v>
      </c>
      <c r="Q67" t="n">
        <v>3683.71</v>
      </c>
      <c r="R67" t="n">
        <v>66.87</v>
      </c>
      <c r="S67" t="n">
        <v>30.45</v>
      </c>
      <c r="T67" t="n">
        <v>18240.57</v>
      </c>
      <c r="U67" t="n">
        <v>0.46</v>
      </c>
      <c r="V67" t="n">
        <v>0.88</v>
      </c>
      <c r="W67" t="n">
        <v>0.15</v>
      </c>
      <c r="X67" t="n">
        <v>1.12</v>
      </c>
      <c r="Y67" t="n">
        <v>1</v>
      </c>
      <c r="Z67" t="n">
        <v>10</v>
      </c>
    </row>
    <row r="68">
      <c r="A68" t="n">
        <v>5</v>
      </c>
      <c r="B68" t="n">
        <v>105</v>
      </c>
      <c r="C68" t="inlineStr">
        <is>
          <t xml:space="preserve">CONCLUIDO	</t>
        </is>
      </c>
      <c r="D68" t="n">
        <v>7.2105</v>
      </c>
      <c r="E68" t="n">
        <v>13.87</v>
      </c>
      <c r="F68" t="n">
        <v>9.800000000000001</v>
      </c>
      <c r="G68" t="n">
        <v>15.9</v>
      </c>
      <c r="H68" t="n">
        <v>0.19</v>
      </c>
      <c r="I68" t="n">
        <v>37</v>
      </c>
      <c r="J68" t="n">
        <v>205.98</v>
      </c>
      <c r="K68" t="n">
        <v>55.27</v>
      </c>
      <c r="L68" t="n">
        <v>2.25</v>
      </c>
      <c r="M68" t="n">
        <v>3</v>
      </c>
      <c r="N68" t="n">
        <v>43.46</v>
      </c>
      <c r="O68" t="n">
        <v>25638.22</v>
      </c>
      <c r="P68" t="n">
        <v>103.1</v>
      </c>
      <c r="Q68" t="n">
        <v>3683.94</v>
      </c>
      <c r="R68" t="n">
        <v>64.48</v>
      </c>
      <c r="S68" t="n">
        <v>30.45</v>
      </c>
      <c r="T68" t="n">
        <v>17060.06</v>
      </c>
      <c r="U68" t="n">
        <v>0.47</v>
      </c>
      <c r="V68" t="n">
        <v>0.88</v>
      </c>
      <c r="W68" t="n">
        <v>0.18</v>
      </c>
      <c r="X68" t="n">
        <v>1.08</v>
      </c>
      <c r="Y68" t="n">
        <v>1</v>
      </c>
      <c r="Z68" t="n">
        <v>10</v>
      </c>
    </row>
    <row r="69">
      <c r="A69" t="n">
        <v>6</v>
      </c>
      <c r="B69" t="n">
        <v>105</v>
      </c>
      <c r="C69" t="inlineStr">
        <is>
          <t xml:space="preserve">CONCLUIDO	</t>
        </is>
      </c>
      <c r="D69" t="n">
        <v>7.2079</v>
      </c>
      <c r="E69" t="n">
        <v>13.87</v>
      </c>
      <c r="F69" t="n">
        <v>9.81</v>
      </c>
      <c r="G69" t="n">
        <v>15.91</v>
      </c>
      <c r="H69" t="n">
        <v>0.22</v>
      </c>
      <c r="I69" t="n">
        <v>37</v>
      </c>
      <c r="J69" t="n">
        <v>206.38</v>
      </c>
      <c r="K69" t="n">
        <v>55.27</v>
      </c>
      <c r="L69" t="n">
        <v>2.5</v>
      </c>
      <c r="M69" t="n">
        <v>0</v>
      </c>
      <c r="N69" t="n">
        <v>43.6</v>
      </c>
      <c r="O69" t="n">
        <v>25687.3</v>
      </c>
      <c r="P69" t="n">
        <v>103.27</v>
      </c>
      <c r="Q69" t="n">
        <v>3683.79</v>
      </c>
      <c r="R69" t="n">
        <v>64.48999999999999</v>
      </c>
      <c r="S69" t="n">
        <v>30.45</v>
      </c>
      <c r="T69" t="n">
        <v>17064.4</v>
      </c>
      <c r="U69" t="n">
        <v>0.47</v>
      </c>
      <c r="V69" t="n">
        <v>0.88</v>
      </c>
      <c r="W69" t="n">
        <v>0.19</v>
      </c>
      <c r="X69" t="n">
        <v>1.09</v>
      </c>
      <c r="Y69" t="n">
        <v>1</v>
      </c>
      <c r="Z69" t="n">
        <v>10</v>
      </c>
    </row>
    <row r="70">
      <c r="A70" t="n">
        <v>0</v>
      </c>
      <c r="B70" t="n">
        <v>60</v>
      </c>
      <c r="C70" t="inlineStr">
        <is>
          <t xml:space="preserve">CONCLUIDO	</t>
        </is>
      </c>
      <c r="D70" t="n">
        <v>6.9606</v>
      </c>
      <c r="E70" t="n">
        <v>14.37</v>
      </c>
      <c r="F70" t="n">
        <v>10.6</v>
      </c>
      <c r="G70" t="n">
        <v>9.94</v>
      </c>
      <c r="H70" t="n">
        <v>0.14</v>
      </c>
      <c r="I70" t="n">
        <v>64</v>
      </c>
      <c r="J70" t="n">
        <v>124.63</v>
      </c>
      <c r="K70" t="n">
        <v>45</v>
      </c>
      <c r="L70" t="n">
        <v>1</v>
      </c>
      <c r="M70" t="n">
        <v>15</v>
      </c>
      <c r="N70" t="n">
        <v>18.64</v>
      </c>
      <c r="O70" t="n">
        <v>15605.44</v>
      </c>
      <c r="P70" t="n">
        <v>83.61</v>
      </c>
      <c r="Q70" t="n">
        <v>3684.22</v>
      </c>
      <c r="R70" t="n">
        <v>89.98</v>
      </c>
      <c r="S70" t="n">
        <v>30.45</v>
      </c>
      <c r="T70" t="n">
        <v>29677.47</v>
      </c>
      <c r="U70" t="n">
        <v>0.34</v>
      </c>
      <c r="V70" t="n">
        <v>0.82</v>
      </c>
      <c r="W70" t="n">
        <v>0.24</v>
      </c>
      <c r="X70" t="n">
        <v>1.88</v>
      </c>
      <c r="Y70" t="n">
        <v>1</v>
      </c>
      <c r="Z70" t="n">
        <v>10</v>
      </c>
    </row>
    <row r="71">
      <c r="A71" t="n">
        <v>1</v>
      </c>
      <c r="B71" t="n">
        <v>60</v>
      </c>
      <c r="C71" t="inlineStr">
        <is>
          <t xml:space="preserve">CONCLUIDO	</t>
        </is>
      </c>
      <c r="D71" t="n">
        <v>6.9832</v>
      </c>
      <c r="E71" t="n">
        <v>14.32</v>
      </c>
      <c r="F71" t="n">
        <v>10.58</v>
      </c>
      <c r="G71" t="n">
        <v>10.07</v>
      </c>
      <c r="H71" t="n">
        <v>0.18</v>
      </c>
      <c r="I71" t="n">
        <v>63</v>
      </c>
      <c r="J71" t="n">
        <v>124.96</v>
      </c>
      <c r="K71" t="n">
        <v>45</v>
      </c>
      <c r="L71" t="n">
        <v>1.25</v>
      </c>
      <c r="M71" t="n">
        <v>0</v>
      </c>
      <c r="N71" t="n">
        <v>18.71</v>
      </c>
      <c r="O71" t="n">
        <v>15645.96</v>
      </c>
      <c r="P71" t="n">
        <v>83.12</v>
      </c>
      <c r="Q71" t="n">
        <v>3684.22</v>
      </c>
      <c r="R71" t="n">
        <v>88.58</v>
      </c>
      <c r="S71" t="n">
        <v>30.45</v>
      </c>
      <c r="T71" t="n">
        <v>28978.38</v>
      </c>
      <c r="U71" t="n">
        <v>0.34</v>
      </c>
      <c r="V71" t="n">
        <v>0.82</v>
      </c>
      <c r="W71" t="n">
        <v>0.26</v>
      </c>
      <c r="X71" t="n">
        <v>1.86</v>
      </c>
      <c r="Y71" t="n">
        <v>1</v>
      </c>
      <c r="Z71" t="n">
        <v>10</v>
      </c>
    </row>
    <row r="72">
      <c r="A72" t="n">
        <v>0</v>
      </c>
      <c r="B72" t="n">
        <v>135</v>
      </c>
      <c r="C72" t="inlineStr">
        <is>
          <t xml:space="preserve">CONCLUIDO	</t>
        </is>
      </c>
      <c r="D72" t="n">
        <v>4.0961</v>
      </c>
      <c r="E72" t="n">
        <v>24.41</v>
      </c>
      <c r="F72" t="n">
        <v>13.52</v>
      </c>
      <c r="G72" t="n">
        <v>5.1</v>
      </c>
      <c r="H72" t="n">
        <v>0.07000000000000001</v>
      </c>
      <c r="I72" t="n">
        <v>159</v>
      </c>
      <c r="J72" t="n">
        <v>263.32</v>
      </c>
      <c r="K72" t="n">
        <v>59.89</v>
      </c>
      <c r="L72" t="n">
        <v>1</v>
      </c>
      <c r="M72" t="n">
        <v>157</v>
      </c>
      <c r="N72" t="n">
        <v>67.43000000000001</v>
      </c>
      <c r="O72" t="n">
        <v>32710.1</v>
      </c>
      <c r="P72" t="n">
        <v>217.43</v>
      </c>
      <c r="Q72" t="n">
        <v>3684.81</v>
      </c>
      <c r="R72" t="n">
        <v>187.79</v>
      </c>
      <c r="S72" t="n">
        <v>30.45</v>
      </c>
      <c r="T72" t="n">
        <v>78106.69</v>
      </c>
      <c r="U72" t="n">
        <v>0.16</v>
      </c>
      <c r="V72" t="n">
        <v>0.64</v>
      </c>
      <c r="W72" t="n">
        <v>0.34</v>
      </c>
      <c r="X72" t="n">
        <v>4.8</v>
      </c>
      <c r="Y72" t="n">
        <v>1</v>
      </c>
      <c r="Z72" t="n">
        <v>10</v>
      </c>
    </row>
    <row r="73">
      <c r="A73" t="n">
        <v>1</v>
      </c>
      <c r="B73" t="n">
        <v>135</v>
      </c>
      <c r="C73" t="inlineStr">
        <is>
          <t xml:space="preserve">CONCLUIDO	</t>
        </is>
      </c>
      <c r="D73" t="n">
        <v>4.9064</v>
      </c>
      <c r="E73" t="n">
        <v>20.38</v>
      </c>
      <c r="F73" t="n">
        <v>11.97</v>
      </c>
      <c r="G73" t="n">
        <v>6.53</v>
      </c>
      <c r="H73" t="n">
        <v>0.08</v>
      </c>
      <c r="I73" t="n">
        <v>110</v>
      </c>
      <c r="J73" t="n">
        <v>263.79</v>
      </c>
      <c r="K73" t="n">
        <v>59.89</v>
      </c>
      <c r="L73" t="n">
        <v>1.25</v>
      </c>
      <c r="M73" t="n">
        <v>108</v>
      </c>
      <c r="N73" t="n">
        <v>67.65000000000001</v>
      </c>
      <c r="O73" t="n">
        <v>32767.75</v>
      </c>
      <c r="P73" t="n">
        <v>188.1</v>
      </c>
      <c r="Q73" t="n">
        <v>3684.27</v>
      </c>
      <c r="R73" t="n">
        <v>136.6</v>
      </c>
      <c r="S73" t="n">
        <v>30.45</v>
      </c>
      <c r="T73" t="n">
        <v>52755.87</v>
      </c>
      <c r="U73" t="n">
        <v>0.22</v>
      </c>
      <c r="V73" t="n">
        <v>0.72</v>
      </c>
      <c r="W73" t="n">
        <v>0.26</v>
      </c>
      <c r="X73" t="n">
        <v>3.25</v>
      </c>
      <c r="Y73" t="n">
        <v>1</v>
      </c>
      <c r="Z73" t="n">
        <v>10</v>
      </c>
    </row>
    <row r="74">
      <c r="A74" t="n">
        <v>2</v>
      </c>
      <c r="B74" t="n">
        <v>135</v>
      </c>
      <c r="C74" t="inlineStr">
        <is>
          <t xml:space="preserve">CONCLUIDO	</t>
        </is>
      </c>
      <c r="D74" t="n">
        <v>5.5063</v>
      </c>
      <c r="E74" t="n">
        <v>18.16</v>
      </c>
      <c r="F74" t="n">
        <v>11.11</v>
      </c>
      <c r="G74" t="n">
        <v>8.029999999999999</v>
      </c>
      <c r="H74" t="n">
        <v>0.1</v>
      </c>
      <c r="I74" t="n">
        <v>83</v>
      </c>
      <c r="J74" t="n">
        <v>264.25</v>
      </c>
      <c r="K74" t="n">
        <v>59.89</v>
      </c>
      <c r="L74" t="n">
        <v>1.5</v>
      </c>
      <c r="M74" t="n">
        <v>81</v>
      </c>
      <c r="N74" t="n">
        <v>67.87</v>
      </c>
      <c r="O74" t="n">
        <v>32825.49</v>
      </c>
      <c r="P74" t="n">
        <v>170.44</v>
      </c>
      <c r="Q74" t="n">
        <v>3684.07</v>
      </c>
      <c r="R74" t="n">
        <v>108.87</v>
      </c>
      <c r="S74" t="n">
        <v>30.45</v>
      </c>
      <c r="T74" t="n">
        <v>39027.25</v>
      </c>
      <c r="U74" t="n">
        <v>0.28</v>
      </c>
      <c r="V74" t="n">
        <v>0.78</v>
      </c>
      <c r="W74" t="n">
        <v>0.21</v>
      </c>
      <c r="X74" t="n">
        <v>2.39</v>
      </c>
      <c r="Y74" t="n">
        <v>1</v>
      </c>
      <c r="Z74" t="n">
        <v>10</v>
      </c>
    </row>
    <row r="75">
      <c r="A75" t="n">
        <v>3</v>
      </c>
      <c r="B75" t="n">
        <v>135</v>
      </c>
      <c r="C75" t="inlineStr">
        <is>
          <t xml:space="preserve">CONCLUIDO	</t>
        </is>
      </c>
      <c r="D75" t="n">
        <v>5.9216</v>
      </c>
      <c r="E75" t="n">
        <v>16.89</v>
      </c>
      <c r="F75" t="n">
        <v>10.65</v>
      </c>
      <c r="G75" t="n">
        <v>9.529999999999999</v>
      </c>
      <c r="H75" t="n">
        <v>0.12</v>
      </c>
      <c r="I75" t="n">
        <v>67</v>
      </c>
      <c r="J75" t="n">
        <v>264.72</v>
      </c>
      <c r="K75" t="n">
        <v>59.89</v>
      </c>
      <c r="L75" t="n">
        <v>1.75</v>
      </c>
      <c r="M75" t="n">
        <v>65</v>
      </c>
      <c r="N75" t="n">
        <v>68.09</v>
      </c>
      <c r="O75" t="n">
        <v>32883.31</v>
      </c>
      <c r="P75" t="n">
        <v>159.33</v>
      </c>
      <c r="Q75" t="n">
        <v>3684.05</v>
      </c>
      <c r="R75" t="n">
        <v>93.54000000000001</v>
      </c>
      <c r="S75" t="n">
        <v>30.45</v>
      </c>
      <c r="T75" t="n">
        <v>31439.29</v>
      </c>
      <c r="U75" t="n">
        <v>0.33</v>
      </c>
      <c r="V75" t="n">
        <v>0.8100000000000001</v>
      </c>
      <c r="W75" t="n">
        <v>0.19</v>
      </c>
      <c r="X75" t="n">
        <v>1.93</v>
      </c>
      <c r="Y75" t="n">
        <v>1</v>
      </c>
      <c r="Z75" t="n">
        <v>10</v>
      </c>
    </row>
    <row r="76">
      <c r="A76" t="n">
        <v>4</v>
      </c>
      <c r="B76" t="n">
        <v>135</v>
      </c>
      <c r="C76" t="inlineStr">
        <is>
          <t xml:space="preserve">CONCLUIDO	</t>
        </is>
      </c>
      <c r="D76" t="n">
        <v>6.2822</v>
      </c>
      <c r="E76" t="n">
        <v>15.92</v>
      </c>
      <c r="F76" t="n">
        <v>10.28</v>
      </c>
      <c r="G76" t="n">
        <v>11.22</v>
      </c>
      <c r="H76" t="n">
        <v>0.13</v>
      </c>
      <c r="I76" t="n">
        <v>55</v>
      </c>
      <c r="J76" t="n">
        <v>265.19</v>
      </c>
      <c r="K76" t="n">
        <v>59.89</v>
      </c>
      <c r="L76" t="n">
        <v>2</v>
      </c>
      <c r="M76" t="n">
        <v>53</v>
      </c>
      <c r="N76" t="n">
        <v>68.31</v>
      </c>
      <c r="O76" t="n">
        <v>32941.21</v>
      </c>
      <c r="P76" t="n">
        <v>149.63</v>
      </c>
      <c r="Q76" t="n">
        <v>3684.26</v>
      </c>
      <c r="R76" t="n">
        <v>81.59</v>
      </c>
      <c r="S76" t="n">
        <v>30.45</v>
      </c>
      <c r="T76" t="n">
        <v>25524.59</v>
      </c>
      <c r="U76" t="n">
        <v>0.37</v>
      </c>
      <c r="V76" t="n">
        <v>0.84</v>
      </c>
      <c r="W76" t="n">
        <v>0.17</v>
      </c>
      <c r="X76" t="n">
        <v>1.56</v>
      </c>
      <c r="Y76" t="n">
        <v>1</v>
      </c>
      <c r="Z76" t="n">
        <v>10</v>
      </c>
    </row>
    <row r="77">
      <c r="A77" t="n">
        <v>5</v>
      </c>
      <c r="B77" t="n">
        <v>135</v>
      </c>
      <c r="C77" t="inlineStr">
        <is>
          <t xml:space="preserve">CONCLUIDO	</t>
        </is>
      </c>
      <c r="D77" t="n">
        <v>6.5446</v>
      </c>
      <c r="E77" t="n">
        <v>15.28</v>
      </c>
      <c r="F77" t="n">
        <v>10.05</v>
      </c>
      <c r="G77" t="n">
        <v>12.83</v>
      </c>
      <c r="H77" t="n">
        <v>0.15</v>
      </c>
      <c r="I77" t="n">
        <v>47</v>
      </c>
      <c r="J77" t="n">
        <v>265.66</v>
      </c>
      <c r="K77" t="n">
        <v>59.89</v>
      </c>
      <c r="L77" t="n">
        <v>2.25</v>
      </c>
      <c r="M77" t="n">
        <v>45</v>
      </c>
      <c r="N77" t="n">
        <v>68.53</v>
      </c>
      <c r="O77" t="n">
        <v>32999.19</v>
      </c>
      <c r="P77" t="n">
        <v>141.79</v>
      </c>
      <c r="Q77" t="n">
        <v>3684</v>
      </c>
      <c r="R77" t="n">
        <v>73.98</v>
      </c>
      <c r="S77" t="n">
        <v>30.45</v>
      </c>
      <c r="T77" t="n">
        <v>21761.64</v>
      </c>
      <c r="U77" t="n">
        <v>0.41</v>
      </c>
      <c r="V77" t="n">
        <v>0.86</v>
      </c>
      <c r="W77" t="n">
        <v>0.16</v>
      </c>
      <c r="X77" t="n">
        <v>1.33</v>
      </c>
      <c r="Y77" t="n">
        <v>1</v>
      </c>
      <c r="Z77" t="n">
        <v>10</v>
      </c>
    </row>
    <row r="78">
      <c r="A78" t="n">
        <v>6</v>
      </c>
      <c r="B78" t="n">
        <v>135</v>
      </c>
      <c r="C78" t="inlineStr">
        <is>
          <t xml:space="preserve">CONCLUIDO	</t>
        </is>
      </c>
      <c r="D78" t="n">
        <v>6.7949</v>
      </c>
      <c r="E78" t="n">
        <v>14.72</v>
      </c>
      <c r="F78" t="n">
        <v>9.84</v>
      </c>
      <c r="G78" t="n">
        <v>14.76</v>
      </c>
      <c r="H78" t="n">
        <v>0.17</v>
      </c>
      <c r="I78" t="n">
        <v>40</v>
      </c>
      <c r="J78" t="n">
        <v>266.13</v>
      </c>
      <c r="K78" t="n">
        <v>59.89</v>
      </c>
      <c r="L78" t="n">
        <v>2.5</v>
      </c>
      <c r="M78" t="n">
        <v>38</v>
      </c>
      <c r="N78" t="n">
        <v>68.75</v>
      </c>
      <c r="O78" t="n">
        <v>33057.26</v>
      </c>
      <c r="P78" t="n">
        <v>134.21</v>
      </c>
      <c r="Q78" t="n">
        <v>3684.19</v>
      </c>
      <c r="R78" t="n">
        <v>67.17</v>
      </c>
      <c r="S78" t="n">
        <v>30.45</v>
      </c>
      <c r="T78" t="n">
        <v>18392.1</v>
      </c>
      <c r="U78" t="n">
        <v>0.45</v>
      </c>
      <c r="V78" t="n">
        <v>0.88</v>
      </c>
      <c r="W78" t="n">
        <v>0.14</v>
      </c>
      <c r="X78" t="n">
        <v>1.12</v>
      </c>
      <c r="Y78" t="n">
        <v>1</v>
      </c>
      <c r="Z78" t="n">
        <v>10</v>
      </c>
    </row>
    <row r="79">
      <c r="A79" t="n">
        <v>7</v>
      </c>
      <c r="B79" t="n">
        <v>135</v>
      </c>
      <c r="C79" t="inlineStr">
        <is>
          <t xml:space="preserve">CONCLUIDO	</t>
        </is>
      </c>
      <c r="D79" t="n">
        <v>7.0329</v>
      </c>
      <c r="E79" t="n">
        <v>14.22</v>
      </c>
      <c r="F79" t="n">
        <v>9.65</v>
      </c>
      <c r="G79" t="n">
        <v>17.02</v>
      </c>
      <c r="H79" t="n">
        <v>0.18</v>
      </c>
      <c r="I79" t="n">
        <v>34</v>
      </c>
      <c r="J79" t="n">
        <v>266.6</v>
      </c>
      <c r="K79" t="n">
        <v>59.89</v>
      </c>
      <c r="L79" t="n">
        <v>2.75</v>
      </c>
      <c r="M79" t="n">
        <v>31</v>
      </c>
      <c r="N79" t="n">
        <v>68.97</v>
      </c>
      <c r="O79" t="n">
        <v>33115.41</v>
      </c>
      <c r="P79" t="n">
        <v>126.4</v>
      </c>
      <c r="Q79" t="n">
        <v>3683.98</v>
      </c>
      <c r="R79" t="n">
        <v>60.56</v>
      </c>
      <c r="S79" t="n">
        <v>30.45</v>
      </c>
      <c r="T79" t="n">
        <v>15115.9</v>
      </c>
      <c r="U79" t="n">
        <v>0.5</v>
      </c>
      <c r="V79" t="n">
        <v>0.9</v>
      </c>
      <c r="W79" t="n">
        <v>0.14</v>
      </c>
      <c r="X79" t="n">
        <v>0.93</v>
      </c>
      <c r="Y79" t="n">
        <v>1</v>
      </c>
      <c r="Z79" t="n">
        <v>10</v>
      </c>
    </row>
    <row r="80">
      <c r="A80" t="n">
        <v>8</v>
      </c>
      <c r="B80" t="n">
        <v>135</v>
      </c>
      <c r="C80" t="inlineStr">
        <is>
          <t xml:space="preserve">CONCLUIDO	</t>
        </is>
      </c>
      <c r="D80" t="n">
        <v>7.1922</v>
      </c>
      <c r="E80" t="n">
        <v>13.9</v>
      </c>
      <c r="F80" t="n">
        <v>9.529999999999999</v>
      </c>
      <c r="G80" t="n">
        <v>19.07</v>
      </c>
      <c r="H80" t="n">
        <v>0.2</v>
      </c>
      <c r="I80" t="n">
        <v>30</v>
      </c>
      <c r="J80" t="n">
        <v>267.08</v>
      </c>
      <c r="K80" t="n">
        <v>59.89</v>
      </c>
      <c r="L80" t="n">
        <v>3</v>
      </c>
      <c r="M80" t="n">
        <v>20</v>
      </c>
      <c r="N80" t="n">
        <v>69.19</v>
      </c>
      <c r="O80" t="n">
        <v>33173.65</v>
      </c>
      <c r="P80" t="n">
        <v>120.18</v>
      </c>
      <c r="Q80" t="n">
        <v>3683.77</v>
      </c>
      <c r="R80" t="n">
        <v>56.63</v>
      </c>
      <c r="S80" t="n">
        <v>30.45</v>
      </c>
      <c r="T80" t="n">
        <v>13169.05</v>
      </c>
      <c r="U80" t="n">
        <v>0.54</v>
      </c>
      <c r="V80" t="n">
        <v>0.91</v>
      </c>
      <c r="W80" t="n">
        <v>0.14</v>
      </c>
      <c r="X80" t="n">
        <v>0.8100000000000001</v>
      </c>
      <c r="Y80" t="n">
        <v>1</v>
      </c>
      <c r="Z80" t="n">
        <v>10</v>
      </c>
    </row>
    <row r="81">
      <c r="A81" t="n">
        <v>9</v>
      </c>
      <c r="B81" t="n">
        <v>135</v>
      </c>
      <c r="C81" t="inlineStr">
        <is>
          <t xml:space="preserve">CONCLUIDO	</t>
        </is>
      </c>
      <c r="D81" t="n">
        <v>7.2043</v>
      </c>
      <c r="E81" t="n">
        <v>13.88</v>
      </c>
      <c r="F81" t="n">
        <v>9.56</v>
      </c>
      <c r="G81" t="n">
        <v>19.78</v>
      </c>
      <c r="H81" t="n">
        <v>0.22</v>
      </c>
      <c r="I81" t="n">
        <v>29</v>
      </c>
      <c r="J81" t="n">
        <v>267.55</v>
      </c>
      <c r="K81" t="n">
        <v>59.89</v>
      </c>
      <c r="L81" t="n">
        <v>3.25</v>
      </c>
      <c r="M81" t="n">
        <v>2</v>
      </c>
      <c r="N81" t="n">
        <v>69.41</v>
      </c>
      <c r="O81" t="n">
        <v>33231.97</v>
      </c>
      <c r="P81" t="n">
        <v>118.75</v>
      </c>
      <c r="Q81" t="n">
        <v>3684.39</v>
      </c>
      <c r="R81" t="n">
        <v>56.84</v>
      </c>
      <c r="S81" t="n">
        <v>30.45</v>
      </c>
      <c r="T81" t="n">
        <v>13280.24</v>
      </c>
      <c r="U81" t="n">
        <v>0.54</v>
      </c>
      <c r="V81" t="n">
        <v>0.91</v>
      </c>
      <c r="W81" t="n">
        <v>0.16</v>
      </c>
      <c r="X81" t="n">
        <v>0.84</v>
      </c>
      <c r="Y81" t="n">
        <v>1</v>
      </c>
      <c r="Z81" t="n">
        <v>10</v>
      </c>
    </row>
    <row r="82">
      <c r="A82" t="n">
        <v>10</v>
      </c>
      <c r="B82" t="n">
        <v>135</v>
      </c>
      <c r="C82" t="inlineStr">
        <is>
          <t xml:space="preserve">CONCLUIDO	</t>
        </is>
      </c>
      <c r="D82" t="n">
        <v>7.1996</v>
      </c>
      <c r="E82" t="n">
        <v>13.89</v>
      </c>
      <c r="F82" t="n">
        <v>9.57</v>
      </c>
      <c r="G82" t="n">
        <v>19.8</v>
      </c>
      <c r="H82" t="n">
        <v>0.23</v>
      </c>
      <c r="I82" t="n">
        <v>29</v>
      </c>
      <c r="J82" t="n">
        <v>268.02</v>
      </c>
      <c r="K82" t="n">
        <v>59.89</v>
      </c>
      <c r="L82" t="n">
        <v>3.5</v>
      </c>
      <c r="M82" t="n">
        <v>0</v>
      </c>
      <c r="N82" t="n">
        <v>69.64</v>
      </c>
      <c r="O82" t="n">
        <v>33290.38</v>
      </c>
      <c r="P82" t="n">
        <v>118.93</v>
      </c>
      <c r="Q82" t="n">
        <v>3683.97</v>
      </c>
      <c r="R82" t="n">
        <v>57.09</v>
      </c>
      <c r="S82" t="n">
        <v>30.45</v>
      </c>
      <c r="T82" t="n">
        <v>13402.64</v>
      </c>
      <c r="U82" t="n">
        <v>0.53</v>
      </c>
      <c r="V82" t="n">
        <v>0.9</v>
      </c>
      <c r="W82" t="n">
        <v>0.17</v>
      </c>
      <c r="X82" t="n">
        <v>0.85</v>
      </c>
      <c r="Y82" t="n">
        <v>1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6.1308</v>
      </c>
      <c r="E83" t="n">
        <v>16.31</v>
      </c>
      <c r="F83" t="n">
        <v>11.22</v>
      </c>
      <c r="G83" t="n">
        <v>7.82</v>
      </c>
      <c r="H83" t="n">
        <v>0.11</v>
      </c>
      <c r="I83" t="n">
        <v>86</v>
      </c>
      <c r="J83" t="n">
        <v>159.12</v>
      </c>
      <c r="K83" t="n">
        <v>50.28</v>
      </c>
      <c r="L83" t="n">
        <v>1</v>
      </c>
      <c r="M83" t="n">
        <v>84</v>
      </c>
      <c r="N83" t="n">
        <v>27.84</v>
      </c>
      <c r="O83" t="n">
        <v>19859.16</v>
      </c>
      <c r="P83" t="n">
        <v>117.33</v>
      </c>
      <c r="Q83" t="n">
        <v>3684.63</v>
      </c>
      <c r="R83" t="n">
        <v>112.11</v>
      </c>
      <c r="S83" t="n">
        <v>30.45</v>
      </c>
      <c r="T83" t="n">
        <v>40631.31</v>
      </c>
      <c r="U83" t="n">
        <v>0.27</v>
      </c>
      <c r="V83" t="n">
        <v>0.77</v>
      </c>
      <c r="W83" t="n">
        <v>0.22</v>
      </c>
      <c r="X83" t="n">
        <v>2.49</v>
      </c>
      <c r="Y83" t="n">
        <v>1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6.8366</v>
      </c>
      <c r="E84" t="n">
        <v>14.63</v>
      </c>
      <c r="F84" t="n">
        <v>10.4</v>
      </c>
      <c r="G84" t="n">
        <v>10.58</v>
      </c>
      <c r="H84" t="n">
        <v>0.14</v>
      </c>
      <c r="I84" t="n">
        <v>59</v>
      </c>
      <c r="J84" t="n">
        <v>159.48</v>
      </c>
      <c r="K84" t="n">
        <v>50.28</v>
      </c>
      <c r="L84" t="n">
        <v>1.25</v>
      </c>
      <c r="M84" t="n">
        <v>56</v>
      </c>
      <c r="N84" t="n">
        <v>27.95</v>
      </c>
      <c r="O84" t="n">
        <v>19902.91</v>
      </c>
      <c r="P84" t="n">
        <v>100.44</v>
      </c>
      <c r="Q84" t="n">
        <v>3683.75</v>
      </c>
      <c r="R84" t="n">
        <v>85.53</v>
      </c>
      <c r="S84" t="n">
        <v>30.45</v>
      </c>
      <c r="T84" t="n">
        <v>27475.86</v>
      </c>
      <c r="U84" t="n">
        <v>0.36</v>
      </c>
      <c r="V84" t="n">
        <v>0.83</v>
      </c>
      <c r="W84" t="n">
        <v>0.17</v>
      </c>
      <c r="X84" t="n">
        <v>1.68</v>
      </c>
      <c r="Y84" t="n">
        <v>1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7.145</v>
      </c>
      <c r="E85" t="n">
        <v>14</v>
      </c>
      <c r="F85" t="n">
        <v>10.12</v>
      </c>
      <c r="G85" t="n">
        <v>12.66</v>
      </c>
      <c r="H85" t="n">
        <v>0.17</v>
      </c>
      <c r="I85" t="n">
        <v>48</v>
      </c>
      <c r="J85" t="n">
        <v>159.83</v>
      </c>
      <c r="K85" t="n">
        <v>50.28</v>
      </c>
      <c r="L85" t="n">
        <v>1.5</v>
      </c>
      <c r="M85" t="n">
        <v>7</v>
      </c>
      <c r="N85" t="n">
        <v>28.05</v>
      </c>
      <c r="O85" t="n">
        <v>19946.71</v>
      </c>
      <c r="P85" t="n">
        <v>91.92</v>
      </c>
      <c r="Q85" t="n">
        <v>3684.44</v>
      </c>
      <c r="R85" t="n">
        <v>74.64</v>
      </c>
      <c r="S85" t="n">
        <v>30.45</v>
      </c>
      <c r="T85" t="n">
        <v>22083.54</v>
      </c>
      <c r="U85" t="n">
        <v>0.41</v>
      </c>
      <c r="V85" t="n">
        <v>0.86</v>
      </c>
      <c r="W85" t="n">
        <v>0.21</v>
      </c>
      <c r="X85" t="n">
        <v>1.4</v>
      </c>
      <c r="Y85" t="n">
        <v>1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7.1404</v>
      </c>
      <c r="E86" t="n">
        <v>14</v>
      </c>
      <c r="F86" t="n">
        <v>10.13</v>
      </c>
      <c r="G86" t="n">
        <v>12.67</v>
      </c>
      <c r="H86" t="n">
        <v>0.19</v>
      </c>
      <c r="I86" t="n">
        <v>48</v>
      </c>
      <c r="J86" t="n">
        <v>160.19</v>
      </c>
      <c r="K86" t="n">
        <v>50.28</v>
      </c>
      <c r="L86" t="n">
        <v>1.75</v>
      </c>
      <c r="M86" t="n">
        <v>0</v>
      </c>
      <c r="N86" t="n">
        <v>28.16</v>
      </c>
      <c r="O86" t="n">
        <v>19990.53</v>
      </c>
      <c r="P86" t="n">
        <v>91.91</v>
      </c>
      <c r="Q86" t="n">
        <v>3684.31</v>
      </c>
      <c r="R86" t="n">
        <v>74.69</v>
      </c>
      <c r="S86" t="n">
        <v>30.45</v>
      </c>
      <c r="T86" t="n">
        <v>22108.88</v>
      </c>
      <c r="U86" t="n">
        <v>0.41</v>
      </c>
      <c r="V86" t="n">
        <v>0.85</v>
      </c>
      <c r="W86" t="n">
        <v>0.22</v>
      </c>
      <c r="X86" t="n">
        <v>1.41</v>
      </c>
      <c r="Y86" t="n">
        <v>1</v>
      </c>
      <c r="Z86" t="n">
        <v>10</v>
      </c>
    </row>
    <row r="87">
      <c r="A87" t="n">
        <v>0</v>
      </c>
      <c r="B87" t="n">
        <v>115</v>
      </c>
      <c r="C87" t="inlineStr">
        <is>
          <t xml:space="preserve">CONCLUIDO	</t>
        </is>
      </c>
      <c r="D87" t="n">
        <v>4.7719</v>
      </c>
      <c r="E87" t="n">
        <v>20.96</v>
      </c>
      <c r="F87" t="n">
        <v>12.59</v>
      </c>
      <c r="G87" t="n">
        <v>5.81</v>
      </c>
      <c r="H87" t="n">
        <v>0.08</v>
      </c>
      <c r="I87" t="n">
        <v>130</v>
      </c>
      <c r="J87" t="n">
        <v>222.93</v>
      </c>
      <c r="K87" t="n">
        <v>56.94</v>
      </c>
      <c r="L87" t="n">
        <v>1</v>
      </c>
      <c r="M87" t="n">
        <v>128</v>
      </c>
      <c r="N87" t="n">
        <v>49.99</v>
      </c>
      <c r="O87" t="n">
        <v>27728.69</v>
      </c>
      <c r="P87" t="n">
        <v>178.21</v>
      </c>
      <c r="Q87" t="n">
        <v>3684.67</v>
      </c>
      <c r="R87" t="n">
        <v>157.58</v>
      </c>
      <c r="S87" t="n">
        <v>30.45</v>
      </c>
      <c r="T87" t="n">
        <v>63142.63</v>
      </c>
      <c r="U87" t="n">
        <v>0.19</v>
      </c>
      <c r="V87" t="n">
        <v>0.6899999999999999</v>
      </c>
      <c r="W87" t="n">
        <v>0.28</v>
      </c>
      <c r="X87" t="n">
        <v>3.87</v>
      </c>
      <c r="Y87" t="n">
        <v>1</v>
      </c>
      <c r="Z87" t="n">
        <v>10</v>
      </c>
    </row>
    <row r="88">
      <c r="A88" t="n">
        <v>1</v>
      </c>
      <c r="B88" t="n">
        <v>115</v>
      </c>
      <c r="C88" t="inlineStr">
        <is>
          <t xml:space="preserve">CONCLUIDO	</t>
        </is>
      </c>
      <c r="D88" t="n">
        <v>5.5506</v>
      </c>
      <c r="E88" t="n">
        <v>18.02</v>
      </c>
      <c r="F88" t="n">
        <v>11.36</v>
      </c>
      <c r="G88" t="n">
        <v>7.49</v>
      </c>
      <c r="H88" t="n">
        <v>0.1</v>
      </c>
      <c r="I88" t="n">
        <v>91</v>
      </c>
      <c r="J88" t="n">
        <v>223.35</v>
      </c>
      <c r="K88" t="n">
        <v>56.94</v>
      </c>
      <c r="L88" t="n">
        <v>1.25</v>
      </c>
      <c r="M88" t="n">
        <v>89</v>
      </c>
      <c r="N88" t="n">
        <v>50.15</v>
      </c>
      <c r="O88" t="n">
        <v>27780.03</v>
      </c>
      <c r="P88" t="n">
        <v>155.73</v>
      </c>
      <c r="Q88" t="n">
        <v>3683.62</v>
      </c>
      <c r="R88" t="n">
        <v>117.07</v>
      </c>
      <c r="S88" t="n">
        <v>30.45</v>
      </c>
      <c r="T88" t="n">
        <v>43082.77</v>
      </c>
      <c r="U88" t="n">
        <v>0.26</v>
      </c>
      <c r="V88" t="n">
        <v>0.76</v>
      </c>
      <c r="W88" t="n">
        <v>0.23</v>
      </c>
      <c r="X88" t="n">
        <v>2.64</v>
      </c>
      <c r="Y88" t="n">
        <v>1</v>
      </c>
      <c r="Z88" t="n">
        <v>10</v>
      </c>
    </row>
    <row r="89">
      <c r="A89" t="n">
        <v>2</v>
      </c>
      <c r="B89" t="n">
        <v>115</v>
      </c>
      <c r="C89" t="inlineStr">
        <is>
          <t xml:space="preserve">CONCLUIDO	</t>
        </is>
      </c>
      <c r="D89" t="n">
        <v>6.1018</v>
      </c>
      <c r="E89" t="n">
        <v>16.39</v>
      </c>
      <c r="F89" t="n">
        <v>10.7</v>
      </c>
      <c r="G89" t="n">
        <v>9.300000000000001</v>
      </c>
      <c r="H89" t="n">
        <v>0.12</v>
      </c>
      <c r="I89" t="n">
        <v>69</v>
      </c>
      <c r="J89" t="n">
        <v>223.76</v>
      </c>
      <c r="K89" t="n">
        <v>56.94</v>
      </c>
      <c r="L89" t="n">
        <v>1.5</v>
      </c>
      <c r="M89" t="n">
        <v>67</v>
      </c>
      <c r="N89" t="n">
        <v>50.32</v>
      </c>
      <c r="O89" t="n">
        <v>27831.42</v>
      </c>
      <c r="P89" t="n">
        <v>141.49</v>
      </c>
      <c r="Q89" t="n">
        <v>3683.9</v>
      </c>
      <c r="R89" t="n">
        <v>95.25</v>
      </c>
      <c r="S89" t="n">
        <v>30.45</v>
      </c>
      <c r="T89" t="n">
        <v>32285.5</v>
      </c>
      <c r="U89" t="n">
        <v>0.32</v>
      </c>
      <c r="V89" t="n">
        <v>0.8100000000000001</v>
      </c>
      <c r="W89" t="n">
        <v>0.19</v>
      </c>
      <c r="X89" t="n">
        <v>1.98</v>
      </c>
      <c r="Y89" t="n">
        <v>1</v>
      </c>
      <c r="Z89" t="n">
        <v>10</v>
      </c>
    </row>
    <row r="90">
      <c r="A90" t="n">
        <v>3</v>
      </c>
      <c r="B90" t="n">
        <v>115</v>
      </c>
      <c r="C90" t="inlineStr">
        <is>
          <t xml:space="preserve">CONCLUIDO	</t>
        </is>
      </c>
      <c r="D90" t="n">
        <v>6.5084</v>
      </c>
      <c r="E90" t="n">
        <v>15.36</v>
      </c>
      <c r="F90" t="n">
        <v>10.29</v>
      </c>
      <c r="G90" t="n">
        <v>11.23</v>
      </c>
      <c r="H90" t="n">
        <v>0.14</v>
      </c>
      <c r="I90" t="n">
        <v>55</v>
      </c>
      <c r="J90" t="n">
        <v>224.18</v>
      </c>
      <c r="K90" t="n">
        <v>56.94</v>
      </c>
      <c r="L90" t="n">
        <v>1.75</v>
      </c>
      <c r="M90" t="n">
        <v>53</v>
      </c>
      <c r="N90" t="n">
        <v>50.49</v>
      </c>
      <c r="O90" t="n">
        <v>27882.87</v>
      </c>
      <c r="P90" t="n">
        <v>130.83</v>
      </c>
      <c r="Q90" t="n">
        <v>3684.81</v>
      </c>
      <c r="R90" t="n">
        <v>81.75</v>
      </c>
      <c r="S90" t="n">
        <v>30.45</v>
      </c>
      <c r="T90" t="n">
        <v>25606.87</v>
      </c>
      <c r="U90" t="n">
        <v>0.37</v>
      </c>
      <c r="V90" t="n">
        <v>0.84</v>
      </c>
      <c r="W90" t="n">
        <v>0.17</v>
      </c>
      <c r="X90" t="n">
        <v>1.57</v>
      </c>
      <c r="Y90" t="n">
        <v>1</v>
      </c>
      <c r="Z90" t="n">
        <v>10</v>
      </c>
    </row>
    <row r="91">
      <c r="A91" t="n">
        <v>4</v>
      </c>
      <c r="B91" t="n">
        <v>115</v>
      </c>
      <c r="C91" t="inlineStr">
        <is>
          <t xml:space="preserve">CONCLUIDO	</t>
        </is>
      </c>
      <c r="D91" t="n">
        <v>6.8412</v>
      </c>
      <c r="E91" t="n">
        <v>14.62</v>
      </c>
      <c r="F91" t="n">
        <v>9.98</v>
      </c>
      <c r="G91" t="n">
        <v>13.31</v>
      </c>
      <c r="H91" t="n">
        <v>0.16</v>
      </c>
      <c r="I91" t="n">
        <v>45</v>
      </c>
      <c r="J91" t="n">
        <v>224.6</v>
      </c>
      <c r="K91" t="n">
        <v>56.94</v>
      </c>
      <c r="L91" t="n">
        <v>2</v>
      </c>
      <c r="M91" t="n">
        <v>43</v>
      </c>
      <c r="N91" t="n">
        <v>50.65</v>
      </c>
      <c r="O91" t="n">
        <v>27934.37</v>
      </c>
      <c r="P91" t="n">
        <v>121.22</v>
      </c>
      <c r="Q91" t="n">
        <v>3683.9</v>
      </c>
      <c r="R91" t="n">
        <v>71.72</v>
      </c>
      <c r="S91" t="n">
        <v>30.45</v>
      </c>
      <c r="T91" t="n">
        <v>20641.7</v>
      </c>
      <c r="U91" t="n">
        <v>0.42</v>
      </c>
      <c r="V91" t="n">
        <v>0.87</v>
      </c>
      <c r="W91" t="n">
        <v>0.15</v>
      </c>
      <c r="X91" t="n">
        <v>1.26</v>
      </c>
      <c r="Y91" t="n">
        <v>1</v>
      </c>
      <c r="Z91" t="n">
        <v>10</v>
      </c>
    </row>
    <row r="92">
      <c r="A92" t="n">
        <v>5</v>
      </c>
      <c r="B92" t="n">
        <v>115</v>
      </c>
      <c r="C92" t="inlineStr">
        <is>
          <t xml:space="preserve">CONCLUIDO	</t>
        </is>
      </c>
      <c r="D92" t="n">
        <v>7.1222</v>
      </c>
      <c r="E92" t="n">
        <v>14.04</v>
      </c>
      <c r="F92" t="n">
        <v>9.76</v>
      </c>
      <c r="G92" t="n">
        <v>15.82</v>
      </c>
      <c r="H92" t="n">
        <v>0.18</v>
      </c>
      <c r="I92" t="n">
        <v>37</v>
      </c>
      <c r="J92" t="n">
        <v>225.01</v>
      </c>
      <c r="K92" t="n">
        <v>56.94</v>
      </c>
      <c r="L92" t="n">
        <v>2.25</v>
      </c>
      <c r="M92" t="n">
        <v>28</v>
      </c>
      <c r="N92" t="n">
        <v>50.82</v>
      </c>
      <c r="O92" t="n">
        <v>27985.94</v>
      </c>
      <c r="P92" t="n">
        <v>112.33</v>
      </c>
      <c r="Q92" t="n">
        <v>3684.02</v>
      </c>
      <c r="R92" t="n">
        <v>64.09999999999999</v>
      </c>
      <c r="S92" t="n">
        <v>30.45</v>
      </c>
      <c r="T92" t="n">
        <v>16868.19</v>
      </c>
      <c r="U92" t="n">
        <v>0.48</v>
      </c>
      <c r="V92" t="n">
        <v>0.89</v>
      </c>
      <c r="W92" t="n">
        <v>0.15</v>
      </c>
      <c r="X92" t="n">
        <v>1.03</v>
      </c>
      <c r="Y92" t="n">
        <v>1</v>
      </c>
      <c r="Z92" t="n">
        <v>10</v>
      </c>
    </row>
    <row r="93">
      <c r="A93" t="n">
        <v>6</v>
      </c>
      <c r="B93" t="n">
        <v>115</v>
      </c>
      <c r="C93" t="inlineStr">
        <is>
          <t xml:space="preserve">CONCLUIDO	</t>
        </is>
      </c>
      <c r="D93" t="n">
        <v>7.2154</v>
      </c>
      <c r="E93" t="n">
        <v>13.86</v>
      </c>
      <c r="F93" t="n">
        <v>9.710000000000001</v>
      </c>
      <c r="G93" t="n">
        <v>17.13</v>
      </c>
      <c r="H93" t="n">
        <v>0.2</v>
      </c>
      <c r="I93" t="n">
        <v>34</v>
      </c>
      <c r="J93" t="n">
        <v>225.43</v>
      </c>
      <c r="K93" t="n">
        <v>56.94</v>
      </c>
      <c r="L93" t="n">
        <v>2.5</v>
      </c>
      <c r="M93" t="n">
        <v>5</v>
      </c>
      <c r="N93" t="n">
        <v>50.99</v>
      </c>
      <c r="O93" t="n">
        <v>28037.57</v>
      </c>
      <c r="P93" t="n">
        <v>108.22</v>
      </c>
      <c r="Q93" t="n">
        <v>3683.69</v>
      </c>
      <c r="R93" t="n">
        <v>61.54</v>
      </c>
      <c r="S93" t="n">
        <v>30.45</v>
      </c>
      <c r="T93" t="n">
        <v>15603.69</v>
      </c>
      <c r="U93" t="n">
        <v>0.49</v>
      </c>
      <c r="V93" t="n">
        <v>0.89</v>
      </c>
      <c r="W93" t="n">
        <v>0.17</v>
      </c>
      <c r="X93" t="n">
        <v>0.98</v>
      </c>
      <c r="Y93" t="n">
        <v>1</v>
      </c>
      <c r="Z93" t="n">
        <v>10</v>
      </c>
    </row>
    <row r="94">
      <c r="A94" t="n">
        <v>7</v>
      </c>
      <c r="B94" t="n">
        <v>115</v>
      </c>
      <c r="C94" t="inlineStr">
        <is>
          <t xml:space="preserve">CONCLUIDO	</t>
        </is>
      </c>
      <c r="D94" t="n">
        <v>7.2087</v>
      </c>
      <c r="E94" t="n">
        <v>13.87</v>
      </c>
      <c r="F94" t="n">
        <v>9.720000000000001</v>
      </c>
      <c r="G94" t="n">
        <v>17.15</v>
      </c>
      <c r="H94" t="n">
        <v>0.22</v>
      </c>
      <c r="I94" t="n">
        <v>34</v>
      </c>
      <c r="J94" t="n">
        <v>225.85</v>
      </c>
      <c r="K94" t="n">
        <v>56.94</v>
      </c>
      <c r="L94" t="n">
        <v>2.75</v>
      </c>
      <c r="M94" t="n">
        <v>0</v>
      </c>
      <c r="N94" t="n">
        <v>51.16</v>
      </c>
      <c r="O94" t="n">
        <v>28089.25</v>
      </c>
      <c r="P94" t="n">
        <v>108.2</v>
      </c>
      <c r="Q94" t="n">
        <v>3683.65</v>
      </c>
      <c r="R94" t="n">
        <v>61.82</v>
      </c>
      <c r="S94" t="n">
        <v>30.45</v>
      </c>
      <c r="T94" t="n">
        <v>15744.51</v>
      </c>
      <c r="U94" t="n">
        <v>0.49</v>
      </c>
      <c r="V94" t="n">
        <v>0.89</v>
      </c>
      <c r="W94" t="n">
        <v>0.18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6.3919</v>
      </c>
      <c r="E95" t="n">
        <v>15.64</v>
      </c>
      <c r="F95" t="n">
        <v>11.91</v>
      </c>
      <c r="G95" t="n">
        <v>6.68</v>
      </c>
      <c r="H95" t="n">
        <v>0.22</v>
      </c>
      <c r="I95" t="n">
        <v>107</v>
      </c>
      <c r="J95" t="n">
        <v>80.84</v>
      </c>
      <c r="K95" t="n">
        <v>35.1</v>
      </c>
      <c r="L95" t="n">
        <v>1</v>
      </c>
      <c r="M95" t="n">
        <v>0</v>
      </c>
      <c r="N95" t="n">
        <v>9.74</v>
      </c>
      <c r="O95" t="n">
        <v>10204.21</v>
      </c>
      <c r="P95" t="n">
        <v>73.09999999999999</v>
      </c>
      <c r="Q95" t="n">
        <v>3684.97</v>
      </c>
      <c r="R95" t="n">
        <v>129.94</v>
      </c>
      <c r="S95" t="n">
        <v>30.45</v>
      </c>
      <c r="T95" t="n">
        <v>49440.54</v>
      </c>
      <c r="U95" t="n">
        <v>0.23</v>
      </c>
      <c r="V95" t="n">
        <v>0.73</v>
      </c>
      <c r="W95" t="n">
        <v>0.39</v>
      </c>
      <c r="X95" t="n">
        <v>3.19</v>
      </c>
      <c r="Y95" t="n">
        <v>1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6.8357</v>
      </c>
      <c r="E96" t="n">
        <v>14.63</v>
      </c>
      <c r="F96" t="n">
        <v>10.93</v>
      </c>
      <c r="G96" t="n">
        <v>8.74</v>
      </c>
      <c r="H96" t="n">
        <v>0.16</v>
      </c>
      <c r="I96" t="n">
        <v>75</v>
      </c>
      <c r="J96" t="n">
        <v>107.41</v>
      </c>
      <c r="K96" t="n">
        <v>41.65</v>
      </c>
      <c r="L96" t="n">
        <v>1</v>
      </c>
      <c r="M96" t="n">
        <v>0</v>
      </c>
      <c r="N96" t="n">
        <v>14.77</v>
      </c>
      <c r="O96" t="n">
        <v>13481.73</v>
      </c>
      <c r="P96" t="n">
        <v>78.87</v>
      </c>
      <c r="Q96" t="n">
        <v>3684.17</v>
      </c>
      <c r="R96" t="n">
        <v>99.63</v>
      </c>
      <c r="S96" t="n">
        <v>30.45</v>
      </c>
      <c r="T96" t="n">
        <v>34446.3</v>
      </c>
      <c r="U96" t="n">
        <v>0.31</v>
      </c>
      <c r="V96" t="n">
        <v>0.79</v>
      </c>
      <c r="W96" t="n">
        <v>0.29</v>
      </c>
      <c r="X96" t="n">
        <v>2.2</v>
      </c>
      <c r="Y96" t="n">
        <v>1</v>
      </c>
      <c r="Z96" t="n">
        <v>10</v>
      </c>
    </row>
    <row r="97">
      <c r="A97" t="n">
        <v>0</v>
      </c>
      <c r="B97" t="n">
        <v>25</v>
      </c>
      <c r="C97" t="inlineStr">
        <is>
          <t xml:space="preserve">CONCLUIDO	</t>
        </is>
      </c>
      <c r="D97" t="n">
        <v>5.8684</v>
      </c>
      <c r="E97" t="n">
        <v>17.04</v>
      </c>
      <c r="F97" t="n">
        <v>13.18</v>
      </c>
      <c r="G97" t="n">
        <v>5.31</v>
      </c>
      <c r="H97" t="n">
        <v>0.28</v>
      </c>
      <c r="I97" t="n">
        <v>149</v>
      </c>
      <c r="J97" t="n">
        <v>61.76</v>
      </c>
      <c r="K97" t="n">
        <v>28.92</v>
      </c>
      <c r="L97" t="n">
        <v>1</v>
      </c>
      <c r="M97" t="n">
        <v>0</v>
      </c>
      <c r="N97" t="n">
        <v>6.84</v>
      </c>
      <c r="O97" t="n">
        <v>7851.41</v>
      </c>
      <c r="P97" t="n">
        <v>69.03</v>
      </c>
      <c r="Q97" t="n">
        <v>3685.43</v>
      </c>
      <c r="R97" t="n">
        <v>169.28</v>
      </c>
      <c r="S97" t="n">
        <v>30.45</v>
      </c>
      <c r="T97" t="n">
        <v>68899.84</v>
      </c>
      <c r="U97" t="n">
        <v>0.18</v>
      </c>
      <c r="V97" t="n">
        <v>0.66</v>
      </c>
      <c r="W97" t="n">
        <v>0.52</v>
      </c>
      <c r="X97" t="n">
        <v>4.45</v>
      </c>
      <c r="Y97" t="n">
        <v>1</v>
      </c>
      <c r="Z97" t="n">
        <v>10</v>
      </c>
    </row>
    <row r="98">
      <c r="A98" t="n">
        <v>0</v>
      </c>
      <c r="B98" t="n">
        <v>85</v>
      </c>
      <c r="C98" t="inlineStr">
        <is>
          <t xml:space="preserve">CONCLUIDO	</t>
        </is>
      </c>
      <c r="D98" t="n">
        <v>5.9153</v>
      </c>
      <c r="E98" t="n">
        <v>16.91</v>
      </c>
      <c r="F98" t="n">
        <v>11.41</v>
      </c>
      <c r="G98" t="n">
        <v>7.44</v>
      </c>
      <c r="H98" t="n">
        <v>0.11</v>
      </c>
      <c r="I98" t="n">
        <v>92</v>
      </c>
      <c r="J98" t="n">
        <v>167.88</v>
      </c>
      <c r="K98" t="n">
        <v>51.39</v>
      </c>
      <c r="L98" t="n">
        <v>1</v>
      </c>
      <c r="M98" t="n">
        <v>90</v>
      </c>
      <c r="N98" t="n">
        <v>30.49</v>
      </c>
      <c r="O98" t="n">
        <v>20939.59</v>
      </c>
      <c r="P98" t="n">
        <v>126.19</v>
      </c>
      <c r="Q98" t="n">
        <v>3684.42</v>
      </c>
      <c r="R98" t="n">
        <v>118.59</v>
      </c>
      <c r="S98" t="n">
        <v>30.45</v>
      </c>
      <c r="T98" t="n">
        <v>43842.4</v>
      </c>
      <c r="U98" t="n">
        <v>0.26</v>
      </c>
      <c r="V98" t="n">
        <v>0.76</v>
      </c>
      <c r="W98" t="n">
        <v>0.23</v>
      </c>
      <c r="X98" t="n">
        <v>2.69</v>
      </c>
      <c r="Y98" t="n">
        <v>1</v>
      </c>
      <c r="Z98" t="n">
        <v>10</v>
      </c>
    </row>
    <row r="99">
      <c r="A99" t="n">
        <v>1</v>
      </c>
      <c r="B99" t="n">
        <v>85</v>
      </c>
      <c r="C99" t="inlineStr">
        <is>
          <t xml:space="preserve">CONCLUIDO	</t>
        </is>
      </c>
      <c r="D99" t="n">
        <v>6.6229</v>
      </c>
      <c r="E99" t="n">
        <v>15.1</v>
      </c>
      <c r="F99" t="n">
        <v>10.56</v>
      </c>
      <c r="G99" t="n">
        <v>9.9</v>
      </c>
      <c r="H99" t="n">
        <v>0.13</v>
      </c>
      <c r="I99" t="n">
        <v>64</v>
      </c>
      <c r="J99" t="n">
        <v>168.25</v>
      </c>
      <c r="K99" t="n">
        <v>51.39</v>
      </c>
      <c r="L99" t="n">
        <v>1.25</v>
      </c>
      <c r="M99" t="n">
        <v>62</v>
      </c>
      <c r="N99" t="n">
        <v>30.6</v>
      </c>
      <c r="O99" t="n">
        <v>20984.25</v>
      </c>
      <c r="P99" t="n">
        <v>108.92</v>
      </c>
      <c r="Q99" t="n">
        <v>3684.39</v>
      </c>
      <c r="R99" t="n">
        <v>90.62</v>
      </c>
      <c r="S99" t="n">
        <v>30.45</v>
      </c>
      <c r="T99" t="n">
        <v>29996.76</v>
      </c>
      <c r="U99" t="n">
        <v>0.34</v>
      </c>
      <c r="V99" t="n">
        <v>0.82</v>
      </c>
      <c r="W99" t="n">
        <v>0.18</v>
      </c>
      <c r="X99" t="n">
        <v>1.84</v>
      </c>
      <c r="Y99" t="n">
        <v>1</v>
      </c>
      <c r="Z99" t="n">
        <v>10</v>
      </c>
    </row>
    <row r="100">
      <c r="A100" t="n">
        <v>2</v>
      </c>
      <c r="B100" t="n">
        <v>85</v>
      </c>
      <c r="C100" t="inlineStr">
        <is>
          <t xml:space="preserve">CONCLUIDO	</t>
        </is>
      </c>
      <c r="D100" t="n">
        <v>7.096</v>
      </c>
      <c r="E100" t="n">
        <v>14.09</v>
      </c>
      <c r="F100" t="n">
        <v>10.09</v>
      </c>
      <c r="G100" t="n">
        <v>12.62</v>
      </c>
      <c r="H100" t="n">
        <v>0.16</v>
      </c>
      <c r="I100" t="n">
        <v>48</v>
      </c>
      <c r="J100" t="n">
        <v>168.61</v>
      </c>
      <c r="K100" t="n">
        <v>51.39</v>
      </c>
      <c r="L100" t="n">
        <v>1.5</v>
      </c>
      <c r="M100" t="n">
        <v>30</v>
      </c>
      <c r="N100" t="n">
        <v>30.71</v>
      </c>
      <c r="O100" t="n">
        <v>21028.94</v>
      </c>
      <c r="P100" t="n">
        <v>96.14</v>
      </c>
      <c r="Q100" t="n">
        <v>3683.98</v>
      </c>
      <c r="R100" t="n">
        <v>74.59</v>
      </c>
      <c r="S100" t="n">
        <v>30.45</v>
      </c>
      <c r="T100" t="n">
        <v>22059.3</v>
      </c>
      <c r="U100" t="n">
        <v>0.41</v>
      </c>
      <c r="V100" t="n">
        <v>0.86</v>
      </c>
      <c r="W100" t="n">
        <v>0.18</v>
      </c>
      <c r="X100" t="n">
        <v>1.37</v>
      </c>
      <c r="Y100" t="n">
        <v>1</v>
      </c>
      <c r="Z100" t="n">
        <v>10</v>
      </c>
    </row>
    <row r="101">
      <c r="A101" t="n">
        <v>3</v>
      </c>
      <c r="B101" t="n">
        <v>85</v>
      </c>
      <c r="C101" t="inlineStr">
        <is>
          <t xml:space="preserve">CONCLUIDO	</t>
        </is>
      </c>
      <c r="D101" t="n">
        <v>7.1765</v>
      </c>
      <c r="E101" t="n">
        <v>13.93</v>
      </c>
      <c r="F101" t="n">
        <v>10.04</v>
      </c>
      <c r="G101" t="n">
        <v>13.38</v>
      </c>
      <c r="H101" t="n">
        <v>0.18</v>
      </c>
      <c r="I101" t="n">
        <v>45</v>
      </c>
      <c r="J101" t="n">
        <v>168.97</v>
      </c>
      <c r="K101" t="n">
        <v>51.39</v>
      </c>
      <c r="L101" t="n">
        <v>1.75</v>
      </c>
      <c r="M101" t="n">
        <v>0</v>
      </c>
      <c r="N101" t="n">
        <v>30.83</v>
      </c>
      <c r="O101" t="n">
        <v>21073.68</v>
      </c>
      <c r="P101" t="n">
        <v>93.98</v>
      </c>
      <c r="Q101" t="n">
        <v>3683.81</v>
      </c>
      <c r="R101" t="n">
        <v>71.59999999999999</v>
      </c>
      <c r="S101" t="n">
        <v>30.45</v>
      </c>
      <c r="T101" t="n">
        <v>20581.14</v>
      </c>
      <c r="U101" t="n">
        <v>0.43</v>
      </c>
      <c r="V101" t="n">
        <v>0.86</v>
      </c>
      <c r="W101" t="n">
        <v>0.21</v>
      </c>
      <c r="X101" t="n">
        <v>1.32</v>
      </c>
      <c r="Y101" t="n">
        <v>1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5.4735</v>
      </c>
      <c r="E102" t="n">
        <v>18.27</v>
      </c>
      <c r="F102" t="n">
        <v>14.26</v>
      </c>
      <c r="G102" t="n">
        <v>4.63</v>
      </c>
      <c r="H102" t="n">
        <v>0.34</v>
      </c>
      <c r="I102" t="n">
        <v>185</v>
      </c>
      <c r="J102" t="n">
        <v>51.33</v>
      </c>
      <c r="K102" t="n">
        <v>24.83</v>
      </c>
      <c r="L102" t="n">
        <v>1</v>
      </c>
      <c r="M102" t="n">
        <v>0</v>
      </c>
      <c r="N102" t="n">
        <v>5.51</v>
      </c>
      <c r="O102" t="n">
        <v>6564.78</v>
      </c>
      <c r="P102" t="n">
        <v>66.55</v>
      </c>
      <c r="Q102" t="n">
        <v>3685.05</v>
      </c>
      <c r="R102" t="n">
        <v>203.06</v>
      </c>
      <c r="S102" t="n">
        <v>30.45</v>
      </c>
      <c r="T102" t="n">
        <v>85611.87</v>
      </c>
      <c r="U102" t="n">
        <v>0.15</v>
      </c>
      <c r="V102" t="n">
        <v>0.61</v>
      </c>
      <c r="W102" t="n">
        <v>0.62</v>
      </c>
      <c r="X102" t="n">
        <v>5.54</v>
      </c>
      <c r="Y102" t="n">
        <v>1</v>
      </c>
      <c r="Z102" t="n">
        <v>10</v>
      </c>
    </row>
    <row r="103">
      <c r="A103" t="n">
        <v>0</v>
      </c>
      <c r="B103" t="n">
        <v>120</v>
      </c>
      <c r="C103" t="inlineStr">
        <is>
          <t xml:space="preserve">CONCLUIDO	</t>
        </is>
      </c>
      <c r="D103" t="n">
        <v>4.5949</v>
      </c>
      <c r="E103" t="n">
        <v>21.76</v>
      </c>
      <c r="F103" t="n">
        <v>12.81</v>
      </c>
      <c r="G103" t="n">
        <v>5.61</v>
      </c>
      <c r="H103" t="n">
        <v>0.08</v>
      </c>
      <c r="I103" t="n">
        <v>137</v>
      </c>
      <c r="J103" t="n">
        <v>232.68</v>
      </c>
      <c r="K103" t="n">
        <v>57.72</v>
      </c>
      <c r="L103" t="n">
        <v>1</v>
      </c>
      <c r="M103" t="n">
        <v>135</v>
      </c>
      <c r="N103" t="n">
        <v>53.95</v>
      </c>
      <c r="O103" t="n">
        <v>28931.02</v>
      </c>
      <c r="P103" t="n">
        <v>187.59</v>
      </c>
      <c r="Q103" t="n">
        <v>3685.19</v>
      </c>
      <c r="R103" t="n">
        <v>164.66</v>
      </c>
      <c r="S103" t="n">
        <v>30.45</v>
      </c>
      <c r="T103" t="n">
        <v>66652.13</v>
      </c>
      <c r="U103" t="n">
        <v>0.18</v>
      </c>
      <c r="V103" t="n">
        <v>0.68</v>
      </c>
      <c r="W103" t="n">
        <v>0.3</v>
      </c>
      <c r="X103" t="n">
        <v>4.09</v>
      </c>
      <c r="Y103" t="n">
        <v>1</v>
      </c>
      <c r="Z103" t="n">
        <v>10</v>
      </c>
    </row>
    <row r="104">
      <c r="A104" t="n">
        <v>1</v>
      </c>
      <c r="B104" t="n">
        <v>120</v>
      </c>
      <c r="C104" t="inlineStr">
        <is>
          <t xml:space="preserve">CONCLUIDO	</t>
        </is>
      </c>
      <c r="D104" t="n">
        <v>5.3693</v>
      </c>
      <c r="E104" t="n">
        <v>18.62</v>
      </c>
      <c r="F104" t="n">
        <v>11.54</v>
      </c>
      <c r="G104" t="n">
        <v>7.21</v>
      </c>
      <c r="H104" t="n">
        <v>0.1</v>
      </c>
      <c r="I104" t="n">
        <v>96</v>
      </c>
      <c r="J104" t="n">
        <v>233.1</v>
      </c>
      <c r="K104" t="n">
        <v>57.72</v>
      </c>
      <c r="L104" t="n">
        <v>1.25</v>
      </c>
      <c r="M104" t="n">
        <v>94</v>
      </c>
      <c r="N104" t="n">
        <v>54.13</v>
      </c>
      <c r="O104" t="n">
        <v>28983.75</v>
      </c>
      <c r="P104" t="n">
        <v>164.14</v>
      </c>
      <c r="Q104" t="n">
        <v>3685.6</v>
      </c>
      <c r="R104" t="n">
        <v>122.68</v>
      </c>
      <c r="S104" t="n">
        <v>30.45</v>
      </c>
      <c r="T104" t="n">
        <v>45862.73</v>
      </c>
      <c r="U104" t="n">
        <v>0.25</v>
      </c>
      <c r="V104" t="n">
        <v>0.75</v>
      </c>
      <c r="W104" t="n">
        <v>0.24</v>
      </c>
      <c r="X104" t="n">
        <v>2.82</v>
      </c>
      <c r="Y104" t="n">
        <v>1</v>
      </c>
      <c r="Z104" t="n">
        <v>10</v>
      </c>
    </row>
    <row r="105">
      <c r="A105" t="n">
        <v>2</v>
      </c>
      <c r="B105" t="n">
        <v>120</v>
      </c>
      <c r="C105" t="inlineStr">
        <is>
          <t xml:space="preserve">CONCLUIDO	</t>
        </is>
      </c>
      <c r="D105" t="n">
        <v>5.9278</v>
      </c>
      <c r="E105" t="n">
        <v>16.87</v>
      </c>
      <c r="F105" t="n">
        <v>10.84</v>
      </c>
      <c r="G105" t="n">
        <v>8.91</v>
      </c>
      <c r="H105" t="n">
        <v>0.11</v>
      </c>
      <c r="I105" t="n">
        <v>73</v>
      </c>
      <c r="J105" t="n">
        <v>233.53</v>
      </c>
      <c r="K105" t="n">
        <v>57.72</v>
      </c>
      <c r="L105" t="n">
        <v>1.5</v>
      </c>
      <c r="M105" t="n">
        <v>71</v>
      </c>
      <c r="N105" t="n">
        <v>54.31</v>
      </c>
      <c r="O105" t="n">
        <v>29036.54</v>
      </c>
      <c r="P105" t="n">
        <v>149.21</v>
      </c>
      <c r="Q105" t="n">
        <v>3684.6</v>
      </c>
      <c r="R105" t="n">
        <v>99.8</v>
      </c>
      <c r="S105" t="n">
        <v>30.45</v>
      </c>
      <c r="T105" t="n">
        <v>34541.04</v>
      </c>
      <c r="U105" t="n">
        <v>0.31</v>
      </c>
      <c r="V105" t="n">
        <v>0.8</v>
      </c>
      <c r="W105" t="n">
        <v>0.19</v>
      </c>
      <c r="X105" t="n">
        <v>2.11</v>
      </c>
      <c r="Y105" t="n">
        <v>1</v>
      </c>
      <c r="Z105" t="n">
        <v>10</v>
      </c>
    </row>
    <row r="106">
      <c r="A106" t="n">
        <v>3</v>
      </c>
      <c r="B106" t="n">
        <v>120</v>
      </c>
      <c r="C106" t="inlineStr">
        <is>
          <t xml:space="preserve">CONCLUIDO	</t>
        </is>
      </c>
      <c r="D106" t="n">
        <v>6.3617</v>
      </c>
      <c r="E106" t="n">
        <v>15.72</v>
      </c>
      <c r="F106" t="n">
        <v>10.37</v>
      </c>
      <c r="G106" t="n">
        <v>10.73</v>
      </c>
      <c r="H106" t="n">
        <v>0.13</v>
      </c>
      <c r="I106" t="n">
        <v>58</v>
      </c>
      <c r="J106" t="n">
        <v>233.96</v>
      </c>
      <c r="K106" t="n">
        <v>57.72</v>
      </c>
      <c r="L106" t="n">
        <v>1.75</v>
      </c>
      <c r="M106" t="n">
        <v>56</v>
      </c>
      <c r="N106" t="n">
        <v>54.49</v>
      </c>
      <c r="O106" t="n">
        <v>29089.39</v>
      </c>
      <c r="P106" t="n">
        <v>137.89</v>
      </c>
      <c r="Q106" t="n">
        <v>3683.84</v>
      </c>
      <c r="R106" t="n">
        <v>84.42</v>
      </c>
      <c r="S106" t="n">
        <v>30.45</v>
      </c>
      <c r="T106" t="n">
        <v>26924.48</v>
      </c>
      <c r="U106" t="n">
        <v>0.36</v>
      </c>
      <c r="V106" t="n">
        <v>0.84</v>
      </c>
      <c r="W106" t="n">
        <v>0.17</v>
      </c>
      <c r="X106" t="n">
        <v>1.65</v>
      </c>
      <c r="Y106" t="n">
        <v>1</v>
      </c>
      <c r="Z106" t="n">
        <v>10</v>
      </c>
    </row>
    <row r="107">
      <c r="A107" t="n">
        <v>4</v>
      </c>
      <c r="B107" t="n">
        <v>120</v>
      </c>
      <c r="C107" t="inlineStr">
        <is>
          <t xml:space="preserve">CONCLUIDO	</t>
        </is>
      </c>
      <c r="D107" t="n">
        <v>6.6728</v>
      </c>
      <c r="E107" t="n">
        <v>14.99</v>
      </c>
      <c r="F107" t="n">
        <v>10.09</v>
      </c>
      <c r="G107" t="n">
        <v>12.61</v>
      </c>
      <c r="H107" t="n">
        <v>0.15</v>
      </c>
      <c r="I107" t="n">
        <v>48</v>
      </c>
      <c r="J107" t="n">
        <v>234.39</v>
      </c>
      <c r="K107" t="n">
        <v>57.72</v>
      </c>
      <c r="L107" t="n">
        <v>2</v>
      </c>
      <c r="M107" t="n">
        <v>46</v>
      </c>
      <c r="N107" t="n">
        <v>54.67</v>
      </c>
      <c r="O107" t="n">
        <v>29142.31</v>
      </c>
      <c r="P107" t="n">
        <v>129.06</v>
      </c>
      <c r="Q107" t="n">
        <v>3684.02</v>
      </c>
      <c r="R107" t="n">
        <v>75.23</v>
      </c>
      <c r="S107" t="n">
        <v>30.45</v>
      </c>
      <c r="T107" t="n">
        <v>22380.6</v>
      </c>
      <c r="U107" t="n">
        <v>0.4</v>
      </c>
      <c r="V107" t="n">
        <v>0.86</v>
      </c>
      <c r="W107" t="n">
        <v>0.16</v>
      </c>
      <c r="X107" t="n">
        <v>1.37</v>
      </c>
      <c r="Y107" t="n">
        <v>1</v>
      </c>
      <c r="Z107" t="n">
        <v>10</v>
      </c>
    </row>
    <row r="108">
      <c r="A108" t="n">
        <v>5</v>
      </c>
      <c r="B108" t="n">
        <v>120</v>
      </c>
      <c r="C108" t="inlineStr">
        <is>
          <t xml:space="preserve">CONCLUIDO	</t>
        </is>
      </c>
      <c r="D108" t="n">
        <v>7.0039</v>
      </c>
      <c r="E108" t="n">
        <v>14.28</v>
      </c>
      <c r="F108" t="n">
        <v>9.789999999999999</v>
      </c>
      <c r="G108" t="n">
        <v>15.06</v>
      </c>
      <c r="H108" t="n">
        <v>0.17</v>
      </c>
      <c r="I108" t="n">
        <v>39</v>
      </c>
      <c r="J108" t="n">
        <v>234.82</v>
      </c>
      <c r="K108" t="n">
        <v>57.72</v>
      </c>
      <c r="L108" t="n">
        <v>2.25</v>
      </c>
      <c r="M108" t="n">
        <v>36</v>
      </c>
      <c r="N108" t="n">
        <v>54.85</v>
      </c>
      <c r="O108" t="n">
        <v>29195.29</v>
      </c>
      <c r="P108" t="n">
        <v>119.21</v>
      </c>
      <c r="Q108" t="n">
        <v>3683.52</v>
      </c>
      <c r="R108" t="n">
        <v>65.40000000000001</v>
      </c>
      <c r="S108" t="n">
        <v>30.45</v>
      </c>
      <c r="T108" t="n">
        <v>17510.36</v>
      </c>
      <c r="U108" t="n">
        <v>0.47</v>
      </c>
      <c r="V108" t="n">
        <v>0.88</v>
      </c>
      <c r="W108" t="n">
        <v>0.14</v>
      </c>
      <c r="X108" t="n">
        <v>1.07</v>
      </c>
      <c r="Y108" t="n">
        <v>1</v>
      </c>
      <c r="Z108" t="n">
        <v>10</v>
      </c>
    </row>
    <row r="109">
      <c r="A109" t="n">
        <v>6</v>
      </c>
      <c r="B109" t="n">
        <v>120</v>
      </c>
      <c r="C109" t="inlineStr">
        <is>
          <t xml:space="preserve">CONCLUIDO	</t>
        </is>
      </c>
      <c r="D109" t="n">
        <v>7.1798</v>
      </c>
      <c r="E109" t="n">
        <v>13.93</v>
      </c>
      <c r="F109" t="n">
        <v>9.67</v>
      </c>
      <c r="G109" t="n">
        <v>17.07</v>
      </c>
      <c r="H109" t="n">
        <v>0.19</v>
      </c>
      <c r="I109" t="n">
        <v>34</v>
      </c>
      <c r="J109" t="n">
        <v>235.25</v>
      </c>
      <c r="K109" t="n">
        <v>57.72</v>
      </c>
      <c r="L109" t="n">
        <v>2.5</v>
      </c>
      <c r="M109" t="n">
        <v>23</v>
      </c>
      <c r="N109" t="n">
        <v>55.03</v>
      </c>
      <c r="O109" t="n">
        <v>29248.33</v>
      </c>
      <c r="P109" t="n">
        <v>112.45</v>
      </c>
      <c r="Q109" t="n">
        <v>3683.55</v>
      </c>
      <c r="R109" t="n">
        <v>61.12</v>
      </c>
      <c r="S109" t="n">
        <v>30.45</v>
      </c>
      <c r="T109" t="n">
        <v>15395.04</v>
      </c>
      <c r="U109" t="n">
        <v>0.5</v>
      </c>
      <c r="V109" t="n">
        <v>0.9</v>
      </c>
      <c r="W109" t="n">
        <v>0.15</v>
      </c>
      <c r="X109" t="n">
        <v>0.95</v>
      </c>
      <c r="Y109" t="n">
        <v>1</v>
      </c>
      <c r="Z109" t="n">
        <v>10</v>
      </c>
    </row>
    <row r="110">
      <c r="A110" t="n">
        <v>7</v>
      </c>
      <c r="B110" t="n">
        <v>120</v>
      </c>
      <c r="C110" t="inlineStr">
        <is>
          <t xml:space="preserve">CONCLUIDO	</t>
        </is>
      </c>
      <c r="D110" t="n">
        <v>7.2414</v>
      </c>
      <c r="E110" t="n">
        <v>13.81</v>
      </c>
      <c r="F110" t="n">
        <v>9.640000000000001</v>
      </c>
      <c r="G110" t="n">
        <v>18.08</v>
      </c>
      <c r="H110" t="n">
        <v>0.21</v>
      </c>
      <c r="I110" t="n">
        <v>32</v>
      </c>
      <c r="J110" t="n">
        <v>235.68</v>
      </c>
      <c r="K110" t="n">
        <v>57.72</v>
      </c>
      <c r="L110" t="n">
        <v>2.75</v>
      </c>
      <c r="M110" t="n">
        <v>2</v>
      </c>
      <c r="N110" t="n">
        <v>55.21</v>
      </c>
      <c r="O110" t="n">
        <v>29301.44</v>
      </c>
      <c r="P110" t="n">
        <v>110.41</v>
      </c>
      <c r="Q110" t="n">
        <v>3684.03</v>
      </c>
      <c r="R110" t="n">
        <v>59.37</v>
      </c>
      <c r="S110" t="n">
        <v>30.45</v>
      </c>
      <c r="T110" t="n">
        <v>14531.01</v>
      </c>
      <c r="U110" t="n">
        <v>0.51</v>
      </c>
      <c r="V110" t="n">
        <v>0.9</v>
      </c>
      <c r="W110" t="n">
        <v>0.17</v>
      </c>
      <c r="X110" t="n">
        <v>0.92</v>
      </c>
      <c r="Y110" t="n">
        <v>1</v>
      </c>
      <c r="Z110" t="n">
        <v>10</v>
      </c>
    </row>
    <row r="111">
      <c r="A111" t="n">
        <v>8</v>
      </c>
      <c r="B111" t="n">
        <v>120</v>
      </c>
      <c r="C111" t="inlineStr">
        <is>
          <t xml:space="preserve">CONCLUIDO	</t>
        </is>
      </c>
      <c r="D111" t="n">
        <v>7.2392</v>
      </c>
      <c r="E111" t="n">
        <v>13.81</v>
      </c>
      <c r="F111" t="n">
        <v>9.65</v>
      </c>
      <c r="G111" t="n">
        <v>18.09</v>
      </c>
      <c r="H111" t="n">
        <v>0.23</v>
      </c>
      <c r="I111" t="n">
        <v>32</v>
      </c>
      <c r="J111" t="n">
        <v>236.11</v>
      </c>
      <c r="K111" t="n">
        <v>57.72</v>
      </c>
      <c r="L111" t="n">
        <v>3</v>
      </c>
      <c r="M111" t="n">
        <v>0</v>
      </c>
      <c r="N111" t="n">
        <v>55.39</v>
      </c>
      <c r="O111" t="n">
        <v>29354.61</v>
      </c>
      <c r="P111" t="n">
        <v>110.64</v>
      </c>
      <c r="Q111" t="n">
        <v>3683.76</v>
      </c>
      <c r="R111" t="n">
        <v>59.48</v>
      </c>
      <c r="S111" t="n">
        <v>30.45</v>
      </c>
      <c r="T111" t="n">
        <v>14582.83</v>
      </c>
      <c r="U111" t="n">
        <v>0.51</v>
      </c>
      <c r="V111" t="n">
        <v>0.9</v>
      </c>
      <c r="W111" t="n">
        <v>0.17</v>
      </c>
      <c r="X111" t="n">
        <v>0.93</v>
      </c>
      <c r="Y111" t="n">
        <v>1</v>
      </c>
      <c r="Z111" t="n">
        <v>10</v>
      </c>
    </row>
    <row r="112">
      <c r="A112" t="n">
        <v>0</v>
      </c>
      <c r="B112" t="n">
        <v>145</v>
      </c>
      <c r="C112" t="inlineStr">
        <is>
          <t xml:space="preserve">CONCLUIDO	</t>
        </is>
      </c>
      <c r="D112" t="n">
        <v>3.7855</v>
      </c>
      <c r="E112" t="n">
        <v>26.42</v>
      </c>
      <c r="F112" t="n">
        <v>14.04</v>
      </c>
      <c r="G112" t="n">
        <v>4.81</v>
      </c>
      <c r="H112" t="n">
        <v>0.06</v>
      </c>
      <c r="I112" t="n">
        <v>175</v>
      </c>
      <c r="J112" t="n">
        <v>285.18</v>
      </c>
      <c r="K112" t="n">
        <v>61.2</v>
      </c>
      <c r="L112" t="n">
        <v>1</v>
      </c>
      <c r="M112" t="n">
        <v>173</v>
      </c>
      <c r="N112" t="n">
        <v>77.98</v>
      </c>
      <c r="O112" t="n">
        <v>35406.83</v>
      </c>
      <c r="P112" t="n">
        <v>239.14</v>
      </c>
      <c r="Q112" t="n">
        <v>3684.99</v>
      </c>
      <c r="R112" t="n">
        <v>204.93</v>
      </c>
      <c r="S112" t="n">
        <v>30.45</v>
      </c>
      <c r="T112" t="n">
        <v>86596.48</v>
      </c>
      <c r="U112" t="n">
        <v>0.15</v>
      </c>
      <c r="V112" t="n">
        <v>0.62</v>
      </c>
      <c r="W112" t="n">
        <v>0.36</v>
      </c>
      <c r="X112" t="n">
        <v>5.31</v>
      </c>
      <c r="Y112" t="n">
        <v>1</v>
      </c>
      <c r="Z112" t="n">
        <v>10</v>
      </c>
    </row>
    <row r="113">
      <c r="A113" t="n">
        <v>1</v>
      </c>
      <c r="B113" t="n">
        <v>145</v>
      </c>
      <c r="C113" t="inlineStr">
        <is>
          <t xml:space="preserve">CONCLUIDO	</t>
        </is>
      </c>
      <c r="D113" t="n">
        <v>4.6098</v>
      </c>
      <c r="E113" t="n">
        <v>21.69</v>
      </c>
      <c r="F113" t="n">
        <v>12.28</v>
      </c>
      <c r="G113" t="n">
        <v>6.14</v>
      </c>
      <c r="H113" t="n">
        <v>0.08</v>
      </c>
      <c r="I113" t="n">
        <v>120</v>
      </c>
      <c r="J113" t="n">
        <v>285.68</v>
      </c>
      <c r="K113" t="n">
        <v>61.2</v>
      </c>
      <c r="L113" t="n">
        <v>1.25</v>
      </c>
      <c r="M113" t="n">
        <v>118</v>
      </c>
      <c r="N113" t="n">
        <v>78.23999999999999</v>
      </c>
      <c r="O113" t="n">
        <v>35468.6</v>
      </c>
      <c r="P113" t="n">
        <v>205.11</v>
      </c>
      <c r="Q113" t="n">
        <v>3685.25</v>
      </c>
      <c r="R113" t="n">
        <v>146.93</v>
      </c>
      <c r="S113" t="n">
        <v>30.45</v>
      </c>
      <c r="T113" t="n">
        <v>57871.52</v>
      </c>
      <c r="U113" t="n">
        <v>0.21</v>
      </c>
      <c r="V113" t="n">
        <v>0.71</v>
      </c>
      <c r="W113" t="n">
        <v>0.27</v>
      </c>
      <c r="X113" t="n">
        <v>3.55</v>
      </c>
      <c r="Y113" t="n">
        <v>1</v>
      </c>
      <c r="Z113" t="n">
        <v>10</v>
      </c>
    </row>
    <row r="114">
      <c r="A114" t="n">
        <v>2</v>
      </c>
      <c r="B114" t="n">
        <v>145</v>
      </c>
      <c r="C114" t="inlineStr">
        <is>
          <t xml:space="preserve">CONCLUIDO	</t>
        </is>
      </c>
      <c r="D114" t="n">
        <v>5.1996</v>
      </c>
      <c r="E114" t="n">
        <v>19.23</v>
      </c>
      <c r="F114" t="n">
        <v>11.38</v>
      </c>
      <c r="G114" t="n">
        <v>7.5</v>
      </c>
      <c r="H114" t="n">
        <v>0.09</v>
      </c>
      <c r="I114" t="n">
        <v>91</v>
      </c>
      <c r="J114" t="n">
        <v>286.19</v>
      </c>
      <c r="K114" t="n">
        <v>61.2</v>
      </c>
      <c r="L114" t="n">
        <v>1.5</v>
      </c>
      <c r="M114" t="n">
        <v>89</v>
      </c>
      <c r="N114" t="n">
        <v>78.48999999999999</v>
      </c>
      <c r="O114" t="n">
        <v>35530.47</v>
      </c>
      <c r="P114" t="n">
        <v>186.43</v>
      </c>
      <c r="Q114" t="n">
        <v>3684.02</v>
      </c>
      <c r="R114" t="n">
        <v>117.4</v>
      </c>
      <c r="S114" t="n">
        <v>30.45</v>
      </c>
      <c r="T114" t="n">
        <v>43247.82</v>
      </c>
      <c r="U114" t="n">
        <v>0.26</v>
      </c>
      <c r="V114" t="n">
        <v>0.76</v>
      </c>
      <c r="W114" t="n">
        <v>0.23</v>
      </c>
      <c r="X114" t="n">
        <v>2.66</v>
      </c>
      <c r="Y114" t="n">
        <v>1</v>
      </c>
      <c r="Z114" t="n">
        <v>10</v>
      </c>
    </row>
    <row r="115">
      <c r="A115" t="n">
        <v>3</v>
      </c>
      <c r="B115" t="n">
        <v>145</v>
      </c>
      <c r="C115" t="inlineStr">
        <is>
          <t xml:space="preserve">CONCLUIDO	</t>
        </is>
      </c>
      <c r="D115" t="n">
        <v>5.6434</v>
      </c>
      <c r="E115" t="n">
        <v>17.72</v>
      </c>
      <c r="F115" t="n">
        <v>10.84</v>
      </c>
      <c r="G115" t="n">
        <v>8.91</v>
      </c>
      <c r="H115" t="n">
        <v>0.11</v>
      </c>
      <c r="I115" t="n">
        <v>73</v>
      </c>
      <c r="J115" t="n">
        <v>286.69</v>
      </c>
      <c r="K115" t="n">
        <v>61.2</v>
      </c>
      <c r="L115" t="n">
        <v>1.75</v>
      </c>
      <c r="M115" t="n">
        <v>71</v>
      </c>
      <c r="N115" t="n">
        <v>78.73999999999999</v>
      </c>
      <c r="O115" t="n">
        <v>35592.57</v>
      </c>
      <c r="P115" t="n">
        <v>173.75</v>
      </c>
      <c r="Q115" t="n">
        <v>3684.84</v>
      </c>
      <c r="R115" t="n">
        <v>99.81999999999999</v>
      </c>
      <c r="S115" t="n">
        <v>30.45</v>
      </c>
      <c r="T115" t="n">
        <v>34549.16</v>
      </c>
      <c r="U115" t="n">
        <v>0.31</v>
      </c>
      <c r="V115" t="n">
        <v>0.8</v>
      </c>
      <c r="W115" t="n">
        <v>0.19</v>
      </c>
      <c r="X115" t="n">
        <v>2.11</v>
      </c>
      <c r="Y115" t="n">
        <v>1</v>
      </c>
      <c r="Z115" t="n">
        <v>10</v>
      </c>
    </row>
    <row r="116">
      <c r="A116" t="n">
        <v>4</v>
      </c>
      <c r="B116" t="n">
        <v>145</v>
      </c>
      <c r="C116" t="inlineStr">
        <is>
          <t xml:space="preserve">CONCLUIDO	</t>
        </is>
      </c>
      <c r="D116" t="n">
        <v>6.0202</v>
      </c>
      <c r="E116" t="n">
        <v>16.61</v>
      </c>
      <c r="F116" t="n">
        <v>10.43</v>
      </c>
      <c r="G116" t="n">
        <v>10.43</v>
      </c>
      <c r="H116" t="n">
        <v>0.12</v>
      </c>
      <c r="I116" t="n">
        <v>60</v>
      </c>
      <c r="J116" t="n">
        <v>287.19</v>
      </c>
      <c r="K116" t="n">
        <v>61.2</v>
      </c>
      <c r="L116" t="n">
        <v>2</v>
      </c>
      <c r="M116" t="n">
        <v>58</v>
      </c>
      <c r="N116" t="n">
        <v>78.98999999999999</v>
      </c>
      <c r="O116" t="n">
        <v>35654.65</v>
      </c>
      <c r="P116" t="n">
        <v>163.48</v>
      </c>
      <c r="Q116" t="n">
        <v>3684</v>
      </c>
      <c r="R116" t="n">
        <v>86.36</v>
      </c>
      <c r="S116" t="n">
        <v>30.45</v>
      </c>
      <c r="T116" t="n">
        <v>27883.16</v>
      </c>
      <c r="U116" t="n">
        <v>0.35</v>
      </c>
      <c r="V116" t="n">
        <v>0.83</v>
      </c>
      <c r="W116" t="n">
        <v>0.18</v>
      </c>
      <c r="X116" t="n">
        <v>1.71</v>
      </c>
      <c r="Y116" t="n">
        <v>1</v>
      </c>
      <c r="Z116" t="n">
        <v>10</v>
      </c>
    </row>
    <row r="117">
      <c r="A117" t="n">
        <v>5</v>
      </c>
      <c r="B117" t="n">
        <v>145</v>
      </c>
      <c r="C117" t="inlineStr">
        <is>
          <t xml:space="preserve">CONCLUIDO	</t>
        </is>
      </c>
      <c r="D117" t="n">
        <v>6.2957</v>
      </c>
      <c r="E117" t="n">
        <v>15.88</v>
      </c>
      <c r="F117" t="n">
        <v>10.19</v>
      </c>
      <c r="G117" t="n">
        <v>11.98</v>
      </c>
      <c r="H117" t="n">
        <v>0.14</v>
      </c>
      <c r="I117" t="n">
        <v>51</v>
      </c>
      <c r="J117" t="n">
        <v>287.7</v>
      </c>
      <c r="K117" t="n">
        <v>61.2</v>
      </c>
      <c r="L117" t="n">
        <v>2.25</v>
      </c>
      <c r="M117" t="n">
        <v>49</v>
      </c>
      <c r="N117" t="n">
        <v>79.25</v>
      </c>
      <c r="O117" t="n">
        <v>35716.83</v>
      </c>
      <c r="P117" t="n">
        <v>155.91</v>
      </c>
      <c r="Q117" t="n">
        <v>3684.16</v>
      </c>
      <c r="R117" t="n">
        <v>78.41</v>
      </c>
      <c r="S117" t="n">
        <v>30.45</v>
      </c>
      <c r="T117" t="n">
        <v>23953.52</v>
      </c>
      <c r="U117" t="n">
        <v>0.39</v>
      </c>
      <c r="V117" t="n">
        <v>0.85</v>
      </c>
      <c r="W117" t="n">
        <v>0.16</v>
      </c>
      <c r="X117" t="n">
        <v>1.46</v>
      </c>
      <c r="Y117" t="n">
        <v>1</v>
      </c>
      <c r="Z117" t="n">
        <v>10</v>
      </c>
    </row>
    <row r="118">
      <c r="A118" t="n">
        <v>6</v>
      </c>
      <c r="B118" t="n">
        <v>145</v>
      </c>
      <c r="C118" t="inlineStr">
        <is>
          <t xml:space="preserve">CONCLUIDO	</t>
        </is>
      </c>
      <c r="D118" t="n">
        <v>6.5474</v>
      </c>
      <c r="E118" t="n">
        <v>15.27</v>
      </c>
      <c r="F118" t="n">
        <v>9.949999999999999</v>
      </c>
      <c r="G118" t="n">
        <v>13.57</v>
      </c>
      <c r="H118" t="n">
        <v>0.15</v>
      </c>
      <c r="I118" t="n">
        <v>44</v>
      </c>
      <c r="J118" t="n">
        <v>288.2</v>
      </c>
      <c r="K118" t="n">
        <v>61.2</v>
      </c>
      <c r="L118" t="n">
        <v>2.5</v>
      </c>
      <c r="M118" t="n">
        <v>42</v>
      </c>
      <c r="N118" t="n">
        <v>79.5</v>
      </c>
      <c r="O118" t="n">
        <v>35779.11</v>
      </c>
      <c r="P118" t="n">
        <v>148.5</v>
      </c>
      <c r="Q118" t="n">
        <v>3683.85</v>
      </c>
      <c r="R118" t="n">
        <v>70.73</v>
      </c>
      <c r="S118" t="n">
        <v>30.45</v>
      </c>
      <c r="T118" t="n">
        <v>20150.49</v>
      </c>
      <c r="U118" t="n">
        <v>0.43</v>
      </c>
      <c r="V118" t="n">
        <v>0.87</v>
      </c>
      <c r="W118" t="n">
        <v>0.15</v>
      </c>
      <c r="X118" t="n">
        <v>1.23</v>
      </c>
      <c r="Y118" t="n">
        <v>1</v>
      </c>
      <c r="Z118" t="n">
        <v>10</v>
      </c>
    </row>
    <row r="119">
      <c r="A119" t="n">
        <v>7</v>
      </c>
      <c r="B119" t="n">
        <v>145</v>
      </c>
      <c r="C119" t="inlineStr">
        <is>
          <t xml:space="preserve">CONCLUIDO	</t>
        </is>
      </c>
      <c r="D119" t="n">
        <v>6.7721</v>
      </c>
      <c r="E119" t="n">
        <v>14.77</v>
      </c>
      <c r="F119" t="n">
        <v>9.77</v>
      </c>
      <c r="G119" t="n">
        <v>15.43</v>
      </c>
      <c r="H119" t="n">
        <v>0.17</v>
      </c>
      <c r="I119" t="n">
        <v>38</v>
      </c>
      <c r="J119" t="n">
        <v>288.71</v>
      </c>
      <c r="K119" t="n">
        <v>61.2</v>
      </c>
      <c r="L119" t="n">
        <v>2.75</v>
      </c>
      <c r="M119" t="n">
        <v>36</v>
      </c>
      <c r="N119" t="n">
        <v>79.76000000000001</v>
      </c>
      <c r="O119" t="n">
        <v>35841.5</v>
      </c>
      <c r="P119" t="n">
        <v>141.3</v>
      </c>
      <c r="Q119" t="n">
        <v>3684.41</v>
      </c>
      <c r="R119" t="n">
        <v>64.61</v>
      </c>
      <c r="S119" t="n">
        <v>30.45</v>
      </c>
      <c r="T119" t="n">
        <v>17119.67</v>
      </c>
      <c r="U119" t="n">
        <v>0.47</v>
      </c>
      <c r="V119" t="n">
        <v>0.89</v>
      </c>
      <c r="W119" t="n">
        <v>0.14</v>
      </c>
      <c r="X119" t="n">
        <v>1.05</v>
      </c>
      <c r="Y119" t="n">
        <v>1</v>
      </c>
      <c r="Z119" t="n">
        <v>10</v>
      </c>
    </row>
    <row r="120">
      <c r="A120" t="n">
        <v>8</v>
      </c>
      <c r="B120" t="n">
        <v>145</v>
      </c>
      <c r="C120" t="inlineStr">
        <is>
          <t xml:space="preserve">CONCLUIDO	</t>
        </is>
      </c>
      <c r="D120" t="n">
        <v>6.9323</v>
      </c>
      <c r="E120" t="n">
        <v>14.43</v>
      </c>
      <c r="F120" t="n">
        <v>9.640000000000001</v>
      </c>
      <c r="G120" t="n">
        <v>17.02</v>
      </c>
      <c r="H120" t="n">
        <v>0.18</v>
      </c>
      <c r="I120" t="n">
        <v>34</v>
      </c>
      <c r="J120" t="n">
        <v>289.21</v>
      </c>
      <c r="K120" t="n">
        <v>61.2</v>
      </c>
      <c r="L120" t="n">
        <v>3</v>
      </c>
      <c r="M120" t="n">
        <v>32</v>
      </c>
      <c r="N120" t="n">
        <v>80.02</v>
      </c>
      <c r="O120" t="n">
        <v>35903.99</v>
      </c>
      <c r="P120" t="n">
        <v>135.6</v>
      </c>
      <c r="Q120" t="n">
        <v>3683.92</v>
      </c>
      <c r="R120" t="n">
        <v>60.68</v>
      </c>
      <c r="S120" t="n">
        <v>30.45</v>
      </c>
      <c r="T120" t="n">
        <v>15172.57</v>
      </c>
      <c r="U120" t="n">
        <v>0.5</v>
      </c>
      <c r="V120" t="n">
        <v>0.9</v>
      </c>
      <c r="W120" t="n">
        <v>0.14</v>
      </c>
      <c r="X120" t="n">
        <v>0.92</v>
      </c>
      <c r="Y120" t="n">
        <v>1</v>
      </c>
      <c r="Z120" t="n">
        <v>10</v>
      </c>
    </row>
    <row r="121">
      <c r="A121" t="n">
        <v>9</v>
      </c>
      <c r="B121" t="n">
        <v>145</v>
      </c>
      <c r="C121" t="inlineStr">
        <is>
          <t xml:space="preserve">CONCLUIDO	</t>
        </is>
      </c>
      <c r="D121" t="n">
        <v>7.1013</v>
      </c>
      <c r="E121" t="n">
        <v>14.08</v>
      </c>
      <c r="F121" t="n">
        <v>9.52</v>
      </c>
      <c r="G121" t="n">
        <v>19.03</v>
      </c>
      <c r="H121" t="n">
        <v>0.2</v>
      </c>
      <c r="I121" t="n">
        <v>30</v>
      </c>
      <c r="J121" t="n">
        <v>289.72</v>
      </c>
      <c r="K121" t="n">
        <v>61.2</v>
      </c>
      <c r="L121" t="n">
        <v>3.25</v>
      </c>
      <c r="M121" t="n">
        <v>27</v>
      </c>
      <c r="N121" t="n">
        <v>80.27</v>
      </c>
      <c r="O121" t="n">
        <v>35966.59</v>
      </c>
      <c r="P121" t="n">
        <v>129.11</v>
      </c>
      <c r="Q121" t="n">
        <v>3683.7</v>
      </c>
      <c r="R121" t="n">
        <v>56.36</v>
      </c>
      <c r="S121" t="n">
        <v>30.45</v>
      </c>
      <c r="T121" t="n">
        <v>13036.7</v>
      </c>
      <c r="U121" t="n">
        <v>0.54</v>
      </c>
      <c r="V121" t="n">
        <v>0.91</v>
      </c>
      <c r="W121" t="n">
        <v>0.13</v>
      </c>
      <c r="X121" t="n">
        <v>0.8</v>
      </c>
      <c r="Y121" t="n">
        <v>1</v>
      </c>
      <c r="Z121" t="n">
        <v>10</v>
      </c>
    </row>
    <row r="122">
      <c r="A122" t="n">
        <v>10</v>
      </c>
      <c r="B122" t="n">
        <v>145</v>
      </c>
      <c r="C122" t="inlineStr">
        <is>
          <t xml:space="preserve">CONCLUIDO	</t>
        </is>
      </c>
      <c r="D122" t="n">
        <v>7.2522</v>
      </c>
      <c r="E122" t="n">
        <v>13.79</v>
      </c>
      <c r="F122" t="n">
        <v>9.380000000000001</v>
      </c>
      <c r="G122" t="n">
        <v>20.85</v>
      </c>
      <c r="H122" t="n">
        <v>0.21</v>
      </c>
      <c r="I122" t="n">
        <v>27</v>
      </c>
      <c r="J122" t="n">
        <v>290.23</v>
      </c>
      <c r="K122" t="n">
        <v>61.2</v>
      </c>
      <c r="L122" t="n">
        <v>3.5</v>
      </c>
      <c r="M122" t="n">
        <v>9</v>
      </c>
      <c r="N122" t="n">
        <v>80.53</v>
      </c>
      <c r="O122" t="n">
        <v>36029.29</v>
      </c>
      <c r="P122" t="n">
        <v>123.83</v>
      </c>
      <c r="Q122" t="n">
        <v>3683.71</v>
      </c>
      <c r="R122" t="n">
        <v>50.92</v>
      </c>
      <c r="S122" t="n">
        <v>30.45</v>
      </c>
      <c r="T122" t="n">
        <v>10329.64</v>
      </c>
      <c r="U122" t="n">
        <v>0.6</v>
      </c>
      <c r="V122" t="n">
        <v>0.92</v>
      </c>
      <c r="W122" t="n">
        <v>0.15</v>
      </c>
      <c r="X122" t="n">
        <v>0.66</v>
      </c>
      <c r="Y122" t="n">
        <v>1</v>
      </c>
      <c r="Z122" t="n">
        <v>10</v>
      </c>
    </row>
    <row r="123">
      <c r="A123" t="n">
        <v>11</v>
      </c>
      <c r="B123" t="n">
        <v>145</v>
      </c>
      <c r="C123" t="inlineStr">
        <is>
          <t xml:space="preserve">CONCLUIDO	</t>
        </is>
      </c>
      <c r="D123" t="n">
        <v>7.2616</v>
      </c>
      <c r="E123" t="n">
        <v>13.77</v>
      </c>
      <c r="F123" t="n">
        <v>9.369999999999999</v>
      </c>
      <c r="G123" t="n">
        <v>20.82</v>
      </c>
      <c r="H123" t="n">
        <v>0.23</v>
      </c>
      <c r="I123" t="n">
        <v>27</v>
      </c>
      <c r="J123" t="n">
        <v>290.74</v>
      </c>
      <c r="K123" t="n">
        <v>61.2</v>
      </c>
      <c r="L123" t="n">
        <v>3.75</v>
      </c>
      <c r="M123" t="n">
        <v>1</v>
      </c>
      <c r="N123" t="n">
        <v>80.79000000000001</v>
      </c>
      <c r="O123" t="n">
        <v>36092.1</v>
      </c>
      <c r="P123" t="n">
        <v>123.58</v>
      </c>
      <c r="Q123" t="n">
        <v>3683.98</v>
      </c>
      <c r="R123" t="n">
        <v>49.67</v>
      </c>
      <c r="S123" t="n">
        <v>30.45</v>
      </c>
      <c r="T123" t="n">
        <v>9705.41</v>
      </c>
      <c r="U123" t="n">
        <v>0.61</v>
      </c>
      <c r="V123" t="n">
        <v>0.92</v>
      </c>
      <c r="W123" t="n">
        <v>0.17</v>
      </c>
      <c r="X123" t="n">
        <v>0.65</v>
      </c>
      <c r="Y123" t="n">
        <v>1</v>
      </c>
      <c r="Z123" t="n">
        <v>10</v>
      </c>
    </row>
    <row r="124">
      <c r="A124" t="n">
        <v>12</v>
      </c>
      <c r="B124" t="n">
        <v>145</v>
      </c>
      <c r="C124" t="inlineStr">
        <is>
          <t xml:space="preserve">CONCLUIDO	</t>
        </is>
      </c>
      <c r="D124" t="n">
        <v>7.2613</v>
      </c>
      <c r="E124" t="n">
        <v>13.77</v>
      </c>
      <c r="F124" t="n">
        <v>9.369999999999999</v>
      </c>
      <c r="G124" t="n">
        <v>20.82</v>
      </c>
      <c r="H124" t="n">
        <v>0.24</v>
      </c>
      <c r="I124" t="n">
        <v>27</v>
      </c>
      <c r="J124" t="n">
        <v>291.25</v>
      </c>
      <c r="K124" t="n">
        <v>61.2</v>
      </c>
      <c r="L124" t="n">
        <v>4</v>
      </c>
      <c r="M124" t="n">
        <v>0</v>
      </c>
      <c r="N124" t="n">
        <v>81.05</v>
      </c>
      <c r="O124" t="n">
        <v>36155.02</v>
      </c>
      <c r="P124" t="n">
        <v>123.77</v>
      </c>
      <c r="Q124" t="n">
        <v>3683.98</v>
      </c>
      <c r="R124" t="n">
        <v>49.64</v>
      </c>
      <c r="S124" t="n">
        <v>30.45</v>
      </c>
      <c r="T124" t="n">
        <v>9692.190000000001</v>
      </c>
      <c r="U124" t="n">
        <v>0.61</v>
      </c>
      <c r="V124" t="n">
        <v>0.92</v>
      </c>
      <c r="W124" t="n">
        <v>0.17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65</v>
      </c>
      <c r="C125" t="inlineStr">
        <is>
          <t xml:space="preserve">CONCLUIDO	</t>
        </is>
      </c>
      <c r="D125" t="n">
        <v>6.8484</v>
      </c>
      <c r="E125" t="n">
        <v>14.6</v>
      </c>
      <c r="F125" t="n">
        <v>10.62</v>
      </c>
      <c r="G125" t="n">
        <v>9.66</v>
      </c>
      <c r="H125" t="n">
        <v>0.13</v>
      </c>
      <c r="I125" t="n">
        <v>66</v>
      </c>
      <c r="J125" t="n">
        <v>133.21</v>
      </c>
      <c r="K125" t="n">
        <v>46.47</v>
      </c>
      <c r="L125" t="n">
        <v>1</v>
      </c>
      <c r="M125" t="n">
        <v>58</v>
      </c>
      <c r="N125" t="n">
        <v>20.75</v>
      </c>
      <c r="O125" t="n">
        <v>16663.42</v>
      </c>
      <c r="P125" t="n">
        <v>89.90000000000001</v>
      </c>
      <c r="Q125" t="n">
        <v>3684.2</v>
      </c>
      <c r="R125" t="n">
        <v>92.64</v>
      </c>
      <c r="S125" t="n">
        <v>30.45</v>
      </c>
      <c r="T125" t="n">
        <v>30996.03</v>
      </c>
      <c r="U125" t="n">
        <v>0.33</v>
      </c>
      <c r="V125" t="n">
        <v>0.82</v>
      </c>
      <c r="W125" t="n">
        <v>0.19</v>
      </c>
      <c r="X125" t="n">
        <v>1.9</v>
      </c>
      <c r="Y125" t="n">
        <v>1</v>
      </c>
      <c r="Z125" t="n">
        <v>10</v>
      </c>
    </row>
    <row r="126">
      <c r="A126" t="n">
        <v>1</v>
      </c>
      <c r="B126" t="n">
        <v>65</v>
      </c>
      <c r="C126" t="inlineStr">
        <is>
          <t xml:space="preserve">CONCLUIDO	</t>
        </is>
      </c>
      <c r="D126" t="n">
        <v>7.0443</v>
      </c>
      <c r="E126" t="n">
        <v>14.2</v>
      </c>
      <c r="F126" t="n">
        <v>10.44</v>
      </c>
      <c r="G126" t="n">
        <v>10.8</v>
      </c>
      <c r="H126" t="n">
        <v>0.17</v>
      </c>
      <c r="I126" t="n">
        <v>58</v>
      </c>
      <c r="J126" t="n">
        <v>133.55</v>
      </c>
      <c r="K126" t="n">
        <v>46.47</v>
      </c>
      <c r="L126" t="n">
        <v>1.25</v>
      </c>
      <c r="M126" t="n">
        <v>0</v>
      </c>
      <c r="N126" t="n">
        <v>20.83</v>
      </c>
      <c r="O126" t="n">
        <v>16704.7</v>
      </c>
      <c r="P126" t="n">
        <v>85.34</v>
      </c>
      <c r="Q126" t="n">
        <v>3684.34</v>
      </c>
      <c r="R126" t="n">
        <v>83.98</v>
      </c>
      <c r="S126" t="n">
        <v>30.45</v>
      </c>
      <c r="T126" t="n">
        <v>26705.68</v>
      </c>
      <c r="U126" t="n">
        <v>0.36</v>
      </c>
      <c r="V126" t="n">
        <v>0.83</v>
      </c>
      <c r="W126" t="n">
        <v>0.25</v>
      </c>
      <c r="X126" t="n">
        <v>1.71</v>
      </c>
      <c r="Y126" t="n">
        <v>1</v>
      </c>
      <c r="Z126" t="n">
        <v>10</v>
      </c>
    </row>
    <row r="127">
      <c r="A127" t="n">
        <v>0</v>
      </c>
      <c r="B127" t="n">
        <v>130</v>
      </c>
      <c r="C127" t="inlineStr">
        <is>
          <t xml:space="preserve">CONCLUIDO	</t>
        </is>
      </c>
      <c r="D127" t="n">
        <v>4.2654</v>
      </c>
      <c r="E127" t="n">
        <v>23.44</v>
      </c>
      <c r="F127" t="n">
        <v>13.26</v>
      </c>
      <c r="G127" t="n">
        <v>5.27</v>
      </c>
      <c r="H127" t="n">
        <v>0.07000000000000001</v>
      </c>
      <c r="I127" t="n">
        <v>151</v>
      </c>
      <c r="J127" t="n">
        <v>252.85</v>
      </c>
      <c r="K127" t="n">
        <v>59.19</v>
      </c>
      <c r="L127" t="n">
        <v>1</v>
      </c>
      <c r="M127" t="n">
        <v>149</v>
      </c>
      <c r="N127" t="n">
        <v>62.65</v>
      </c>
      <c r="O127" t="n">
        <v>31418.63</v>
      </c>
      <c r="P127" t="n">
        <v>206.81</v>
      </c>
      <c r="Q127" t="n">
        <v>3685.33</v>
      </c>
      <c r="R127" t="n">
        <v>179.1</v>
      </c>
      <c r="S127" t="n">
        <v>30.45</v>
      </c>
      <c r="T127" t="n">
        <v>73800.50999999999</v>
      </c>
      <c r="U127" t="n">
        <v>0.17</v>
      </c>
      <c r="V127" t="n">
        <v>0.65</v>
      </c>
      <c r="W127" t="n">
        <v>0.32</v>
      </c>
      <c r="X127" t="n">
        <v>4.53</v>
      </c>
      <c r="Y127" t="n">
        <v>1</v>
      </c>
      <c r="Z127" t="n">
        <v>10</v>
      </c>
    </row>
    <row r="128">
      <c r="A128" t="n">
        <v>1</v>
      </c>
      <c r="B128" t="n">
        <v>130</v>
      </c>
      <c r="C128" t="inlineStr">
        <is>
          <t xml:space="preserve">CONCLUIDO	</t>
        </is>
      </c>
      <c r="D128" t="n">
        <v>5.0639</v>
      </c>
      <c r="E128" t="n">
        <v>19.75</v>
      </c>
      <c r="F128" t="n">
        <v>11.81</v>
      </c>
      <c r="G128" t="n">
        <v>6.75</v>
      </c>
      <c r="H128" t="n">
        <v>0.09</v>
      </c>
      <c r="I128" t="n">
        <v>105</v>
      </c>
      <c r="J128" t="n">
        <v>253.3</v>
      </c>
      <c r="K128" t="n">
        <v>59.19</v>
      </c>
      <c r="L128" t="n">
        <v>1.25</v>
      </c>
      <c r="M128" t="n">
        <v>103</v>
      </c>
      <c r="N128" t="n">
        <v>62.86</v>
      </c>
      <c r="O128" t="n">
        <v>31474.5</v>
      </c>
      <c r="P128" t="n">
        <v>179.7</v>
      </c>
      <c r="Q128" t="n">
        <v>3684.78</v>
      </c>
      <c r="R128" t="n">
        <v>131.46</v>
      </c>
      <c r="S128" t="n">
        <v>30.45</v>
      </c>
      <c r="T128" t="n">
        <v>50210.02</v>
      </c>
      <c r="U128" t="n">
        <v>0.23</v>
      </c>
      <c r="V128" t="n">
        <v>0.73</v>
      </c>
      <c r="W128" t="n">
        <v>0.25</v>
      </c>
      <c r="X128" t="n">
        <v>3.09</v>
      </c>
      <c r="Y128" t="n">
        <v>1</v>
      </c>
      <c r="Z128" t="n">
        <v>10</v>
      </c>
    </row>
    <row r="129">
      <c r="A129" t="n">
        <v>2</v>
      </c>
      <c r="B129" t="n">
        <v>130</v>
      </c>
      <c r="C129" t="inlineStr">
        <is>
          <t xml:space="preserve">CONCLUIDO	</t>
        </is>
      </c>
      <c r="D129" t="n">
        <v>5.6297</v>
      </c>
      <c r="E129" t="n">
        <v>17.76</v>
      </c>
      <c r="F129" t="n">
        <v>11.05</v>
      </c>
      <c r="G129" t="n">
        <v>8.289999999999999</v>
      </c>
      <c r="H129" t="n">
        <v>0.11</v>
      </c>
      <c r="I129" t="n">
        <v>80</v>
      </c>
      <c r="J129" t="n">
        <v>253.75</v>
      </c>
      <c r="K129" t="n">
        <v>59.19</v>
      </c>
      <c r="L129" t="n">
        <v>1.5</v>
      </c>
      <c r="M129" t="n">
        <v>78</v>
      </c>
      <c r="N129" t="n">
        <v>63.06</v>
      </c>
      <c r="O129" t="n">
        <v>31530.44</v>
      </c>
      <c r="P129" t="n">
        <v>163.84</v>
      </c>
      <c r="Q129" t="n">
        <v>3684.86</v>
      </c>
      <c r="R129" t="n">
        <v>106.32</v>
      </c>
      <c r="S129" t="n">
        <v>30.45</v>
      </c>
      <c r="T129" t="n">
        <v>37764.61</v>
      </c>
      <c r="U129" t="n">
        <v>0.29</v>
      </c>
      <c r="V129" t="n">
        <v>0.78</v>
      </c>
      <c r="W129" t="n">
        <v>0.21</v>
      </c>
      <c r="X129" t="n">
        <v>2.32</v>
      </c>
      <c r="Y129" t="n">
        <v>1</v>
      </c>
      <c r="Z129" t="n">
        <v>10</v>
      </c>
    </row>
    <row r="130">
      <c r="A130" t="n">
        <v>3</v>
      </c>
      <c r="B130" t="n">
        <v>130</v>
      </c>
      <c r="C130" t="inlineStr">
        <is>
          <t xml:space="preserve">CONCLUIDO	</t>
        </is>
      </c>
      <c r="D130" t="n">
        <v>6.0643</v>
      </c>
      <c r="E130" t="n">
        <v>16.49</v>
      </c>
      <c r="F130" t="n">
        <v>10.56</v>
      </c>
      <c r="G130" t="n">
        <v>9.9</v>
      </c>
      <c r="H130" t="n">
        <v>0.12</v>
      </c>
      <c r="I130" t="n">
        <v>64</v>
      </c>
      <c r="J130" t="n">
        <v>254.21</v>
      </c>
      <c r="K130" t="n">
        <v>59.19</v>
      </c>
      <c r="L130" t="n">
        <v>1.75</v>
      </c>
      <c r="M130" t="n">
        <v>62</v>
      </c>
      <c r="N130" t="n">
        <v>63.26</v>
      </c>
      <c r="O130" t="n">
        <v>31586.46</v>
      </c>
      <c r="P130" t="n">
        <v>152.19</v>
      </c>
      <c r="Q130" t="n">
        <v>3684.31</v>
      </c>
      <c r="R130" t="n">
        <v>90.61</v>
      </c>
      <c r="S130" t="n">
        <v>30.45</v>
      </c>
      <c r="T130" t="n">
        <v>29990.11</v>
      </c>
      <c r="U130" t="n">
        <v>0.34</v>
      </c>
      <c r="V130" t="n">
        <v>0.82</v>
      </c>
      <c r="W130" t="n">
        <v>0.18</v>
      </c>
      <c r="X130" t="n">
        <v>1.83</v>
      </c>
      <c r="Y130" t="n">
        <v>1</v>
      </c>
      <c r="Z130" t="n">
        <v>10</v>
      </c>
    </row>
    <row r="131">
      <c r="A131" t="n">
        <v>4</v>
      </c>
      <c r="B131" t="n">
        <v>130</v>
      </c>
      <c r="C131" t="inlineStr">
        <is>
          <t xml:space="preserve">CONCLUIDO	</t>
        </is>
      </c>
      <c r="D131" t="n">
        <v>6.4451</v>
      </c>
      <c r="E131" t="n">
        <v>15.52</v>
      </c>
      <c r="F131" t="n">
        <v>10.17</v>
      </c>
      <c r="G131" t="n">
        <v>11.73</v>
      </c>
      <c r="H131" t="n">
        <v>0.14</v>
      </c>
      <c r="I131" t="n">
        <v>52</v>
      </c>
      <c r="J131" t="n">
        <v>254.66</v>
      </c>
      <c r="K131" t="n">
        <v>59.19</v>
      </c>
      <c r="L131" t="n">
        <v>2</v>
      </c>
      <c r="M131" t="n">
        <v>50</v>
      </c>
      <c r="N131" t="n">
        <v>63.47</v>
      </c>
      <c r="O131" t="n">
        <v>31642.55</v>
      </c>
      <c r="P131" t="n">
        <v>141.84</v>
      </c>
      <c r="Q131" t="n">
        <v>3684.18</v>
      </c>
      <c r="R131" t="n">
        <v>77.72</v>
      </c>
      <c r="S131" t="n">
        <v>30.45</v>
      </c>
      <c r="T131" t="n">
        <v>23604.15</v>
      </c>
      <c r="U131" t="n">
        <v>0.39</v>
      </c>
      <c r="V131" t="n">
        <v>0.85</v>
      </c>
      <c r="W131" t="n">
        <v>0.16</v>
      </c>
      <c r="X131" t="n">
        <v>1.45</v>
      </c>
      <c r="Y131" t="n">
        <v>1</v>
      </c>
      <c r="Z131" t="n">
        <v>10</v>
      </c>
    </row>
    <row r="132">
      <c r="A132" t="n">
        <v>5</v>
      </c>
      <c r="B132" t="n">
        <v>130</v>
      </c>
      <c r="C132" t="inlineStr">
        <is>
          <t xml:space="preserve">CONCLUIDO	</t>
        </is>
      </c>
      <c r="D132" t="n">
        <v>6.704</v>
      </c>
      <c r="E132" t="n">
        <v>14.92</v>
      </c>
      <c r="F132" t="n">
        <v>9.960000000000001</v>
      </c>
      <c r="G132" t="n">
        <v>13.58</v>
      </c>
      <c r="H132" t="n">
        <v>0.16</v>
      </c>
      <c r="I132" t="n">
        <v>44</v>
      </c>
      <c r="J132" t="n">
        <v>255.12</v>
      </c>
      <c r="K132" t="n">
        <v>59.19</v>
      </c>
      <c r="L132" t="n">
        <v>2.25</v>
      </c>
      <c r="M132" t="n">
        <v>42</v>
      </c>
      <c r="N132" t="n">
        <v>63.67</v>
      </c>
      <c r="O132" t="n">
        <v>31698.72</v>
      </c>
      <c r="P132" t="n">
        <v>134.53</v>
      </c>
      <c r="Q132" t="n">
        <v>3684.04</v>
      </c>
      <c r="R132" t="n">
        <v>70.89</v>
      </c>
      <c r="S132" t="n">
        <v>30.45</v>
      </c>
      <c r="T132" t="n">
        <v>20229.52</v>
      </c>
      <c r="U132" t="n">
        <v>0.43</v>
      </c>
      <c r="V132" t="n">
        <v>0.87</v>
      </c>
      <c r="W132" t="n">
        <v>0.15</v>
      </c>
      <c r="X132" t="n">
        <v>1.24</v>
      </c>
      <c r="Y132" t="n">
        <v>1</v>
      </c>
      <c r="Z132" t="n">
        <v>10</v>
      </c>
    </row>
    <row r="133">
      <c r="A133" t="n">
        <v>6</v>
      </c>
      <c r="B133" t="n">
        <v>130</v>
      </c>
      <c r="C133" t="inlineStr">
        <is>
          <t xml:space="preserve">CONCLUIDO	</t>
        </is>
      </c>
      <c r="D133" t="n">
        <v>6.9284</v>
      </c>
      <c r="E133" t="n">
        <v>14.43</v>
      </c>
      <c r="F133" t="n">
        <v>9.77</v>
      </c>
      <c r="G133" t="n">
        <v>15.43</v>
      </c>
      <c r="H133" t="n">
        <v>0.17</v>
      </c>
      <c r="I133" t="n">
        <v>38</v>
      </c>
      <c r="J133" t="n">
        <v>255.57</v>
      </c>
      <c r="K133" t="n">
        <v>59.19</v>
      </c>
      <c r="L133" t="n">
        <v>2.5</v>
      </c>
      <c r="M133" t="n">
        <v>36</v>
      </c>
      <c r="N133" t="n">
        <v>63.88</v>
      </c>
      <c r="O133" t="n">
        <v>31754.97</v>
      </c>
      <c r="P133" t="n">
        <v>127.11</v>
      </c>
      <c r="Q133" t="n">
        <v>3683.58</v>
      </c>
      <c r="R133" t="n">
        <v>64.66</v>
      </c>
      <c r="S133" t="n">
        <v>30.45</v>
      </c>
      <c r="T133" t="n">
        <v>17147.16</v>
      </c>
      <c r="U133" t="n">
        <v>0.47</v>
      </c>
      <c r="V133" t="n">
        <v>0.89</v>
      </c>
      <c r="W133" t="n">
        <v>0.15</v>
      </c>
      <c r="X133" t="n">
        <v>1.05</v>
      </c>
      <c r="Y133" t="n">
        <v>1</v>
      </c>
      <c r="Z133" t="n">
        <v>10</v>
      </c>
    </row>
    <row r="134">
      <c r="A134" t="n">
        <v>7</v>
      </c>
      <c r="B134" t="n">
        <v>130</v>
      </c>
      <c r="C134" t="inlineStr">
        <is>
          <t xml:space="preserve">CONCLUIDO	</t>
        </is>
      </c>
      <c r="D134" t="n">
        <v>7.1243</v>
      </c>
      <c r="E134" t="n">
        <v>14.04</v>
      </c>
      <c r="F134" t="n">
        <v>9.619999999999999</v>
      </c>
      <c r="G134" t="n">
        <v>17.49</v>
      </c>
      <c r="H134" t="n">
        <v>0.19</v>
      </c>
      <c r="I134" t="n">
        <v>33</v>
      </c>
      <c r="J134" t="n">
        <v>256.03</v>
      </c>
      <c r="K134" t="n">
        <v>59.19</v>
      </c>
      <c r="L134" t="n">
        <v>2.75</v>
      </c>
      <c r="M134" t="n">
        <v>28</v>
      </c>
      <c r="N134" t="n">
        <v>64.09</v>
      </c>
      <c r="O134" t="n">
        <v>31811.29</v>
      </c>
      <c r="P134" t="n">
        <v>119.59</v>
      </c>
      <c r="Q134" t="n">
        <v>3683.88</v>
      </c>
      <c r="R134" t="n">
        <v>59.69</v>
      </c>
      <c r="S134" t="n">
        <v>30.45</v>
      </c>
      <c r="T134" t="n">
        <v>14684.2</v>
      </c>
      <c r="U134" t="n">
        <v>0.51</v>
      </c>
      <c r="V134" t="n">
        <v>0.9</v>
      </c>
      <c r="W134" t="n">
        <v>0.14</v>
      </c>
      <c r="X134" t="n">
        <v>0.9</v>
      </c>
      <c r="Y134" t="n">
        <v>1</v>
      </c>
      <c r="Z134" t="n">
        <v>10</v>
      </c>
    </row>
    <row r="135">
      <c r="A135" t="n">
        <v>8</v>
      </c>
      <c r="B135" t="n">
        <v>130</v>
      </c>
      <c r="C135" t="inlineStr">
        <is>
          <t xml:space="preserve">CONCLUIDO	</t>
        </is>
      </c>
      <c r="D135" t="n">
        <v>7.2173</v>
      </c>
      <c r="E135" t="n">
        <v>13.86</v>
      </c>
      <c r="F135" t="n">
        <v>9.58</v>
      </c>
      <c r="G135" t="n">
        <v>19.17</v>
      </c>
      <c r="H135" t="n">
        <v>0.21</v>
      </c>
      <c r="I135" t="n">
        <v>30</v>
      </c>
      <c r="J135" t="n">
        <v>256.49</v>
      </c>
      <c r="K135" t="n">
        <v>59.19</v>
      </c>
      <c r="L135" t="n">
        <v>3</v>
      </c>
      <c r="M135" t="n">
        <v>5</v>
      </c>
      <c r="N135" t="n">
        <v>64.29000000000001</v>
      </c>
      <c r="O135" t="n">
        <v>31867.69</v>
      </c>
      <c r="P135" t="n">
        <v>116.38</v>
      </c>
      <c r="Q135" t="n">
        <v>3683.65</v>
      </c>
      <c r="R135" t="n">
        <v>57.7</v>
      </c>
      <c r="S135" t="n">
        <v>30.45</v>
      </c>
      <c r="T135" t="n">
        <v>13702.65</v>
      </c>
      <c r="U135" t="n">
        <v>0.53</v>
      </c>
      <c r="V135" t="n">
        <v>0.9</v>
      </c>
      <c r="W135" t="n">
        <v>0.16</v>
      </c>
      <c r="X135" t="n">
        <v>0.86</v>
      </c>
      <c r="Y135" t="n">
        <v>1</v>
      </c>
      <c r="Z135" t="n">
        <v>10</v>
      </c>
    </row>
    <row r="136">
      <c r="A136" t="n">
        <v>9</v>
      </c>
      <c r="B136" t="n">
        <v>130</v>
      </c>
      <c r="C136" t="inlineStr">
        <is>
          <t xml:space="preserve">CONCLUIDO	</t>
        </is>
      </c>
      <c r="D136" t="n">
        <v>7.2175</v>
      </c>
      <c r="E136" t="n">
        <v>13.86</v>
      </c>
      <c r="F136" t="n">
        <v>9.58</v>
      </c>
      <c r="G136" t="n">
        <v>19.17</v>
      </c>
      <c r="H136" t="n">
        <v>0.23</v>
      </c>
      <c r="I136" t="n">
        <v>30</v>
      </c>
      <c r="J136" t="n">
        <v>256.95</v>
      </c>
      <c r="K136" t="n">
        <v>59.19</v>
      </c>
      <c r="L136" t="n">
        <v>3.25</v>
      </c>
      <c r="M136" t="n">
        <v>0</v>
      </c>
      <c r="N136" t="n">
        <v>64.5</v>
      </c>
      <c r="O136" t="n">
        <v>31924.29</v>
      </c>
      <c r="P136" t="n">
        <v>116.24</v>
      </c>
      <c r="Q136" t="n">
        <v>3683.75</v>
      </c>
      <c r="R136" t="n">
        <v>57.51</v>
      </c>
      <c r="S136" t="n">
        <v>30.45</v>
      </c>
      <c r="T136" t="n">
        <v>13610.97</v>
      </c>
      <c r="U136" t="n">
        <v>0.53</v>
      </c>
      <c r="V136" t="n">
        <v>0.9</v>
      </c>
      <c r="W136" t="n">
        <v>0.17</v>
      </c>
      <c r="X136" t="n">
        <v>0.86</v>
      </c>
      <c r="Y136" t="n">
        <v>1</v>
      </c>
      <c r="Z136" t="n">
        <v>10</v>
      </c>
    </row>
    <row r="137">
      <c r="A137" t="n">
        <v>0</v>
      </c>
      <c r="B137" t="n">
        <v>75</v>
      </c>
      <c r="C137" t="inlineStr">
        <is>
          <t xml:space="preserve">CONCLUIDO	</t>
        </is>
      </c>
      <c r="D137" t="n">
        <v>6.3678</v>
      </c>
      <c r="E137" t="n">
        <v>15.7</v>
      </c>
      <c r="F137" t="n">
        <v>11.01</v>
      </c>
      <c r="G137" t="n">
        <v>8.359999999999999</v>
      </c>
      <c r="H137" t="n">
        <v>0.12</v>
      </c>
      <c r="I137" t="n">
        <v>79</v>
      </c>
      <c r="J137" t="n">
        <v>150.44</v>
      </c>
      <c r="K137" t="n">
        <v>49.1</v>
      </c>
      <c r="L137" t="n">
        <v>1</v>
      </c>
      <c r="M137" t="n">
        <v>77</v>
      </c>
      <c r="N137" t="n">
        <v>25.34</v>
      </c>
      <c r="O137" t="n">
        <v>18787.76</v>
      </c>
      <c r="P137" t="n">
        <v>108.28</v>
      </c>
      <c r="Q137" t="n">
        <v>3684.91</v>
      </c>
      <c r="R137" t="n">
        <v>105.64</v>
      </c>
      <c r="S137" t="n">
        <v>30.45</v>
      </c>
      <c r="T137" t="n">
        <v>37432.1</v>
      </c>
      <c r="U137" t="n">
        <v>0.29</v>
      </c>
      <c r="V137" t="n">
        <v>0.79</v>
      </c>
      <c r="W137" t="n">
        <v>0.2</v>
      </c>
      <c r="X137" t="n">
        <v>2.29</v>
      </c>
      <c r="Y137" t="n">
        <v>1</v>
      </c>
      <c r="Z137" t="n">
        <v>10</v>
      </c>
    </row>
    <row r="138">
      <c r="A138" t="n">
        <v>1</v>
      </c>
      <c r="B138" t="n">
        <v>75</v>
      </c>
      <c r="C138" t="inlineStr">
        <is>
          <t xml:space="preserve">CONCLUIDO	</t>
        </is>
      </c>
      <c r="D138" t="n">
        <v>7.0476</v>
      </c>
      <c r="E138" t="n">
        <v>14.19</v>
      </c>
      <c r="F138" t="n">
        <v>10.26</v>
      </c>
      <c r="G138" t="n">
        <v>11.4</v>
      </c>
      <c r="H138" t="n">
        <v>0.15</v>
      </c>
      <c r="I138" t="n">
        <v>54</v>
      </c>
      <c r="J138" t="n">
        <v>150.78</v>
      </c>
      <c r="K138" t="n">
        <v>49.1</v>
      </c>
      <c r="L138" t="n">
        <v>1.25</v>
      </c>
      <c r="M138" t="n">
        <v>42</v>
      </c>
      <c r="N138" t="n">
        <v>25.44</v>
      </c>
      <c r="O138" t="n">
        <v>18830.65</v>
      </c>
      <c r="P138" t="n">
        <v>91.86</v>
      </c>
      <c r="Q138" t="n">
        <v>3683.92</v>
      </c>
      <c r="R138" t="n">
        <v>80.51000000000001</v>
      </c>
      <c r="S138" t="n">
        <v>30.45</v>
      </c>
      <c r="T138" t="n">
        <v>24987.89</v>
      </c>
      <c r="U138" t="n">
        <v>0.38</v>
      </c>
      <c r="V138" t="n">
        <v>0.84</v>
      </c>
      <c r="W138" t="n">
        <v>0.18</v>
      </c>
      <c r="X138" t="n">
        <v>1.54</v>
      </c>
      <c r="Y138" t="n">
        <v>1</v>
      </c>
      <c r="Z138" t="n">
        <v>10</v>
      </c>
    </row>
    <row r="139">
      <c r="A139" t="n">
        <v>2</v>
      </c>
      <c r="B139" t="n">
        <v>75</v>
      </c>
      <c r="C139" t="inlineStr">
        <is>
          <t xml:space="preserve">CONCLUIDO	</t>
        </is>
      </c>
      <c r="D139" t="n">
        <v>7.109</v>
      </c>
      <c r="E139" t="n">
        <v>14.07</v>
      </c>
      <c r="F139" t="n">
        <v>10.23</v>
      </c>
      <c r="G139" t="n">
        <v>12.04</v>
      </c>
      <c r="H139" t="n">
        <v>0.18</v>
      </c>
      <c r="I139" t="n">
        <v>51</v>
      </c>
      <c r="J139" t="n">
        <v>151.13</v>
      </c>
      <c r="K139" t="n">
        <v>49.1</v>
      </c>
      <c r="L139" t="n">
        <v>1.5</v>
      </c>
      <c r="M139" t="n">
        <v>0</v>
      </c>
      <c r="N139" t="n">
        <v>25.54</v>
      </c>
      <c r="O139" t="n">
        <v>18873.58</v>
      </c>
      <c r="P139" t="n">
        <v>89.77</v>
      </c>
      <c r="Q139" t="n">
        <v>3684.03</v>
      </c>
      <c r="R139" t="n">
        <v>77.69</v>
      </c>
      <c r="S139" t="n">
        <v>30.45</v>
      </c>
      <c r="T139" t="n">
        <v>23593.85</v>
      </c>
      <c r="U139" t="n">
        <v>0.39</v>
      </c>
      <c r="V139" t="n">
        <v>0.85</v>
      </c>
      <c r="W139" t="n">
        <v>0.23</v>
      </c>
      <c r="X139" t="n">
        <v>1.51</v>
      </c>
      <c r="Y139" t="n">
        <v>1</v>
      </c>
      <c r="Z139" t="n">
        <v>10</v>
      </c>
    </row>
    <row r="140">
      <c r="A140" t="n">
        <v>0</v>
      </c>
      <c r="B140" t="n">
        <v>95</v>
      </c>
      <c r="C140" t="inlineStr">
        <is>
          <t xml:space="preserve">CONCLUIDO	</t>
        </is>
      </c>
      <c r="D140" t="n">
        <v>5.4986</v>
      </c>
      <c r="E140" t="n">
        <v>18.19</v>
      </c>
      <c r="F140" t="n">
        <v>11.81</v>
      </c>
      <c r="G140" t="n">
        <v>6.75</v>
      </c>
      <c r="H140" t="n">
        <v>0.1</v>
      </c>
      <c r="I140" t="n">
        <v>105</v>
      </c>
      <c r="J140" t="n">
        <v>185.69</v>
      </c>
      <c r="K140" t="n">
        <v>53.44</v>
      </c>
      <c r="L140" t="n">
        <v>1</v>
      </c>
      <c r="M140" t="n">
        <v>103</v>
      </c>
      <c r="N140" t="n">
        <v>36.26</v>
      </c>
      <c r="O140" t="n">
        <v>23136.14</v>
      </c>
      <c r="P140" t="n">
        <v>143.39</v>
      </c>
      <c r="Q140" t="n">
        <v>3685.03</v>
      </c>
      <c r="R140" t="n">
        <v>131.61</v>
      </c>
      <c r="S140" t="n">
        <v>30.45</v>
      </c>
      <c r="T140" t="n">
        <v>50282.58</v>
      </c>
      <c r="U140" t="n">
        <v>0.23</v>
      </c>
      <c r="V140" t="n">
        <v>0.73</v>
      </c>
      <c r="W140" t="n">
        <v>0.25</v>
      </c>
      <c r="X140" t="n">
        <v>3.09</v>
      </c>
      <c r="Y140" t="n">
        <v>1</v>
      </c>
      <c r="Z140" t="n">
        <v>10</v>
      </c>
    </row>
    <row r="141">
      <c r="A141" t="n">
        <v>1</v>
      </c>
      <c r="B141" t="n">
        <v>95</v>
      </c>
      <c r="C141" t="inlineStr">
        <is>
          <t xml:space="preserve">CONCLUIDO	</t>
        </is>
      </c>
      <c r="D141" t="n">
        <v>6.2457</v>
      </c>
      <c r="E141" t="n">
        <v>16.01</v>
      </c>
      <c r="F141" t="n">
        <v>10.83</v>
      </c>
      <c r="G141" t="n">
        <v>8.9</v>
      </c>
      <c r="H141" t="n">
        <v>0.12</v>
      </c>
      <c r="I141" t="n">
        <v>73</v>
      </c>
      <c r="J141" t="n">
        <v>186.07</v>
      </c>
      <c r="K141" t="n">
        <v>53.44</v>
      </c>
      <c r="L141" t="n">
        <v>1.25</v>
      </c>
      <c r="M141" t="n">
        <v>71</v>
      </c>
      <c r="N141" t="n">
        <v>36.39</v>
      </c>
      <c r="O141" t="n">
        <v>23182.76</v>
      </c>
      <c r="P141" t="n">
        <v>124.78</v>
      </c>
      <c r="Q141" t="n">
        <v>3684</v>
      </c>
      <c r="R141" t="n">
        <v>99.48</v>
      </c>
      <c r="S141" t="n">
        <v>30.45</v>
      </c>
      <c r="T141" t="n">
        <v>34381.94</v>
      </c>
      <c r="U141" t="n">
        <v>0.31</v>
      </c>
      <c r="V141" t="n">
        <v>0.8</v>
      </c>
      <c r="W141" t="n">
        <v>0.19</v>
      </c>
      <c r="X141" t="n">
        <v>2.1</v>
      </c>
      <c r="Y141" t="n">
        <v>1</v>
      </c>
      <c r="Z141" t="n">
        <v>10</v>
      </c>
    </row>
    <row r="142">
      <c r="A142" t="n">
        <v>2</v>
      </c>
      <c r="B142" t="n">
        <v>95</v>
      </c>
      <c r="C142" t="inlineStr">
        <is>
          <t xml:space="preserve">CONCLUIDO	</t>
        </is>
      </c>
      <c r="D142" t="n">
        <v>6.7557</v>
      </c>
      <c r="E142" t="n">
        <v>14.8</v>
      </c>
      <c r="F142" t="n">
        <v>10.29</v>
      </c>
      <c r="G142" t="n">
        <v>11.22</v>
      </c>
      <c r="H142" t="n">
        <v>0.14</v>
      </c>
      <c r="I142" t="n">
        <v>55</v>
      </c>
      <c r="J142" t="n">
        <v>186.45</v>
      </c>
      <c r="K142" t="n">
        <v>53.44</v>
      </c>
      <c r="L142" t="n">
        <v>1.5</v>
      </c>
      <c r="M142" t="n">
        <v>53</v>
      </c>
      <c r="N142" t="n">
        <v>36.51</v>
      </c>
      <c r="O142" t="n">
        <v>23229.42</v>
      </c>
      <c r="P142" t="n">
        <v>111.78</v>
      </c>
      <c r="Q142" t="n">
        <v>3683.97</v>
      </c>
      <c r="R142" t="n">
        <v>81.64</v>
      </c>
      <c r="S142" t="n">
        <v>30.45</v>
      </c>
      <c r="T142" t="n">
        <v>25548.42</v>
      </c>
      <c r="U142" t="n">
        <v>0.37</v>
      </c>
      <c r="V142" t="n">
        <v>0.84</v>
      </c>
      <c r="W142" t="n">
        <v>0.17</v>
      </c>
      <c r="X142" t="n">
        <v>1.56</v>
      </c>
      <c r="Y142" t="n">
        <v>1</v>
      </c>
      <c r="Z142" t="n">
        <v>10</v>
      </c>
    </row>
    <row r="143">
      <c r="A143" t="n">
        <v>3</v>
      </c>
      <c r="B143" t="n">
        <v>95</v>
      </c>
      <c r="C143" t="inlineStr">
        <is>
          <t xml:space="preserve">CONCLUIDO	</t>
        </is>
      </c>
      <c r="D143" t="n">
        <v>7.1412</v>
      </c>
      <c r="E143" t="n">
        <v>14</v>
      </c>
      <c r="F143" t="n">
        <v>9.93</v>
      </c>
      <c r="G143" t="n">
        <v>13.86</v>
      </c>
      <c r="H143" t="n">
        <v>0.17</v>
      </c>
      <c r="I143" t="n">
        <v>43</v>
      </c>
      <c r="J143" t="n">
        <v>186.83</v>
      </c>
      <c r="K143" t="n">
        <v>53.44</v>
      </c>
      <c r="L143" t="n">
        <v>1.75</v>
      </c>
      <c r="M143" t="n">
        <v>32</v>
      </c>
      <c r="N143" t="n">
        <v>36.64</v>
      </c>
      <c r="O143" t="n">
        <v>23276.13</v>
      </c>
      <c r="P143" t="n">
        <v>100.86</v>
      </c>
      <c r="Q143" t="n">
        <v>3684.46</v>
      </c>
      <c r="R143" t="n">
        <v>69.75</v>
      </c>
      <c r="S143" t="n">
        <v>30.45</v>
      </c>
      <c r="T143" t="n">
        <v>19666.24</v>
      </c>
      <c r="U143" t="n">
        <v>0.44</v>
      </c>
      <c r="V143" t="n">
        <v>0.87</v>
      </c>
      <c r="W143" t="n">
        <v>0.16</v>
      </c>
      <c r="X143" t="n">
        <v>1.21</v>
      </c>
      <c r="Y143" t="n">
        <v>1</v>
      </c>
      <c r="Z143" t="n">
        <v>10</v>
      </c>
    </row>
    <row r="144">
      <c r="A144" t="n">
        <v>4</v>
      </c>
      <c r="B144" t="n">
        <v>95</v>
      </c>
      <c r="C144" t="inlineStr">
        <is>
          <t xml:space="preserve">CONCLUIDO	</t>
        </is>
      </c>
      <c r="D144" t="n">
        <v>7.2186</v>
      </c>
      <c r="E144" t="n">
        <v>13.85</v>
      </c>
      <c r="F144" t="n">
        <v>9.9</v>
      </c>
      <c r="G144" t="n">
        <v>14.84</v>
      </c>
      <c r="H144" t="n">
        <v>0.19</v>
      </c>
      <c r="I144" t="n">
        <v>40</v>
      </c>
      <c r="J144" t="n">
        <v>187.21</v>
      </c>
      <c r="K144" t="n">
        <v>53.44</v>
      </c>
      <c r="L144" t="n">
        <v>2</v>
      </c>
      <c r="M144" t="n">
        <v>0</v>
      </c>
      <c r="N144" t="n">
        <v>36.77</v>
      </c>
      <c r="O144" t="n">
        <v>23322.88</v>
      </c>
      <c r="P144" t="n">
        <v>98.36</v>
      </c>
      <c r="Q144" t="n">
        <v>3683.66</v>
      </c>
      <c r="R144" t="n">
        <v>67.26000000000001</v>
      </c>
      <c r="S144" t="n">
        <v>30.45</v>
      </c>
      <c r="T144" t="n">
        <v>18436.54</v>
      </c>
      <c r="U144" t="n">
        <v>0.45</v>
      </c>
      <c r="V144" t="n">
        <v>0.88</v>
      </c>
      <c r="W144" t="n">
        <v>0.2</v>
      </c>
      <c r="X144" t="n">
        <v>1.17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6.9236</v>
      </c>
      <c r="E145" t="n">
        <v>14.44</v>
      </c>
      <c r="F145" t="n">
        <v>10.73</v>
      </c>
      <c r="G145" t="n">
        <v>9.470000000000001</v>
      </c>
      <c r="H145" t="n">
        <v>0.15</v>
      </c>
      <c r="I145" t="n">
        <v>68</v>
      </c>
      <c r="J145" t="n">
        <v>116.05</v>
      </c>
      <c r="K145" t="n">
        <v>43.4</v>
      </c>
      <c r="L145" t="n">
        <v>1</v>
      </c>
      <c r="M145" t="n">
        <v>0</v>
      </c>
      <c r="N145" t="n">
        <v>16.65</v>
      </c>
      <c r="O145" t="n">
        <v>14546.17</v>
      </c>
      <c r="P145" t="n">
        <v>80.91</v>
      </c>
      <c r="Q145" t="n">
        <v>3684.86</v>
      </c>
      <c r="R145" t="n">
        <v>93.40000000000001</v>
      </c>
      <c r="S145" t="n">
        <v>30.45</v>
      </c>
      <c r="T145" t="n">
        <v>31363.01</v>
      </c>
      <c r="U145" t="n">
        <v>0.33</v>
      </c>
      <c r="V145" t="n">
        <v>0.8100000000000001</v>
      </c>
      <c r="W145" t="n">
        <v>0.28</v>
      </c>
      <c r="X145" t="n">
        <v>2.01</v>
      </c>
      <c r="Y145" t="n">
        <v>1</v>
      </c>
      <c r="Z14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INDEX(resultados!$A$2:$ZZ$145, 1, MATCH($B$1, resultados!$A$1:$ZZ$1, 0))</f>
        <v/>
      </c>
      <c r="B7">
        <f>INDEX(resultados!$A$2:$ZZ$145, 1, MATCH($B$2, resultados!$A$1:$ZZ$1, 0))</f>
        <v/>
      </c>
      <c r="C7">
        <f>INDEX(resultados!$A$2:$ZZ$145, 1, MATCH($B$3, resultados!$A$1:$ZZ$1, 0))</f>
        <v/>
      </c>
    </row>
    <row r="8">
      <c r="A8">
        <f>INDEX(resultados!$A$2:$ZZ$145, 2, MATCH($B$1, resultados!$A$1:$ZZ$1, 0))</f>
        <v/>
      </c>
      <c r="B8">
        <f>INDEX(resultados!$A$2:$ZZ$145, 2, MATCH($B$2, resultados!$A$1:$ZZ$1, 0))</f>
        <v/>
      </c>
      <c r="C8">
        <f>INDEX(resultados!$A$2:$ZZ$145, 2, MATCH($B$3, resultados!$A$1:$ZZ$1, 0))</f>
        <v/>
      </c>
    </row>
    <row r="9">
      <c r="A9">
        <f>INDEX(resultados!$A$2:$ZZ$145, 3, MATCH($B$1, resultados!$A$1:$ZZ$1, 0))</f>
        <v/>
      </c>
      <c r="B9">
        <f>INDEX(resultados!$A$2:$ZZ$145, 3, MATCH($B$2, resultados!$A$1:$ZZ$1, 0))</f>
        <v/>
      </c>
      <c r="C9">
        <f>INDEX(resultados!$A$2:$ZZ$145, 3, MATCH($B$3, resultados!$A$1:$ZZ$1, 0))</f>
        <v/>
      </c>
    </row>
    <row r="10">
      <c r="A10">
        <f>INDEX(resultados!$A$2:$ZZ$145, 4, MATCH($B$1, resultados!$A$1:$ZZ$1, 0))</f>
        <v/>
      </c>
      <c r="B10">
        <f>INDEX(resultados!$A$2:$ZZ$145, 4, MATCH($B$2, resultados!$A$1:$ZZ$1, 0))</f>
        <v/>
      </c>
      <c r="C10">
        <f>INDEX(resultados!$A$2:$ZZ$145, 4, MATCH($B$3, resultados!$A$1:$ZZ$1, 0))</f>
        <v/>
      </c>
    </row>
    <row r="11">
      <c r="A11">
        <f>INDEX(resultados!$A$2:$ZZ$145, 5, MATCH($B$1, resultados!$A$1:$ZZ$1, 0))</f>
        <v/>
      </c>
      <c r="B11">
        <f>INDEX(resultados!$A$2:$ZZ$145, 5, MATCH($B$2, resultados!$A$1:$ZZ$1, 0))</f>
        <v/>
      </c>
      <c r="C11">
        <f>INDEX(resultados!$A$2:$ZZ$145, 5, MATCH($B$3, resultados!$A$1:$ZZ$1, 0))</f>
        <v/>
      </c>
    </row>
    <row r="12">
      <c r="A12">
        <f>INDEX(resultados!$A$2:$ZZ$145, 6, MATCH($B$1, resultados!$A$1:$ZZ$1, 0))</f>
        <v/>
      </c>
      <c r="B12">
        <f>INDEX(resultados!$A$2:$ZZ$145, 6, MATCH($B$2, resultados!$A$1:$ZZ$1, 0))</f>
        <v/>
      </c>
      <c r="C12">
        <f>INDEX(resultados!$A$2:$ZZ$145, 6, MATCH($B$3, resultados!$A$1:$ZZ$1, 0))</f>
        <v/>
      </c>
    </row>
    <row r="13">
      <c r="A13">
        <f>INDEX(resultados!$A$2:$ZZ$145, 7, MATCH($B$1, resultados!$A$1:$ZZ$1, 0))</f>
        <v/>
      </c>
      <c r="B13">
        <f>INDEX(resultados!$A$2:$ZZ$145, 7, MATCH($B$2, resultados!$A$1:$ZZ$1, 0))</f>
        <v/>
      </c>
      <c r="C13">
        <f>INDEX(resultados!$A$2:$ZZ$145, 7, MATCH($B$3, resultados!$A$1:$ZZ$1, 0))</f>
        <v/>
      </c>
    </row>
    <row r="14">
      <c r="A14">
        <f>INDEX(resultados!$A$2:$ZZ$145, 8, MATCH($B$1, resultados!$A$1:$ZZ$1, 0))</f>
        <v/>
      </c>
      <c r="B14">
        <f>INDEX(resultados!$A$2:$ZZ$145, 8, MATCH($B$2, resultados!$A$1:$ZZ$1, 0))</f>
        <v/>
      </c>
      <c r="C14">
        <f>INDEX(resultados!$A$2:$ZZ$145, 8, MATCH($B$3, resultados!$A$1:$ZZ$1, 0))</f>
        <v/>
      </c>
    </row>
    <row r="15">
      <c r="A15">
        <f>INDEX(resultados!$A$2:$ZZ$145, 9, MATCH($B$1, resultados!$A$1:$ZZ$1, 0))</f>
        <v/>
      </c>
      <c r="B15">
        <f>INDEX(resultados!$A$2:$ZZ$145, 9, MATCH($B$2, resultados!$A$1:$ZZ$1, 0))</f>
        <v/>
      </c>
      <c r="C15">
        <f>INDEX(resultados!$A$2:$ZZ$145, 9, MATCH($B$3, resultados!$A$1:$ZZ$1, 0))</f>
        <v/>
      </c>
    </row>
    <row r="16">
      <c r="A16">
        <f>INDEX(resultados!$A$2:$ZZ$145, 10, MATCH($B$1, resultados!$A$1:$ZZ$1, 0))</f>
        <v/>
      </c>
      <c r="B16">
        <f>INDEX(resultados!$A$2:$ZZ$145, 10, MATCH($B$2, resultados!$A$1:$ZZ$1, 0))</f>
        <v/>
      </c>
      <c r="C16">
        <f>INDEX(resultados!$A$2:$ZZ$145, 10, MATCH($B$3, resultados!$A$1:$ZZ$1, 0))</f>
        <v/>
      </c>
    </row>
    <row r="17">
      <c r="A17">
        <f>INDEX(resultados!$A$2:$ZZ$145, 11, MATCH($B$1, resultados!$A$1:$ZZ$1, 0))</f>
        <v/>
      </c>
      <c r="B17">
        <f>INDEX(resultados!$A$2:$ZZ$145, 11, MATCH($B$2, resultados!$A$1:$ZZ$1, 0))</f>
        <v/>
      </c>
      <c r="C17">
        <f>INDEX(resultados!$A$2:$ZZ$145, 11, MATCH($B$3, resultados!$A$1:$ZZ$1, 0))</f>
        <v/>
      </c>
    </row>
    <row r="18">
      <c r="A18">
        <f>INDEX(resultados!$A$2:$ZZ$145, 12, MATCH($B$1, resultados!$A$1:$ZZ$1, 0))</f>
        <v/>
      </c>
      <c r="B18">
        <f>INDEX(resultados!$A$2:$ZZ$145, 12, MATCH($B$2, resultados!$A$1:$ZZ$1, 0))</f>
        <v/>
      </c>
      <c r="C18">
        <f>INDEX(resultados!$A$2:$ZZ$145, 12, MATCH($B$3, resultados!$A$1:$ZZ$1, 0))</f>
        <v/>
      </c>
    </row>
    <row r="19">
      <c r="A19">
        <f>INDEX(resultados!$A$2:$ZZ$145, 13, MATCH($B$1, resultados!$A$1:$ZZ$1, 0))</f>
        <v/>
      </c>
      <c r="B19">
        <f>INDEX(resultados!$A$2:$ZZ$145, 13, MATCH($B$2, resultados!$A$1:$ZZ$1, 0))</f>
        <v/>
      </c>
      <c r="C19">
        <f>INDEX(resultados!$A$2:$ZZ$145, 13, MATCH($B$3, resultados!$A$1:$ZZ$1, 0))</f>
        <v/>
      </c>
    </row>
    <row r="20">
      <c r="A20">
        <f>INDEX(resultados!$A$2:$ZZ$145, 14, MATCH($B$1, resultados!$A$1:$ZZ$1, 0))</f>
        <v/>
      </c>
      <c r="B20">
        <f>INDEX(resultados!$A$2:$ZZ$145, 14, MATCH($B$2, resultados!$A$1:$ZZ$1, 0))</f>
        <v/>
      </c>
      <c r="C20">
        <f>INDEX(resultados!$A$2:$ZZ$145, 14, MATCH($B$3, resultados!$A$1:$ZZ$1, 0))</f>
        <v/>
      </c>
    </row>
    <row r="21">
      <c r="A21">
        <f>INDEX(resultados!$A$2:$ZZ$145, 15, MATCH($B$1, resultados!$A$1:$ZZ$1, 0))</f>
        <v/>
      </c>
      <c r="B21">
        <f>INDEX(resultados!$A$2:$ZZ$145, 15, MATCH($B$2, resultados!$A$1:$ZZ$1, 0))</f>
        <v/>
      </c>
      <c r="C21">
        <f>INDEX(resultados!$A$2:$ZZ$145, 15, MATCH($B$3, resultados!$A$1:$ZZ$1, 0))</f>
        <v/>
      </c>
    </row>
    <row r="22">
      <c r="A22">
        <f>INDEX(resultados!$A$2:$ZZ$145, 16, MATCH($B$1, resultados!$A$1:$ZZ$1, 0))</f>
        <v/>
      </c>
      <c r="B22">
        <f>INDEX(resultados!$A$2:$ZZ$145, 16, MATCH($B$2, resultados!$A$1:$ZZ$1, 0))</f>
        <v/>
      </c>
      <c r="C22">
        <f>INDEX(resultados!$A$2:$ZZ$145, 16, MATCH($B$3, resultados!$A$1:$ZZ$1, 0))</f>
        <v/>
      </c>
    </row>
    <row r="23">
      <c r="A23">
        <f>INDEX(resultados!$A$2:$ZZ$145, 17, MATCH($B$1, resultados!$A$1:$ZZ$1, 0))</f>
        <v/>
      </c>
      <c r="B23">
        <f>INDEX(resultados!$A$2:$ZZ$145, 17, MATCH($B$2, resultados!$A$1:$ZZ$1, 0))</f>
        <v/>
      </c>
      <c r="C23">
        <f>INDEX(resultados!$A$2:$ZZ$145, 17, MATCH($B$3, resultados!$A$1:$ZZ$1, 0))</f>
        <v/>
      </c>
    </row>
    <row r="24">
      <c r="A24">
        <f>INDEX(resultados!$A$2:$ZZ$145, 18, MATCH($B$1, resultados!$A$1:$ZZ$1, 0))</f>
        <v/>
      </c>
      <c r="B24">
        <f>INDEX(resultados!$A$2:$ZZ$145, 18, MATCH($B$2, resultados!$A$1:$ZZ$1, 0))</f>
        <v/>
      </c>
      <c r="C24">
        <f>INDEX(resultados!$A$2:$ZZ$145, 18, MATCH($B$3, resultados!$A$1:$ZZ$1, 0))</f>
        <v/>
      </c>
    </row>
    <row r="25">
      <c r="A25">
        <f>INDEX(resultados!$A$2:$ZZ$145, 19, MATCH($B$1, resultados!$A$1:$ZZ$1, 0))</f>
        <v/>
      </c>
      <c r="B25">
        <f>INDEX(resultados!$A$2:$ZZ$145, 19, MATCH($B$2, resultados!$A$1:$ZZ$1, 0))</f>
        <v/>
      </c>
      <c r="C25">
        <f>INDEX(resultados!$A$2:$ZZ$145, 19, MATCH($B$3, resultados!$A$1:$ZZ$1, 0))</f>
        <v/>
      </c>
    </row>
    <row r="26">
      <c r="A26">
        <f>INDEX(resultados!$A$2:$ZZ$145, 20, MATCH($B$1, resultados!$A$1:$ZZ$1, 0))</f>
        <v/>
      </c>
      <c r="B26">
        <f>INDEX(resultados!$A$2:$ZZ$145, 20, MATCH($B$2, resultados!$A$1:$ZZ$1, 0))</f>
        <v/>
      </c>
      <c r="C26">
        <f>INDEX(resultados!$A$2:$ZZ$145, 20, MATCH($B$3, resultados!$A$1:$ZZ$1, 0))</f>
        <v/>
      </c>
    </row>
    <row r="27">
      <c r="A27">
        <f>INDEX(resultados!$A$2:$ZZ$145, 21, MATCH($B$1, resultados!$A$1:$ZZ$1, 0))</f>
        <v/>
      </c>
      <c r="B27">
        <f>INDEX(resultados!$A$2:$ZZ$145, 21, MATCH($B$2, resultados!$A$1:$ZZ$1, 0))</f>
        <v/>
      </c>
      <c r="C27">
        <f>INDEX(resultados!$A$2:$ZZ$145, 21, MATCH($B$3, resultados!$A$1:$ZZ$1, 0))</f>
        <v/>
      </c>
    </row>
    <row r="28">
      <c r="A28">
        <f>INDEX(resultados!$A$2:$ZZ$145, 22, MATCH($B$1, resultados!$A$1:$ZZ$1, 0))</f>
        <v/>
      </c>
      <c r="B28">
        <f>INDEX(resultados!$A$2:$ZZ$145, 22, MATCH($B$2, resultados!$A$1:$ZZ$1, 0))</f>
        <v/>
      </c>
      <c r="C28">
        <f>INDEX(resultados!$A$2:$ZZ$145, 22, MATCH($B$3, resultados!$A$1:$ZZ$1, 0))</f>
        <v/>
      </c>
    </row>
    <row r="29">
      <c r="A29">
        <f>INDEX(resultados!$A$2:$ZZ$145, 23, MATCH($B$1, resultados!$A$1:$ZZ$1, 0))</f>
        <v/>
      </c>
      <c r="B29">
        <f>INDEX(resultados!$A$2:$ZZ$145, 23, MATCH($B$2, resultados!$A$1:$ZZ$1, 0))</f>
        <v/>
      </c>
      <c r="C29">
        <f>INDEX(resultados!$A$2:$ZZ$145, 23, MATCH($B$3, resultados!$A$1:$ZZ$1, 0))</f>
        <v/>
      </c>
    </row>
    <row r="30">
      <c r="A30">
        <f>INDEX(resultados!$A$2:$ZZ$145, 24, MATCH($B$1, resultados!$A$1:$ZZ$1, 0))</f>
        <v/>
      </c>
      <c r="B30">
        <f>INDEX(resultados!$A$2:$ZZ$145, 24, MATCH($B$2, resultados!$A$1:$ZZ$1, 0))</f>
        <v/>
      </c>
      <c r="C30">
        <f>INDEX(resultados!$A$2:$ZZ$145, 24, MATCH($B$3, resultados!$A$1:$ZZ$1, 0))</f>
        <v/>
      </c>
    </row>
    <row r="31">
      <c r="A31">
        <f>INDEX(resultados!$A$2:$ZZ$145, 25, MATCH($B$1, resultados!$A$1:$ZZ$1, 0))</f>
        <v/>
      </c>
      <c r="B31">
        <f>INDEX(resultados!$A$2:$ZZ$145, 25, MATCH($B$2, resultados!$A$1:$ZZ$1, 0))</f>
        <v/>
      </c>
      <c r="C31">
        <f>INDEX(resultados!$A$2:$ZZ$145, 25, MATCH($B$3, resultados!$A$1:$ZZ$1, 0))</f>
        <v/>
      </c>
    </row>
    <row r="32">
      <c r="A32">
        <f>INDEX(resultados!$A$2:$ZZ$145, 26, MATCH($B$1, resultados!$A$1:$ZZ$1, 0))</f>
        <v/>
      </c>
      <c r="B32">
        <f>INDEX(resultados!$A$2:$ZZ$145, 26, MATCH($B$2, resultados!$A$1:$ZZ$1, 0))</f>
        <v/>
      </c>
      <c r="C32">
        <f>INDEX(resultados!$A$2:$ZZ$145, 26, MATCH($B$3, resultados!$A$1:$ZZ$1, 0))</f>
        <v/>
      </c>
    </row>
    <row r="33">
      <c r="A33">
        <f>INDEX(resultados!$A$2:$ZZ$145, 27, MATCH($B$1, resultados!$A$1:$ZZ$1, 0))</f>
        <v/>
      </c>
      <c r="B33">
        <f>INDEX(resultados!$A$2:$ZZ$145, 27, MATCH($B$2, resultados!$A$1:$ZZ$1, 0))</f>
        <v/>
      </c>
      <c r="C33">
        <f>INDEX(resultados!$A$2:$ZZ$145, 27, MATCH($B$3, resultados!$A$1:$ZZ$1, 0))</f>
        <v/>
      </c>
    </row>
    <row r="34">
      <c r="A34">
        <f>INDEX(resultados!$A$2:$ZZ$145, 28, MATCH($B$1, resultados!$A$1:$ZZ$1, 0))</f>
        <v/>
      </c>
      <c r="B34">
        <f>INDEX(resultados!$A$2:$ZZ$145, 28, MATCH($B$2, resultados!$A$1:$ZZ$1, 0))</f>
        <v/>
      </c>
      <c r="C34">
        <f>INDEX(resultados!$A$2:$ZZ$145, 28, MATCH($B$3, resultados!$A$1:$ZZ$1, 0))</f>
        <v/>
      </c>
    </row>
    <row r="35">
      <c r="A35">
        <f>INDEX(resultados!$A$2:$ZZ$145, 29, MATCH($B$1, resultados!$A$1:$ZZ$1, 0))</f>
        <v/>
      </c>
      <c r="B35">
        <f>INDEX(resultados!$A$2:$ZZ$145, 29, MATCH($B$2, resultados!$A$1:$ZZ$1, 0))</f>
        <v/>
      </c>
      <c r="C35">
        <f>INDEX(resultados!$A$2:$ZZ$145, 29, MATCH($B$3, resultados!$A$1:$ZZ$1, 0))</f>
        <v/>
      </c>
    </row>
    <row r="36">
      <c r="A36">
        <f>INDEX(resultados!$A$2:$ZZ$145, 30, MATCH($B$1, resultados!$A$1:$ZZ$1, 0))</f>
        <v/>
      </c>
      <c r="B36">
        <f>INDEX(resultados!$A$2:$ZZ$145, 30, MATCH($B$2, resultados!$A$1:$ZZ$1, 0))</f>
        <v/>
      </c>
      <c r="C36">
        <f>INDEX(resultados!$A$2:$ZZ$145, 30, MATCH($B$3, resultados!$A$1:$ZZ$1, 0))</f>
        <v/>
      </c>
    </row>
    <row r="37">
      <c r="A37">
        <f>INDEX(resultados!$A$2:$ZZ$145, 31, MATCH($B$1, resultados!$A$1:$ZZ$1, 0))</f>
        <v/>
      </c>
      <c r="B37">
        <f>INDEX(resultados!$A$2:$ZZ$145, 31, MATCH($B$2, resultados!$A$1:$ZZ$1, 0))</f>
        <v/>
      </c>
      <c r="C37">
        <f>INDEX(resultados!$A$2:$ZZ$145, 31, MATCH($B$3, resultados!$A$1:$ZZ$1, 0))</f>
        <v/>
      </c>
    </row>
    <row r="38">
      <c r="A38">
        <f>INDEX(resultados!$A$2:$ZZ$145, 32, MATCH($B$1, resultados!$A$1:$ZZ$1, 0))</f>
        <v/>
      </c>
      <c r="B38">
        <f>INDEX(resultados!$A$2:$ZZ$145, 32, MATCH($B$2, resultados!$A$1:$ZZ$1, 0))</f>
        <v/>
      </c>
      <c r="C38">
        <f>INDEX(resultados!$A$2:$ZZ$145, 32, MATCH($B$3, resultados!$A$1:$ZZ$1, 0))</f>
        <v/>
      </c>
    </row>
    <row r="39">
      <c r="A39">
        <f>INDEX(resultados!$A$2:$ZZ$145, 33, MATCH($B$1, resultados!$A$1:$ZZ$1, 0))</f>
        <v/>
      </c>
      <c r="B39">
        <f>INDEX(resultados!$A$2:$ZZ$145, 33, MATCH($B$2, resultados!$A$1:$ZZ$1, 0))</f>
        <v/>
      </c>
      <c r="C39">
        <f>INDEX(resultados!$A$2:$ZZ$145, 33, MATCH($B$3, resultados!$A$1:$ZZ$1, 0))</f>
        <v/>
      </c>
    </row>
    <row r="40">
      <c r="A40">
        <f>INDEX(resultados!$A$2:$ZZ$145, 34, MATCH($B$1, resultados!$A$1:$ZZ$1, 0))</f>
        <v/>
      </c>
      <c r="B40">
        <f>INDEX(resultados!$A$2:$ZZ$145, 34, MATCH($B$2, resultados!$A$1:$ZZ$1, 0))</f>
        <v/>
      </c>
      <c r="C40">
        <f>INDEX(resultados!$A$2:$ZZ$145, 34, MATCH($B$3, resultados!$A$1:$ZZ$1, 0))</f>
        <v/>
      </c>
    </row>
    <row r="41">
      <c r="A41">
        <f>INDEX(resultados!$A$2:$ZZ$145, 35, MATCH($B$1, resultados!$A$1:$ZZ$1, 0))</f>
        <v/>
      </c>
      <c r="B41">
        <f>INDEX(resultados!$A$2:$ZZ$145, 35, MATCH($B$2, resultados!$A$1:$ZZ$1, 0))</f>
        <v/>
      </c>
      <c r="C41">
        <f>INDEX(resultados!$A$2:$ZZ$145, 35, MATCH($B$3, resultados!$A$1:$ZZ$1, 0))</f>
        <v/>
      </c>
    </row>
    <row r="42">
      <c r="A42">
        <f>INDEX(resultados!$A$2:$ZZ$145, 36, MATCH($B$1, resultados!$A$1:$ZZ$1, 0))</f>
        <v/>
      </c>
      <c r="B42">
        <f>INDEX(resultados!$A$2:$ZZ$145, 36, MATCH($B$2, resultados!$A$1:$ZZ$1, 0))</f>
        <v/>
      </c>
      <c r="C42">
        <f>INDEX(resultados!$A$2:$ZZ$145, 36, MATCH($B$3, resultados!$A$1:$ZZ$1, 0))</f>
        <v/>
      </c>
    </row>
    <row r="43">
      <c r="A43">
        <f>INDEX(resultados!$A$2:$ZZ$145, 37, MATCH($B$1, resultados!$A$1:$ZZ$1, 0))</f>
        <v/>
      </c>
      <c r="B43">
        <f>INDEX(resultados!$A$2:$ZZ$145, 37, MATCH($B$2, resultados!$A$1:$ZZ$1, 0))</f>
        <v/>
      </c>
      <c r="C43">
        <f>INDEX(resultados!$A$2:$ZZ$145, 37, MATCH($B$3, resultados!$A$1:$ZZ$1, 0))</f>
        <v/>
      </c>
    </row>
    <row r="44">
      <c r="A44">
        <f>INDEX(resultados!$A$2:$ZZ$145, 38, MATCH($B$1, resultados!$A$1:$ZZ$1, 0))</f>
        <v/>
      </c>
      <c r="B44">
        <f>INDEX(resultados!$A$2:$ZZ$145, 38, MATCH($B$2, resultados!$A$1:$ZZ$1, 0))</f>
        <v/>
      </c>
      <c r="C44">
        <f>INDEX(resultados!$A$2:$ZZ$145, 38, MATCH($B$3, resultados!$A$1:$ZZ$1, 0))</f>
        <v/>
      </c>
    </row>
    <row r="45">
      <c r="A45">
        <f>INDEX(resultados!$A$2:$ZZ$145, 39, MATCH($B$1, resultados!$A$1:$ZZ$1, 0))</f>
        <v/>
      </c>
      <c r="B45">
        <f>INDEX(resultados!$A$2:$ZZ$145, 39, MATCH($B$2, resultados!$A$1:$ZZ$1, 0))</f>
        <v/>
      </c>
      <c r="C45">
        <f>INDEX(resultados!$A$2:$ZZ$145, 39, MATCH($B$3, resultados!$A$1:$ZZ$1, 0))</f>
        <v/>
      </c>
    </row>
    <row r="46">
      <c r="A46">
        <f>INDEX(resultados!$A$2:$ZZ$145, 40, MATCH($B$1, resultados!$A$1:$ZZ$1, 0))</f>
        <v/>
      </c>
      <c r="B46">
        <f>INDEX(resultados!$A$2:$ZZ$145, 40, MATCH($B$2, resultados!$A$1:$ZZ$1, 0))</f>
        <v/>
      </c>
      <c r="C46">
        <f>INDEX(resultados!$A$2:$ZZ$145, 40, MATCH($B$3, resultados!$A$1:$ZZ$1, 0))</f>
        <v/>
      </c>
    </row>
    <row r="47">
      <c r="A47">
        <f>INDEX(resultados!$A$2:$ZZ$145, 41, MATCH($B$1, resultados!$A$1:$ZZ$1, 0))</f>
        <v/>
      </c>
      <c r="B47">
        <f>INDEX(resultados!$A$2:$ZZ$145, 41, MATCH($B$2, resultados!$A$1:$ZZ$1, 0))</f>
        <v/>
      </c>
      <c r="C47">
        <f>INDEX(resultados!$A$2:$ZZ$145, 41, MATCH($B$3, resultados!$A$1:$ZZ$1, 0))</f>
        <v/>
      </c>
    </row>
    <row r="48">
      <c r="A48">
        <f>INDEX(resultados!$A$2:$ZZ$145, 42, MATCH($B$1, resultados!$A$1:$ZZ$1, 0))</f>
        <v/>
      </c>
      <c r="B48">
        <f>INDEX(resultados!$A$2:$ZZ$145, 42, MATCH($B$2, resultados!$A$1:$ZZ$1, 0))</f>
        <v/>
      </c>
      <c r="C48">
        <f>INDEX(resultados!$A$2:$ZZ$145, 42, MATCH($B$3, resultados!$A$1:$ZZ$1, 0))</f>
        <v/>
      </c>
    </row>
    <row r="49">
      <c r="A49">
        <f>INDEX(resultados!$A$2:$ZZ$145, 43, MATCH($B$1, resultados!$A$1:$ZZ$1, 0))</f>
        <v/>
      </c>
      <c r="B49">
        <f>INDEX(resultados!$A$2:$ZZ$145, 43, MATCH($B$2, resultados!$A$1:$ZZ$1, 0))</f>
        <v/>
      </c>
      <c r="C49">
        <f>INDEX(resultados!$A$2:$ZZ$145, 43, MATCH($B$3, resultados!$A$1:$ZZ$1, 0))</f>
        <v/>
      </c>
    </row>
    <row r="50">
      <c r="A50">
        <f>INDEX(resultados!$A$2:$ZZ$145, 44, MATCH($B$1, resultados!$A$1:$ZZ$1, 0))</f>
        <v/>
      </c>
      <c r="B50">
        <f>INDEX(resultados!$A$2:$ZZ$145, 44, MATCH($B$2, resultados!$A$1:$ZZ$1, 0))</f>
        <v/>
      </c>
      <c r="C50">
        <f>INDEX(resultados!$A$2:$ZZ$145, 44, MATCH($B$3, resultados!$A$1:$ZZ$1, 0))</f>
        <v/>
      </c>
    </row>
    <row r="51">
      <c r="A51">
        <f>INDEX(resultados!$A$2:$ZZ$145, 45, MATCH($B$1, resultados!$A$1:$ZZ$1, 0))</f>
        <v/>
      </c>
      <c r="B51">
        <f>INDEX(resultados!$A$2:$ZZ$145, 45, MATCH($B$2, resultados!$A$1:$ZZ$1, 0))</f>
        <v/>
      </c>
      <c r="C51">
        <f>INDEX(resultados!$A$2:$ZZ$145, 45, MATCH($B$3, resultados!$A$1:$ZZ$1, 0))</f>
        <v/>
      </c>
    </row>
    <row r="52">
      <c r="A52">
        <f>INDEX(resultados!$A$2:$ZZ$145, 46, MATCH($B$1, resultados!$A$1:$ZZ$1, 0))</f>
        <v/>
      </c>
      <c r="B52">
        <f>INDEX(resultados!$A$2:$ZZ$145, 46, MATCH($B$2, resultados!$A$1:$ZZ$1, 0))</f>
        <v/>
      </c>
      <c r="C52">
        <f>INDEX(resultados!$A$2:$ZZ$145, 46, MATCH($B$3, resultados!$A$1:$ZZ$1, 0))</f>
        <v/>
      </c>
    </row>
    <row r="53">
      <c r="A53">
        <f>INDEX(resultados!$A$2:$ZZ$145, 47, MATCH($B$1, resultados!$A$1:$ZZ$1, 0))</f>
        <v/>
      </c>
      <c r="B53">
        <f>INDEX(resultados!$A$2:$ZZ$145, 47, MATCH($B$2, resultados!$A$1:$ZZ$1, 0))</f>
        <v/>
      </c>
      <c r="C53">
        <f>INDEX(resultados!$A$2:$ZZ$145, 47, MATCH($B$3, resultados!$A$1:$ZZ$1, 0))</f>
        <v/>
      </c>
    </row>
    <row r="54">
      <c r="A54">
        <f>INDEX(resultados!$A$2:$ZZ$145, 48, MATCH($B$1, resultados!$A$1:$ZZ$1, 0))</f>
        <v/>
      </c>
      <c r="B54">
        <f>INDEX(resultados!$A$2:$ZZ$145, 48, MATCH($B$2, resultados!$A$1:$ZZ$1, 0))</f>
        <v/>
      </c>
      <c r="C54">
        <f>INDEX(resultados!$A$2:$ZZ$145, 48, MATCH($B$3, resultados!$A$1:$ZZ$1, 0))</f>
        <v/>
      </c>
    </row>
    <row r="55">
      <c r="A55">
        <f>INDEX(resultados!$A$2:$ZZ$145, 49, MATCH($B$1, resultados!$A$1:$ZZ$1, 0))</f>
        <v/>
      </c>
      <c r="B55">
        <f>INDEX(resultados!$A$2:$ZZ$145, 49, MATCH($B$2, resultados!$A$1:$ZZ$1, 0))</f>
        <v/>
      </c>
      <c r="C55">
        <f>INDEX(resultados!$A$2:$ZZ$145, 49, MATCH($B$3, resultados!$A$1:$ZZ$1, 0))</f>
        <v/>
      </c>
    </row>
    <row r="56">
      <c r="A56">
        <f>INDEX(resultados!$A$2:$ZZ$145, 50, MATCH($B$1, resultados!$A$1:$ZZ$1, 0))</f>
        <v/>
      </c>
      <c r="B56">
        <f>INDEX(resultados!$A$2:$ZZ$145, 50, MATCH($B$2, resultados!$A$1:$ZZ$1, 0))</f>
        <v/>
      </c>
      <c r="C56">
        <f>INDEX(resultados!$A$2:$ZZ$145, 50, MATCH($B$3, resultados!$A$1:$ZZ$1, 0))</f>
        <v/>
      </c>
    </row>
    <row r="57">
      <c r="A57">
        <f>INDEX(resultados!$A$2:$ZZ$145, 51, MATCH($B$1, resultados!$A$1:$ZZ$1, 0))</f>
        <v/>
      </c>
      <c r="B57">
        <f>INDEX(resultados!$A$2:$ZZ$145, 51, MATCH($B$2, resultados!$A$1:$ZZ$1, 0))</f>
        <v/>
      </c>
      <c r="C57">
        <f>INDEX(resultados!$A$2:$ZZ$145, 51, MATCH($B$3, resultados!$A$1:$ZZ$1, 0))</f>
        <v/>
      </c>
    </row>
    <row r="58">
      <c r="A58">
        <f>INDEX(resultados!$A$2:$ZZ$145, 52, MATCH($B$1, resultados!$A$1:$ZZ$1, 0))</f>
        <v/>
      </c>
      <c r="B58">
        <f>INDEX(resultados!$A$2:$ZZ$145, 52, MATCH($B$2, resultados!$A$1:$ZZ$1, 0))</f>
        <v/>
      </c>
      <c r="C58">
        <f>INDEX(resultados!$A$2:$ZZ$145, 52, MATCH($B$3, resultados!$A$1:$ZZ$1, 0))</f>
        <v/>
      </c>
    </row>
    <row r="59">
      <c r="A59">
        <f>INDEX(resultados!$A$2:$ZZ$145, 53, MATCH($B$1, resultados!$A$1:$ZZ$1, 0))</f>
        <v/>
      </c>
      <c r="B59">
        <f>INDEX(resultados!$A$2:$ZZ$145, 53, MATCH($B$2, resultados!$A$1:$ZZ$1, 0))</f>
        <v/>
      </c>
      <c r="C59">
        <f>INDEX(resultados!$A$2:$ZZ$145, 53, MATCH($B$3, resultados!$A$1:$ZZ$1, 0))</f>
        <v/>
      </c>
    </row>
    <row r="60">
      <c r="A60">
        <f>INDEX(resultados!$A$2:$ZZ$145, 54, MATCH($B$1, resultados!$A$1:$ZZ$1, 0))</f>
        <v/>
      </c>
      <c r="B60">
        <f>INDEX(resultados!$A$2:$ZZ$145, 54, MATCH($B$2, resultados!$A$1:$ZZ$1, 0))</f>
        <v/>
      </c>
      <c r="C60">
        <f>INDEX(resultados!$A$2:$ZZ$145, 54, MATCH($B$3, resultados!$A$1:$ZZ$1, 0))</f>
        <v/>
      </c>
    </row>
    <row r="61">
      <c r="A61">
        <f>INDEX(resultados!$A$2:$ZZ$145, 55, MATCH($B$1, resultados!$A$1:$ZZ$1, 0))</f>
        <v/>
      </c>
      <c r="B61">
        <f>INDEX(resultados!$A$2:$ZZ$145, 55, MATCH($B$2, resultados!$A$1:$ZZ$1, 0))</f>
        <v/>
      </c>
      <c r="C61">
        <f>INDEX(resultados!$A$2:$ZZ$145, 55, MATCH($B$3, resultados!$A$1:$ZZ$1, 0))</f>
        <v/>
      </c>
    </row>
    <row r="62">
      <c r="A62">
        <f>INDEX(resultados!$A$2:$ZZ$145, 56, MATCH($B$1, resultados!$A$1:$ZZ$1, 0))</f>
        <v/>
      </c>
      <c r="B62">
        <f>INDEX(resultados!$A$2:$ZZ$145, 56, MATCH($B$2, resultados!$A$1:$ZZ$1, 0))</f>
        <v/>
      </c>
      <c r="C62">
        <f>INDEX(resultados!$A$2:$ZZ$145, 56, MATCH($B$3, resultados!$A$1:$ZZ$1, 0))</f>
        <v/>
      </c>
    </row>
    <row r="63">
      <c r="A63">
        <f>INDEX(resultados!$A$2:$ZZ$145, 57, MATCH($B$1, resultados!$A$1:$ZZ$1, 0))</f>
        <v/>
      </c>
      <c r="B63">
        <f>INDEX(resultados!$A$2:$ZZ$145, 57, MATCH($B$2, resultados!$A$1:$ZZ$1, 0))</f>
        <v/>
      </c>
      <c r="C63">
        <f>INDEX(resultados!$A$2:$ZZ$145, 57, MATCH($B$3, resultados!$A$1:$ZZ$1, 0))</f>
        <v/>
      </c>
    </row>
    <row r="64">
      <c r="A64">
        <f>INDEX(resultados!$A$2:$ZZ$145, 58, MATCH($B$1, resultados!$A$1:$ZZ$1, 0))</f>
        <v/>
      </c>
      <c r="B64">
        <f>INDEX(resultados!$A$2:$ZZ$145, 58, MATCH($B$2, resultados!$A$1:$ZZ$1, 0))</f>
        <v/>
      </c>
      <c r="C64">
        <f>INDEX(resultados!$A$2:$ZZ$145, 58, MATCH($B$3, resultados!$A$1:$ZZ$1, 0))</f>
        <v/>
      </c>
    </row>
    <row r="65">
      <c r="A65">
        <f>INDEX(resultados!$A$2:$ZZ$145, 59, MATCH($B$1, resultados!$A$1:$ZZ$1, 0))</f>
        <v/>
      </c>
      <c r="B65">
        <f>INDEX(resultados!$A$2:$ZZ$145, 59, MATCH($B$2, resultados!$A$1:$ZZ$1, 0))</f>
        <v/>
      </c>
      <c r="C65">
        <f>INDEX(resultados!$A$2:$ZZ$145, 59, MATCH($B$3, resultados!$A$1:$ZZ$1, 0))</f>
        <v/>
      </c>
    </row>
    <row r="66">
      <c r="A66">
        <f>INDEX(resultados!$A$2:$ZZ$145, 60, MATCH($B$1, resultados!$A$1:$ZZ$1, 0))</f>
        <v/>
      </c>
      <c r="B66">
        <f>INDEX(resultados!$A$2:$ZZ$145, 60, MATCH($B$2, resultados!$A$1:$ZZ$1, 0))</f>
        <v/>
      </c>
      <c r="C66">
        <f>INDEX(resultados!$A$2:$ZZ$145, 60, MATCH($B$3, resultados!$A$1:$ZZ$1, 0))</f>
        <v/>
      </c>
    </row>
    <row r="67">
      <c r="A67">
        <f>INDEX(resultados!$A$2:$ZZ$145, 61, MATCH($B$1, resultados!$A$1:$ZZ$1, 0))</f>
        <v/>
      </c>
      <c r="B67">
        <f>INDEX(resultados!$A$2:$ZZ$145, 61, MATCH($B$2, resultados!$A$1:$ZZ$1, 0))</f>
        <v/>
      </c>
      <c r="C67">
        <f>INDEX(resultados!$A$2:$ZZ$145, 61, MATCH($B$3, resultados!$A$1:$ZZ$1, 0))</f>
        <v/>
      </c>
    </row>
    <row r="68">
      <c r="A68">
        <f>INDEX(resultados!$A$2:$ZZ$145, 62, MATCH($B$1, resultados!$A$1:$ZZ$1, 0))</f>
        <v/>
      </c>
      <c r="B68">
        <f>INDEX(resultados!$A$2:$ZZ$145, 62, MATCH($B$2, resultados!$A$1:$ZZ$1, 0))</f>
        <v/>
      </c>
      <c r="C68">
        <f>INDEX(resultados!$A$2:$ZZ$145, 62, MATCH($B$3, resultados!$A$1:$ZZ$1, 0))</f>
        <v/>
      </c>
    </row>
    <row r="69">
      <c r="A69">
        <f>INDEX(resultados!$A$2:$ZZ$145, 63, MATCH($B$1, resultados!$A$1:$ZZ$1, 0))</f>
        <v/>
      </c>
      <c r="B69">
        <f>INDEX(resultados!$A$2:$ZZ$145, 63, MATCH($B$2, resultados!$A$1:$ZZ$1, 0))</f>
        <v/>
      </c>
      <c r="C69">
        <f>INDEX(resultados!$A$2:$ZZ$145, 63, MATCH($B$3, resultados!$A$1:$ZZ$1, 0))</f>
        <v/>
      </c>
    </row>
    <row r="70">
      <c r="A70">
        <f>INDEX(resultados!$A$2:$ZZ$145, 64, MATCH($B$1, resultados!$A$1:$ZZ$1, 0))</f>
        <v/>
      </c>
      <c r="B70">
        <f>INDEX(resultados!$A$2:$ZZ$145, 64, MATCH($B$2, resultados!$A$1:$ZZ$1, 0))</f>
        <v/>
      </c>
      <c r="C70">
        <f>INDEX(resultados!$A$2:$ZZ$145, 64, MATCH($B$3, resultados!$A$1:$ZZ$1, 0))</f>
        <v/>
      </c>
    </row>
    <row r="71">
      <c r="A71">
        <f>INDEX(resultados!$A$2:$ZZ$145, 65, MATCH($B$1, resultados!$A$1:$ZZ$1, 0))</f>
        <v/>
      </c>
      <c r="B71">
        <f>INDEX(resultados!$A$2:$ZZ$145, 65, MATCH($B$2, resultados!$A$1:$ZZ$1, 0))</f>
        <v/>
      </c>
      <c r="C71">
        <f>INDEX(resultados!$A$2:$ZZ$145, 65, MATCH($B$3, resultados!$A$1:$ZZ$1, 0))</f>
        <v/>
      </c>
    </row>
    <row r="72">
      <c r="A72">
        <f>INDEX(resultados!$A$2:$ZZ$145, 66, MATCH($B$1, resultados!$A$1:$ZZ$1, 0))</f>
        <v/>
      </c>
      <c r="B72">
        <f>INDEX(resultados!$A$2:$ZZ$145, 66, MATCH($B$2, resultados!$A$1:$ZZ$1, 0))</f>
        <v/>
      </c>
      <c r="C72">
        <f>INDEX(resultados!$A$2:$ZZ$145, 66, MATCH($B$3, resultados!$A$1:$ZZ$1, 0))</f>
        <v/>
      </c>
    </row>
    <row r="73">
      <c r="A73">
        <f>INDEX(resultados!$A$2:$ZZ$145, 67, MATCH($B$1, resultados!$A$1:$ZZ$1, 0))</f>
        <v/>
      </c>
      <c r="B73">
        <f>INDEX(resultados!$A$2:$ZZ$145, 67, MATCH($B$2, resultados!$A$1:$ZZ$1, 0))</f>
        <v/>
      </c>
      <c r="C73">
        <f>INDEX(resultados!$A$2:$ZZ$145, 67, MATCH($B$3, resultados!$A$1:$ZZ$1, 0))</f>
        <v/>
      </c>
    </row>
    <row r="74">
      <c r="A74">
        <f>INDEX(resultados!$A$2:$ZZ$145, 68, MATCH($B$1, resultados!$A$1:$ZZ$1, 0))</f>
        <v/>
      </c>
      <c r="B74">
        <f>INDEX(resultados!$A$2:$ZZ$145, 68, MATCH($B$2, resultados!$A$1:$ZZ$1, 0))</f>
        <v/>
      </c>
      <c r="C74">
        <f>INDEX(resultados!$A$2:$ZZ$145, 68, MATCH($B$3, resultados!$A$1:$ZZ$1, 0))</f>
        <v/>
      </c>
    </row>
    <row r="75">
      <c r="A75">
        <f>INDEX(resultados!$A$2:$ZZ$145, 69, MATCH($B$1, resultados!$A$1:$ZZ$1, 0))</f>
        <v/>
      </c>
      <c r="B75">
        <f>INDEX(resultados!$A$2:$ZZ$145, 69, MATCH($B$2, resultados!$A$1:$ZZ$1, 0))</f>
        <v/>
      </c>
      <c r="C75">
        <f>INDEX(resultados!$A$2:$ZZ$145, 69, MATCH($B$3, resultados!$A$1:$ZZ$1, 0))</f>
        <v/>
      </c>
    </row>
    <row r="76">
      <c r="A76">
        <f>INDEX(resultados!$A$2:$ZZ$145, 70, MATCH($B$1, resultados!$A$1:$ZZ$1, 0))</f>
        <v/>
      </c>
      <c r="B76">
        <f>INDEX(resultados!$A$2:$ZZ$145, 70, MATCH($B$2, resultados!$A$1:$ZZ$1, 0))</f>
        <v/>
      </c>
      <c r="C76">
        <f>INDEX(resultados!$A$2:$ZZ$145, 70, MATCH($B$3, resultados!$A$1:$ZZ$1, 0))</f>
        <v/>
      </c>
    </row>
    <row r="77">
      <c r="A77">
        <f>INDEX(resultados!$A$2:$ZZ$145, 71, MATCH($B$1, resultados!$A$1:$ZZ$1, 0))</f>
        <v/>
      </c>
      <c r="B77">
        <f>INDEX(resultados!$A$2:$ZZ$145, 71, MATCH($B$2, resultados!$A$1:$ZZ$1, 0))</f>
        <v/>
      </c>
      <c r="C77">
        <f>INDEX(resultados!$A$2:$ZZ$145, 71, MATCH($B$3, resultados!$A$1:$ZZ$1, 0))</f>
        <v/>
      </c>
    </row>
    <row r="78">
      <c r="A78">
        <f>INDEX(resultados!$A$2:$ZZ$145, 72, MATCH($B$1, resultados!$A$1:$ZZ$1, 0))</f>
        <v/>
      </c>
      <c r="B78">
        <f>INDEX(resultados!$A$2:$ZZ$145, 72, MATCH($B$2, resultados!$A$1:$ZZ$1, 0))</f>
        <v/>
      </c>
      <c r="C78">
        <f>INDEX(resultados!$A$2:$ZZ$145, 72, MATCH($B$3, resultados!$A$1:$ZZ$1, 0))</f>
        <v/>
      </c>
    </row>
    <row r="79">
      <c r="A79">
        <f>INDEX(resultados!$A$2:$ZZ$145, 73, MATCH($B$1, resultados!$A$1:$ZZ$1, 0))</f>
        <v/>
      </c>
      <c r="B79">
        <f>INDEX(resultados!$A$2:$ZZ$145, 73, MATCH($B$2, resultados!$A$1:$ZZ$1, 0))</f>
        <v/>
      </c>
      <c r="C79">
        <f>INDEX(resultados!$A$2:$ZZ$145, 73, MATCH($B$3, resultados!$A$1:$ZZ$1, 0))</f>
        <v/>
      </c>
    </row>
    <row r="80">
      <c r="A80">
        <f>INDEX(resultados!$A$2:$ZZ$145, 74, MATCH($B$1, resultados!$A$1:$ZZ$1, 0))</f>
        <v/>
      </c>
      <c r="B80">
        <f>INDEX(resultados!$A$2:$ZZ$145, 74, MATCH($B$2, resultados!$A$1:$ZZ$1, 0))</f>
        <v/>
      </c>
      <c r="C80">
        <f>INDEX(resultados!$A$2:$ZZ$145, 74, MATCH($B$3, resultados!$A$1:$ZZ$1, 0))</f>
        <v/>
      </c>
    </row>
    <row r="81">
      <c r="A81">
        <f>INDEX(resultados!$A$2:$ZZ$145, 75, MATCH($B$1, resultados!$A$1:$ZZ$1, 0))</f>
        <v/>
      </c>
      <c r="B81">
        <f>INDEX(resultados!$A$2:$ZZ$145, 75, MATCH($B$2, resultados!$A$1:$ZZ$1, 0))</f>
        <v/>
      </c>
      <c r="C81">
        <f>INDEX(resultados!$A$2:$ZZ$145, 75, MATCH($B$3, resultados!$A$1:$ZZ$1, 0))</f>
        <v/>
      </c>
    </row>
    <row r="82">
      <c r="A82">
        <f>INDEX(resultados!$A$2:$ZZ$145, 76, MATCH($B$1, resultados!$A$1:$ZZ$1, 0))</f>
        <v/>
      </c>
      <c r="B82">
        <f>INDEX(resultados!$A$2:$ZZ$145, 76, MATCH($B$2, resultados!$A$1:$ZZ$1, 0))</f>
        <v/>
      </c>
      <c r="C82">
        <f>INDEX(resultados!$A$2:$ZZ$145, 76, MATCH($B$3, resultados!$A$1:$ZZ$1, 0))</f>
        <v/>
      </c>
    </row>
    <row r="83">
      <c r="A83">
        <f>INDEX(resultados!$A$2:$ZZ$145, 77, MATCH($B$1, resultados!$A$1:$ZZ$1, 0))</f>
        <v/>
      </c>
      <c r="B83">
        <f>INDEX(resultados!$A$2:$ZZ$145, 77, MATCH($B$2, resultados!$A$1:$ZZ$1, 0))</f>
        <v/>
      </c>
      <c r="C83">
        <f>INDEX(resultados!$A$2:$ZZ$145, 77, MATCH($B$3, resultados!$A$1:$ZZ$1, 0))</f>
        <v/>
      </c>
    </row>
    <row r="84">
      <c r="A84">
        <f>INDEX(resultados!$A$2:$ZZ$145, 78, MATCH($B$1, resultados!$A$1:$ZZ$1, 0))</f>
        <v/>
      </c>
      <c r="B84">
        <f>INDEX(resultados!$A$2:$ZZ$145, 78, MATCH($B$2, resultados!$A$1:$ZZ$1, 0))</f>
        <v/>
      </c>
      <c r="C84">
        <f>INDEX(resultados!$A$2:$ZZ$145, 78, MATCH($B$3, resultados!$A$1:$ZZ$1, 0))</f>
        <v/>
      </c>
    </row>
    <row r="85">
      <c r="A85">
        <f>INDEX(resultados!$A$2:$ZZ$145, 79, MATCH($B$1, resultados!$A$1:$ZZ$1, 0))</f>
        <v/>
      </c>
      <c r="B85">
        <f>INDEX(resultados!$A$2:$ZZ$145, 79, MATCH($B$2, resultados!$A$1:$ZZ$1, 0))</f>
        <v/>
      </c>
      <c r="C85">
        <f>INDEX(resultados!$A$2:$ZZ$145, 79, MATCH($B$3, resultados!$A$1:$ZZ$1, 0))</f>
        <v/>
      </c>
    </row>
    <row r="86">
      <c r="A86">
        <f>INDEX(resultados!$A$2:$ZZ$145, 80, MATCH($B$1, resultados!$A$1:$ZZ$1, 0))</f>
        <v/>
      </c>
      <c r="B86">
        <f>INDEX(resultados!$A$2:$ZZ$145, 80, MATCH($B$2, resultados!$A$1:$ZZ$1, 0))</f>
        <v/>
      </c>
      <c r="C86">
        <f>INDEX(resultados!$A$2:$ZZ$145, 80, MATCH($B$3, resultados!$A$1:$ZZ$1, 0))</f>
        <v/>
      </c>
    </row>
    <row r="87">
      <c r="A87">
        <f>INDEX(resultados!$A$2:$ZZ$145, 81, MATCH($B$1, resultados!$A$1:$ZZ$1, 0))</f>
        <v/>
      </c>
      <c r="B87">
        <f>INDEX(resultados!$A$2:$ZZ$145, 81, MATCH($B$2, resultados!$A$1:$ZZ$1, 0))</f>
        <v/>
      </c>
      <c r="C87">
        <f>INDEX(resultados!$A$2:$ZZ$145, 81, MATCH($B$3, resultados!$A$1:$ZZ$1, 0))</f>
        <v/>
      </c>
    </row>
    <row r="88">
      <c r="A88">
        <f>INDEX(resultados!$A$2:$ZZ$145, 82, MATCH($B$1, resultados!$A$1:$ZZ$1, 0))</f>
        <v/>
      </c>
      <c r="B88">
        <f>INDEX(resultados!$A$2:$ZZ$145, 82, MATCH($B$2, resultados!$A$1:$ZZ$1, 0))</f>
        <v/>
      </c>
      <c r="C88">
        <f>INDEX(resultados!$A$2:$ZZ$145, 82, MATCH($B$3, resultados!$A$1:$ZZ$1, 0))</f>
        <v/>
      </c>
    </row>
    <row r="89">
      <c r="A89">
        <f>INDEX(resultados!$A$2:$ZZ$145, 83, MATCH($B$1, resultados!$A$1:$ZZ$1, 0))</f>
        <v/>
      </c>
      <c r="B89">
        <f>INDEX(resultados!$A$2:$ZZ$145, 83, MATCH($B$2, resultados!$A$1:$ZZ$1, 0))</f>
        <v/>
      </c>
      <c r="C89">
        <f>INDEX(resultados!$A$2:$ZZ$145, 83, MATCH($B$3, resultados!$A$1:$ZZ$1, 0))</f>
        <v/>
      </c>
    </row>
    <row r="90">
      <c r="A90">
        <f>INDEX(resultados!$A$2:$ZZ$145, 84, MATCH($B$1, resultados!$A$1:$ZZ$1, 0))</f>
        <v/>
      </c>
      <c r="B90">
        <f>INDEX(resultados!$A$2:$ZZ$145, 84, MATCH($B$2, resultados!$A$1:$ZZ$1, 0))</f>
        <v/>
      </c>
      <c r="C90">
        <f>INDEX(resultados!$A$2:$ZZ$145, 84, MATCH($B$3, resultados!$A$1:$ZZ$1, 0))</f>
        <v/>
      </c>
    </row>
    <row r="91">
      <c r="A91">
        <f>INDEX(resultados!$A$2:$ZZ$145, 85, MATCH($B$1, resultados!$A$1:$ZZ$1, 0))</f>
        <v/>
      </c>
      <c r="B91">
        <f>INDEX(resultados!$A$2:$ZZ$145, 85, MATCH($B$2, resultados!$A$1:$ZZ$1, 0))</f>
        <v/>
      </c>
      <c r="C91">
        <f>INDEX(resultados!$A$2:$ZZ$145, 85, MATCH($B$3, resultados!$A$1:$ZZ$1, 0))</f>
        <v/>
      </c>
    </row>
    <row r="92">
      <c r="A92">
        <f>INDEX(resultados!$A$2:$ZZ$145, 86, MATCH($B$1, resultados!$A$1:$ZZ$1, 0))</f>
        <v/>
      </c>
      <c r="B92">
        <f>INDEX(resultados!$A$2:$ZZ$145, 86, MATCH($B$2, resultados!$A$1:$ZZ$1, 0))</f>
        <v/>
      </c>
      <c r="C92">
        <f>INDEX(resultados!$A$2:$ZZ$145, 86, MATCH($B$3, resultados!$A$1:$ZZ$1, 0))</f>
        <v/>
      </c>
    </row>
    <row r="93">
      <c r="A93">
        <f>INDEX(resultados!$A$2:$ZZ$145, 87, MATCH($B$1, resultados!$A$1:$ZZ$1, 0))</f>
        <v/>
      </c>
      <c r="B93">
        <f>INDEX(resultados!$A$2:$ZZ$145, 87, MATCH($B$2, resultados!$A$1:$ZZ$1, 0))</f>
        <v/>
      </c>
      <c r="C93">
        <f>INDEX(resultados!$A$2:$ZZ$145, 87, MATCH($B$3, resultados!$A$1:$ZZ$1, 0))</f>
        <v/>
      </c>
    </row>
    <row r="94">
      <c r="A94">
        <f>INDEX(resultados!$A$2:$ZZ$145, 88, MATCH($B$1, resultados!$A$1:$ZZ$1, 0))</f>
        <v/>
      </c>
      <c r="B94">
        <f>INDEX(resultados!$A$2:$ZZ$145, 88, MATCH($B$2, resultados!$A$1:$ZZ$1, 0))</f>
        <v/>
      </c>
      <c r="C94">
        <f>INDEX(resultados!$A$2:$ZZ$145, 88, MATCH($B$3, resultados!$A$1:$ZZ$1, 0))</f>
        <v/>
      </c>
    </row>
    <row r="95">
      <c r="A95">
        <f>INDEX(resultados!$A$2:$ZZ$145, 89, MATCH($B$1, resultados!$A$1:$ZZ$1, 0))</f>
        <v/>
      </c>
      <c r="B95">
        <f>INDEX(resultados!$A$2:$ZZ$145, 89, MATCH($B$2, resultados!$A$1:$ZZ$1, 0))</f>
        <v/>
      </c>
      <c r="C95">
        <f>INDEX(resultados!$A$2:$ZZ$145, 89, MATCH($B$3, resultados!$A$1:$ZZ$1, 0))</f>
        <v/>
      </c>
    </row>
    <row r="96">
      <c r="A96">
        <f>INDEX(resultados!$A$2:$ZZ$145, 90, MATCH($B$1, resultados!$A$1:$ZZ$1, 0))</f>
        <v/>
      </c>
      <c r="B96">
        <f>INDEX(resultados!$A$2:$ZZ$145, 90, MATCH($B$2, resultados!$A$1:$ZZ$1, 0))</f>
        <v/>
      </c>
      <c r="C96">
        <f>INDEX(resultados!$A$2:$ZZ$145, 90, MATCH($B$3, resultados!$A$1:$ZZ$1, 0))</f>
        <v/>
      </c>
    </row>
    <row r="97">
      <c r="A97">
        <f>INDEX(resultados!$A$2:$ZZ$145, 91, MATCH($B$1, resultados!$A$1:$ZZ$1, 0))</f>
        <v/>
      </c>
      <c r="B97">
        <f>INDEX(resultados!$A$2:$ZZ$145, 91, MATCH($B$2, resultados!$A$1:$ZZ$1, 0))</f>
        <v/>
      </c>
      <c r="C97">
        <f>INDEX(resultados!$A$2:$ZZ$145, 91, MATCH($B$3, resultados!$A$1:$ZZ$1, 0))</f>
        <v/>
      </c>
    </row>
    <row r="98">
      <c r="A98">
        <f>INDEX(resultados!$A$2:$ZZ$145, 92, MATCH($B$1, resultados!$A$1:$ZZ$1, 0))</f>
        <v/>
      </c>
      <c r="B98">
        <f>INDEX(resultados!$A$2:$ZZ$145, 92, MATCH($B$2, resultados!$A$1:$ZZ$1, 0))</f>
        <v/>
      </c>
      <c r="C98">
        <f>INDEX(resultados!$A$2:$ZZ$145, 92, MATCH($B$3, resultados!$A$1:$ZZ$1, 0))</f>
        <v/>
      </c>
    </row>
    <row r="99">
      <c r="A99">
        <f>INDEX(resultados!$A$2:$ZZ$145, 93, MATCH($B$1, resultados!$A$1:$ZZ$1, 0))</f>
        <v/>
      </c>
      <c r="B99">
        <f>INDEX(resultados!$A$2:$ZZ$145, 93, MATCH($B$2, resultados!$A$1:$ZZ$1, 0))</f>
        <v/>
      </c>
      <c r="C99">
        <f>INDEX(resultados!$A$2:$ZZ$145, 93, MATCH($B$3, resultados!$A$1:$ZZ$1, 0))</f>
        <v/>
      </c>
    </row>
    <row r="100">
      <c r="A100">
        <f>INDEX(resultados!$A$2:$ZZ$145, 94, MATCH($B$1, resultados!$A$1:$ZZ$1, 0))</f>
        <v/>
      </c>
      <c r="B100">
        <f>INDEX(resultados!$A$2:$ZZ$145, 94, MATCH($B$2, resultados!$A$1:$ZZ$1, 0))</f>
        <v/>
      </c>
      <c r="C100">
        <f>INDEX(resultados!$A$2:$ZZ$145, 94, MATCH($B$3, resultados!$A$1:$ZZ$1, 0))</f>
        <v/>
      </c>
    </row>
    <row r="101">
      <c r="A101">
        <f>INDEX(resultados!$A$2:$ZZ$145, 95, MATCH($B$1, resultados!$A$1:$ZZ$1, 0))</f>
        <v/>
      </c>
      <c r="B101">
        <f>INDEX(resultados!$A$2:$ZZ$145, 95, MATCH($B$2, resultados!$A$1:$ZZ$1, 0))</f>
        <v/>
      </c>
      <c r="C101">
        <f>INDEX(resultados!$A$2:$ZZ$145, 95, MATCH($B$3, resultados!$A$1:$ZZ$1, 0))</f>
        <v/>
      </c>
    </row>
    <row r="102">
      <c r="A102">
        <f>INDEX(resultados!$A$2:$ZZ$145, 96, MATCH($B$1, resultados!$A$1:$ZZ$1, 0))</f>
        <v/>
      </c>
      <c r="B102">
        <f>INDEX(resultados!$A$2:$ZZ$145, 96, MATCH($B$2, resultados!$A$1:$ZZ$1, 0))</f>
        <v/>
      </c>
      <c r="C102">
        <f>INDEX(resultados!$A$2:$ZZ$145, 96, MATCH($B$3, resultados!$A$1:$ZZ$1, 0))</f>
        <v/>
      </c>
    </row>
    <row r="103">
      <c r="A103">
        <f>INDEX(resultados!$A$2:$ZZ$145, 97, MATCH($B$1, resultados!$A$1:$ZZ$1, 0))</f>
        <v/>
      </c>
      <c r="B103">
        <f>INDEX(resultados!$A$2:$ZZ$145, 97, MATCH($B$2, resultados!$A$1:$ZZ$1, 0))</f>
        <v/>
      </c>
      <c r="C103">
        <f>INDEX(resultados!$A$2:$ZZ$145, 97, MATCH($B$3, resultados!$A$1:$ZZ$1, 0))</f>
        <v/>
      </c>
    </row>
    <row r="104">
      <c r="A104">
        <f>INDEX(resultados!$A$2:$ZZ$145, 98, MATCH($B$1, resultados!$A$1:$ZZ$1, 0))</f>
        <v/>
      </c>
      <c r="B104">
        <f>INDEX(resultados!$A$2:$ZZ$145, 98, MATCH($B$2, resultados!$A$1:$ZZ$1, 0))</f>
        <v/>
      </c>
      <c r="C104">
        <f>INDEX(resultados!$A$2:$ZZ$145, 98, MATCH($B$3, resultados!$A$1:$ZZ$1, 0))</f>
        <v/>
      </c>
    </row>
    <row r="105">
      <c r="A105">
        <f>INDEX(resultados!$A$2:$ZZ$145, 99, MATCH($B$1, resultados!$A$1:$ZZ$1, 0))</f>
        <v/>
      </c>
      <c r="B105">
        <f>INDEX(resultados!$A$2:$ZZ$145, 99, MATCH($B$2, resultados!$A$1:$ZZ$1, 0))</f>
        <v/>
      </c>
      <c r="C105">
        <f>INDEX(resultados!$A$2:$ZZ$145, 99, MATCH($B$3, resultados!$A$1:$ZZ$1, 0))</f>
        <v/>
      </c>
    </row>
    <row r="106">
      <c r="A106">
        <f>INDEX(resultados!$A$2:$ZZ$145, 100, MATCH($B$1, resultados!$A$1:$ZZ$1, 0))</f>
        <v/>
      </c>
      <c r="B106">
        <f>INDEX(resultados!$A$2:$ZZ$145, 100, MATCH($B$2, resultados!$A$1:$ZZ$1, 0))</f>
        <v/>
      </c>
      <c r="C106">
        <f>INDEX(resultados!$A$2:$ZZ$145, 100, MATCH($B$3, resultados!$A$1:$ZZ$1, 0))</f>
        <v/>
      </c>
    </row>
    <row r="107">
      <c r="A107">
        <f>INDEX(resultados!$A$2:$ZZ$145, 101, MATCH($B$1, resultados!$A$1:$ZZ$1, 0))</f>
        <v/>
      </c>
      <c r="B107">
        <f>INDEX(resultados!$A$2:$ZZ$145, 101, MATCH($B$2, resultados!$A$1:$ZZ$1, 0))</f>
        <v/>
      </c>
      <c r="C107">
        <f>INDEX(resultados!$A$2:$ZZ$145, 101, MATCH($B$3, resultados!$A$1:$ZZ$1, 0))</f>
        <v/>
      </c>
    </row>
    <row r="108">
      <c r="A108">
        <f>INDEX(resultados!$A$2:$ZZ$145, 102, MATCH($B$1, resultados!$A$1:$ZZ$1, 0))</f>
        <v/>
      </c>
      <c r="B108">
        <f>INDEX(resultados!$A$2:$ZZ$145, 102, MATCH($B$2, resultados!$A$1:$ZZ$1, 0))</f>
        <v/>
      </c>
      <c r="C108">
        <f>INDEX(resultados!$A$2:$ZZ$145, 102, MATCH($B$3, resultados!$A$1:$ZZ$1, 0))</f>
        <v/>
      </c>
    </row>
    <row r="109">
      <c r="A109">
        <f>INDEX(resultados!$A$2:$ZZ$145, 103, MATCH($B$1, resultados!$A$1:$ZZ$1, 0))</f>
        <v/>
      </c>
      <c r="B109">
        <f>INDEX(resultados!$A$2:$ZZ$145, 103, MATCH($B$2, resultados!$A$1:$ZZ$1, 0))</f>
        <v/>
      </c>
      <c r="C109">
        <f>INDEX(resultados!$A$2:$ZZ$145, 103, MATCH($B$3, resultados!$A$1:$ZZ$1, 0))</f>
        <v/>
      </c>
    </row>
    <row r="110">
      <c r="A110">
        <f>INDEX(resultados!$A$2:$ZZ$145, 104, MATCH($B$1, resultados!$A$1:$ZZ$1, 0))</f>
        <v/>
      </c>
      <c r="B110">
        <f>INDEX(resultados!$A$2:$ZZ$145, 104, MATCH($B$2, resultados!$A$1:$ZZ$1, 0))</f>
        <v/>
      </c>
      <c r="C110">
        <f>INDEX(resultados!$A$2:$ZZ$145, 104, MATCH($B$3, resultados!$A$1:$ZZ$1, 0))</f>
        <v/>
      </c>
    </row>
    <row r="111">
      <c r="A111">
        <f>INDEX(resultados!$A$2:$ZZ$145, 105, MATCH($B$1, resultados!$A$1:$ZZ$1, 0))</f>
        <v/>
      </c>
      <c r="B111">
        <f>INDEX(resultados!$A$2:$ZZ$145, 105, MATCH($B$2, resultados!$A$1:$ZZ$1, 0))</f>
        <v/>
      </c>
      <c r="C111">
        <f>INDEX(resultados!$A$2:$ZZ$145, 105, MATCH($B$3, resultados!$A$1:$ZZ$1, 0))</f>
        <v/>
      </c>
    </row>
    <row r="112">
      <c r="A112">
        <f>INDEX(resultados!$A$2:$ZZ$145, 106, MATCH($B$1, resultados!$A$1:$ZZ$1, 0))</f>
        <v/>
      </c>
      <c r="B112">
        <f>INDEX(resultados!$A$2:$ZZ$145, 106, MATCH($B$2, resultados!$A$1:$ZZ$1, 0))</f>
        <v/>
      </c>
      <c r="C112">
        <f>INDEX(resultados!$A$2:$ZZ$145, 106, MATCH($B$3, resultados!$A$1:$ZZ$1, 0))</f>
        <v/>
      </c>
    </row>
    <row r="113">
      <c r="A113">
        <f>INDEX(resultados!$A$2:$ZZ$145, 107, MATCH($B$1, resultados!$A$1:$ZZ$1, 0))</f>
        <v/>
      </c>
      <c r="B113">
        <f>INDEX(resultados!$A$2:$ZZ$145, 107, MATCH($B$2, resultados!$A$1:$ZZ$1, 0))</f>
        <v/>
      </c>
      <c r="C113">
        <f>INDEX(resultados!$A$2:$ZZ$145, 107, MATCH($B$3, resultados!$A$1:$ZZ$1, 0))</f>
        <v/>
      </c>
    </row>
    <row r="114">
      <c r="A114">
        <f>INDEX(resultados!$A$2:$ZZ$145, 108, MATCH($B$1, resultados!$A$1:$ZZ$1, 0))</f>
        <v/>
      </c>
      <c r="B114">
        <f>INDEX(resultados!$A$2:$ZZ$145, 108, MATCH($B$2, resultados!$A$1:$ZZ$1, 0))</f>
        <v/>
      </c>
      <c r="C114">
        <f>INDEX(resultados!$A$2:$ZZ$145, 108, MATCH($B$3, resultados!$A$1:$ZZ$1, 0))</f>
        <v/>
      </c>
    </row>
    <row r="115">
      <c r="A115">
        <f>INDEX(resultados!$A$2:$ZZ$145, 109, MATCH($B$1, resultados!$A$1:$ZZ$1, 0))</f>
        <v/>
      </c>
      <c r="B115">
        <f>INDEX(resultados!$A$2:$ZZ$145, 109, MATCH($B$2, resultados!$A$1:$ZZ$1, 0))</f>
        <v/>
      </c>
      <c r="C115">
        <f>INDEX(resultados!$A$2:$ZZ$145, 109, MATCH($B$3, resultados!$A$1:$ZZ$1, 0))</f>
        <v/>
      </c>
    </row>
    <row r="116">
      <c r="A116">
        <f>INDEX(resultados!$A$2:$ZZ$145, 110, MATCH($B$1, resultados!$A$1:$ZZ$1, 0))</f>
        <v/>
      </c>
      <c r="B116">
        <f>INDEX(resultados!$A$2:$ZZ$145, 110, MATCH($B$2, resultados!$A$1:$ZZ$1, 0))</f>
        <v/>
      </c>
      <c r="C116">
        <f>INDEX(resultados!$A$2:$ZZ$145, 110, MATCH($B$3, resultados!$A$1:$ZZ$1, 0))</f>
        <v/>
      </c>
    </row>
    <row r="117">
      <c r="A117">
        <f>INDEX(resultados!$A$2:$ZZ$145, 111, MATCH($B$1, resultados!$A$1:$ZZ$1, 0))</f>
        <v/>
      </c>
      <c r="B117">
        <f>INDEX(resultados!$A$2:$ZZ$145, 111, MATCH($B$2, resultados!$A$1:$ZZ$1, 0))</f>
        <v/>
      </c>
      <c r="C117">
        <f>INDEX(resultados!$A$2:$ZZ$145, 111, MATCH($B$3, resultados!$A$1:$ZZ$1, 0))</f>
        <v/>
      </c>
    </row>
    <row r="118">
      <c r="A118">
        <f>INDEX(resultados!$A$2:$ZZ$145, 112, MATCH($B$1, resultados!$A$1:$ZZ$1, 0))</f>
        <v/>
      </c>
      <c r="B118">
        <f>INDEX(resultados!$A$2:$ZZ$145, 112, MATCH($B$2, resultados!$A$1:$ZZ$1, 0))</f>
        <v/>
      </c>
      <c r="C118">
        <f>INDEX(resultados!$A$2:$ZZ$145, 112, MATCH($B$3, resultados!$A$1:$ZZ$1, 0))</f>
        <v/>
      </c>
    </row>
    <row r="119">
      <c r="A119">
        <f>INDEX(resultados!$A$2:$ZZ$145, 113, MATCH($B$1, resultados!$A$1:$ZZ$1, 0))</f>
        <v/>
      </c>
      <c r="B119">
        <f>INDEX(resultados!$A$2:$ZZ$145, 113, MATCH($B$2, resultados!$A$1:$ZZ$1, 0))</f>
        <v/>
      </c>
      <c r="C119">
        <f>INDEX(resultados!$A$2:$ZZ$145, 113, MATCH($B$3, resultados!$A$1:$ZZ$1, 0))</f>
        <v/>
      </c>
    </row>
    <row r="120">
      <c r="A120">
        <f>INDEX(resultados!$A$2:$ZZ$145, 114, MATCH($B$1, resultados!$A$1:$ZZ$1, 0))</f>
        <v/>
      </c>
      <c r="B120">
        <f>INDEX(resultados!$A$2:$ZZ$145, 114, MATCH($B$2, resultados!$A$1:$ZZ$1, 0))</f>
        <v/>
      </c>
      <c r="C120">
        <f>INDEX(resultados!$A$2:$ZZ$145, 114, MATCH($B$3, resultados!$A$1:$ZZ$1, 0))</f>
        <v/>
      </c>
    </row>
    <row r="121">
      <c r="A121">
        <f>INDEX(resultados!$A$2:$ZZ$145, 115, MATCH($B$1, resultados!$A$1:$ZZ$1, 0))</f>
        <v/>
      </c>
      <c r="B121">
        <f>INDEX(resultados!$A$2:$ZZ$145, 115, MATCH($B$2, resultados!$A$1:$ZZ$1, 0))</f>
        <v/>
      </c>
      <c r="C121">
        <f>INDEX(resultados!$A$2:$ZZ$145, 115, MATCH($B$3, resultados!$A$1:$ZZ$1, 0))</f>
        <v/>
      </c>
    </row>
    <row r="122">
      <c r="A122">
        <f>INDEX(resultados!$A$2:$ZZ$145, 116, MATCH($B$1, resultados!$A$1:$ZZ$1, 0))</f>
        <v/>
      </c>
      <c r="B122">
        <f>INDEX(resultados!$A$2:$ZZ$145, 116, MATCH($B$2, resultados!$A$1:$ZZ$1, 0))</f>
        <v/>
      </c>
      <c r="C122">
        <f>INDEX(resultados!$A$2:$ZZ$145, 116, MATCH($B$3, resultados!$A$1:$ZZ$1, 0))</f>
        <v/>
      </c>
    </row>
    <row r="123">
      <c r="A123">
        <f>INDEX(resultados!$A$2:$ZZ$145, 117, MATCH($B$1, resultados!$A$1:$ZZ$1, 0))</f>
        <v/>
      </c>
      <c r="B123">
        <f>INDEX(resultados!$A$2:$ZZ$145, 117, MATCH($B$2, resultados!$A$1:$ZZ$1, 0))</f>
        <v/>
      </c>
      <c r="C123">
        <f>INDEX(resultados!$A$2:$ZZ$145, 117, MATCH($B$3, resultados!$A$1:$ZZ$1, 0))</f>
        <v/>
      </c>
    </row>
    <row r="124">
      <c r="A124">
        <f>INDEX(resultados!$A$2:$ZZ$145, 118, MATCH($B$1, resultados!$A$1:$ZZ$1, 0))</f>
        <v/>
      </c>
      <c r="B124">
        <f>INDEX(resultados!$A$2:$ZZ$145, 118, MATCH($B$2, resultados!$A$1:$ZZ$1, 0))</f>
        <v/>
      </c>
      <c r="C124">
        <f>INDEX(resultados!$A$2:$ZZ$145, 118, MATCH($B$3, resultados!$A$1:$ZZ$1, 0))</f>
        <v/>
      </c>
    </row>
    <row r="125">
      <c r="A125">
        <f>INDEX(resultados!$A$2:$ZZ$145, 119, MATCH($B$1, resultados!$A$1:$ZZ$1, 0))</f>
        <v/>
      </c>
      <c r="B125">
        <f>INDEX(resultados!$A$2:$ZZ$145, 119, MATCH($B$2, resultados!$A$1:$ZZ$1, 0))</f>
        <v/>
      </c>
      <c r="C125">
        <f>INDEX(resultados!$A$2:$ZZ$145, 119, MATCH($B$3, resultados!$A$1:$ZZ$1, 0))</f>
        <v/>
      </c>
    </row>
    <row r="126">
      <c r="A126">
        <f>INDEX(resultados!$A$2:$ZZ$145, 120, MATCH($B$1, resultados!$A$1:$ZZ$1, 0))</f>
        <v/>
      </c>
      <c r="B126">
        <f>INDEX(resultados!$A$2:$ZZ$145, 120, MATCH($B$2, resultados!$A$1:$ZZ$1, 0))</f>
        <v/>
      </c>
      <c r="C126">
        <f>INDEX(resultados!$A$2:$ZZ$145, 120, MATCH($B$3, resultados!$A$1:$ZZ$1, 0))</f>
        <v/>
      </c>
    </row>
    <row r="127">
      <c r="A127">
        <f>INDEX(resultados!$A$2:$ZZ$145, 121, MATCH($B$1, resultados!$A$1:$ZZ$1, 0))</f>
        <v/>
      </c>
      <c r="B127">
        <f>INDEX(resultados!$A$2:$ZZ$145, 121, MATCH($B$2, resultados!$A$1:$ZZ$1, 0))</f>
        <v/>
      </c>
      <c r="C127">
        <f>INDEX(resultados!$A$2:$ZZ$145, 121, MATCH($B$3, resultados!$A$1:$ZZ$1, 0))</f>
        <v/>
      </c>
    </row>
    <row r="128">
      <c r="A128">
        <f>INDEX(resultados!$A$2:$ZZ$145, 122, MATCH($B$1, resultados!$A$1:$ZZ$1, 0))</f>
        <v/>
      </c>
      <c r="B128">
        <f>INDEX(resultados!$A$2:$ZZ$145, 122, MATCH($B$2, resultados!$A$1:$ZZ$1, 0))</f>
        <v/>
      </c>
      <c r="C128">
        <f>INDEX(resultados!$A$2:$ZZ$145, 122, MATCH($B$3, resultados!$A$1:$ZZ$1, 0))</f>
        <v/>
      </c>
    </row>
    <row r="129">
      <c r="A129">
        <f>INDEX(resultados!$A$2:$ZZ$145, 123, MATCH($B$1, resultados!$A$1:$ZZ$1, 0))</f>
        <v/>
      </c>
      <c r="B129">
        <f>INDEX(resultados!$A$2:$ZZ$145, 123, MATCH($B$2, resultados!$A$1:$ZZ$1, 0))</f>
        <v/>
      </c>
      <c r="C129">
        <f>INDEX(resultados!$A$2:$ZZ$145, 123, MATCH($B$3, resultados!$A$1:$ZZ$1, 0))</f>
        <v/>
      </c>
    </row>
    <row r="130">
      <c r="A130">
        <f>INDEX(resultados!$A$2:$ZZ$145, 124, MATCH($B$1, resultados!$A$1:$ZZ$1, 0))</f>
        <v/>
      </c>
      <c r="B130">
        <f>INDEX(resultados!$A$2:$ZZ$145, 124, MATCH($B$2, resultados!$A$1:$ZZ$1, 0))</f>
        <v/>
      </c>
      <c r="C130">
        <f>INDEX(resultados!$A$2:$ZZ$145, 124, MATCH($B$3, resultados!$A$1:$ZZ$1, 0))</f>
        <v/>
      </c>
    </row>
    <row r="131">
      <c r="A131">
        <f>INDEX(resultados!$A$2:$ZZ$145, 125, MATCH($B$1, resultados!$A$1:$ZZ$1, 0))</f>
        <v/>
      </c>
      <c r="B131">
        <f>INDEX(resultados!$A$2:$ZZ$145, 125, MATCH($B$2, resultados!$A$1:$ZZ$1, 0))</f>
        <v/>
      </c>
      <c r="C131">
        <f>INDEX(resultados!$A$2:$ZZ$145, 125, MATCH($B$3, resultados!$A$1:$ZZ$1, 0))</f>
        <v/>
      </c>
    </row>
    <row r="132">
      <c r="A132">
        <f>INDEX(resultados!$A$2:$ZZ$145, 126, MATCH($B$1, resultados!$A$1:$ZZ$1, 0))</f>
        <v/>
      </c>
      <c r="B132">
        <f>INDEX(resultados!$A$2:$ZZ$145, 126, MATCH($B$2, resultados!$A$1:$ZZ$1, 0))</f>
        <v/>
      </c>
      <c r="C132">
        <f>INDEX(resultados!$A$2:$ZZ$145, 126, MATCH($B$3, resultados!$A$1:$ZZ$1, 0))</f>
        <v/>
      </c>
    </row>
    <row r="133">
      <c r="A133">
        <f>INDEX(resultados!$A$2:$ZZ$145, 127, MATCH($B$1, resultados!$A$1:$ZZ$1, 0))</f>
        <v/>
      </c>
      <c r="B133">
        <f>INDEX(resultados!$A$2:$ZZ$145, 127, MATCH($B$2, resultados!$A$1:$ZZ$1, 0))</f>
        <v/>
      </c>
      <c r="C133">
        <f>INDEX(resultados!$A$2:$ZZ$145, 127, MATCH($B$3, resultados!$A$1:$ZZ$1, 0))</f>
        <v/>
      </c>
    </row>
    <row r="134">
      <c r="A134">
        <f>INDEX(resultados!$A$2:$ZZ$145, 128, MATCH($B$1, resultados!$A$1:$ZZ$1, 0))</f>
        <v/>
      </c>
      <c r="B134">
        <f>INDEX(resultados!$A$2:$ZZ$145, 128, MATCH($B$2, resultados!$A$1:$ZZ$1, 0))</f>
        <v/>
      </c>
      <c r="C134">
        <f>INDEX(resultados!$A$2:$ZZ$145, 128, MATCH($B$3, resultados!$A$1:$ZZ$1, 0))</f>
        <v/>
      </c>
    </row>
    <row r="135">
      <c r="A135">
        <f>INDEX(resultados!$A$2:$ZZ$145, 129, MATCH($B$1, resultados!$A$1:$ZZ$1, 0))</f>
        <v/>
      </c>
      <c r="B135">
        <f>INDEX(resultados!$A$2:$ZZ$145, 129, MATCH($B$2, resultados!$A$1:$ZZ$1, 0))</f>
        <v/>
      </c>
      <c r="C135">
        <f>INDEX(resultados!$A$2:$ZZ$145, 129, MATCH($B$3, resultados!$A$1:$ZZ$1, 0))</f>
        <v/>
      </c>
    </row>
    <row r="136">
      <c r="A136">
        <f>INDEX(resultados!$A$2:$ZZ$145, 130, MATCH($B$1, resultados!$A$1:$ZZ$1, 0))</f>
        <v/>
      </c>
      <c r="B136">
        <f>INDEX(resultados!$A$2:$ZZ$145, 130, MATCH($B$2, resultados!$A$1:$ZZ$1, 0))</f>
        <v/>
      </c>
      <c r="C136">
        <f>INDEX(resultados!$A$2:$ZZ$145, 130, MATCH($B$3, resultados!$A$1:$ZZ$1, 0))</f>
        <v/>
      </c>
    </row>
    <row r="137">
      <c r="A137">
        <f>INDEX(resultados!$A$2:$ZZ$145, 131, MATCH($B$1, resultados!$A$1:$ZZ$1, 0))</f>
        <v/>
      </c>
      <c r="B137">
        <f>INDEX(resultados!$A$2:$ZZ$145, 131, MATCH($B$2, resultados!$A$1:$ZZ$1, 0))</f>
        <v/>
      </c>
      <c r="C137">
        <f>INDEX(resultados!$A$2:$ZZ$145, 131, MATCH($B$3, resultados!$A$1:$ZZ$1, 0))</f>
        <v/>
      </c>
    </row>
    <row r="138">
      <c r="A138">
        <f>INDEX(resultados!$A$2:$ZZ$145, 132, MATCH($B$1, resultados!$A$1:$ZZ$1, 0))</f>
        <v/>
      </c>
      <c r="B138">
        <f>INDEX(resultados!$A$2:$ZZ$145, 132, MATCH($B$2, resultados!$A$1:$ZZ$1, 0))</f>
        <v/>
      </c>
      <c r="C138">
        <f>INDEX(resultados!$A$2:$ZZ$145, 132, MATCH($B$3, resultados!$A$1:$ZZ$1, 0))</f>
        <v/>
      </c>
    </row>
    <row r="139">
      <c r="A139">
        <f>INDEX(resultados!$A$2:$ZZ$145, 133, MATCH($B$1, resultados!$A$1:$ZZ$1, 0))</f>
        <v/>
      </c>
      <c r="B139">
        <f>INDEX(resultados!$A$2:$ZZ$145, 133, MATCH($B$2, resultados!$A$1:$ZZ$1, 0))</f>
        <v/>
      </c>
      <c r="C139">
        <f>INDEX(resultados!$A$2:$ZZ$145, 133, MATCH($B$3, resultados!$A$1:$ZZ$1, 0))</f>
        <v/>
      </c>
    </row>
    <row r="140">
      <c r="A140">
        <f>INDEX(resultados!$A$2:$ZZ$145, 134, MATCH($B$1, resultados!$A$1:$ZZ$1, 0))</f>
        <v/>
      </c>
      <c r="B140">
        <f>INDEX(resultados!$A$2:$ZZ$145, 134, MATCH($B$2, resultados!$A$1:$ZZ$1, 0))</f>
        <v/>
      </c>
      <c r="C140">
        <f>INDEX(resultados!$A$2:$ZZ$145, 134, MATCH($B$3, resultados!$A$1:$ZZ$1, 0))</f>
        <v/>
      </c>
    </row>
    <row r="141">
      <c r="A141">
        <f>INDEX(resultados!$A$2:$ZZ$145, 135, MATCH($B$1, resultados!$A$1:$ZZ$1, 0))</f>
        <v/>
      </c>
      <c r="B141">
        <f>INDEX(resultados!$A$2:$ZZ$145, 135, MATCH($B$2, resultados!$A$1:$ZZ$1, 0))</f>
        <v/>
      </c>
      <c r="C141">
        <f>INDEX(resultados!$A$2:$ZZ$145, 135, MATCH($B$3, resultados!$A$1:$ZZ$1, 0))</f>
        <v/>
      </c>
    </row>
    <row r="142">
      <c r="A142">
        <f>INDEX(resultados!$A$2:$ZZ$145, 136, MATCH($B$1, resultados!$A$1:$ZZ$1, 0))</f>
        <v/>
      </c>
      <c r="B142">
        <f>INDEX(resultados!$A$2:$ZZ$145, 136, MATCH($B$2, resultados!$A$1:$ZZ$1, 0))</f>
        <v/>
      </c>
      <c r="C142">
        <f>INDEX(resultados!$A$2:$ZZ$145, 136, MATCH($B$3, resultados!$A$1:$ZZ$1, 0))</f>
        <v/>
      </c>
    </row>
    <row r="143">
      <c r="A143">
        <f>INDEX(resultados!$A$2:$ZZ$145, 137, MATCH($B$1, resultados!$A$1:$ZZ$1, 0))</f>
        <v/>
      </c>
      <c r="B143">
        <f>INDEX(resultados!$A$2:$ZZ$145, 137, MATCH($B$2, resultados!$A$1:$ZZ$1, 0))</f>
        <v/>
      </c>
      <c r="C143">
        <f>INDEX(resultados!$A$2:$ZZ$145, 137, MATCH($B$3, resultados!$A$1:$ZZ$1, 0))</f>
        <v/>
      </c>
    </row>
    <row r="144">
      <c r="A144">
        <f>INDEX(resultados!$A$2:$ZZ$145, 138, MATCH($B$1, resultados!$A$1:$ZZ$1, 0))</f>
        <v/>
      </c>
      <c r="B144">
        <f>INDEX(resultados!$A$2:$ZZ$145, 138, MATCH($B$2, resultados!$A$1:$ZZ$1, 0))</f>
        <v/>
      </c>
      <c r="C144">
        <f>INDEX(resultados!$A$2:$ZZ$145, 138, MATCH($B$3, resultados!$A$1:$ZZ$1, 0))</f>
        <v/>
      </c>
    </row>
    <row r="145">
      <c r="A145">
        <f>INDEX(resultados!$A$2:$ZZ$145, 139, MATCH($B$1, resultados!$A$1:$ZZ$1, 0))</f>
        <v/>
      </c>
      <c r="B145">
        <f>INDEX(resultados!$A$2:$ZZ$145, 139, MATCH($B$2, resultados!$A$1:$ZZ$1, 0))</f>
        <v/>
      </c>
      <c r="C145">
        <f>INDEX(resultados!$A$2:$ZZ$145, 139, MATCH($B$3, resultados!$A$1:$ZZ$1, 0))</f>
        <v/>
      </c>
    </row>
    <row r="146">
      <c r="A146">
        <f>INDEX(resultados!$A$2:$ZZ$145, 140, MATCH($B$1, resultados!$A$1:$ZZ$1, 0))</f>
        <v/>
      </c>
      <c r="B146">
        <f>INDEX(resultados!$A$2:$ZZ$145, 140, MATCH($B$2, resultados!$A$1:$ZZ$1, 0))</f>
        <v/>
      </c>
      <c r="C146">
        <f>INDEX(resultados!$A$2:$ZZ$145, 140, MATCH($B$3, resultados!$A$1:$ZZ$1, 0))</f>
        <v/>
      </c>
    </row>
    <row r="147">
      <c r="A147">
        <f>INDEX(resultados!$A$2:$ZZ$145, 141, MATCH($B$1, resultados!$A$1:$ZZ$1, 0))</f>
        <v/>
      </c>
      <c r="B147">
        <f>INDEX(resultados!$A$2:$ZZ$145, 141, MATCH($B$2, resultados!$A$1:$ZZ$1, 0))</f>
        <v/>
      </c>
      <c r="C147">
        <f>INDEX(resultados!$A$2:$ZZ$145, 141, MATCH($B$3, resultados!$A$1:$ZZ$1, 0))</f>
        <v/>
      </c>
    </row>
    <row r="148">
      <c r="A148">
        <f>INDEX(resultados!$A$2:$ZZ$145, 142, MATCH($B$1, resultados!$A$1:$ZZ$1, 0))</f>
        <v/>
      </c>
      <c r="B148">
        <f>INDEX(resultados!$A$2:$ZZ$145, 142, MATCH($B$2, resultados!$A$1:$ZZ$1, 0))</f>
        <v/>
      </c>
      <c r="C148">
        <f>INDEX(resultados!$A$2:$ZZ$145, 142, MATCH($B$3, resultados!$A$1:$ZZ$1, 0))</f>
        <v/>
      </c>
    </row>
    <row r="149">
      <c r="A149">
        <f>INDEX(resultados!$A$2:$ZZ$145, 143, MATCH($B$1, resultados!$A$1:$ZZ$1, 0))</f>
        <v/>
      </c>
      <c r="B149">
        <f>INDEX(resultados!$A$2:$ZZ$145, 143, MATCH($B$2, resultados!$A$1:$ZZ$1, 0))</f>
        <v/>
      </c>
      <c r="C149">
        <f>INDEX(resultados!$A$2:$ZZ$145, 143, MATCH($B$3, resultados!$A$1:$ZZ$1, 0))</f>
        <v/>
      </c>
    </row>
    <row r="150">
      <c r="A150">
        <f>INDEX(resultados!$A$2:$ZZ$145, 144, MATCH($B$1, resultados!$A$1:$ZZ$1, 0))</f>
        <v/>
      </c>
      <c r="B150">
        <f>INDEX(resultados!$A$2:$ZZ$145, 144, MATCH($B$2, resultados!$A$1:$ZZ$1, 0))</f>
        <v/>
      </c>
      <c r="C150">
        <f>INDEX(resultados!$A$2:$ZZ$145, 144,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4.4241</v>
      </c>
      <c r="E2" t="n">
        <v>22.6</v>
      </c>
      <c r="F2" t="n">
        <v>13.05</v>
      </c>
      <c r="G2" t="n">
        <v>5.44</v>
      </c>
      <c r="H2" t="n">
        <v>0.07000000000000001</v>
      </c>
      <c r="I2" t="n">
        <v>144</v>
      </c>
      <c r="J2" t="n">
        <v>242.64</v>
      </c>
      <c r="K2" t="n">
        <v>58.47</v>
      </c>
      <c r="L2" t="n">
        <v>1</v>
      </c>
      <c r="M2" t="n">
        <v>142</v>
      </c>
      <c r="N2" t="n">
        <v>58.17</v>
      </c>
      <c r="O2" t="n">
        <v>30160.1</v>
      </c>
      <c r="P2" t="n">
        <v>197.27</v>
      </c>
      <c r="Q2" t="n">
        <v>3684.99</v>
      </c>
      <c r="R2" t="n">
        <v>172.19</v>
      </c>
      <c r="S2" t="n">
        <v>30.45</v>
      </c>
      <c r="T2" t="n">
        <v>70377.88</v>
      </c>
      <c r="U2" t="n">
        <v>0.18</v>
      </c>
      <c r="V2" t="n">
        <v>0.66</v>
      </c>
      <c r="W2" t="n">
        <v>0.31</v>
      </c>
      <c r="X2" t="n">
        <v>4.32</v>
      </c>
      <c r="Y2" t="n">
        <v>1</v>
      </c>
      <c r="Z2" t="n">
        <v>10</v>
      </c>
      <c r="AA2" t="n">
        <v>330.7614537574224</v>
      </c>
      <c r="AB2" t="n">
        <v>452.5624131963828</v>
      </c>
      <c r="AC2" t="n">
        <v>409.3704916562555</v>
      </c>
      <c r="AD2" t="n">
        <v>330761.4537574224</v>
      </c>
      <c r="AE2" t="n">
        <v>452562.4131963828</v>
      </c>
      <c r="AF2" t="n">
        <v>3.182312484100037e-06</v>
      </c>
      <c r="AG2" t="n">
        <v>13.0787037037037</v>
      </c>
      <c r="AH2" t="n">
        <v>409370.4916562554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5.2289</v>
      </c>
      <c r="E3" t="n">
        <v>19.12</v>
      </c>
      <c r="F3" t="n">
        <v>11.65</v>
      </c>
      <c r="G3" t="n">
        <v>6.99</v>
      </c>
      <c r="H3" t="n">
        <v>0.09</v>
      </c>
      <c r="I3" t="n">
        <v>100</v>
      </c>
      <c r="J3" t="n">
        <v>243.08</v>
      </c>
      <c r="K3" t="n">
        <v>58.47</v>
      </c>
      <c r="L3" t="n">
        <v>1.25</v>
      </c>
      <c r="M3" t="n">
        <v>98</v>
      </c>
      <c r="N3" t="n">
        <v>58.36</v>
      </c>
      <c r="O3" t="n">
        <v>30214.33</v>
      </c>
      <c r="P3" t="n">
        <v>171.43</v>
      </c>
      <c r="Q3" t="n">
        <v>3684.65</v>
      </c>
      <c r="R3" t="n">
        <v>126.12</v>
      </c>
      <c r="S3" t="n">
        <v>30.45</v>
      </c>
      <c r="T3" t="n">
        <v>47566.69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264.941919642239</v>
      </c>
      <c r="AB3" t="n">
        <v>362.5052228670802</v>
      </c>
      <c r="AC3" t="n">
        <v>327.9082331759211</v>
      </c>
      <c r="AD3" t="n">
        <v>264941.919642239</v>
      </c>
      <c r="AE3" t="n">
        <v>362505.2228670802</v>
      </c>
      <c r="AF3" t="n">
        <v>3.761215557539541e-06</v>
      </c>
      <c r="AG3" t="n">
        <v>11.06481481481482</v>
      </c>
      <c r="AH3" t="n">
        <v>327908.2331759211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5.7933</v>
      </c>
      <c r="E4" t="n">
        <v>17.26</v>
      </c>
      <c r="F4" t="n">
        <v>10.92</v>
      </c>
      <c r="G4" t="n">
        <v>8.619999999999999</v>
      </c>
      <c r="H4" t="n">
        <v>0.11</v>
      </c>
      <c r="I4" t="n">
        <v>76</v>
      </c>
      <c r="J4" t="n">
        <v>243.52</v>
      </c>
      <c r="K4" t="n">
        <v>58.47</v>
      </c>
      <c r="L4" t="n">
        <v>1.5</v>
      </c>
      <c r="M4" t="n">
        <v>74</v>
      </c>
      <c r="N4" t="n">
        <v>58.55</v>
      </c>
      <c r="O4" t="n">
        <v>30268.64</v>
      </c>
      <c r="P4" t="n">
        <v>155.95</v>
      </c>
      <c r="Q4" t="n">
        <v>3684.36</v>
      </c>
      <c r="R4" t="n">
        <v>102.54</v>
      </c>
      <c r="S4" t="n">
        <v>30.45</v>
      </c>
      <c r="T4" t="n">
        <v>35892.57</v>
      </c>
      <c r="U4" t="n">
        <v>0.3</v>
      </c>
      <c r="V4" t="n">
        <v>0.79</v>
      </c>
      <c r="W4" t="n">
        <v>0.2</v>
      </c>
      <c r="X4" t="n">
        <v>2.19</v>
      </c>
      <c r="Y4" t="n">
        <v>1</v>
      </c>
      <c r="Z4" t="n">
        <v>10</v>
      </c>
      <c r="AA4" t="n">
        <v>236.5576741710947</v>
      </c>
      <c r="AB4" t="n">
        <v>323.6686459887757</v>
      </c>
      <c r="AC4" t="n">
        <v>292.7781646875009</v>
      </c>
      <c r="AD4" t="n">
        <v>236557.6741710947</v>
      </c>
      <c r="AE4" t="n">
        <v>323668.6459887757</v>
      </c>
      <c r="AF4" t="n">
        <v>4.16719579442977e-06</v>
      </c>
      <c r="AG4" t="n">
        <v>9.988425925925927</v>
      </c>
      <c r="AH4" t="n">
        <v>292778.1646875009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6.2134</v>
      </c>
      <c r="E5" t="n">
        <v>16.09</v>
      </c>
      <c r="F5" t="n">
        <v>10.46</v>
      </c>
      <c r="G5" t="n">
        <v>10.29</v>
      </c>
      <c r="H5" t="n">
        <v>0.13</v>
      </c>
      <c r="I5" t="n">
        <v>61</v>
      </c>
      <c r="J5" t="n">
        <v>243.96</v>
      </c>
      <c r="K5" t="n">
        <v>58.47</v>
      </c>
      <c r="L5" t="n">
        <v>1.75</v>
      </c>
      <c r="M5" t="n">
        <v>59</v>
      </c>
      <c r="N5" t="n">
        <v>58.74</v>
      </c>
      <c r="O5" t="n">
        <v>30323.01</v>
      </c>
      <c r="P5" t="n">
        <v>144.92</v>
      </c>
      <c r="Q5" t="n">
        <v>3684.43</v>
      </c>
      <c r="R5" t="n">
        <v>87.37</v>
      </c>
      <c r="S5" t="n">
        <v>30.45</v>
      </c>
      <c r="T5" t="n">
        <v>28385.78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216.0645506143969</v>
      </c>
      <c r="AB5" t="n">
        <v>295.6290502457123</v>
      </c>
      <c r="AC5" t="n">
        <v>267.4146286083267</v>
      </c>
      <c r="AD5" t="n">
        <v>216064.5506143969</v>
      </c>
      <c r="AE5" t="n">
        <v>295629.0502457123</v>
      </c>
      <c r="AF5" t="n">
        <v>4.469379170612592e-06</v>
      </c>
      <c r="AG5" t="n">
        <v>9.311342592592593</v>
      </c>
      <c r="AH5" t="n">
        <v>267414.6286083267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6.5552</v>
      </c>
      <c r="E6" t="n">
        <v>15.26</v>
      </c>
      <c r="F6" t="n">
        <v>10.14</v>
      </c>
      <c r="G6" t="n">
        <v>12.16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135.72</v>
      </c>
      <c r="Q6" t="n">
        <v>3684.13</v>
      </c>
      <c r="R6" t="n">
        <v>76.83</v>
      </c>
      <c r="S6" t="n">
        <v>30.45</v>
      </c>
      <c r="T6" t="n">
        <v>23168.37</v>
      </c>
      <c r="U6" t="n">
        <v>0.4</v>
      </c>
      <c r="V6" t="n">
        <v>0.85</v>
      </c>
      <c r="W6" t="n">
        <v>0.16</v>
      </c>
      <c r="X6" t="n">
        <v>1.42</v>
      </c>
      <c r="Y6" t="n">
        <v>1</v>
      </c>
      <c r="Z6" t="n">
        <v>10</v>
      </c>
      <c r="AA6" t="n">
        <v>198.8740377978309</v>
      </c>
      <c r="AB6" t="n">
        <v>272.1082322181976</v>
      </c>
      <c r="AC6" t="n">
        <v>246.1386044416751</v>
      </c>
      <c r="AD6" t="n">
        <v>198874.0377978309</v>
      </c>
      <c r="AE6" t="n">
        <v>272108.2322181976</v>
      </c>
      <c r="AF6" t="n">
        <v>4.715240341713018e-06</v>
      </c>
      <c r="AG6" t="n">
        <v>8.831018518518519</v>
      </c>
      <c r="AH6" t="n">
        <v>246138.6044416751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6.8368</v>
      </c>
      <c r="E7" t="n">
        <v>14.63</v>
      </c>
      <c r="F7" t="n">
        <v>9.890000000000001</v>
      </c>
      <c r="G7" t="n">
        <v>14.12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127.13</v>
      </c>
      <c r="Q7" t="n">
        <v>3683.42</v>
      </c>
      <c r="R7" t="n">
        <v>68.5</v>
      </c>
      <c r="S7" t="n">
        <v>30.45</v>
      </c>
      <c r="T7" t="n">
        <v>19044.14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183.4457184732477</v>
      </c>
      <c r="AB7" t="n">
        <v>250.9985250689028</v>
      </c>
      <c r="AC7" t="n">
        <v>227.0435781150422</v>
      </c>
      <c r="AD7" t="n">
        <v>183445.7184732477</v>
      </c>
      <c r="AE7" t="n">
        <v>250998.5250689028</v>
      </c>
      <c r="AF7" t="n">
        <v>4.917798872379723e-06</v>
      </c>
      <c r="AG7" t="n">
        <v>8.466435185185185</v>
      </c>
      <c r="AH7" t="n">
        <v>227043.5781150422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7.0566</v>
      </c>
      <c r="E8" t="n">
        <v>14.17</v>
      </c>
      <c r="F8" t="n">
        <v>9.710000000000001</v>
      </c>
      <c r="G8" t="n">
        <v>16.19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31</v>
      </c>
      <c r="N8" t="n">
        <v>59.32</v>
      </c>
      <c r="O8" t="n">
        <v>30486.54</v>
      </c>
      <c r="P8" t="n">
        <v>119.13</v>
      </c>
      <c r="Q8" t="n">
        <v>3684.1</v>
      </c>
      <c r="R8" t="n">
        <v>62.66</v>
      </c>
      <c r="S8" t="n">
        <v>30.45</v>
      </c>
      <c r="T8" t="n">
        <v>16152.51</v>
      </c>
      <c r="U8" t="n">
        <v>0.49</v>
      </c>
      <c r="V8" t="n">
        <v>0.89</v>
      </c>
      <c r="W8" t="n">
        <v>0.15</v>
      </c>
      <c r="X8" t="n">
        <v>0.99</v>
      </c>
      <c r="Y8" t="n">
        <v>1</v>
      </c>
      <c r="Z8" t="n">
        <v>10</v>
      </c>
      <c r="AA8" t="n">
        <v>178.2773506410449</v>
      </c>
      <c r="AB8" t="n">
        <v>243.92693618859</v>
      </c>
      <c r="AC8" t="n">
        <v>220.6468917524269</v>
      </c>
      <c r="AD8" t="n">
        <v>178277.3506410449</v>
      </c>
      <c r="AE8" t="n">
        <v>243926.93618859</v>
      </c>
      <c r="AF8" t="n">
        <v>5.075903861870284e-06</v>
      </c>
      <c r="AG8" t="n">
        <v>8.200231481481483</v>
      </c>
      <c r="AH8" t="n">
        <v>220646.8917524269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7.1967</v>
      </c>
      <c r="E9" t="n">
        <v>13.9</v>
      </c>
      <c r="F9" t="n">
        <v>9.630000000000001</v>
      </c>
      <c r="G9" t="n">
        <v>18.05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114.08</v>
      </c>
      <c r="Q9" t="n">
        <v>3683.52</v>
      </c>
      <c r="R9" t="n">
        <v>59.43</v>
      </c>
      <c r="S9" t="n">
        <v>30.45</v>
      </c>
      <c r="T9" t="n">
        <v>14557.52</v>
      </c>
      <c r="U9" t="n">
        <v>0.51</v>
      </c>
      <c r="V9" t="n">
        <v>0.9</v>
      </c>
      <c r="W9" t="n">
        <v>0.15</v>
      </c>
      <c r="X9" t="n">
        <v>0.91</v>
      </c>
      <c r="Y9" t="n">
        <v>1</v>
      </c>
      <c r="Z9" t="n">
        <v>10</v>
      </c>
      <c r="AA9" t="n">
        <v>175.2344523596414</v>
      </c>
      <c r="AB9" t="n">
        <v>239.7635085167781</v>
      </c>
      <c r="AC9" t="n">
        <v>216.8808157742039</v>
      </c>
      <c r="AD9" t="n">
        <v>175234.4523596414</v>
      </c>
      <c r="AE9" t="n">
        <v>239763.5085167781</v>
      </c>
      <c r="AF9" t="n">
        <v>5.176679608128825e-06</v>
      </c>
      <c r="AG9" t="n">
        <v>8.043981481481483</v>
      </c>
      <c r="AH9" t="n">
        <v>216880.8157742039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7.2222</v>
      </c>
      <c r="E10" t="n">
        <v>13.85</v>
      </c>
      <c r="F10" t="n">
        <v>9.630000000000001</v>
      </c>
      <c r="G10" t="n">
        <v>18.63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1</v>
      </c>
      <c r="N10" t="n">
        <v>59.7</v>
      </c>
      <c r="O10" t="n">
        <v>30595.91</v>
      </c>
      <c r="P10" t="n">
        <v>113.77</v>
      </c>
      <c r="Q10" t="n">
        <v>3683.68</v>
      </c>
      <c r="R10" t="n">
        <v>58.89</v>
      </c>
      <c r="S10" t="n">
        <v>30.45</v>
      </c>
      <c r="T10" t="n">
        <v>14294.98</v>
      </c>
      <c r="U10" t="n">
        <v>0.52</v>
      </c>
      <c r="V10" t="n">
        <v>0.9</v>
      </c>
      <c r="W10" t="n">
        <v>0.17</v>
      </c>
      <c r="X10" t="n">
        <v>0.9</v>
      </c>
      <c r="Y10" t="n">
        <v>1</v>
      </c>
      <c r="Z10" t="n">
        <v>10</v>
      </c>
      <c r="AA10" t="n">
        <v>174.9266080708222</v>
      </c>
      <c r="AB10" t="n">
        <v>239.3423023796843</v>
      </c>
      <c r="AC10" t="n">
        <v>216.4998089596677</v>
      </c>
      <c r="AD10" t="n">
        <v>174926.6080708222</v>
      </c>
      <c r="AE10" t="n">
        <v>239342.3023796843</v>
      </c>
      <c r="AF10" t="n">
        <v>5.195022088711215e-06</v>
      </c>
      <c r="AG10" t="n">
        <v>8.015046296296296</v>
      </c>
      <c r="AH10" t="n">
        <v>216499.8089596677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7.2217</v>
      </c>
      <c r="E11" t="n">
        <v>13.85</v>
      </c>
      <c r="F11" t="n">
        <v>9.630000000000001</v>
      </c>
      <c r="G11" t="n">
        <v>18.63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0</v>
      </c>
      <c r="N11" t="n">
        <v>59.9</v>
      </c>
      <c r="O11" t="n">
        <v>30650.7</v>
      </c>
      <c r="P11" t="n">
        <v>113.95</v>
      </c>
      <c r="Q11" t="n">
        <v>3683.75</v>
      </c>
      <c r="R11" t="n">
        <v>58.92</v>
      </c>
      <c r="S11" t="n">
        <v>30.45</v>
      </c>
      <c r="T11" t="n">
        <v>14308.1</v>
      </c>
      <c r="U11" t="n">
        <v>0.52</v>
      </c>
      <c r="V11" t="n">
        <v>0.9</v>
      </c>
      <c r="W11" t="n">
        <v>0.17</v>
      </c>
      <c r="X11" t="n">
        <v>0.91</v>
      </c>
      <c r="Y11" t="n">
        <v>1</v>
      </c>
      <c r="Z11" t="n">
        <v>10</v>
      </c>
      <c r="AA11" t="n">
        <v>174.9908721012849</v>
      </c>
      <c r="AB11" t="n">
        <v>239.4302312612922</v>
      </c>
      <c r="AC11" t="n">
        <v>216.579346032224</v>
      </c>
      <c r="AD11" t="n">
        <v>174990.8721012849</v>
      </c>
      <c r="AE11" t="n">
        <v>239430.2312612922</v>
      </c>
      <c r="AF11" t="n">
        <v>5.194662432229208e-06</v>
      </c>
      <c r="AG11" t="n">
        <v>8.015046296296296</v>
      </c>
      <c r="AH11" t="n">
        <v>216579.346032224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6.1811</v>
      </c>
      <c r="E2" t="n">
        <v>16.18</v>
      </c>
      <c r="F2" t="n">
        <v>12.41</v>
      </c>
      <c r="G2" t="n">
        <v>6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70.89</v>
      </c>
      <c r="Q2" t="n">
        <v>3685.37</v>
      </c>
      <c r="R2" t="n">
        <v>145.51</v>
      </c>
      <c r="S2" t="n">
        <v>30.45</v>
      </c>
      <c r="T2" t="n">
        <v>57141.57</v>
      </c>
      <c r="U2" t="n">
        <v>0.21</v>
      </c>
      <c r="V2" t="n">
        <v>0.7</v>
      </c>
      <c r="W2" t="n">
        <v>0.44</v>
      </c>
      <c r="X2" t="n">
        <v>3.68</v>
      </c>
      <c r="Y2" t="n">
        <v>1</v>
      </c>
      <c r="Z2" t="n">
        <v>10</v>
      </c>
      <c r="AA2" t="n">
        <v>161.3135262285402</v>
      </c>
      <c r="AB2" t="n">
        <v>220.7162832362984</v>
      </c>
      <c r="AC2" t="n">
        <v>199.6514309415385</v>
      </c>
      <c r="AD2" t="n">
        <v>161313.5262285402</v>
      </c>
      <c r="AE2" t="n">
        <v>220716.2832362984</v>
      </c>
      <c r="AF2" t="n">
        <v>5.960137415216562e-06</v>
      </c>
      <c r="AG2" t="n">
        <v>9.363425925925926</v>
      </c>
      <c r="AH2" t="n">
        <v>199651.4309415385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4.874</v>
      </c>
      <c r="E2" t="n">
        <v>20.52</v>
      </c>
      <c r="F2" t="n">
        <v>16.09</v>
      </c>
      <c r="G2" t="n">
        <v>3.92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63.31</v>
      </c>
      <c r="Q2" t="n">
        <v>3686.57</v>
      </c>
      <c r="R2" t="n">
        <v>259.88</v>
      </c>
      <c r="S2" t="n">
        <v>30.45</v>
      </c>
      <c r="T2" t="n">
        <v>113714.36</v>
      </c>
      <c r="U2" t="n">
        <v>0.12</v>
      </c>
      <c r="V2" t="n">
        <v>0.54</v>
      </c>
      <c r="W2" t="n">
        <v>0.8</v>
      </c>
      <c r="X2" t="n">
        <v>7.36</v>
      </c>
      <c r="Y2" t="n">
        <v>1</v>
      </c>
      <c r="Z2" t="n">
        <v>10</v>
      </c>
      <c r="AA2" t="n">
        <v>185.5498495815228</v>
      </c>
      <c r="AB2" t="n">
        <v>253.8774900789563</v>
      </c>
      <c r="AC2" t="n">
        <v>229.6477787451899</v>
      </c>
      <c r="AD2" t="n">
        <v>185549.8495815228</v>
      </c>
      <c r="AE2" t="n">
        <v>253877.4900789563</v>
      </c>
      <c r="AF2" t="n">
        <v>5.261213953213844e-06</v>
      </c>
      <c r="AG2" t="n">
        <v>11.875</v>
      </c>
      <c r="AH2" t="n">
        <v>229647.7787451899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6.5892</v>
      </c>
      <c r="E2" t="n">
        <v>15.18</v>
      </c>
      <c r="F2" t="n">
        <v>10.84</v>
      </c>
      <c r="G2" t="n">
        <v>8.91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99.63</v>
      </c>
      <c r="Q2" t="n">
        <v>3684.59</v>
      </c>
      <c r="R2" t="n">
        <v>99.52</v>
      </c>
      <c r="S2" t="n">
        <v>30.45</v>
      </c>
      <c r="T2" t="n">
        <v>34401.18</v>
      </c>
      <c r="U2" t="n">
        <v>0.31</v>
      </c>
      <c r="V2" t="n">
        <v>0.8</v>
      </c>
      <c r="W2" t="n">
        <v>0.2</v>
      </c>
      <c r="X2" t="n">
        <v>2.12</v>
      </c>
      <c r="Y2" t="n">
        <v>1</v>
      </c>
      <c r="Z2" t="n">
        <v>10</v>
      </c>
      <c r="AA2" t="n">
        <v>173.7961163623828</v>
      </c>
      <c r="AB2" t="n">
        <v>237.795513750424</v>
      </c>
      <c r="AC2" t="n">
        <v>215.100643666252</v>
      </c>
      <c r="AD2" t="n">
        <v>173796.1163623828</v>
      </c>
      <c r="AE2" t="n">
        <v>237795.513750424</v>
      </c>
      <c r="AF2" t="n">
        <v>5.392384455052423e-06</v>
      </c>
      <c r="AG2" t="n">
        <v>8.784722222222223</v>
      </c>
      <c r="AH2" t="n">
        <v>215100.643666252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7.0995</v>
      </c>
      <c r="E3" t="n">
        <v>14.09</v>
      </c>
      <c r="F3" t="n">
        <v>10.3</v>
      </c>
      <c r="G3" t="n">
        <v>11.44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7</v>
      </c>
      <c r="N3" t="n">
        <v>23.07</v>
      </c>
      <c r="O3" t="n">
        <v>17765.46</v>
      </c>
      <c r="P3" t="n">
        <v>87.29000000000001</v>
      </c>
      <c r="Q3" t="n">
        <v>3684.04</v>
      </c>
      <c r="R3" t="n">
        <v>80.09999999999999</v>
      </c>
      <c r="S3" t="n">
        <v>30.45</v>
      </c>
      <c r="T3" t="n">
        <v>24784.42</v>
      </c>
      <c r="U3" t="n">
        <v>0.38</v>
      </c>
      <c r="V3" t="n">
        <v>0.84</v>
      </c>
      <c r="W3" t="n">
        <v>0.22</v>
      </c>
      <c r="X3" t="n">
        <v>1.58</v>
      </c>
      <c r="Y3" t="n">
        <v>1</v>
      </c>
      <c r="Z3" t="n">
        <v>10</v>
      </c>
      <c r="AA3" t="n">
        <v>156.4315241107997</v>
      </c>
      <c r="AB3" t="n">
        <v>214.0365125600764</v>
      </c>
      <c r="AC3" t="n">
        <v>193.6091682035361</v>
      </c>
      <c r="AD3" t="n">
        <v>156431.5241107997</v>
      </c>
      <c r="AE3" t="n">
        <v>214036.5125600764</v>
      </c>
      <c r="AF3" t="n">
        <v>5.809997183063904e-06</v>
      </c>
      <c r="AG3" t="n">
        <v>8.153935185185185</v>
      </c>
      <c r="AH3" t="n">
        <v>193609.1682035361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7.0944</v>
      </c>
      <c r="E4" t="n">
        <v>14.1</v>
      </c>
      <c r="F4" t="n">
        <v>10.31</v>
      </c>
      <c r="G4" t="n">
        <v>11.45</v>
      </c>
      <c r="H4" t="n">
        <v>0.19</v>
      </c>
      <c r="I4" t="n">
        <v>54</v>
      </c>
      <c r="J4" t="n">
        <v>142.49</v>
      </c>
      <c r="K4" t="n">
        <v>47.83</v>
      </c>
      <c r="L4" t="n">
        <v>1.5</v>
      </c>
      <c r="M4" t="n">
        <v>0</v>
      </c>
      <c r="N4" t="n">
        <v>23.16</v>
      </c>
      <c r="O4" t="n">
        <v>17807.56</v>
      </c>
      <c r="P4" t="n">
        <v>87.45999999999999</v>
      </c>
      <c r="Q4" t="n">
        <v>3684.26</v>
      </c>
      <c r="R4" t="n">
        <v>80</v>
      </c>
      <c r="S4" t="n">
        <v>30.45</v>
      </c>
      <c r="T4" t="n">
        <v>24732.69</v>
      </c>
      <c r="U4" t="n">
        <v>0.38</v>
      </c>
      <c r="V4" t="n">
        <v>0.84</v>
      </c>
      <c r="W4" t="n">
        <v>0.24</v>
      </c>
      <c r="X4" t="n">
        <v>1.58</v>
      </c>
      <c r="Y4" t="n">
        <v>1</v>
      </c>
      <c r="Z4" t="n">
        <v>10</v>
      </c>
      <c r="AA4" t="n">
        <v>156.5390669998485</v>
      </c>
      <c r="AB4" t="n">
        <v>214.1836574853304</v>
      </c>
      <c r="AC4" t="n">
        <v>193.742269823643</v>
      </c>
      <c r="AD4" t="n">
        <v>156539.0669998485</v>
      </c>
      <c r="AE4" t="n">
        <v>214183.6574853304</v>
      </c>
      <c r="AF4" t="n">
        <v>5.805823510885071e-06</v>
      </c>
      <c r="AG4" t="n">
        <v>8.159722222222223</v>
      </c>
      <c r="AH4" t="n">
        <v>193742.269823643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5.6912</v>
      </c>
      <c r="E2" t="n">
        <v>17.57</v>
      </c>
      <c r="F2" t="n">
        <v>11.63</v>
      </c>
      <c r="G2" t="n">
        <v>7.05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135.08</v>
      </c>
      <c r="Q2" t="n">
        <v>3685.1</v>
      </c>
      <c r="R2" t="n">
        <v>125.55</v>
      </c>
      <c r="S2" t="n">
        <v>30.45</v>
      </c>
      <c r="T2" t="n">
        <v>47286.13</v>
      </c>
      <c r="U2" t="n">
        <v>0.24</v>
      </c>
      <c r="V2" t="n">
        <v>0.74</v>
      </c>
      <c r="W2" t="n">
        <v>0.24</v>
      </c>
      <c r="X2" t="n">
        <v>2.91</v>
      </c>
      <c r="Y2" t="n">
        <v>1</v>
      </c>
      <c r="Z2" t="n">
        <v>10</v>
      </c>
      <c r="AA2" t="n">
        <v>222.1951561551194</v>
      </c>
      <c r="AB2" t="n">
        <v>304.0172152097528</v>
      </c>
      <c r="AC2" t="n">
        <v>275.0022388810653</v>
      </c>
      <c r="AD2" t="n">
        <v>222195.1561551194</v>
      </c>
      <c r="AE2" t="n">
        <v>304017.2152097528</v>
      </c>
      <c r="AF2" t="n">
        <v>4.411515945851502e-06</v>
      </c>
      <c r="AG2" t="n">
        <v>10.16782407407407</v>
      </c>
      <c r="AH2" t="n">
        <v>275002.2388810653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6.4139</v>
      </c>
      <c r="E3" t="n">
        <v>15.59</v>
      </c>
      <c r="F3" t="n">
        <v>10.72</v>
      </c>
      <c r="G3" t="n">
        <v>9.32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117.6</v>
      </c>
      <c r="Q3" t="n">
        <v>3683.85</v>
      </c>
      <c r="R3" t="n">
        <v>95.89</v>
      </c>
      <c r="S3" t="n">
        <v>30.45</v>
      </c>
      <c r="T3" t="n">
        <v>32606.37</v>
      </c>
      <c r="U3" t="n">
        <v>0.32</v>
      </c>
      <c r="V3" t="n">
        <v>0.8100000000000001</v>
      </c>
      <c r="W3" t="n">
        <v>0.19</v>
      </c>
      <c r="X3" t="n">
        <v>2</v>
      </c>
      <c r="Y3" t="n">
        <v>1</v>
      </c>
      <c r="Z3" t="n">
        <v>10</v>
      </c>
      <c r="AA3" t="n">
        <v>187.3405343769701</v>
      </c>
      <c r="AB3" t="n">
        <v>256.3275840155239</v>
      </c>
      <c r="AC3" t="n">
        <v>231.8640391551806</v>
      </c>
      <c r="AD3" t="n">
        <v>187340.5343769701</v>
      </c>
      <c r="AE3" t="n">
        <v>256327.5840155239</v>
      </c>
      <c r="AF3" t="n">
        <v>4.971714598871406e-06</v>
      </c>
      <c r="AG3" t="n">
        <v>9.02199074074074</v>
      </c>
      <c r="AH3" t="n">
        <v>231864.0391551806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6.9517</v>
      </c>
      <c r="E4" t="n">
        <v>14.38</v>
      </c>
      <c r="F4" t="n">
        <v>10.15</v>
      </c>
      <c r="G4" t="n">
        <v>11.94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103.47</v>
      </c>
      <c r="Q4" t="n">
        <v>3684.04</v>
      </c>
      <c r="R4" t="n">
        <v>77.05</v>
      </c>
      <c r="S4" t="n">
        <v>30.45</v>
      </c>
      <c r="T4" t="n">
        <v>23272.83</v>
      </c>
      <c r="U4" t="n">
        <v>0.4</v>
      </c>
      <c r="V4" t="n">
        <v>0.85</v>
      </c>
      <c r="W4" t="n">
        <v>0.17</v>
      </c>
      <c r="X4" t="n">
        <v>1.43</v>
      </c>
      <c r="Y4" t="n">
        <v>1</v>
      </c>
      <c r="Z4" t="n">
        <v>10</v>
      </c>
      <c r="AA4" t="n">
        <v>167.604641003836</v>
      </c>
      <c r="AB4" t="n">
        <v>229.3240640162497</v>
      </c>
      <c r="AC4" t="n">
        <v>207.4376972049502</v>
      </c>
      <c r="AD4" t="n">
        <v>167604.641003836</v>
      </c>
      <c r="AE4" t="n">
        <v>229324.0640162496</v>
      </c>
      <c r="AF4" t="n">
        <v>5.388588593051709e-06</v>
      </c>
      <c r="AG4" t="n">
        <v>8.32175925925926</v>
      </c>
      <c r="AH4" t="n">
        <v>207437.6972049502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7.1803</v>
      </c>
      <c r="E5" t="n">
        <v>13.93</v>
      </c>
      <c r="F5" t="n">
        <v>9.98</v>
      </c>
      <c r="G5" t="n">
        <v>13.92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5</v>
      </c>
      <c r="N5" t="n">
        <v>33.65</v>
      </c>
      <c r="O5" t="n">
        <v>22168.15</v>
      </c>
      <c r="P5" t="n">
        <v>96.5</v>
      </c>
      <c r="Q5" t="n">
        <v>3684.37</v>
      </c>
      <c r="R5" t="n">
        <v>69.84</v>
      </c>
      <c r="S5" t="n">
        <v>30.45</v>
      </c>
      <c r="T5" t="n">
        <v>19710.79</v>
      </c>
      <c r="U5" t="n">
        <v>0.44</v>
      </c>
      <c r="V5" t="n">
        <v>0.87</v>
      </c>
      <c r="W5" t="n">
        <v>0.2</v>
      </c>
      <c r="X5" t="n">
        <v>1.26</v>
      </c>
      <c r="Y5" t="n">
        <v>1</v>
      </c>
      <c r="Z5" t="n">
        <v>10</v>
      </c>
      <c r="AA5" t="n">
        <v>163.2176552363584</v>
      </c>
      <c r="AB5" t="n">
        <v>223.3215965490371</v>
      </c>
      <c r="AC5" t="n">
        <v>202.0080968082905</v>
      </c>
      <c r="AD5" t="n">
        <v>163217.6552363584</v>
      </c>
      <c r="AE5" t="n">
        <v>223321.5965490371</v>
      </c>
      <c r="AF5" t="n">
        <v>5.565787170719276e-06</v>
      </c>
      <c r="AG5" t="n">
        <v>8.061342592592593</v>
      </c>
      <c r="AH5" t="n">
        <v>202008.0968082905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7.2147</v>
      </c>
      <c r="E6" t="n">
        <v>13.86</v>
      </c>
      <c r="F6" t="n">
        <v>9.949999999999999</v>
      </c>
      <c r="G6" t="n">
        <v>14.21</v>
      </c>
      <c r="H6" t="n">
        <v>0.2</v>
      </c>
      <c r="I6" t="n">
        <v>42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95.88</v>
      </c>
      <c r="Q6" t="n">
        <v>3684.2</v>
      </c>
      <c r="R6" t="n">
        <v>68.8</v>
      </c>
      <c r="S6" t="n">
        <v>30.45</v>
      </c>
      <c r="T6" t="n">
        <v>19195.24</v>
      </c>
      <c r="U6" t="n">
        <v>0.44</v>
      </c>
      <c r="V6" t="n">
        <v>0.87</v>
      </c>
      <c r="W6" t="n">
        <v>0.2</v>
      </c>
      <c r="X6" t="n">
        <v>1.22</v>
      </c>
      <c r="Y6" t="n">
        <v>1</v>
      </c>
      <c r="Z6" t="n">
        <v>10</v>
      </c>
      <c r="AA6" t="n">
        <v>162.7175349620928</v>
      </c>
      <c r="AB6" t="n">
        <v>222.637309926038</v>
      </c>
      <c r="AC6" t="n">
        <v>201.3891175401878</v>
      </c>
      <c r="AD6" t="n">
        <v>162717.5349620928</v>
      </c>
      <c r="AE6" t="n">
        <v>222637.309926038</v>
      </c>
      <c r="AF6" t="n">
        <v>5.592452223526643e-06</v>
      </c>
      <c r="AG6" t="n">
        <v>8.020833333333334</v>
      </c>
      <c r="AH6" t="n">
        <v>201389.1175401878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4.9371</v>
      </c>
      <c r="E2" t="n">
        <v>20.26</v>
      </c>
      <c r="F2" t="n">
        <v>12.41</v>
      </c>
      <c r="G2" t="n">
        <v>6</v>
      </c>
      <c r="H2" t="n">
        <v>0.08</v>
      </c>
      <c r="I2" t="n">
        <v>124</v>
      </c>
      <c r="J2" t="n">
        <v>213.37</v>
      </c>
      <c r="K2" t="n">
        <v>56.13</v>
      </c>
      <c r="L2" t="n">
        <v>1</v>
      </c>
      <c r="M2" t="n">
        <v>122</v>
      </c>
      <c r="N2" t="n">
        <v>46.25</v>
      </c>
      <c r="O2" t="n">
        <v>26550.29</v>
      </c>
      <c r="P2" t="n">
        <v>169.59</v>
      </c>
      <c r="Q2" t="n">
        <v>3684.78</v>
      </c>
      <c r="R2" t="n">
        <v>151.25</v>
      </c>
      <c r="S2" t="n">
        <v>30.45</v>
      </c>
      <c r="T2" t="n">
        <v>60011.67</v>
      </c>
      <c r="U2" t="n">
        <v>0.2</v>
      </c>
      <c r="V2" t="n">
        <v>0.7</v>
      </c>
      <c r="W2" t="n">
        <v>0.28</v>
      </c>
      <c r="X2" t="n">
        <v>3.68</v>
      </c>
      <c r="Y2" t="n">
        <v>1</v>
      </c>
      <c r="Z2" t="n">
        <v>10</v>
      </c>
      <c r="AA2" t="n">
        <v>277.4283954827519</v>
      </c>
      <c r="AB2" t="n">
        <v>379.5897699765061</v>
      </c>
      <c r="AC2" t="n">
        <v>343.3622550875358</v>
      </c>
      <c r="AD2" t="n">
        <v>277428.3954827519</v>
      </c>
      <c r="AE2" t="n">
        <v>379589.7699765061</v>
      </c>
      <c r="AF2" t="n">
        <v>3.658021677682385e-06</v>
      </c>
      <c r="AG2" t="n">
        <v>11.72453703703704</v>
      </c>
      <c r="AH2" t="n">
        <v>343362.2550875358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5.7038</v>
      </c>
      <c r="E3" t="n">
        <v>17.53</v>
      </c>
      <c r="F3" t="n">
        <v>11.25</v>
      </c>
      <c r="G3" t="n">
        <v>7.76</v>
      </c>
      <c r="H3" t="n">
        <v>0.1</v>
      </c>
      <c r="I3" t="n">
        <v>87</v>
      </c>
      <c r="J3" t="n">
        <v>213.78</v>
      </c>
      <c r="K3" t="n">
        <v>56.13</v>
      </c>
      <c r="L3" t="n">
        <v>1.25</v>
      </c>
      <c r="M3" t="n">
        <v>85</v>
      </c>
      <c r="N3" t="n">
        <v>46.4</v>
      </c>
      <c r="O3" t="n">
        <v>26600.32</v>
      </c>
      <c r="P3" t="n">
        <v>148.34</v>
      </c>
      <c r="Q3" t="n">
        <v>3684.35</v>
      </c>
      <c r="R3" t="n">
        <v>112.93</v>
      </c>
      <c r="S3" t="n">
        <v>30.45</v>
      </c>
      <c r="T3" t="n">
        <v>41032.6</v>
      </c>
      <c r="U3" t="n">
        <v>0.27</v>
      </c>
      <c r="V3" t="n">
        <v>0.77</v>
      </c>
      <c r="W3" t="n">
        <v>0.22</v>
      </c>
      <c r="X3" t="n">
        <v>2.52</v>
      </c>
      <c r="Y3" t="n">
        <v>1</v>
      </c>
      <c r="Z3" t="n">
        <v>10</v>
      </c>
      <c r="AA3" t="n">
        <v>232.1457176747332</v>
      </c>
      <c r="AB3" t="n">
        <v>317.6320124686736</v>
      </c>
      <c r="AC3" t="n">
        <v>287.3176589980869</v>
      </c>
      <c r="AD3" t="n">
        <v>232145.7176747332</v>
      </c>
      <c r="AE3" t="n">
        <v>317632.0124686736</v>
      </c>
      <c r="AF3" t="n">
        <v>4.226089008763198e-06</v>
      </c>
      <c r="AG3" t="n">
        <v>10.14467592592593</v>
      </c>
      <c r="AH3" t="n">
        <v>287317.6589980869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6.2423</v>
      </c>
      <c r="E4" t="n">
        <v>16.02</v>
      </c>
      <c r="F4" t="n">
        <v>10.62</v>
      </c>
      <c r="G4" t="n">
        <v>9.65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134.67</v>
      </c>
      <c r="Q4" t="n">
        <v>3684.09</v>
      </c>
      <c r="R4" t="n">
        <v>92.54000000000001</v>
      </c>
      <c r="S4" t="n">
        <v>30.45</v>
      </c>
      <c r="T4" t="n">
        <v>30944.81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208.7792388412581</v>
      </c>
      <c r="AB4" t="n">
        <v>285.6609652724371</v>
      </c>
      <c r="AC4" t="n">
        <v>258.3978836746025</v>
      </c>
      <c r="AD4" t="n">
        <v>208779.2388412581</v>
      </c>
      <c r="AE4" t="n">
        <v>285660.9652724371</v>
      </c>
      <c r="AF4" t="n">
        <v>4.625077215085121e-06</v>
      </c>
      <c r="AG4" t="n">
        <v>9.270833333333334</v>
      </c>
      <c r="AH4" t="n">
        <v>258397.8836746025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6.6667</v>
      </c>
      <c r="E5" t="n">
        <v>15</v>
      </c>
      <c r="F5" t="n">
        <v>10.19</v>
      </c>
      <c r="G5" t="n">
        <v>11.76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123.51</v>
      </c>
      <c r="Q5" t="n">
        <v>3684.02</v>
      </c>
      <c r="R5" t="n">
        <v>78.59999999999999</v>
      </c>
      <c r="S5" t="n">
        <v>30.45</v>
      </c>
      <c r="T5" t="n">
        <v>24044.11</v>
      </c>
      <c r="U5" t="n">
        <v>0.39</v>
      </c>
      <c r="V5" t="n">
        <v>0.85</v>
      </c>
      <c r="W5" t="n">
        <v>0.16</v>
      </c>
      <c r="X5" t="n">
        <v>1.47</v>
      </c>
      <c r="Y5" t="n">
        <v>1</v>
      </c>
      <c r="Z5" t="n">
        <v>10</v>
      </c>
      <c r="AA5" t="n">
        <v>190.292087560807</v>
      </c>
      <c r="AB5" t="n">
        <v>260.3660292949839</v>
      </c>
      <c r="AC5" t="n">
        <v>235.5170608851638</v>
      </c>
      <c r="AD5" t="n">
        <v>190292.087560807</v>
      </c>
      <c r="AE5" t="n">
        <v>260366.0292949839</v>
      </c>
      <c r="AF5" t="n">
        <v>4.939525859027598e-06</v>
      </c>
      <c r="AG5" t="n">
        <v>8.680555555555555</v>
      </c>
      <c r="AH5" t="n">
        <v>235517.0608851638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7.0047</v>
      </c>
      <c r="E6" t="n">
        <v>14.28</v>
      </c>
      <c r="F6" t="n">
        <v>9.890000000000001</v>
      </c>
      <c r="G6" t="n">
        <v>14.13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113.34</v>
      </c>
      <c r="Q6" t="n">
        <v>3684.31</v>
      </c>
      <c r="R6" t="n">
        <v>68.52</v>
      </c>
      <c r="S6" t="n">
        <v>30.45</v>
      </c>
      <c r="T6" t="n">
        <v>19055.3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174.2776386982223</v>
      </c>
      <c r="AB6" t="n">
        <v>238.4543538535855</v>
      </c>
      <c r="AC6" t="n">
        <v>215.6966049946559</v>
      </c>
      <c r="AD6" t="n">
        <v>174277.6386982223</v>
      </c>
      <c r="AE6" t="n">
        <v>238454.3538535855</v>
      </c>
      <c r="AF6" t="n">
        <v>5.189958567916753e-06</v>
      </c>
      <c r="AG6" t="n">
        <v>8.263888888888889</v>
      </c>
      <c r="AH6" t="n">
        <v>215696.6049946559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7.2062</v>
      </c>
      <c r="E7" t="n">
        <v>13.88</v>
      </c>
      <c r="F7" t="n">
        <v>9.74</v>
      </c>
      <c r="G7" t="n">
        <v>16.24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106.6</v>
      </c>
      <c r="Q7" t="n">
        <v>3683.51</v>
      </c>
      <c r="R7" t="n">
        <v>63.22</v>
      </c>
      <c r="S7" t="n">
        <v>30.45</v>
      </c>
      <c r="T7" t="n">
        <v>16435.27</v>
      </c>
      <c r="U7" t="n">
        <v>0.48</v>
      </c>
      <c r="V7" t="n">
        <v>0.89</v>
      </c>
      <c r="W7" t="n">
        <v>0.16</v>
      </c>
      <c r="X7" t="n">
        <v>1.02</v>
      </c>
      <c r="Y7" t="n">
        <v>1</v>
      </c>
      <c r="Z7" t="n">
        <v>10</v>
      </c>
      <c r="AA7" t="n">
        <v>170.0889744030431</v>
      </c>
      <c r="AB7" t="n">
        <v>232.7232385740974</v>
      </c>
      <c r="AC7" t="n">
        <v>210.5124593137695</v>
      </c>
      <c r="AD7" t="n">
        <v>170088.9744030431</v>
      </c>
      <c r="AE7" t="n">
        <v>232723.2385740974</v>
      </c>
      <c r="AF7" t="n">
        <v>5.339254990523749e-06</v>
      </c>
      <c r="AG7" t="n">
        <v>8.032407407407408</v>
      </c>
      <c r="AH7" t="n">
        <v>210512.4593137695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7.2301</v>
      </c>
      <c r="E8" t="n">
        <v>13.83</v>
      </c>
      <c r="F8" t="n">
        <v>9.74</v>
      </c>
      <c r="G8" t="n">
        <v>16.7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105.54</v>
      </c>
      <c r="Q8" t="n">
        <v>3683.55</v>
      </c>
      <c r="R8" t="n">
        <v>62.45</v>
      </c>
      <c r="S8" t="n">
        <v>30.45</v>
      </c>
      <c r="T8" t="n">
        <v>16056.89</v>
      </c>
      <c r="U8" t="n">
        <v>0.49</v>
      </c>
      <c r="V8" t="n">
        <v>0.89</v>
      </c>
      <c r="W8" t="n">
        <v>0.18</v>
      </c>
      <c r="X8" t="n">
        <v>1.02</v>
      </c>
      <c r="Y8" t="n">
        <v>1</v>
      </c>
      <c r="Z8" t="n">
        <v>10</v>
      </c>
      <c r="AA8" t="n">
        <v>169.5544412137508</v>
      </c>
      <c r="AB8" t="n">
        <v>231.991866682568</v>
      </c>
      <c r="AC8" t="n">
        <v>209.8508885290806</v>
      </c>
      <c r="AD8" t="n">
        <v>169554.4412137508</v>
      </c>
      <c r="AE8" t="n">
        <v>231991.866682568</v>
      </c>
      <c r="AF8" t="n">
        <v>5.356963102187805e-06</v>
      </c>
      <c r="AG8" t="n">
        <v>8.003472222222223</v>
      </c>
      <c r="AH8" t="n">
        <v>209850.8885290806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2024-09-24T16:16:13Z</dcterms:created>
  <dcterms:modified xmlns:dcterms="http://purl.org/dc/terms/" xmlns:xsi="http://www.w3.org/2001/XMLSchema-instance" xsi:type="dcterms:W3CDTF">2024-09-24T16:16:13Z</dcterms:modified>
</cp:coreProperties>
</file>