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xVal>
          <yVal>
            <numRef>
              <f>gráficos!$B$7:$B$154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2.5889</v>
      </c>
      <c r="E2" t="n">
        <v>38.63</v>
      </c>
      <c r="F2" t="n">
        <v>25.88</v>
      </c>
      <c r="G2" t="n">
        <v>5.9</v>
      </c>
      <c r="H2" t="n">
        <v>0.09</v>
      </c>
      <c r="I2" t="n">
        <v>263</v>
      </c>
      <c r="J2" t="n">
        <v>194.77</v>
      </c>
      <c r="K2" t="n">
        <v>54.38</v>
      </c>
      <c r="L2" t="n">
        <v>1</v>
      </c>
      <c r="M2" t="n">
        <v>261</v>
      </c>
      <c r="N2" t="n">
        <v>39.4</v>
      </c>
      <c r="O2" t="n">
        <v>24256.19</v>
      </c>
      <c r="P2" t="n">
        <v>358.62</v>
      </c>
      <c r="Q2" t="n">
        <v>795.99</v>
      </c>
      <c r="R2" t="n">
        <v>405.91</v>
      </c>
      <c r="S2" t="n">
        <v>51.23</v>
      </c>
      <c r="T2" t="n">
        <v>175008.84</v>
      </c>
      <c r="U2" t="n">
        <v>0.13</v>
      </c>
      <c r="V2" t="n">
        <v>0.5600000000000001</v>
      </c>
      <c r="W2" t="n">
        <v>0.53</v>
      </c>
      <c r="X2" t="n">
        <v>10.47</v>
      </c>
      <c r="Y2" t="n">
        <v>1</v>
      </c>
      <c r="Z2" t="n">
        <v>10</v>
      </c>
      <c r="AA2" t="n">
        <v>438.2912002889349</v>
      </c>
      <c r="AB2" t="n">
        <v>599.689356278409</v>
      </c>
      <c r="AC2" t="n">
        <v>542.4558457844946</v>
      </c>
      <c r="AD2" t="n">
        <v>438291.2002889349</v>
      </c>
      <c r="AE2" t="n">
        <v>599689.356278409</v>
      </c>
      <c r="AF2" t="n">
        <v>3.484723815530116e-06</v>
      </c>
      <c r="AG2" t="n">
        <v>12.57486979166667</v>
      </c>
      <c r="AH2" t="n">
        <v>542455.8457844947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3.9678</v>
      </c>
      <c r="E3" t="n">
        <v>25.2</v>
      </c>
      <c r="F3" t="n">
        <v>18.99</v>
      </c>
      <c r="G3" t="n">
        <v>11.99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259.29</v>
      </c>
      <c r="Q3" t="n">
        <v>795.76</v>
      </c>
      <c r="R3" t="n">
        <v>174.54</v>
      </c>
      <c r="S3" t="n">
        <v>51.23</v>
      </c>
      <c r="T3" t="n">
        <v>60167.73</v>
      </c>
      <c r="U3" t="n">
        <v>0.29</v>
      </c>
      <c r="V3" t="n">
        <v>0.76</v>
      </c>
      <c r="W3" t="n">
        <v>0.25</v>
      </c>
      <c r="X3" t="n">
        <v>3.58</v>
      </c>
      <c r="Y3" t="n">
        <v>1</v>
      </c>
      <c r="Z3" t="n">
        <v>10</v>
      </c>
      <c r="AA3" t="n">
        <v>239.0386359672907</v>
      </c>
      <c r="AB3" t="n">
        <v>327.0632073706392</v>
      </c>
      <c r="AC3" t="n">
        <v>295.8487538953772</v>
      </c>
      <c r="AD3" t="n">
        <v>239038.6359672907</v>
      </c>
      <c r="AE3" t="n">
        <v>327063.2073706392</v>
      </c>
      <c r="AF3" t="n">
        <v>5.340757524531806e-06</v>
      </c>
      <c r="AG3" t="n">
        <v>8.203125</v>
      </c>
      <c r="AH3" t="n">
        <v>295848.7538953772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4.4806</v>
      </c>
      <c r="E4" t="n">
        <v>22.32</v>
      </c>
      <c r="F4" t="n">
        <v>17.55</v>
      </c>
      <c r="G4" t="n">
        <v>18.15</v>
      </c>
      <c r="H4" t="n">
        <v>0.27</v>
      </c>
      <c r="I4" t="n">
        <v>58</v>
      </c>
      <c r="J4" t="n">
        <v>197.88</v>
      </c>
      <c r="K4" t="n">
        <v>54.38</v>
      </c>
      <c r="L4" t="n">
        <v>3</v>
      </c>
      <c r="M4" t="n">
        <v>56</v>
      </c>
      <c r="N4" t="n">
        <v>40.5</v>
      </c>
      <c r="O4" t="n">
        <v>24639</v>
      </c>
      <c r="P4" t="n">
        <v>236.38</v>
      </c>
      <c r="Q4" t="n">
        <v>795.72</v>
      </c>
      <c r="R4" t="n">
        <v>125.9</v>
      </c>
      <c r="S4" t="n">
        <v>51.23</v>
      </c>
      <c r="T4" t="n">
        <v>36030.27</v>
      </c>
      <c r="U4" t="n">
        <v>0.41</v>
      </c>
      <c r="V4" t="n">
        <v>0.82</v>
      </c>
      <c r="W4" t="n">
        <v>0.2</v>
      </c>
      <c r="X4" t="n">
        <v>2.14</v>
      </c>
      <c r="Y4" t="n">
        <v>1</v>
      </c>
      <c r="Z4" t="n">
        <v>10</v>
      </c>
      <c r="AA4" t="n">
        <v>206.6099977972989</v>
      </c>
      <c r="AB4" t="n">
        <v>282.6929139759329</v>
      </c>
      <c r="AC4" t="n">
        <v>255.7130990281496</v>
      </c>
      <c r="AD4" t="n">
        <v>206609.9977972989</v>
      </c>
      <c r="AE4" t="n">
        <v>282692.9139759329</v>
      </c>
      <c r="AF4" t="n">
        <v>6.030999083728316e-06</v>
      </c>
      <c r="AG4" t="n">
        <v>7.265625</v>
      </c>
      <c r="AH4" t="n">
        <v>255713.0990281496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4.7474</v>
      </c>
      <c r="E5" t="n">
        <v>21.06</v>
      </c>
      <c r="F5" t="n">
        <v>16.91</v>
      </c>
      <c r="G5" t="n">
        <v>24.16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224.65</v>
      </c>
      <c r="Q5" t="n">
        <v>795.73</v>
      </c>
      <c r="R5" t="n">
        <v>104.66</v>
      </c>
      <c r="S5" t="n">
        <v>51.23</v>
      </c>
      <c r="T5" t="n">
        <v>25491.55</v>
      </c>
      <c r="U5" t="n">
        <v>0.49</v>
      </c>
      <c r="V5" t="n">
        <v>0.85</v>
      </c>
      <c r="W5" t="n">
        <v>0.18</v>
      </c>
      <c r="X5" t="n">
        <v>1.51</v>
      </c>
      <c r="Y5" t="n">
        <v>1</v>
      </c>
      <c r="Z5" t="n">
        <v>10</v>
      </c>
      <c r="AA5" t="n">
        <v>187.9298665999326</v>
      </c>
      <c r="AB5" t="n">
        <v>257.1339343624834</v>
      </c>
      <c r="AC5" t="n">
        <v>232.5934325567464</v>
      </c>
      <c r="AD5" t="n">
        <v>187929.8665999326</v>
      </c>
      <c r="AE5" t="n">
        <v>257133.9343624834</v>
      </c>
      <c r="AF5" t="n">
        <v>6.390118522093427e-06</v>
      </c>
      <c r="AG5" t="n">
        <v>6.85546875</v>
      </c>
      <c r="AH5" t="n">
        <v>232593.4325567464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4.8856</v>
      </c>
      <c r="E6" t="n">
        <v>20.47</v>
      </c>
      <c r="F6" t="n">
        <v>16.67</v>
      </c>
      <c r="G6" t="n">
        <v>30.31</v>
      </c>
      <c r="H6" t="n">
        <v>0.44</v>
      </c>
      <c r="I6" t="n">
        <v>33</v>
      </c>
      <c r="J6" t="n">
        <v>201.01</v>
      </c>
      <c r="K6" t="n">
        <v>54.38</v>
      </c>
      <c r="L6" t="n">
        <v>5</v>
      </c>
      <c r="M6" t="n">
        <v>31</v>
      </c>
      <c r="N6" t="n">
        <v>41.63</v>
      </c>
      <c r="O6" t="n">
        <v>25024.84</v>
      </c>
      <c r="P6" t="n">
        <v>218.19</v>
      </c>
      <c r="Q6" t="n">
        <v>795.6900000000001</v>
      </c>
      <c r="R6" t="n">
        <v>96.76000000000001</v>
      </c>
      <c r="S6" t="n">
        <v>51.23</v>
      </c>
      <c r="T6" t="n">
        <v>21583.58</v>
      </c>
      <c r="U6" t="n">
        <v>0.53</v>
      </c>
      <c r="V6" t="n">
        <v>0.87</v>
      </c>
      <c r="W6" t="n">
        <v>0.16</v>
      </c>
      <c r="X6" t="n">
        <v>1.26</v>
      </c>
      <c r="Y6" t="n">
        <v>1</v>
      </c>
      <c r="Z6" t="n">
        <v>10</v>
      </c>
      <c r="AA6" t="n">
        <v>183.1901122286794</v>
      </c>
      <c r="AB6" t="n">
        <v>250.6487933285329</v>
      </c>
      <c r="AC6" t="n">
        <v>226.7272242811216</v>
      </c>
      <c r="AD6" t="n">
        <v>183190.1122286794</v>
      </c>
      <c r="AE6" t="n">
        <v>250648.7933285329</v>
      </c>
      <c r="AF6" t="n">
        <v>6.576139160706839e-06</v>
      </c>
      <c r="AG6" t="n">
        <v>6.663411458333333</v>
      </c>
      <c r="AH6" t="n">
        <v>226727.2242811215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5.0074</v>
      </c>
      <c r="E7" t="n">
        <v>19.97</v>
      </c>
      <c r="F7" t="n">
        <v>16.4</v>
      </c>
      <c r="G7" t="n">
        <v>36.45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211.56</v>
      </c>
      <c r="Q7" t="n">
        <v>795.65</v>
      </c>
      <c r="R7" t="n">
        <v>87.94</v>
      </c>
      <c r="S7" t="n">
        <v>51.23</v>
      </c>
      <c r="T7" t="n">
        <v>17204.12</v>
      </c>
      <c r="U7" t="n">
        <v>0.58</v>
      </c>
      <c r="V7" t="n">
        <v>0.88</v>
      </c>
      <c r="W7" t="n">
        <v>0.15</v>
      </c>
      <c r="X7" t="n">
        <v>1</v>
      </c>
      <c r="Y7" t="n">
        <v>1</v>
      </c>
      <c r="Z7" t="n">
        <v>10</v>
      </c>
      <c r="AA7" t="n">
        <v>170.4253100999569</v>
      </c>
      <c r="AB7" t="n">
        <v>233.1834279126984</v>
      </c>
      <c r="AC7" t="n">
        <v>210.9287288277743</v>
      </c>
      <c r="AD7" t="n">
        <v>170425.3100999569</v>
      </c>
      <c r="AE7" t="n">
        <v>233183.4279126984</v>
      </c>
      <c r="AF7" t="n">
        <v>6.740084991264824e-06</v>
      </c>
      <c r="AG7" t="n">
        <v>6.500651041666667</v>
      </c>
      <c r="AH7" t="n">
        <v>210928.7288277743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5.0868</v>
      </c>
      <c r="E8" t="n">
        <v>19.66</v>
      </c>
      <c r="F8" t="n">
        <v>16.25</v>
      </c>
      <c r="G8" t="n">
        <v>42.39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206.2</v>
      </c>
      <c r="Q8" t="n">
        <v>795.65</v>
      </c>
      <c r="R8" t="n">
        <v>82.55</v>
      </c>
      <c r="S8" t="n">
        <v>51.23</v>
      </c>
      <c r="T8" t="n">
        <v>14531.39</v>
      </c>
      <c r="U8" t="n">
        <v>0.62</v>
      </c>
      <c r="V8" t="n">
        <v>0.89</v>
      </c>
      <c r="W8" t="n">
        <v>0.14</v>
      </c>
      <c r="X8" t="n">
        <v>0.84</v>
      </c>
      <c r="Y8" t="n">
        <v>1</v>
      </c>
      <c r="Z8" t="n">
        <v>10</v>
      </c>
      <c r="AA8" t="n">
        <v>167.3217327046704</v>
      </c>
      <c r="AB8" t="n">
        <v>228.9369764002981</v>
      </c>
      <c r="AC8" t="n">
        <v>207.087552687784</v>
      </c>
      <c r="AD8" t="n">
        <v>167321.7327046704</v>
      </c>
      <c r="AE8" t="n">
        <v>228936.9764002981</v>
      </c>
      <c r="AF8" t="n">
        <v>6.846959366850243e-06</v>
      </c>
      <c r="AG8" t="n">
        <v>6.399739583333333</v>
      </c>
      <c r="AH8" t="n">
        <v>207087.552687784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5.1825</v>
      </c>
      <c r="E9" t="n">
        <v>19.3</v>
      </c>
      <c r="F9" t="n">
        <v>16.04</v>
      </c>
      <c r="G9" t="n">
        <v>50.65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200.06</v>
      </c>
      <c r="Q9" t="n">
        <v>795.64</v>
      </c>
      <c r="R9" t="n">
        <v>75.45999999999999</v>
      </c>
      <c r="S9" t="n">
        <v>51.23</v>
      </c>
      <c r="T9" t="n">
        <v>11007.99</v>
      </c>
      <c r="U9" t="n">
        <v>0.68</v>
      </c>
      <c r="V9" t="n">
        <v>0.9</v>
      </c>
      <c r="W9" t="n">
        <v>0.14</v>
      </c>
      <c r="X9" t="n">
        <v>0.63</v>
      </c>
      <c r="Y9" t="n">
        <v>1</v>
      </c>
      <c r="Z9" t="n">
        <v>10</v>
      </c>
      <c r="AA9" t="n">
        <v>163.9480707609051</v>
      </c>
      <c r="AB9" t="n">
        <v>224.3209832933801</v>
      </c>
      <c r="AC9" t="n">
        <v>202.9121034844018</v>
      </c>
      <c r="AD9" t="n">
        <v>163948.0707609051</v>
      </c>
      <c r="AE9" t="n">
        <v>224320.9832933801</v>
      </c>
      <c r="AF9" t="n">
        <v>6.975773948002945e-06</v>
      </c>
      <c r="AG9" t="n">
        <v>6.282552083333333</v>
      </c>
      <c r="AH9" t="n">
        <v>202912.1034844018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5.2089</v>
      </c>
      <c r="E10" t="n">
        <v>19.2</v>
      </c>
      <c r="F10" t="n">
        <v>16.02</v>
      </c>
      <c r="G10" t="n">
        <v>56.54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196.72</v>
      </c>
      <c r="Q10" t="n">
        <v>795.67</v>
      </c>
      <c r="R10" t="n">
        <v>74.92</v>
      </c>
      <c r="S10" t="n">
        <v>51.23</v>
      </c>
      <c r="T10" t="n">
        <v>10746.87</v>
      </c>
      <c r="U10" t="n">
        <v>0.68</v>
      </c>
      <c r="V10" t="n">
        <v>0.9</v>
      </c>
      <c r="W10" t="n">
        <v>0.13</v>
      </c>
      <c r="X10" t="n">
        <v>0.61</v>
      </c>
      <c r="Y10" t="n">
        <v>1</v>
      </c>
      <c r="Z10" t="n">
        <v>10</v>
      </c>
      <c r="AA10" t="n">
        <v>162.6636572984762</v>
      </c>
      <c r="AB10" t="n">
        <v>222.563592129763</v>
      </c>
      <c r="AC10" t="n">
        <v>201.3224352669258</v>
      </c>
      <c r="AD10" t="n">
        <v>162663.6572984762</v>
      </c>
      <c r="AE10" t="n">
        <v>222563.592129763</v>
      </c>
      <c r="AF10" t="n">
        <v>7.011309004872656e-06</v>
      </c>
      <c r="AG10" t="n">
        <v>6.25</v>
      </c>
      <c r="AH10" t="n">
        <v>201322.4352669258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5.2516</v>
      </c>
      <c r="E11" t="n">
        <v>19.04</v>
      </c>
      <c r="F11" t="n">
        <v>15.94</v>
      </c>
      <c r="G11" t="n">
        <v>63.77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192.72</v>
      </c>
      <c r="Q11" t="n">
        <v>795.65</v>
      </c>
      <c r="R11" t="n">
        <v>72.3</v>
      </c>
      <c r="S11" t="n">
        <v>51.23</v>
      </c>
      <c r="T11" t="n">
        <v>9444.5</v>
      </c>
      <c r="U11" t="n">
        <v>0.71</v>
      </c>
      <c r="V11" t="n">
        <v>0.91</v>
      </c>
      <c r="W11" t="n">
        <v>0.13</v>
      </c>
      <c r="X11" t="n">
        <v>0.53</v>
      </c>
      <c r="Y11" t="n">
        <v>1</v>
      </c>
      <c r="Z11" t="n">
        <v>10</v>
      </c>
      <c r="AA11" t="n">
        <v>160.9090186469112</v>
      </c>
      <c r="AB11" t="n">
        <v>220.1628181174989</v>
      </c>
      <c r="AC11" t="n">
        <v>199.1507877568839</v>
      </c>
      <c r="AD11" t="n">
        <v>160909.0186469112</v>
      </c>
      <c r="AE11" t="n">
        <v>220162.8181174989</v>
      </c>
      <c r="AF11" t="n">
        <v>7.068784267309651e-06</v>
      </c>
      <c r="AG11" t="n">
        <v>6.197916666666667</v>
      </c>
      <c r="AH11" t="n">
        <v>199150.7877568839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5.2737</v>
      </c>
      <c r="E12" t="n">
        <v>18.96</v>
      </c>
      <c r="F12" t="n">
        <v>15.9</v>
      </c>
      <c r="G12" t="n">
        <v>68.15000000000001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188.47</v>
      </c>
      <c r="Q12" t="n">
        <v>795.64</v>
      </c>
      <c r="R12" t="n">
        <v>70.90000000000001</v>
      </c>
      <c r="S12" t="n">
        <v>51.23</v>
      </c>
      <c r="T12" t="n">
        <v>8750.15</v>
      </c>
      <c r="U12" t="n">
        <v>0.72</v>
      </c>
      <c r="V12" t="n">
        <v>0.91</v>
      </c>
      <c r="W12" t="n">
        <v>0.13</v>
      </c>
      <c r="X12" t="n">
        <v>0.49</v>
      </c>
      <c r="Y12" t="n">
        <v>1</v>
      </c>
      <c r="Z12" t="n">
        <v>10</v>
      </c>
      <c r="AA12" t="n">
        <v>159.4517074592787</v>
      </c>
      <c r="AB12" t="n">
        <v>218.1688606585489</v>
      </c>
      <c r="AC12" t="n">
        <v>197.3471307992786</v>
      </c>
      <c r="AD12" t="n">
        <v>159451.7074592786</v>
      </c>
      <c r="AE12" t="n">
        <v>218168.8606585489</v>
      </c>
      <c r="AF12" t="n">
        <v>7.09853141718922e-06</v>
      </c>
      <c r="AG12" t="n">
        <v>6.171875</v>
      </c>
      <c r="AH12" t="n">
        <v>197347.1307992786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5.3053</v>
      </c>
      <c r="E13" t="n">
        <v>18.85</v>
      </c>
      <c r="F13" t="n">
        <v>15.87</v>
      </c>
      <c r="G13" t="n">
        <v>79.33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183.63</v>
      </c>
      <c r="Q13" t="n">
        <v>795.66</v>
      </c>
      <c r="R13" t="n">
        <v>69.89</v>
      </c>
      <c r="S13" t="n">
        <v>51.23</v>
      </c>
      <c r="T13" t="n">
        <v>8255.610000000001</v>
      </c>
      <c r="U13" t="n">
        <v>0.73</v>
      </c>
      <c r="V13" t="n">
        <v>0.91</v>
      </c>
      <c r="W13" t="n">
        <v>0.13</v>
      </c>
      <c r="X13" t="n">
        <v>0.46</v>
      </c>
      <c r="Y13" t="n">
        <v>1</v>
      </c>
      <c r="Z13" t="n">
        <v>10</v>
      </c>
      <c r="AA13" t="n">
        <v>157.7445328852073</v>
      </c>
      <c r="AB13" t="n">
        <v>215.8330290910789</v>
      </c>
      <c r="AC13" t="n">
        <v>195.234227718247</v>
      </c>
      <c r="AD13" t="n">
        <v>157744.5328852073</v>
      </c>
      <c r="AE13" t="n">
        <v>215833.0290910789</v>
      </c>
      <c r="AF13" t="n">
        <v>7.141065803442359e-06</v>
      </c>
      <c r="AG13" t="n">
        <v>6.136067708333333</v>
      </c>
      <c r="AH13" t="n">
        <v>195234.227718247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5.3368</v>
      </c>
      <c r="E14" t="n">
        <v>18.74</v>
      </c>
      <c r="F14" t="n">
        <v>15.79</v>
      </c>
      <c r="G14" t="n">
        <v>86.15000000000001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178.77</v>
      </c>
      <c r="Q14" t="n">
        <v>795.72</v>
      </c>
      <c r="R14" t="n">
        <v>67.34</v>
      </c>
      <c r="S14" t="n">
        <v>51.23</v>
      </c>
      <c r="T14" t="n">
        <v>6984.67</v>
      </c>
      <c r="U14" t="n">
        <v>0.76</v>
      </c>
      <c r="V14" t="n">
        <v>0.92</v>
      </c>
      <c r="W14" t="n">
        <v>0.13</v>
      </c>
      <c r="X14" t="n">
        <v>0.38</v>
      </c>
      <c r="Y14" t="n">
        <v>1</v>
      </c>
      <c r="Z14" t="n">
        <v>10</v>
      </c>
      <c r="AA14" t="n">
        <v>155.983752647794</v>
      </c>
      <c r="AB14" t="n">
        <v>213.4238518901096</v>
      </c>
      <c r="AC14" t="n">
        <v>193.054979008036</v>
      </c>
      <c r="AD14" t="n">
        <v>155983.752647794</v>
      </c>
      <c r="AE14" t="n">
        <v>213423.8518901096</v>
      </c>
      <c r="AF14" t="n">
        <v>7.183465587207356e-06</v>
      </c>
      <c r="AG14" t="n">
        <v>6.100260416666667</v>
      </c>
      <c r="AH14" t="n">
        <v>193054.979008036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5.3617</v>
      </c>
      <c r="E15" t="n">
        <v>18.65</v>
      </c>
      <c r="F15" t="n">
        <v>15.75</v>
      </c>
      <c r="G15" t="n">
        <v>94.47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173.49</v>
      </c>
      <c r="Q15" t="n">
        <v>795.64</v>
      </c>
      <c r="R15" t="n">
        <v>65.69</v>
      </c>
      <c r="S15" t="n">
        <v>51.23</v>
      </c>
      <c r="T15" t="n">
        <v>6166.88</v>
      </c>
      <c r="U15" t="n">
        <v>0.78</v>
      </c>
      <c r="V15" t="n">
        <v>0.92</v>
      </c>
      <c r="W15" t="n">
        <v>0.12</v>
      </c>
      <c r="X15" t="n">
        <v>0.34</v>
      </c>
      <c r="Y15" t="n">
        <v>1</v>
      </c>
      <c r="Z15" t="n">
        <v>10</v>
      </c>
      <c r="AA15" t="n">
        <v>154.2739640563566</v>
      </c>
      <c r="AB15" t="n">
        <v>211.0844437087571</v>
      </c>
      <c r="AC15" t="n">
        <v>190.9388406601311</v>
      </c>
      <c r="AD15" t="n">
        <v>154273.9640563566</v>
      </c>
      <c r="AE15" t="n">
        <v>211084.4437087571</v>
      </c>
      <c r="AF15" t="n">
        <v>7.216981606754923e-06</v>
      </c>
      <c r="AG15" t="n">
        <v>6.070963541666667</v>
      </c>
      <c r="AH15" t="n">
        <v>190938.8406601311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5.3528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171.69</v>
      </c>
      <c r="Q16" t="n">
        <v>795.64</v>
      </c>
      <c r="R16" t="n">
        <v>66.72</v>
      </c>
      <c r="S16" t="n">
        <v>51.23</v>
      </c>
      <c r="T16" t="n">
        <v>6682.3</v>
      </c>
      <c r="U16" t="n">
        <v>0.77</v>
      </c>
      <c r="V16" t="n">
        <v>0.92</v>
      </c>
      <c r="W16" t="n">
        <v>0.13</v>
      </c>
      <c r="X16" t="n">
        <v>0.37</v>
      </c>
      <c r="Y16" t="n">
        <v>1</v>
      </c>
      <c r="Z16" t="n">
        <v>10</v>
      </c>
      <c r="AA16" t="n">
        <v>153.9680214168454</v>
      </c>
      <c r="AB16" t="n">
        <v>210.6658394921414</v>
      </c>
      <c r="AC16" t="n">
        <v>190.5601874424343</v>
      </c>
      <c r="AD16" t="n">
        <v>153968.0214168454</v>
      </c>
      <c r="AE16" t="n">
        <v>210665.8394921414</v>
      </c>
      <c r="AF16" t="n">
        <v>7.205001985310211e-06</v>
      </c>
      <c r="AG16" t="n">
        <v>6.080729166666667</v>
      </c>
      <c r="AH16" t="n">
        <v>190560.1874424343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5.3784</v>
      </c>
      <c r="E17" t="n">
        <v>18.59</v>
      </c>
      <c r="F17" t="n">
        <v>15.73</v>
      </c>
      <c r="G17" t="n">
        <v>104.84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169.59</v>
      </c>
      <c r="Q17" t="n">
        <v>795.64</v>
      </c>
      <c r="R17" t="n">
        <v>64.87</v>
      </c>
      <c r="S17" t="n">
        <v>51.23</v>
      </c>
      <c r="T17" t="n">
        <v>5762.62</v>
      </c>
      <c r="U17" t="n">
        <v>0.79</v>
      </c>
      <c r="V17" t="n">
        <v>0.92</v>
      </c>
      <c r="W17" t="n">
        <v>0.13</v>
      </c>
      <c r="X17" t="n">
        <v>0.32</v>
      </c>
      <c r="Y17" t="n">
        <v>1</v>
      </c>
      <c r="Z17" t="n">
        <v>10</v>
      </c>
      <c r="AA17" t="n">
        <v>153.0548324623312</v>
      </c>
      <c r="AB17" t="n">
        <v>209.4163740775224</v>
      </c>
      <c r="AC17" t="n">
        <v>189.4299692533504</v>
      </c>
      <c r="AD17" t="n">
        <v>153054.8324623312</v>
      </c>
      <c r="AE17" t="n">
        <v>209416.3740775224</v>
      </c>
      <c r="AF17" t="n">
        <v>7.239460222274778e-06</v>
      </c>
      <c r="AG17" t="n">
        <v>6.051432291666667</v>
      </c>
      <c r="AH17" t="n">
        <v>189429.9692533504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3.0537</v>
      </c>
      <c r="E2" t="n">
        <v>32.75</v>
      </c>
      <c r="F2" t="n">
        <v>23.66</v>
      </c>
      <c r="G2" t="n">
        <v>6.76</v>
      </c>
      <c r="H2" t="n">
        <v>0.11</v>
      </c>
      <c r="I2" t="n">
        <v>210</v>
      </c>
      <c r="J2" t="n">
        <v>159.12</v>
      </c>
      <c r="K2" t="n">
        <v>50.28</v>
      </c>
      <c r="L2" t="n">
        <v>1</v>
      </c>
      <c r="M2" t="n">
        <v>208</v>
      </c>
      <c r="N2" t="n">
        <v>27.84</v>
      </c>
      <c r="O2" t="n">
        <v>19859.16</v>
      </c>
      <c r="P2" t="n">
        <v>286.77</v>
      </c>
      <c r="Q2" t="n">
        <v>795.8099999999999</v>
      </c>
      <c r="R2" t="n">
        <v>330.85</v>
      </c>
      <c r="S2" t="n">
        <v>51.23</v>
      </c>
      <c r="T2" t="n">
        <v>137743.87</v>
      </c>
      <c r="U2" t="n">
        <v>0.15</v>
      </c>
      <c r="V2" t="n">
        <v>0.61</v>
      </c>
      <c r="W2" t="n">
        <v>0.44</v>
      </c>
      <c r="X2" t="n">
        <v>8.24</v>
      </c>
      <c r="Y2" t="n">
        <v>1</v>
      </c>
      <c r="Z2" t="n">
        <v>10</v>
      </c>
      <c r="AA2" t="n">
        <v>326.0731806414474</v>
      </c>
      <c r="AB2" t="n">
        <v>446.1477110870933</v>
      </c>
      <c r="AC2" t="n">
        <v>403.5679997131856</v>
      </c>
      <c r="AD2" t="n">
        <v>326073.1806414474</v>
      </c>
      <c r="AE2" t="n">
        <v>446147.7110870933</v>
      </c>
      <c r="AF2" t="n">
        <v>4.317872527249187e-06</v>
      </c>
      <c r="AG2" t="n">
        <v>10.66080729166667</v>
      </c>
      <c r="AH2" t="n">
        <v>403567.9997131856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4.2916</v>
      </c>
      <c r="E3" t="n">
        <v>23.3</v>
      </c>
      <c r="F3" t="n">
        <v>18.4</v>
      </c>
      <c r="G3" t="n">
        <v>13.8</v>
      </c>
      <c r="H3" t="n">
        <v>0.22</v>
      </c>
      <c r="I3" t="n">
        <v>80</v>
      </c>
      <c r="J3" t="n">
        <v>160.54</v>
      </c>
      <c r="K3" t="n">
        <v>50.28</v>
      </c>
      <c r="L3" t="n">
        <v>2</v>
      </c>
      <c r="M3" t="n">
        <v>78</v>
      </c>
      <c r="N3" t="n">
        <v>28.26</v>
      </c>
      <c r="O3" t="n">
        <v>20034.4</v>
      </c>
      <c r="P3" t="n">
        <v>218.46</v>
      </c>
      <c r="Q3" t="n">
        <v>795.78</v>
      </c>
      <c r="R3" t="n">
        <v>154.38</v>
      </c>
      <c r="S3" t="n">
        <v>51.23</v>
      </c>
      <c r="T3" t="n">
        <v>50160.09</v>
      </c>
      <c r="U3" t="n">
        <v>0.33</v>
      </c>
      <c r="V3" t="n">
        <v>0.79</v>
      </c>
      <c r="W3" t="n">
        <v>0.23</v>
      </c>
      <c r="X3" t="n">
        <v>2.99</v>
      </c>
      <c r="Y3" t="n">
        <v>1</v>
      </c>
      <c r="Z3" t="n">
        <v>10</v>
      </c>
      <c r="AA3" t="n">
        <v>201.6805824750693</v>
      </c>
      <c r="AB3" t="n">
        <v>275.9482704616061</v>
      </c>
      <c r="AC3" t="n">
        <v>249.6121548246614</v>
      </c>
      <c r="AD3" t="n">
        <v>201680.5824750693</v>
      </c>
      <c r="AE3" t="n">
        <v>275948.2704616061</v>
      </c>
      <c r="AF3" t="n">
        <v>6.068239099434328e-06</v>
      </c>
      <c r="AG3" t="n">
        <v>7.584635416666667</v>
      </c>
      <c r="AH3" t="n">
        <v>249612.1548246614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4.7418</v>
      </c>
      <c r="E4" t="n">
        <v>21.09</v>
      </c>
      <c r="F4" t="n">
        <v>17.19</v>
      </c>
      <c r="G4" t="n">
        <v>21.04</v>
      </c>
      <c r="H4" t="n">
        <v>0.33</v>
      </c>
      <c r="I4" t="n">
        <v>49</v>
      </c>
      <c r="J4" t="n">
        <v>161.97</v>
      </c>
      <c r="K4" t="n">
        <v>50.28</v>
      </c>
      <c r="L4" t="n">
        <v>3</v>
      </c>
      <c r="M4" t="n">
        <v>47</v>
      </c>
      <c r="N4" t="n">
        <v>28.69</v>
      </c>
      <c r="O4" t="n">
        <v>20210.21</v>
      </c>
      <c r="P4" t="n">
        <v>199.88</v>
      </c>
      <c r="Q4" t="n">
        <v>795.75</v>
      </c>
      <c r="R4" t="n">
        <v>113.52</v>
      </c>
      <c r="S4" t="n">
        <v>51.23</v>
      </c>
      <c r="T4" t="n">
        <v>29884.91</v>
      </c>
      <c r="U4" t="n">
        <v>0.45</v>
      </c>
      <c r="V4" t="n">
        <v>0.84</v>
      </c>
      <c r="W4" t="n">
        <v>0.19</v>
      </c>
      <c r="X4" t="n">
        <v>1.78</v>
      </c>
      <c r="Y4" t="n">
        <v>1</v>
      </c>
      <c r="Z4" t="n">
        <v>10</v>
      </c>
      <c r="AA4" t="n">
        <v>176.6649823242052</v>
      </c>
      <c r="AB4" t="n">
        <v>241.7208227248212</v>
      </c>
      <c r="AC4" t="n">
        <v>218.6513266613397</v>
      </c>
      <c r="AD4" t="n">
        <v>176664.9823242052</v>
      </c>
      <c r="AE4" t="n">
        <v>241720.8227248212</v>
      </c>
      <c r="AF4" t="n">
        <v>6.704813160988371e-06</v>
      </c>
      <c r="AG4" t="n">
        <v>6.865234375</v>
      </c>
      <c r="AH4" t="n">
        <v>218651.3266613397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5.0079</v>
      </c>
      <c r="E5" t="n">
        <v>19.97</v>
      </c>
      <c r="F5" t="n">
        <v>16.52</v>
      </c>
      <c r="G5" t="n">
        <v>28.31</v>
      </c>
      <c r="H5" t="n">
        <v>0.43</v>
      </c>
      <c r="I5" t="n">
        <v>35</v>
      </c>
      <c r="J5" t="n">
        <v>163.4</v>
      </c>
      <c r="K5" t="n">
        <v>50.28</v>
      </c>
      <c r="L5" t="n">
        <v>4</v>
      </c>
      <c r="M5" t="n">
        <v>33</v>
      </c>
      <c r="N5" t="n">
        <v>29.12</v>
      </c>
      <c r="O5" t="n">
        <v>20386.62</v>
      </c>
      <c r="P5" t="n">
        <v>187.72</v>
      </c>
      <c r="Q5" t="n">
        <v>795.67</v>
      </c>
      <c r="R5" t="n">
        <v>91.65000000000001</v>
      </c>
      <c r="S5" t="n">
        <v>51.23</v>
      </c>
      <c r="T5" t="n">
        <v>19021.43</v>
      </c>
      <c r="U5" t="n">
        <v>0.5600000000000001</v>
      </c>
      <c r="V5" t="n">
        <v>0.88</v>
      </c>
      <c r="W5" t="n">
        <v>0.15</v>
      </c>
      <c r="X5" t="n">
        <v>1.11</v>
      </c>
      <c r="Y5" t="n">
        <v>1</v>
      </c>
      <c r="Z5" t="n">
        <v>10</v>
      </c>
      <c r="AA5" t="n">
        <v>159.8387914355876</v>
      </c>
      <c r="AB5" t="n">
        <v>218.6984860318744</v>
      </c>
      <c r="AC5" t="n">
        <v>197.8262094703079</v>
      </c>
      <c r="AD5" t="n">
        <v>159838.7914355876</v>
      </c>
      <c r="AE5" t="n">
        <v>218698.4860318743</v>
      </c>
      <c r="AF5" t="n">
        <v>7.08107339594957e-06</v>
      </c>
      <c r="AG5" t="n">
        <v>6.500651041666667</v>
      </c>
      <c r="AH5" t="n">
        <v>197826.2094703079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5.085</v>
      </c>
      <c r="E6" t="n">
        <v>19.67</v>
      </c>
      <c r="F6" t="n">
        <v>16.44</v>
      </c>
      <c r="G6" t="n">
        <v>35.23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26</v>
      </c>
      <c r="N6" t="n">
        <v>29.55</v>
      </c>
      <c r="O6" t="n">
        <v>20563.61</v>
      </c>
      <c r="P6" t="n">
        <v>182.91</v>
      </c>
      <c r="Q6" t="n">
        <v>795.6799999999999</v>
      </c>
      <c r="R6" t="n">
        <v>88.95999999999999</v>
      </c>
      <c r="S6" t="n">
        <v>51.23</v>
      </c>
      <c r="T6" t="n">
        <v>17710.69</v>
      </c>
      <c r="U6" t="n">
        <v>0.58</v>
      </c>
      <c r="V6" t="n">
        <v>0.88</v>
      </c>
      <c r="W6" t="n">
        <v>0.15</v>
      </c>
      <c r="X6" t="n">
        <v>1.03</v>
      </c>
      <c r="Y6" t="n">
        <v>1</v>
      </c>
      <c r="Z6" t="n">
        <v>10</v>
      </c>
      <c r="AA6" t="n">
        <v>157.1591271146589</v>
      </c>
      <c r="AB6" t="n">
        <v>215.0320510895351</v>
      </c>
      <c r="AC6" t="n">
        <v>194.5096939329906</v>
      </c>
      <c r="AD6" t="n">
        <v>157159.1271146589</v>
      </c>
      <c r="AE6" t="n">
        <v>215032.0510895351</v>
      </c>
      <c r="AF6" t="n">
        <v>7.190091299427616e-06</v>
      </c>
      <c r="AG6" t="n">
        <v>6.402994791666667</v>
      </c>
      <c r="AH6" t="n">
        <v>194509.6939329906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5.2036</v>
      </c>
      <c r="E7" t="n">
        <v>19.22</v>
      </c>
      <c r="F7" t="n">
        <v>16.18</v>
      </c>
      <c r="G7" t="n">
        <v>44.14</v>
      </c>
      <c r="H7" t="n">
        <v>0.64</v>
      </c>
      <c r="I7" t="n">
        <v>22</v>
      </c>
      <c r="J7" t="n">
        <v>166.27</v>
      </c>
      <c r="K7" t="n">
        <v>50.28</v>
      </c>
      <c r="L7" t="n">
        <v>6</v>
      </c>
      <c r="M7" t="n">
        <v>20</v>
      </c>
      <c r="N7" t="n">
        <v>29.99</v>
      </c>
      <c r="O7" t="n">
        <v>20741.2</v>
      </c>
      <c r="P7" t="n">
        <v>175.39</v>
      </c>
      <c r="Q7" t="n">
        <v>795.64</v>
      </c>
      <c r="R7" t="n">
        <v>80.34</v>
      </c>
      <c r="S7" t="n">
        <v>51.23</v>
      </c>
      <c r="T7" t="n">
        <v>13429.35</v>
      </c>
      <c r="U7" t="n">
        <v>0.64</v>
      </c>
      <c r="V7" t="n">
        <v>0.89</v>
      </c>
      <c r="W7" t="n">
        <v>0.14</v>
      </c>
      <c r="X7" t="n">
        <v>0.78</v>
      </c>
      <c r="Y7" t="n">
        <v>1</v>
      </c>
      <c r="Z7" t="n">
        <v>10</v>
      </c>
      <c r="AA7" t="n">
        <v>153.2333662910457</v>
      </c>
      <c r="AB7" t="n">
        <v>209.660651938326</v>
      </c>
      <c r="AC7" t="n">
        <v>189.6509335779651</v>
      </c>
      <c r="AD7" t="n">
        <v>153233.3662910457</v>
      </c>
      <c r="AE7" t="n">
        <v>209660.651938326</v>
      </c>
      <c r="AF7" t="n">
        <v>7.357789397384768e-06</v>
      </c>
      <c r="AG7" t="n">
        <v>6.256510416666667</v>
      </c>
      <c r="AH7" t="n">
        <v>189650.9335779651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5.2809</v>
      </c>
      <c r="E8" t="n">
        <v>18.94</v>
      </c>
      <c r="F8" t="n">
        <v>16</v>
      </c>
      <c r="G8" t="n">
        <v>50.52</v>
      </c>
      <c r="H8" t="n">
        <v>0.74</v>
      </c>
      <c r="I8" t="n">
        <v>19</v>
      </c>
      <c r="J8" t="n">
        <v>167.72</v>
      </c>
      <c r="K8" t="n">
        <v>50.28</v>
      </c>
      <c r="L8" t="n">
        <v>7</v>
      </c>
      <c r="M8" t="n">
        <v>17</v>
      </c>
      <c r="N8" t="n">
        <v>30.44</v>
      </c>
      <c r="O8" t="n">
        <v>20919.39</v>
      </c>
      <c r="P8" t="n">
        <v>169.4</v>
      </c>
      <c r="Q8" t="n">
        <v>795.64</v>
      </c>
      <c r="R8" t="n">
        <v>73.88</v>
      </c>
      <c r="S8" t="n">
        <v>51.23</v>
      </c>
      <c r="T8" t="n">
        <v>10217.96</v>
      </c>
      <c r="U8" t="n">
        <v>0.6899999999999999</v>
      </c>
      <c r="V8" t="n">
        <v>0.9</v>
      </c>
      <c r="W8" t="n">
        <v>0.14</v>
      </c>
      <c r="X8" t="n">
        <v>0.59</v>
      </c>
      <c r="Y8" t="n">
        <v>1</v>
      </c>
      <c r="Z8" t="n">
        <v>10</v>
      </c>
      <c r="AA8" t="n">
        <v>150.4754891132871</v>
      </c>
      <c r="AB8" t="n">
        <v>205.8872027147645</v>
      </c>
      <c r="AC8" t="n">
        <v>186.2376170522299</v>
      </c>
      <c r="AD8" t="n">
        <v>150475.4891132871</v>
      </c>
      <c r="AE8" t="n">
        <v>205887.2027147645</v>
      </c>
      <c r="AF8" t="n">
        <v>7.467090096980787e-06</v>
      </c>
      <c r="AG8" t="n">
        <v>6.165364583333333</v>
      </c>
      <c r="AH8" t="n">
        <v>186237.6170522299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5.3122</v>
      </c>
      <c r="E9" t="n">
        <v>18.82</v>
      </c>
      <c r="F9" t="n">
        <v>15.98</v>
      </c>
      <c r="G9" t="n">
        <v>59.94</v>
      </c>
      <c r="H9" t="n">
        <v>0.84</v>
      </c>
      <c r="I9" t="n">
        <v>16</v>
      </c>
      <c r="J9" t="n">
        <v>169.17</v>
      </c>
      <c r="K9" t="n">
        <v>50.28</v>
      </c>
      <c r="L9" t="n">
        <v>8</v>
      </c>
      <c r="M9" t="n">
        <v>14</v>
      </c>
      <c r="N9" t="n">
        <v>30.89</v>
      </c>
      <c r="O9" t="n">
        <v>21098.19</v>
      </c>
      <c r="P9" t="n">
        <v>164.32</v>
      </c>
      <c r="Q9" t="n">
        <v>795.72</v>
      </c>
      <c r="R9" t="n">
        <v>73.7</v>
      </c>
      <c r="S9" t="n">
        <v>51.23</v>
      </c>
      <c r="T9" t="n">
        <v>10141.65</v>
      </c>
      <c r="U9" t="n">
        <v>0.7</v>
      </c>
      <c r="V9" t="n">
        <v>0.9</v>
      </c>
      <c r="W9" t="n">
        <v>0.13</v>
      </c>
      <c r="X9" t="n">
        <v>0.58</v>
      </c>
      <c r="Y9" t="n">
        <v>1</v>
      </c>
      <c r="Z9" t="n">
        <v>10</v>
      </c>
      <c r="AA9" t="n">
        <v>148.7697338568445</v>
      </c>
      <c r="AB9" t="n">
        <v>203.5533131202901</v>
      </c>
      <c r="AC9" t="n">
        <v>184.1264706050168</v>
      </c>
      <c r="AD9" t="n">
        <v>148769.7338568445</v>
      </c>
      <c r="AE9" t="n">
        <v>203553.3131202901</v>
      </c>
      <c r="AF9" t="n">
        <v>7.51134768944334e-06</v>
      </c>
      <c r="AG9" t="n">
        <v>6.126302083333333</v>
      </c>
      <c r="AH9" t="n">
        <v>184126.4706050168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5.3603</v>
      </c>
      <c r="E10" t="n">
        <v>18.66</v>
      </c>
      <c r="F10" t="n">
        <v>15.88</v>
      </c>
      <c r="G10" t="n">
        <v>68.06</v>
      </c>
      <c r="H10" t="n">
        <v>0.9399999999999999</v>
      </c>
      <c r="I10" t="n">
        <v>14</v>
      </c>
      <c r="J10" t="n">
        <v>170.62</v>
      </c>
      <c r="K10" t="n">
        <v>50.28</v>
      </c>
      <c r="L10" t="n">
        <v>9</v>
      </c>
      <c r="M10" t="n">
        <v>12</v>
      </c>
      <c r="N10" t="n">
        <v>31.34</v>
      </c>
      <c r="O10" t="n">
        <v>21277.6</v>
      </c>
      <c r="P10" t="n">
        <v>158.07</v>
      </c>
      <c r="Q10" t="n">
        <v>795.7</v>
      </c>
      <c r="R10" t="n">
        <v>70.18000000000001</v>
      </c>
      <c r="S10" t="n">
        <v>51.23</v>
      </c>
      <c r="T10" t="n">
        <v>8389.360000000001</v>
      </c>
      <c r="U10" t="n">
        <v>0.73</v>
      </c>
      <c r="V10" t="n">
        <v>0.91</v>
      </c>
      <c r="W10" t="n">
        <v>0.13</v>
      </c>
      <c r="X10" t="n">
        <v>0.47</v>
      </c>
      <c r="Y10" t="n">
        <v>1</v>
      </c>
      <c r="Z10" t="n">
        <v>10</v>
      </c>
      <c r="AA10" t="n">
        <v>146.4941205340841</v>
      </c>
      <c r="AB10" t="n">
        <v>200.4397185791165</v>
      </c>
      <c r="AC10" t="n">
        <v>181.3100331568944</v>
      </c>
      <c r="AD10" t="n">
        <v>146494.1205340842</v>
      </c>
      <c r="AE10" t="n">
        <v>200439.7185791165</v>
      </c>
      <c r="AF10" t="n">
        <v>7.579360155815507e-06</v>
      </c>
      <c r="AG10" t="n">
        <v>6.07421875</v>
      </c>
      <c r="AH10" t="n">
        <v>181310.0331568944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5.3771</v>
      </c>
      <c r="E11" t="n">
        <v>18.6</v>
      </c>
      <c r="F11" t="n">
        <v>15.89</v>
      </c>
      <c r="G11" t="n">
        <v>79.43000000000001</v>
      </c>
      <c r="H11" t="n">
        <v>1.03</v>
      </c>
      <c r="I11" t="n">
        <v>12</v>
      </c>
      <c r="J11" t="n">
        <v>172.08</v>
      </c>
      <c r="K11" t="n">
        <v>50.28</v>
      </c>
      <c r="L11" t="n">
        <v>10</v>
      </c>
      <c r="M11" t="n">
        <v>8</v>
      </c>
      <c r="N11" t="n">
        <v>31.8</v>
      </c>
      <c r="O11" t="n">
        <v>21457.64</v>
      </c>
      <c r="P11" t="n">
        <v>152.62</v>
      </c>
      <c r="Q11" t="n">
        <v>795.67</v>
      </c>
      <c r="R11" t="n">
        <v>70.48999999999999</v>
      </c>
      <c r="S11" t="n">
        <v>51.23</v>
      </c>
      <c r="T11" t="n">
        <v>8555.99</v>
      </c>
      <c r="U11" t="n">
        <v>0.73</v>
      </c>
      <c r="V11" t="n">
        <v>0.91</v>
      </c>
      <c r="W11" t="n">
        <v>0.13</v>
      </c>
      <c r="X11" t="n">
        <v>0.48</v>
      </c>
      <c r="Y11" t="n">
        <v>1</v>
      </c>
      <c r="Z11" t="n">
        <v>10</v>
      </c>
      <c r="AA11" t="n">
        <v>144.9393387224054</v>
      </c>
      <c r="AB11" t="n">
        <v>198.3123975122461</v>
      </c>
      <c r="AC11" t="n">
        <v>179.3857406269316</v>
      </c>
      <c r="AD11" t="n">
        <v>144939.3387224054</v>
      </c>
      <c r="AE11" t="n">
        <v>198312.3975122461</v>
      </c>
      <c r="AF11" t="n">
        <v>7.603115029725121e-06</v>
      </c>
      <c r="AG11" t="n">
        <v>6.0546875</v>
      </c>
      <c r="AH11" t="n">
        <v>179385.7406269316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5.3886</v>
      </c>
      <c r="E12" t="n">
        <v>18.56</v>
      </c>
      <c r="F12" t="n">
        <v>15.85</v>
      </c>
      <c r="G12" t="n">
        <v>79.23</v>
      </c>
      <c r="H12" t="n">
        <v>1.12</v>
      </c>
      <c r="I12" t="n">
        <v>12</v>
      </c>
      <c r="J12" t="n">
        <v>173.55</v>
      </c>
      <c r="K12" t="n">
        <v>50.28</v>
      </c>
      <c r="L12" t="n">
        <v>11</v>
      </c>
      <c r="M12" t="n">
        <v>1</v>
      </c>
      <c r="N12" t="n">
        <v>32.27</v>
      </c>
      <c r="O12" t="n">
        <v>21638.31</v>
      </c>
      <c r="P12" t="n">
        <v>148.18</v>
      </c>
      <c r="Q12" t="n">
        <v>795.67</v>
      </c>
      <c r="R12" t="n">
        <v>68.68000000000001</v>
      </c>
      <c r="S12" t="n">
        <v>51.23</v>
      </c>
      <c r="T12" t="n">
        <v>7651.92</v>
      </c>
      <c r="U12" t="n">
        <v>0.75</v>
      </c>
      <c r="V12" t="n">
        <v>0.91</v>
      </c>
      <c r="W12" t="n">
        <v>0.14</v>
      </c>
      <c r="X12" t="n">
        <v>0.44</v>
      </c>
      <c r="Y12" t="n">
        <v>1</v>
      </c>
      <c r="Z12" t="n">
        <v>10</v>
      </c>
      <c r="AA12" t="n">
        <v>143.6421945590679</v>
      </c>
      <c r="AB12" t="n">
        <v>196.5375876420069</v>
      </c>
      <c r="AC12" t="n">
        <v>177.7803161197461</v>
      </c>
      <c r="AD12" t="n">
        <v>143642.1945590679</v>
      </c>
      <c r="AE12" t="n">
        <v>196537.5876420069</v>
      </c>
      <c r="AF12" t="n">
        <v>7.619375806508487e-06</v>
      </c>
      <c r="AG12" t="n">
        <v>6.041666666666667</v>
      </c>
      <c r="AH12" t="n">
        <v>177780.3161197461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5.4187</v>
      </c>
      <c r="E13" t="n">
        <v>18.45</v>
      </c>
      <c r="F13" t="n">
        <v>15.78</v>
      </c>
      <c r="G13" t="n">
        <v>86.05</v>
      </c>
      <c r="H13" t="n">
        <v>1.22</v>
      </c>
      <c r="I13" t="n">
        <v>11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148.43</v>
      </c>
      <c r="Q13" t="n">
        <v>795.67</v>
      </c>
      <c r="R13" t="n">
        <v>66.26000000000001</v>
      </c>
      <c r="S13" t="n">
        <v>51.23</v>
      </c>
      <c r="T13" t="n">
        <v>6447.29</v>
      </c>
      <c r="U13" t="n">
        <v>0.77</v>
      </c>
      <c r="V13" t="n">
        <v>0.92</v>
      </c>
      <c r="W13" t="n">
        <v>0.14</v>
      </c>
      <c r="X13" t="n">
        <v>0.37</v>
      </c>
      <c r="Y13" t="n">
        <v>1</v>
      </c>
      <c r="Z13" t="n">
        <v>10</v>
      </c>
      <c r="AA13" t="n">
        <v>143.2973861032977</v>
      </c>
      <c r="AB13" t="n">
        <v>196.0658055009469</v>
      </c>
      <c r="AC13" t="n">
        <v>177.3535602040784</v>
      </c>
      <c r="AD13" t="n">
        <v>143297.3861032977</v>
      </c>
      <c r="AE13" t="n">
        <v>196065.8055009469</v>
      </c>
      <c r="AF13" t="n">
        <v>7.661936622263211e-06</v>
      </c>
      <c r="AG13" t="n">
        <v>6.005859375</v>
      </c>
      <c r="AH13" t="n">
        <v>177353.5602040784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4.3234</v>
      </c>
      <c r="E2" t="n">
        <v>23.13</v>
      </c>
      <c r="F2" t="n">
        <v>19.41</v>
      </c>
      <c r="G2" t="n">
        <v>10.99</v>
      </c>
      <c r="H2" t="n">
        <v>0.22</v>
      </c>
      <c r="I2" t="n">
        <v>106</v>
      </c>
      <c r="J2" t="n">
        <v>80.84</v>
      </c>
      <c r="K2" t="n">
        <v>35.1</v>
      </c>
      <c r="L2" t="n">
        <v>1</v>
      </c>
      <c r="M2" t="n">
        <v>104</v>
      </c>
      <c r="N2" t="n">
        <v>9.74</v>
      </c>
      <c r="O2" t="n">
        <v>10204.21</v>
      </c>
      <c r="P2" t="n">
        <v>144.85</v>
      </c>
      <c r="Q2" t="n">
        <v>795.84</v>
      </c>
      <c r="R2" t="n">
        <v>188.35</v>
      </c>
      <c r="S2" t="n">
        <v>51.23</v>
      </c>
      <c r="T2" t="n">
        <v>67015.82000000001</v>
      </c>
      <c r="U2" t="n">
        <v>0.27</v>
      </c>
      <c r="V2" t="n">
        <v>0.74</v>
      </c>
      <c r="W2" t="n">
        <v>0.27</v>
      </c>
      <c r="X2" t="n">
        <v>4</v>
      </c>
      <c r="Y2" t="n">
        <v>1</v>
      </c>
      <c r="Z2" t="n">
        <v>10</v>
      </c>
      <c r="AA2" t="n">
        <v>162.8937538940126</v>
      </c>
      <c r="AB2" t="n">
        <v>222.8784204429211</v>
      </c>
      <c r="AC2" t="n">
        <v>201.6072168077405</v>
      </c>
      <c r="AD2" t="n">
        <v>162893.7538940126</v>
      </c>
      <c r="AE2" t="n">
        <v>222878.4204429211</v>
      </c>
      <c r="AF2" t="n">
        <v>7.208940037683929e-06</v>
      </c>
      <c r="AG2" t="n">
        <v>7.529296875</v>
      </c>
      <c r="AH2" t="n">
        <v>201607.2168077405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5.0888</v>
      </c>
      <c r="E3" t="n">
        <v>19.65</v>
      </c>
      <c r="F3" t="n">
        <v>17</v>
      </c>
      <c r="G3" t="n">
        <v>23.18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42</v>
      </c>
      <c r="N3" t="n">
        <v>9.94</v>
      </c>
      <c r="O3" t="n">
        <v>10352.53</v>
      </c>
      <c r="P3" t="n">
        <v>117.65</v>
      </c>
      <c r="Q3" t="n">
        <v>795.71</v>
      </c>
      <c r="R3" t="n">
        <v>107.6</v>
      </c>
      <c r="S3" t="n">
        <v>51.23</v>
      </c>
      <c r="T3" t="n">
        <v>26951.88</v>
      </c>
      <c r="U3" t="n">
        <v>0.48</v>
      </c>
      <c r="V3" t="n">
        <v>0.85</v>
      </c>
      <c r="W3" t="n">
        <v>0.18</v>
      </c>
      <c r="X3" t="n">
        <v>1.59</v>
      </c>
      <c r="Y3" t="n">
        <v>1</v>
      </c>
      <c r="Z3" t="n">
        <v>10</v>
      </c>
      <c r="AA3" t="n">
        <v>127.4411787972666</v>
      </c>
      <c r="AB3" t="n">
        <v>174.3706431383499</v>
      </c>
      <c r="AC3" t="n">
        <v>157.7289536880091</v>
      </c>
      <c r="AD3" t="n">
        <v>127441.1787972666</v>
      </c>
      <c r="AE3" t="n">
        <v>174370.6431383499</v>
      </c>
      <c r="AF3" t="n">
        <v>8.48518621079844e-06</v>
      </c>
      <c r="AG3" t="n">
        <v>6.396484375</v>
      </c>
      <c r="AH3" t="n">
        <v>157728.9536880091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5.3471</v>
      </c>
      <c r="E4" t="n">
        <v>18.7</v>
      </c>
      <c r="F4" t="n">
        <v>16.36</v>
      </c>
      <c r="G4" t="n">
        <v>37.76</v>
      </c>
      <c r="H4" t="n">
        <v>0.63</v>
      </c>
      <c r="I4" t="n">
        <v>26</v>
      </c>
      <c r="J4" t="n">
        <v>83.25</v>
      </c>
      <c r="K4" t="n">
        <v>35.1</v>
      </c>
      <c r="L4" t="n">
        <v>3</v>
      </c>
      <c r="M4" t="n">
        <v>19</v>
      </c>
      <c r="N4" t="n">
        <v>10.15</v>
      </c>
      <c r="O4" t="n">
        <v>10501.19</v>
      </c>
      <c r="P4" t="n">
        <v>102.67</v>
      </c>
      <c r="Q4" t="n">
        <v>795.66</v>
      </c>
      <c r="R4" t="n">
        <v>86.19</v>
      </c>
      <c r="S4" t="n">
        <v>51.23</v>
      </c>
      <c r="T4" t="n">
        <v>16338.08</v>
      </c>
      <c r="U4" t="n">
        <v>0.59</v>
      </c>
      <c r="V4" t="n">
        <v>0.88</v>
      </c>
      <c r="W4" t="n">
        <v>0.15</v>
      </c>
      <c r="X4" t="n">
        <v>0.95</v>
      </c>
      <c r="Y4" t="n">
        <v>1</v>
      </c>
      <c r="Z4" t="n">
        <v>10</v>
      </c>
      <c r="AA4" t="n">
        <v>120.7354302674954</v>
      </c>
      <c r="AB4" t="n">
        <v>165.1955421631755</v>
      </c>
      <c r="AC4" t="n">
        <v>149.4295114725673</v>
      </c>
      <c r="AD4" t="n">
        <v>120735.4302674954</v>
      </c>
      <c r="AE4" t="n">
        <v>165195.5421631755</v>
      </c>
      <c r="AF4" t="n">
        <v>8.915881777189189e-06</v>
      </c>
      <c r="AG4" t="n">
        <v>6.087239583333333</v>
      </c>
      <c r="AH4" t="n">
        <v>149429.5114725673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5.3723</v>
      </c>
      <c r="E5" t="n">
        <v>18.61</v>
      </c>
      <c r="F5" t="n">
        <v>16.31</v>
      </c>
      <c r="G5" t="n">
        <v>40.77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101.3</v>
      </c>
      <c r="Q5" t="n">
        <v>795.74</v>
      </c>
      <c r="R5" t="n">
        <v>83.47</v>
      </c>
      <c r="S5" t="n">
        <v>51.23</v>
      </c>
      <c r="T5" t="n">
        <v>14984.1</v>
      </c>
      <c r="U5" t="n">
        <v>0.61</v>
      </c>
      <c r="V5" t="n">
        <v>0.89</v>
      </c>
      <c r="W5" t="n">
        <v>0.18</v>
      </c>
      <c r="X5" t="n">
        <v>0.9</v>
      </c>
      <c r="Y5" t="n">
        <v>1</v>
      </c>
      <c r="Z5" t="n">
        <v>10</v>
      </c>
      <c r="AA5" t="n">
        <v>120.1502230439158</v>
      </c>
      <c r="AB5" t="n">
        <v>164.3948358223536</v>
      </c>
      <c r="AC5" t="n">
        <v>148.7052234211149</v>
      </c>
      <c r="AD5" t="n">
        <v>120150.2230439158</v>
      </c>
      <c r="AE5" t="n">
        <v>164394.8358223536</v>
      </c>
      <c r="AF5" t="n">
        <v>8.957900856837065e-06</v>
      </c>
      <c r="AG5" t="n">
        <v>6.057942708333333</v>
      </c>
      <c r="AH5" t="n">
        <v>148705.2234211148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3.8575</v>
      </c>
      <c r="E2" t="n">
        <v>25.92</v>
      </c>
      <c r="F2" t="n">
        <v>20.78</v>
      </c>
      <c r="G2" t="n">
        <v>8.9</v>
      </c>
      <c r="H2" t="n">
        <v>0.16</v>
      </c>
      <c r="I2" t="n">
        <v>140</v>
      </c>
      <c r="J2" t="n">
        <v>107.41</v>
      </c>
      <c r="K2" t="n">
        <v>41.65</v>
      </c>
      <c r="L2" t="n">
        <v>1</v>
      </c>
      <c r="M2" t="n">
        <v>138</v>
      </c>
      <c r="N2" t="n">
        <v>14.77</v>
      </c>
      <c r="O2" t="n">
        <v>13481.73</v>
      </c>
      <c r="P2" t="n">
        <v>191.83</v>
      </c>
      <c r="Q2" t="n">
        <v>796.03</v>
      </c>
      <c r="R2" t="n">
        <v>233.93</v>
      </c>
      <c r="S2" t="n">
        <v>51.23</v>
      </c>
      <c r="T2" t="n">
        <v>89635.60000000001</v>
      </c>
      <c r="U2" t="n">
        <v>0.22</v>
      </c>
      <c r="V2" t="n">
        <v>0.7</v>
      </c>
      <c r="W2" t="n">
        <v>0.33</v>
      </c>
      <c r="X2" t="n">
        <v>5.36</v>
      </c>
      <c r="Y2" t="n">
        <v>1</v>
      </c>
      <c r="Z2" t="n">
        <v>10</v>
      </c>
      <c r="AA2" t="n">
        <v>204.5068726329963</v>
      </c>
      <c r="AB2" t="n">
        <v>279.8153253428015</v>
      </c>
      <c r="AC2" t="n">
        <v>253.1101434154424</v>
      </c>
      <c r="AD2" t="n">
        <v>204506.8726329963</v>
      </c>
      <c r="AE2" t="n">
        <v>279815.3253428015</v>
      </c>
      <c r="AF2" t="n">
        <v>6.010869282301251e-06</v>
      </c>
      <c r="AG2" t="n">
        <v>8.4375</v>
      </c>
      <c r="AH2" t="n">
        <v>253110.1434154424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4.8069</v>
      </c>
      <c r="E3" t="n">
        <v>20.8</v>
      </c>
      <c r="F3" t="n">
        <v>17.5</v>
      </c>
      <c r="G3" t="n">
        <v>18.42</v>
      </c>
      <c r="H3" t="n">
        <v>0.32</v>
      </c>
      <c r="I3" t="n">
        <v>57</v>
      </c>
      <c r="J3" t="n">
        <v>108.68</v>
      </c>
      <c r="K3" t="n">
        <v>41.65</v>
      </c>
      <c r="L3" t="n">
        <v>2</v>
      </c>
      <c r="M3" t="n">
        <v>55</v>
      </c>
      <c r="N3" t="n">
        <v>15.03</v>
      </c>
      <c r="O3" t="n">
        <v>13638.32</v>
      </c>
      <c r="P3" t="n">
        <v>154.81</v>
      </c>
      <c r="Q3" t="n">
        <v>795.6799999999999</v>
      </c>
      <c r="R3" t="n">
        <v>124.38</v>
      </c>
      <c r="S3" t="n">
        <v>51.23</v>
      </c>
      <c r="T3" t="n">
        <v>35275.83</v>
      </c>
      <c r="U3" t="n">
        <v>0.41</v>
      </c>
      <c r="V3" t="n">
        <v>0.83</v>
      </c>
      <c r="W3" t="n">
        <v>0.2</v>
      </c>
      <c r="X3" t="n">
        <v>2.09</v>
      </c>
      <c r="Y3" t="n">
        <v>1</v>
      </c>
      <c r="Z3" t="n">
        <v>10</v>
      </c>
      <c r="AA3" t="n">
        <v>154.5890517012647</v>
      </c>
      <c r="AB3" t="n">
        <v>211.515560525206</v>
      </c>
      <c r="AC3" t="n">
        <v>191.3288122926944</v>
      </c>
      <c r="AD3" t="n">
        <v>154589.0517012647</v>
      </c>
      <c r="AE3" t="n">
        <v>211515.560525206</v>
      </c>
      <c r="AF3" t="n">
        <v>7.490252120050262e-06</v>
      </c>
      <c r="AG3" t="n">
        <v>6.770833333333333</v>
      </c>
      <c r="AH3" t="n">
        <v>191328.8122926944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5.1414</v>
      </c>
      <c r="E4" t="n">
        <v>19.45</v>
      </c>
      <c r="F4" t="n">
        <v>16.64</v>
      </c>
      <c r="G4" t="n">
        <v>28.52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33</v>
      </c>
      <c r="N4" t="n">
        <v>15.31</v>
      </c>
      <c r="O4" t="n">
        <v>13795.21</v>
      </c>
      <c r="P4" t="n">
        <v>140.18</v>
      </c>
      <c r="Q4" t="n">
        <v>795.7</v>
      </c>
      <c r="R4" t="n">
        <v>96.06</v>
      </c>
      <c r="S4" t="n">
        <v>51.23</v>
      </c>
      <c r="T4" t="n">
        <v>21223.52</v>
      </c>
      <c r="U4" t="n">
        <v>0.53</v>
      </c>
      <c r="V4" t="n">
        <v>0.87</v>
      </c>
      <c r="W4" t="n">
        <v>0.14</v>
      </c>
      <c r="X4" t="n">
        <v>1.23</v>
      </c>
      <c r="Y4" t="n">
        <v>1</v>
      </c>
      <c r="Z4" t="n">
        <v>10</v>
      </c>
      <c r="AA4" t="n">
        <v>137.5629610932204</v>
      </c>
      <c r="AB4" t="n">
        <v>188.2197122171864</v>
      </c>
      <c r="AC4" t="n">
        <v>170.2562870512564</v>
      </c>
      <c r="AD4" t="n">
        <v>137562.9610932204</v>
      </c>
      <c r="AE4" t="n">
        <v>188219.7122171864</v>
      </c>
      <c r="AF4" t="n">
        <v>8.011479799876514e-06</v>
      </c>
      <c r="AG4" t="n">
        <v>6.331380208333333</v>
      </c>
      <c r="AH4" t="n">
        <v>170256.2870512564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5.291</v>
      </c>
      <c r="E5" t="n">
        <v>18.9</v>
      </c>
      <c r="F5" t="n">
        <v>16.31</v>
      </c>
      <c r="G5" t="n">
        <v>39.14</v>
      </c>
      <c r="H5" t="n">
        <v>0.63</v>
      </c>
      <c r="I5" t="n">
        <v>25</v>
      </c>
      <c r="J5" t="n">
        <v>111.23</v>
      </c>
      <c r="K5" t="n">
        <v>41.65</v>
      </c>
      <c r="L5" t="n">
        <v>4</v>
      </c>
      <c r="M5" t="n">
        <v>23</v>
      </c>
      <c r="N5" t="n">
        <v>15.58</v>
      </c>
      <c r="O5" t="n">
        <v>13952.52</v>
      </c>
      <c r="P5" t="n">
        <v>130.01</v>
      </c>
      <c r="Q5" t="n">
        <v>795.67</v>
      </c>
      <c r="R5" t="n">
        <v>84.52</v>
      </c>
      <c r="S5" t="n">
        <v>51.23</v>
      </c>
      <c r="T5" t="n">
        <v>15505.97</v>
      </c>
      <c r="U5" t="n">
        <v>0.61</v>
      </c>
      <c r="V5" t="n">
        <v>0.89</v>
      </c>
      <c r="W5" t="n">
        <v>0.15</v>
      </c>
      <c r="X5" t="n">
        <v>0.9</v>
      </c>
      <c r="Y5" t="n">
        <v>1</v>
      </c>
      <c r="Z5" t="n">
        <v>10</v>
      </c>
      <c r="AA5" t="n">
        <v>133.0299149345535</v>
      </c>
      <c r="AB5" t="n">
        <v>182.0173984790191</v>
      </c>
      <c r="AC5" t="n">
        <v>164.6459134312558</v>
      </c>
      <c r="AD5" t="n">
        <v>133029.9149345535</v>
      </c>
      <c r="AE5" t="n">
        <v>182017.3984790191</v>
      </c>
      <c r="AF5" t="n">
        <v>8.244590893753967e-06</v>
      </c>
      <c r="AG5" t="n">
        <v>6.15234375</v>
      </c>
      <c r="AH5" t="n">
        <v>164645.9134312558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5.4299</v>
      </c>
      <c r="E6" t="n">
        <v>18.42</v>
      </c>
      <c r="F6" t="n">
        <v>15.96</v>
      </c>
      <c r="G6" t="n">
        <v>50.39</v>
      </c>
      <c r="H6" t="n">
        <v>0.78</v>
      </c>
      <c r="I6" t="n">
        <v>19</v>
      </c>
      <c r="J6" t="n">
        <v>112.51</v>
      </c>
      <c r="K6" t="n">
        <v>41.65</v>
      </c>
      <c r="L6" t="n">
        <v>5</v>
      </c>
      <c r="M6" t="n">
        <v>14</v>
      </c>
      <c r="N6" t="n">
        <v>15.86</v>
      </c>
      <c r="O6" t="n">
        <v>14110.24</v>
      </c>
      <c r="P6" t="n">
        <v>119.48</v>
      </c>
      <c r="Q6" t="n">
        <v>795.66</v>
      </c>
      <c r="R6" t="n">
        <v>72.48999999999999</v>
      </c>
      <c r="S6" t="n">
        <v>51.23</v>
      </c>
      <c r="T6" t="n">
        <v>9521.629999999999</v>
      </c>
      <c r="U6" t="n">
        <v>0.71</v>
      </c>
      <c r="V6" t="n">
        <v>0.91</v>
      </c>
      <c r="W6" t="n">
        <v>0.14</v>
      </c>
      <c r="X6" t="n">
        <v>0.55</v>
      </c>
      <c r="Y6" t="n">
        <v>1</v>
      </c>
      <c r="Z6" t="n">
        <v>10</v>
      </c>
      <c r="AA6" t="n">
        <v>128.5563078325483</v>
      </c>
      <c r="AB6" t="n">
        <v>175.8964118804425</v>
      </c>
      <c r="AC6" t="n">
        <v>159.1091052027867</v>
      </c>
      <c r="AD6" t="n">
        <v>128556.3078325483</v>
      </c>
      <c r="AE6" t="n">
        <v>175896.4118804425</v>
      </c>
      <c r="AF6" t="n">
        <v>8.461028934793925e-06</v>
      </c>
      <c r="AG6" t="n">
        <v>5.99609375</v>
      </c>
      <c r="AH6" t="n">
        <v>159109.1052027867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5.4109</v>
      </c>
      <c r="E7" t="n">
        <v>18.48</v>
      </c>
      <c r="F7" t="n">
        <v>16.07</v>
      </c>
      <c r="G7" t="n">
        <v>56.71</v>
      </c>
      <c r="H7" t="n">
        <v>0.93</v>
      </c>
      <c r="I7" t="n">
        <v>17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117.95</v>
      </c>
      <c r="Q7" t="n">
        <v>795.65</v>
      </c>
      <c r="R7" t="n">
        <v>75.98</v>
      </c>
      <c r="S7" t="n">
        <v>51.23</v>
      </c>
      <c r="T7" t="n">
        <v>11276.37</v>
      </c>
      <c r="U7" t="n">
        <v>0.67</v>
      </c>
      <c r="V7" t="n">
        <v>0.9</v>
      </c>
      <c r="W7" t="n">
        <v>0.15</v>
      </c>
      <c r="X7" t="n">
        <v>0.66</v>
      </c>
      <c r="Y7" t="n">
        <v>1</v>
      </c>
      <c r="Z7" t="n">
        <v>10</v>
      </c>
      <c r="AA7" t="n">
        <v>128.6204556705081</v>
      </c>
      <c r="AB7" t="n">
        <v>175.9841817823419</v>
      </c>
      <c r="AC7" t="n">
        <v>159.1884984684347</v>
      </c>
      <c r="AD7" t="n">
        <v>128620.455670508</v>
      </c>
      <c r="AE7" t="n">
        <v>175984.1817823419</v>
      </c>
      <c r="AF7" t="n">
        <v>8.431422579288098e-06</v>
      </c>
      <c r="AG7" t="n">
        <v>6.015625</v>
      </c>
      <c r="AH7" t="n">
        <v>159188.4984684347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4.6807</v>
      </c>
      <c r="E2" t="n">
        <v>21.36</v>
      </c>
      <c r="F2" t="n">
        <v>18.44</v>
      </c>
      <c r="G2" t="n">
        <v>13.66</v>
      </c>
      <c r="H2" t="n">
        <v>0.28</v>
      </c>
      <c r="I2" t="n">
        <v>81</v>
      </c>
      <c r="J2" t="n">
        <v>61.76</v>
      </c>
      <c r="K2" t="n">
        <v>28.92</v>
      </c>
      <c r="L2" t="n">
        <v>1</v>
      </c>
      <c r="M2" t="n">
        <v>79</v>
      </c>
      <c r="N2" t="n">
        <v>6.84</v>
      </c>
      <c r="O2" t="n">
        <v>7851.41</v>
      </c>
      <c r="P2" t="n">
        <v>110.38</v>
      </c>
      <c r="Q2" t="n">
        <v>795.85</v>
      </c>
      <c r="R2" t="n">
        <v>156</v>
      </c>
      <c r="S2" t="n">
        <v>51.23</v>
      </c>
      <c r="T2" t="n">
        <v>50963.77</v>
      </c>
      <c r="U2" t="n">
        <v>0.33</v>
      </c>
      <c r="V2" t="n">
        <v>0.78</v>
      </c>
      <c r="W2" t="n">
        <v>0.23</v>
      </c>
      <c r="X2" t="n">
        <v>3.03</v>
      </c>
      <c r="Y2" t="n">
        <v>1</v>
      </c>
      <c r="Z2" t="n">
        <v>10</v>
      </c>
      <c r="AA2" t="n">
        <v>134.0283041212695</v>
      </c>
      <c r="AB2" t="n">
        <v>183.3834386101057</v>
      </c>
      <c r="AC2" t="n">
        <v>165.8815806094813</v>
      </c>
      <c r="AD2" t="n">
        <v>134028.3041212696</v>
      </c>
      <c r="AE2" t="n">
        <v>183383.4386101057</v>
      </c>
      <c r="AF2" t="n">
        <v>8.280655653779164e-06</v>
      </c>
      <c r="AG2" t="n">
        <v>6.953125</v>
      </c>
      <c r="AH2" t="n">
        <v>165881.5806094813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5.1796</v>
      </c>
      <c r="E3" t="n">
        <v>19.31</v>
      </c>
      <c r="F3" t="n">
        <v>17.02</v>
      </c>
      <c r="G3" t="n">
        <v>29.18</v>
      </c>
      <c r="H3" t="n">
        <v>0.55</v>
      </c>
      <c r="I3" t="n">
        <v>35</v>
      </c>
      <c r="J3" t="n">
        <v>62.92</v>
      </c>
      <c r="K3" t="n">
        <v>28.92</v>
      </c>
      <c r="L3" t="n">
        <v>2</v>
      </c>
      <c r="M3" t="n">
        <v>15</v>
      </c>
      <c r="N3" t="n">
        <v>7</v>
      </c>
      <c r="O3" t="n">
        <v>7994.37</v>
      </c>
      <c r="P3" t="n">
        <v>89.44</v>
      </c>
      <c r="Q3" t="n">
        <v>795.67</v>
      </c>
      <c r="R3" t="n">
        <v>108.88</v>
      </c>
      <c r="S3" t="n">
        <v>51.23</v>
      </c>
      <c r="T3" t="n">
        <v>27636.23</v>
      </c>
      <c r="U3" t="n">
        <v>0.47</v>
      </c>
      <c r="V3" t="n">
        <v>0.85</v>
      </c>
      <c r="W3" t="n">
        <v>0.18</v>
      </c>
      <c r="X3" t="n">
        <v>1.61</v>
      </c>
      <c r="Y3" t="n">
        <v>1</v>
      </c>
      <c r="Z3" t="n">
        <v>10</v>
      </c>
      <c r="AA3" t="n">
        <v>115.087689860585</v>
      </c>
      <c r="AB3" t="n">
        <v>157.4680545777227</v>
      </c>
      <c r="AC3" t="n">
        <v>142.4395244566708</v>
      </c>
      <c r="AD3" t="n">
        <v>115087.689860585</v>
      </c>
      <c r="AE3" t="n">
        <v>157468.0545777227</v>
      </c>
      <c r="AF3" t="n">
        <v>9.163262765038256e-06</v>
      </c>
      <c r="AG3" t="n">
        <v>6.285807291666667</v>
      </c>
      <c r="AH3" t="n">
        <v>142439.5244566708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5.2572</v>
      </c>
      <c r="E4" t="n">
        <v>19.02</v>
      </c>
      <c r="F4" t="n">
        <v>16.77</v>
      </c>
      <c r="G4" t="n">
        <v>30.49</v>
      </c>
      <c r="H4" t="n">
        <v>0.8100000000000001</v>
      </c>
      <c r="I4" t="n">
        <v>33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88.36</v>
      </c>
      <c r="Q4" t="n">
        <v>795.6900000000001</v>
      </c>
      <c r="R4" t="n">
        <v>98.84999999999999</v>
      </c>
      <c r="S4" t="n">
        <v>51.23</v>
      </c>
      <c r="T4" t="n">
        <v>22633.3</v>
      </c>
      <c r="U4" t="n">
        <v>0.52</v>
      </c>
      <c r="V4" t="n">
        <v>0.86</v>
      </c>
      <c r="W4" t="n">
        <v>0.2</v>
      </c>
      <c r="X4" t="n">
        <v>1.36</v>
      </c>
      <c r="Y4" t="n">
        <v>1</v>
      </c>
      <c r="Z4" t="n">
        <v>10</v>
      </c>
      <c r="AA4" t="n">
        <v>114.051188205441</v>
      </c>
      <c r="AB4" t="n">
        <v>156.0498672859296</v>
      </c>
      <c r="AC4" t="n">
        <v>141.1566869695676</v>
      </c>
      <c r="AD4" t="n">
        <v>114051.188205441</v>
      </c>
      <c r="AE4" t="n">
        <v>156049.8672859296</v>
      </c>
      <c r="AF4" t="n">
        <v>9.300545410525738e-06</v>
      </c>
      <c r="AG4" t="n">
        <v>6.19140625</v>
      </c>
      <c r="AH4" t="n">
        <v>141156.6869695676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2.9384</v>
      </c>
      <c r="E2" t="n">
        <v>34.03</v>
      </c>
      <c r="F2" t="n">
        <v>24.14</v>
      </c>
      <c r="G2" t="n">
        <v>6.52</v>
      </c>
      <c r="H2" t="n">
        <v>0.11</v>
      </c>
      <c r="I2" t="n">
        <v>222</v>
      </c>
      <c r="J2" t="n">
        <v>167.88</v>
      </c>
      <c r="K2" t="n">
        <v>51.39</v>
      </c>
      <c r="L2" t="n">
        <v>1</v>
      </c>
      <c r="M2" t="n">
        <v>220</v>
      </c>
      <c r="N2" t="n">
        <v>30.49</v>
      </c>
      <c r="O2" t="n">
        <v>20939.59</v>
      </c>
      <c r="P2" t="n">
        <v>303.23</v>
      </c>
      <c r="Q2" t="n">
        <v>795.86</v>
      </c>
      <c r="R2" t="n">
        <v>347.15</v>
      </c>
      <c r="S2" t="n">
        <v>51.23</v>
      </c>
      <c r="T2" t="n">
        <v>145833.9</v>
      </c>
      <c r="U2" t="n">
        <v>0.15</v>
      </c>
      <c r="V2" t="n">
        <v>0.6</v>
      </c>
      <c r="W2" t="n">
        <v>0.46</v>
      </c>
      <c r="X2" t="n">
        <v>8.720000000000001</v>
      </c>
      <c r="Y2" t="n">
        <v>1</v>
      </c>
      <c r="Z2" t="n">
        <v>10</v>
      </c>
      <c r="AA2" t="n">
        <v>344.4226984764891</v>
      </c>
      <c r="AB2" t="n">
        <v>471.2543309125909</v>
      </c>
      <c r="AC2" t="n">
        <v>426.2784789799</v>
      </c>
      <c r="AD2" t="n">
        <v>344422.6984764891</v>
      </c>
      <c r="AE2" t="n">
        <v>471254.330912591</v>
      </c>
      <c r="AF2" t="n">
        <v>4.100428407858842e-06</v>
      </c>
      <c r="AG2" t="n">
        <v>11.07747395833333</v>
      </c>
      <c r="AH2" t="n">
        <v>426278.4789799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4.2046</v>
      </c>
      <c r="E3" t="n">
        <v>23.78</v>
      </c>
      <c r="F3" t="n">
        <v>18.56</v>
      </c>
      <c r="G3" t="n">
        <v>13.26</v>
      </c>
      <c r="H3" t="n">
        <v>0.21</v>
      </c>
      <c r="I3" t="n">
        <v>84</v>
      </c>
      <c r="J3" t="n">
        <v>169.33</v>
      </c>
      <c r="K3" t="n">
        <v>51.39</v>
      </c>
      <c r="L3" t="n">
        <v>2</v>
      </c>
      <c r="M3" t="n">
        <v>82</v>
      </c>
      <c r="N3" t="n">
        <v>30.94</v>
      </c>
      <c r="O3" t="n">
        <v>21118.46</v>
      </c>
      <c r="P3" t="n">
        <v>228.81</v>
      </c>
      <c r="Q3" t="n">
        <v>795.75</v>
      </c>
      <c r="R3" t="n">
        <v>159.98</v>
      </c>
      <c r="S3" t="n">
        <v>51.23</v>
      </c>
      <c r="T3" t="n">
        <v>52942.26</v>
      </c>
      <c r="U3" t="n">
        <v>0.32</v>
      </c>
      <c r="V3" t="n">
        <v>0.78</v>
      </c>
      <c r="W3" t="n">
        <v>0.24</v>
      </c>
      <c r="X3" t="n">
        <v>3.15</v>
      </c>
      <c r="Y3" t="n">
        <v>1</v>
      </c>
      <c r="Z3" t="n">
        <v>10</v>
      </c>
      <c r="AA3" t="n">
        <v>208.7552885152338</v>
      </c>
      <c r="AB3" t="n">
        <v>285.6281953797567</v>
      </c>
      <c r="AC3" t="n">
        <v>258.3682412944867</v>
      </c>
      <c r="AD3" t="n">
        <v>208755.2885152338</v>
      </c>
      <c r="AE3" t="n">
        <v>285628.1953797567</v>
      </c>
      <c r="AF3" t="n">
        <v>5.867363627716882e-06</v>
      </c>
      <c r="AG3" t="n">
        <v>7.740885416666667</v>
      </c>
      <c r="AH3" t="n">
        <v>258368.2412944867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4.6579</v>
      </c>
      <c r="E4" t="n">
        <v>21.47</v>
      </c>
      <c r="F4" t="n">
        <v>17.33</v>
      </c>
      <c r="G4" t="n">
        <v>20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50</v>
      </c>
      <c r="N4" t="n">
        <v>31.4</v>
      </c>
      <c r="O4" t="n">
        <v>21297.94</v>
      </c>
      <c r="P4" t="n">
        <v>209.72</v>
      </c>
      <c r="Q4" t="n">
        <v>795.71</v>
      </c>
      <c r="R4" t="n">
        <v>118.83</v>
      </c>
      <c r="S4" t="n">
        <v>51.23</v>
      </c>
      <c r="T4" t="n">
        <v>32528.28</v>
      </c>
      <c r="U4" t="n">
        <v>0.43</v>
      </c>
      <c r="V4" t="n">
        <v>0.83</v>
      </c>
      <c r="W4" t="n">
        <v>0.19</v>
      </c>
      <c r="X4" t="n">
        <v>1.93</v>
      </c>
      <c r="Y4" t="n">
        <v>1</v>
      </c>
      <c r="Z4" t="n">
        <v>10</v>
      </c>
      <c r="AA4" t="n">
        <v>182.4763255707261</v>
      </c>
      <c r="AB4" t="n">
        <v>249.6721589330768</v>
      </c>
      <c r="AC4" t="n">
        <v>225.8437985016524</v>
      </c>
      <c r="AD4" t="n">
        <v>182476.3255707261</v>
      </c>
      <c r="AE4" t="n">
        <v>249672.1589330768</v>
      </c>
      <c r="AF4" t="n">
        <v>6.499926994611251e-06</v>
      </c>
      <c r="AG4" t="n">
        <v>6.988932291666667</v>
      </c>
      <c r="AH4" t="n">
        <v>225843.7985016524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4.9861</v>
      </c>
      <c r="E5" t="n">
        <v>20.06</v>
      </c>
      <c r="F5" t="n">
        <v>16.46</v>
      </c>
      <c r="G5" t="n">
        <v>27.44</v>
      </c>
      <c r="H5" t="n">
        <v>0.41</v>
      </c>
      <c r="I5" t="n">
        <v>36</v>
      </c>
      <c r="J5" t="n">
        <v>172.25</v>
      </c>
      <c r="K5" t="n">
        <v>51.39</v>
      </c>
      <c r="L5" t="n">
        <v>4</v>
      </c>
      <c r="M5" t="n">
        <v>34</v>
      </c>
      <c r="N5" t="n">
        <v>31.86</v>
      </c>
      <c r="O5" t="n">
        <v>21478.05</v>
      </c>
      <c r="P5" t="n">
        <v>195.16</v>
      </c>
      <c r="Q5" t="n">
        <v>795.64</v>
      </c>
      <c r="R5" t="n">
        <v>89.06</v>
      </c>
      <c r="S5" t="n">
        <v>51.23</v>
      </c>
      <c r="T5" t="n">
        <v>17720.47</v>
      </c>
      <c r="U5" t="n">
        <v>0.58</v>
      </c>
      <c r="V5" t="n">
        <v>0.88</v>
      </c>
      <c r="W5" t="n">
        <v>0.16</v>
      </c>
      <c r="X5" t="n">
        <v>1.05</v>
      </c>
      <c r="Y5" t="n">
        <v>1</v>
      </c>
      <c r="Z5" t="n">
        <v>10</v>
      </c>
      <c r="AA5" t="n">
        <v>163.2336950244516</v>
      </c>
      <c r="AB5" t="n">
        <v>223.3435428947317</v>
      </c>
      <c r="AC5" t="n">
        <v>202.0279486255539</v>
      </c>
      <c r="AD5" t="n">
        <v>163233.6950244516</v>
      </c>
      <c r="AE5" t="n">
        <v>223343.5428947317</v>
      </c>
      <c r="AF5" t="n">
        <v>6.957917943242912e-06</v>
      </c>
      <c r="AG5" t="n">
        <v>6.529947916666667</v>
      </c>
      <c r="AH5" t="n">
        <v>202027.9486255539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5.0393</v>
      </c>
      <c r="E6" t="n">
        <v>19.84</v>
      </c>
      <c r="F6" t="n">
        <v>16.49</v>
      </c>
      <c r="G6" t="n">
        <v>34.11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27</v>
      </c>
      <c r="N6" t="n">
        <v>32.32</v>
      </c>
      <c r="O6" t="n">
        <v>21658.78</v>
      </c>
      <c r="P6" t="n">
        <v>191.68</v>
      </c>
      <c r="Q6" t="n">
        <v>795.67</v>
      </c>
      <c r="R6" t="n">
        <v>90.69</v>
      </c>
      <c r="S6" t="n">
        <v>51.23</v>
      </c>
      <c r="T6" t="n">
        <v>18570.09</v>
      </c>
      <c r="U6" t="n">
        <v>0.5600000000000001</v>
      </c>
      <c r="V6" t="n">
        <v>0.88</v>
      </c>
      <c r="W6" t="n">
        <v>0.15</v>
      </c>
      <c r="X6" t="n">
        <v>1.08</v>
      </c>
      <c r="Y6" t="n">
        <v>1</v>
      </c>
      <c r="Z6" t="n">
        <v>10</v>
      </c>
      <c r="AA6" t="n">
        <v>161.35923037032</v>
      </c>
      <c r="AB6" t="n">
        <v>220.7788176594059</v>
      </c>
      <c r="AC6" t="n">
        <v>199.7079971670724</v>
      </c>
      <c r="AD6" t="n">
        <v>161359.23037032</v>
      </c>
      <c r="AE6" t="n">
        <v>220778.8176594059</v>
      </c>
      <c r="AF6" t="n">
        <v>7.032156573551274e-06</v>
      </c>
      <c r="AG6" t="n">
        <v>6.458333333333333</v>
      </c>
      <c r="AH6" t="n">
        <v>199707.9971670724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5.1333</v>
      </c>
      <c r="E7" t="n">
        <v>19.48</v>
      </c>
      <c r="F7" t="n">
        <v>16.3</v>
      </c>
      <c r="G7" t="n">
        <v>40.74</v>
      </c>
      <c r="H7" t="n">
        <v>0.61</v>
      </c>
      <c r="I7" t="n">
        <v>24</v>
      </c>
      <c r="J7" t="n">
        <v>175.18</v>
      </c>
      <c r="K7" t="n">
        <v>51.39</v>
      </c>
      <c r="L7" t="n">
        <v>6</v>
      </c>
      <c r="M7" t="n">
        <v>22</v>
      </c>
      <c r="N7" t="n">
        <v>32.79</v>
      </c>
      <c r="O7" t="n">
        <v>21840.16</v>
      </c>
      <c r="P7" t="n">
        <v>185.58</v>
      </c>
      <c r="Q7" t="n">
        <v>795.64</v>
      </c>
      <c r="R7" t="n">
        <v>84.08</v>
      </c>
      <c r="S7" t="n">
        <v>51.23</v>
      </c>
      <c r="T7" t="n">
        <v>15291.54</v>
      </c>
      <c r="U7" t="n">
        <v>0.61</v>
      </c>
      <c r="V7" t="n">
        <v>0.89</v>
      </c>
      <c r="W7" t="n">
        <v>0.15</v>
      </c>
      <c r="X7" t="n">
        <v>0.89</v>
      </c>
      <c r="Y7" t="n">
        <v>1</v>
      </c>
      <c r="Z7" t="n">
        <v>10</v>
      </c>
      <c r="AA7" t="n">
        <v>158.1166897884275</v>
      </c>
      <c r="AB7" t="n">
        <v>216.3422305844684</v>
      </c>
      <c r="AC7" t="n">
        <v>195.6948317357764</v>
      </c>
      <c r="AD7" t="n">
        <v>158116.6897884275</v>
      </c>
      <c r="AE7" t="n">
        <v>216342.2305844684</v>
      </c>
      <c r="AF7" t="n">
        <v>7.163330093269057e-06</v>
      </c>
      <c r="AG7" t="n">
        <v>6.341145833333333</v>
      </c>
      <c r="AH7" t="n">
        <v>195694.8317357764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5.2179</v>
      </c>
      <c r="E8" t="n">
        <v>19.16</v>
      </c>
      <c r="F8" t="n">
        <v>16.11</v>
      </c>
      <c r="G8" t="n">
        <v>48.34</v>
      </c>
      <c r="H8" t="n">
        <v>0.7</v>
      </c>
      <c r="I8" t="n">
        <v>20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179.27</v>
      </c>
      <c r="Q8" t="n">
        <v>795.64</v>
      </c>
      <c r="R8" t="n">
        <v>77.92</v>
      </c>
      <c r="S8" t="n">
        <v>51.23</v>
      </c>
      <c r="T8" t="n">
        <v>12231.86</v>
      </c>
      <c r="U8" t="n">
        <v>0.66</v>
      </c>
      <c r="V8" t="n">
        <v>0.9</v>
      </c>
      <c r="W8" t="n">
        <v>0.14</v>
      </c>
      <c r="X8" t="n">
        <v>0.71</v>
      </c>
      <c r="Y8" t="n">
        <v>1</v>
      </c>
      <c r="Z8" t="n">
        <v>10</v>
      </c>
      <c r="AA8" t="n">
        <v>155.0590112188934</v>
      </c>
      <c r="AB8" t="n">
        <v>212.1585798703759</v>
      </c>
      <c r="AC8" t="n">
        <v>191.9104627740448</v>
      </c>
      <c r="AD8" t="n">
        <v>155059.0112188934</v>
      </c>
      <c r="AE8" t="n">
        <v>212158.5798703759</v>
      </c>
      <c r="AF8" t="n">
        <v>7.281386261015061e-06</v>
      </c>
      <c r="AG8" t="n">
        <v>6.236979166666667</v>
      </c>
      <c r="AH8" t="n">
        <v>191910.4627740448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5.266</v>
      </c>
      <c r="E9" t="n">
        <v>18.99</v>
      </c>
      <c r="F9" t="n">
        <v>16.04</v>
      </c>
      <c r="G9" t="n">
        <v>56.62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15</v>
      </c>
      <c r="N9" t="n">
        <v>33.75</v>
      </c>
      <c r="O9" t="n">
        <v>22204.83</v>
      </c>
      <c r="P9" t="n">
        <v>174.05</v>
      </c>
      <c r="Q9" t="n">
        <v>795.6799999999999</v>
      </c>
      <c r="R9" t="n">
        <v>75.75</v>
      </c>
      <c r="S9" t="n">
        <v>51.23</v>
      </c>
      <c r="T9" t="n">
        <v>11159.64</v>
      </c>
      <c r="U9" t="n">
        <v>0.68</v>
      </c>
      <c r="V9" t="n">
        <v>0.9</v>
      </c>
      <c r="W9" t="n">
        <v>0.13</v>
      </c>
      <c r="X9" t="n">
        <v>0.63</v>
      </c>
      <c r="Y9" t="n">
        <v>1</v>
      </c>
      <c r="Z9" t="n">
        <v>10</v>
      </c>
      <c r="AA9" t="n">
        <v>152.9931398202138</v>
      </c>
      <c r="AB9" t="n">
        <v>209.3319634828902</v>
      </c>
      <c r="AC9" t="n">
        <v>189.3536146873989</v>
      </c>
      <c r="AD9" t="n">
        <v>152993.1398202138</v>
      </c>
      <c r="AE9" t="n">
        <v>209331.9634828902</v>
      </c>
      <c r="AF9" t="n">
        <v>7.348508030147244e-06</v>
      </c>
      <c r="AG9" t="n">
        <v>6.181640625</v>
      </c>
      <c r="AH9" t="n">
        <v>189353.6146873989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5.3124</v>
      </c>
      <c r="E10" t="n">
        <v>18.82</v>
      </c>
      <c r="F10" t="n">
        <v>15.94</v>
      </c>
      <c r="G10" t="n">
        <v>63.77</v>
      </c>
      <c r="H10" t="n">
        <v>0.89</v>
      </c>
      <c r="I10" t="n">
        <v>15</v>
      </c>
      <c r="J10" t="n">
        <v>179.63</v>
      </c>
      <c r="K10" t="n">
        <v>51.39</v>
      </c>
      <c r="L10" t="n">
        <v>9</v>
      </c>
      <c r="M10" t="n">
        <v>13</v>
      </c>
      <c r="N10" t="n">
        <v>34.24</v>
      </c>
      <c r="O10" t="n">
        <v>22388.15</v>
      </c>
      <c r="P10" t="n">
        <v>169.26</v>
      </c>
      <c r="Q10" t="n">
        <v>795.64</v>
      </c>
      <c r="R10" t="n">
        <v>72.33</v>
      </c>
      <c r="S10" t="n">
        <v>51.23</v>
      </c>
      <c r="T10" t="n">
        <v>9459.74</v>
      </c>
      <c r="U10" t="n">
        <v>0.71</v>
      </c>
      <c r="V10" t="n">
        <v>0.91</v>
      </c>
      <c r="W10" t="n">
        <v>0.13</v>
      </c>
      <c r="X10" t="n">
        <v>0.54</v>
      </c>
      <c r="Y10" t="n">
        <v>1</v>
      </c>
      <c r="Z10" t="n">
        <v>10</v>
      </c>
      <c r="AA10" t="n">
        <v>151.0558366577278</v>
      </c>
      <c r="AB10" t="n">
        <v>206.6812598281946</v>
      </c>
      <c r="AC10" t="n">
        <v>186.9558904692206</v>
      </c>
      <c r="AD10" t="n">
        <v>151055.8366577278</v>
      </c>
      <c r="AE10" t="n">
        <v>206681.2598281946</v>
      </c>
      <c r="AF10" t="n">
        <v>7.413257512220704e-06</v>
      </c>
      <c r="AG10" t="n">
        <v>6.126302083333333</v>
      </c>
      <c r="AH10" t="n">
        <v>186955.8904692206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5.3702</v>
      </c>
      <c r="E11" t="n">
        <v>18.62</v>
      </c>
      <c r="F11" t="n">
        <v>15.81</v>
      </c>
      <c r="G11" t="n">
        <v>72.95999999999999</v>
      </c>
      <c r="H11" t="n">
        <v>0.98</v>
      </c>
      <c r="I11" t="n">
        <v>13</v>
      </c>
      <c r="J11" t="n">
        <v>181.12</v>
      </c>
      <c r="K11" t="n">
        <v>51.39</v>
      </c>
      <c r="L11" t="n">
        <v>10</v>
      </c>
      <c r="M11" t="n">
        <v>11</v>
      </c>
      <c r="N11" t="n">
        <v>34.73</v>
      </c>
      <c r="O11" t="n">
        <v>22572.13</v>
      </c>
      <c r="P11" t="n">
        <v>162.72</v>
      </c>
      <c r="Q11" t="n">
        <v>795.64</v>
      </c>
      <c r="R11" t="n">
        <v>67.69</v>
      </c>
      <c r="S11" t="n">
        <v>51.23</v>
      </c>
      <c r="T11" t="n">
        <v>7148.75</v>
      </c>
      <c r="U11" t="n">
        <v>0.76</v>
      </c>
      <c r="V11" t="n">
        <v>0.91</v>
      </c>
      <c r="W11" t="n">
        <v>0.13</v>
      </c>
      <c r="X11" t="n">
        <v>0.4</v>
      </c>
      <c r="Y11" t="n">
        <v>1</v>
      </c>
      <c r="Z11" t="n">
        <v>10</v>
      </c>
      <c r="AA11" t="n">
        <v>148.5371066001827</v>
      </c>
      <c r="AB11" t="n">
        <v>203.2350222449353</v>
      </c>
      <c r="AC11" t="n">
        <v>183.8385569640817</v>
      </c>
      <c r="AD11" t="n">
        <v>148537.1066001827</v>
      </c>
      <c r="AE11" t="n">
        <v>203235.0222449353</v>
      </c>
      <c r="AF11" t="n">
        <v>7.493915272217382e-06</v>
      </c>
      <c r="AG11" t="n">
        <v>6.061197916666667</v>
      </c>
      <c r="AH11" t="n">
        <v>183838.5569640817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5.3733</v>
      </c>
      <c r="E12" t="n">
        <v>18.61</v>
      </c>
      <c r="F12" t="n">
        <v>15.83</v>
      </c>
      <c r="G12" t="n">
        <v>79.16</v>
      </c>
      <c r="H12" t="n">
        <v>1.07</v>
      </c>
      <c r="I12" t="n">
        <v>12</v>
      </c>
      <c r="J12" t="n">
        <v>182.62</v>
      </c>
      <c r="K12" t="n">
        <v>51.39</v>
      </c>
      <c r="L12" t="n">
        <v>11</v>
      </c>
      <c r="M12" t="n">
        <v>10</v>
      </c>
      <c r="N12" t="n">
        <v>35.22</v>
      </c>
      <c r="O12" t="n">
        <v>22756.91</v>
      </c>
      <c r="P12" t="n">
        <v>155.34</v>
      </c>
      <c r="Q12" t="n">
        <v>795.66</v>
      </c>
      <c r="R12" t="n">
        <v>68.67</v>
      </c>
      <c r="S12" t="n">
        <v>51.23</v>
      </c>
      <c r="T12" t="n">
        <v>7646.65</v>
      </c>
      <c r="U12" t="n">
        <v>0.75</v>
      </c>
      <c r="V12" t="n">
        <v>0.91</v>
      </c>
      <c r="W12" t="n">
        <v>0.13</v>
      </c>
      <c r="X12" t="n">
        <v>0.42</v>
      </c>
      <c r="Y12" t="n">
        <v>1</v>
      </c>
      <c r="Z12" t="n">
        <v>10</v>
      </c>
      <c r="AA12" t="n">
        <v>146.6589074782872</v>
      </c>
      <c r="AB12" t="n">
        <v>200.6651873460618</v>
      </c>
      <c r="AC12" t="n">
        <v>181.51398350117</v>
      </c>
      <c r="AD12" t="n">
        <v>146658.9074782872</v>
      </c>
      <c r="AE12" t="n">
        <v>200665.1873460618</v>
      </c>
      <c r="AF12" t="n">
        <v>7.498241207442117e-06</v>
      </c>
      <c r="AG12" t="n">
        <v>6.057942708333333</v>
      </c>
      <c r="AH12" t="n">
        <v>181513.98350117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5.3909</v>
      </c>
      <c r="E13" t="n">
        <v>18.55</v>
      </c>
      <c r="F13" t="n">
        <v>15.8</v>
      </c>
      <c r="G13" t="n">
        <v>86.20999999999999</v>
      </c>
      <c r="H13" t="n">
        <v>1.16</v>
      </c>
      <c r="I13" t="n">
        <v>11</v>
      </c>
      <c r="J13" t="n">
        <v>184.12</v>
      </c>
      <c r="K13" t="n">
        <v>51.39</v>
      </c>
      <c r="L13" t="n">
        <v>12</v>
      </c>
      <c r="M13" t="n">
        <v>3</v>
      </c>
      <c r="N13" t="n">
        <v>35.73</v>
      </c>
      <c r="O13" t="n">
        <v>22942.24</v>
      </c>
      <c r="P13" t="n">
        <v>154.72</v>
      </c>
      <c r="Q13" t="n">
        <v>795.67</v>
      </c>
      <c r="R13" t="n">
        <v>67.45</v>
      </c>
      <c r="S13" t="n">
        <v>51.23</v>
      </c>
      <c r="T13" t="n">
        <v>7040.19</v>
      </c>
      <c r="U13" t="n">
        <v>0.76</v>
      </c>
      <c r="V13" t="n">
        <v>0.91</v>
      </c>
      <c r="W13" t="n">
        <v>0.13</v>
      </c>
      <c r="X13" t="n">
        <v>0.4</v>
      </c>
      <c r="Y13" t="n">
        <v>1</v>
      </c>
      <c r="Z13" t="n">
        <v>10</v>
      </c>
      <c r="AA13" t="n">
        <v>146.2678002247426</v>
      </c>
      <c r="AB13" t="n">
        <v>200.130057147328</v>
      </c>
      <c r="AC13" t="n">
        <v>181.0299253775432</v>
      </c>
      <c r="AD13" t="n">
        <v>146267.8002247426</v>
      </c>
      <c r="AE13" t="n">
        <v>200130.057147328</v>
      </c>
      <c r="AF13" t="n">
        <v>7.522801355814809e-06</v>
      </c>
      <c r="AG13" t="n">
        <v>6.038411458333333</v>
      </c>
      <c r="AH13" t="n">
        <v>181029.9253775432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5.3874</v>
      </c>
      <c r="E14" t="n">
        <v>18.56</v>
      </c>
      <c r="F14" t="n">
        <v>15.82</v>
      </c>
      <c r="G14" t="n">
        <v>86.27</v>
      </c>
      <c r="H14" t="n">
        <v>1.24</v>
      </c>
      <c r="I14" t="n">
        <v>11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155.68</v>
      </c>
      <c r="Q14" t="n">
        <v>795.6900000000001</v>
      </c>
      <c r="R14" t="n">
        <v>67.68000000000001</v>
      </c>
      <c r="S14" t="n">
        <v>51.23</v>
      </c>
      <c r="T14" t="n">
        <v>7154.07</v>
      </c>
      <c r="U14" t="n">
        <v>0.76</v>
      </c>
      <c r="V14" t="n">
        <v>0.91</v>
      </c>
      <c r="W14" t="n">
        <v>0.14</v>
      </c>
      <c r="X14" t="n">
        <v>0.41</v>
      </c>
      <c r="Y14" t="n">
        <v>1</v>
      </c>
      <c r="Z14" t="n">
        <v>10</v>
      </c>
      <c r="AA14" t="n">
        <v>146.5748945715732</v>
      </c>
      <c r="AB14" t="n">
        <v>200.5502371807079</v>
      </c>
      <c r="AC14" t="n">
        <v>181.4100040182638</v>
      </c>
      <c r="AD14" t="n">
        <v>146574.8945715732</v>
      </c>
      <c r="AE14" t="n">
        <v>200550.2371807079</v>
      </c>
      <c r="AF14" t="n">
        <v>7.517917235399785e-06</v>
      </c>
      <c r="AG14" t="n">
        <v>6.041666666666667</v>
      </c>
      <c r="AH14" t="n">
        <v>181410.0040182638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4.8954</v>
      </c>
      <c r="E2" t="n">
        <v>20.43</v>
      </c>
      <c r="F2" t="n">
        <v>17.87</v>
      </c>
      <c r="G2" t="n">
        <v>16.25</v>
      </c>
      <c r="H2" t="n">
        <v>0.34</v>
      </c>
      <c r="I2" t="n">
        <v>66</v>
      </c>
      <c r="J2" t="n">
        <v>51.33</v>
      </c>
      <c r="K2" t="n">
        <v>24.83</v>
      </c>
      <c r="L2" t="n">
        <v>1</v>
      </c>
      <c r="M2" t="n">
        <v>64</v>
      </c>
      <c r="N2" t="n">
        <v>5.51</v>
      </c>
      <c r="O2" t="n">
        <v>6564.78</v>
      </c>
      <c r="P2" t="n">
        <v>89.89</v>
      </c>
      <c r="Q2" t="n">
        <v>795.66</v>
      </c>
      <c r="R2" t="n">
        <v>136.79</v>
      </c>
      <c r="S2" t="n">
        <v>51.23</v>
      </c>
      <c r="T2" t="n">
        <v>41435.83</v>
      </c>
      <c r="U2" t="n">
        <v>0.37</v>
      </c>
      <c r="V2" t="n">
        <v>0.8100000000000001</v>
      </c>
      <c r="W2" t="n">
        <v>0.21</v>
      </c>
      <c r="X2" t="n">
        <v>2.46</v>
      </c>
      <c r="Y2" t="n">
        <v>1</v>
      </c>
      <c r="Z2" t="n">
        <v>10</v>
      </c>
      <c r="AA2" t="n">
        <v>122.991709379204</v>
      </c>
      <c r="AB2" t="n">
        <v>168.2826827838228</v>
      </c>
      <c r="AC2" t="n">
        <v>152.2220197252101</v>
      </c>
      <c r="AD2" t="n">
        <v>122991.709379204</v>
      </c>
      <c r="AE2" t="n">
        <v>168282.6827838228</v>
      </c>
      <c r="AF2" t="n">
        <v>8.984931712282647e-06</v>
      </c>
      <c r="AG2" t="n">
        <v>6.650390625</v>
      </c>
      <c r="AH2" t="n">
        <v>152222.0197252101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5.2167</v>
      </c>
      <c r="E3" t="n">
        <v>19.17</v>
      </c>
      <c r="F3" t="n">
        <v>16.92</v>
      </c>
      <c r="G3" t="n">
        <v>24.76</v>
      </c>
      <c r="H3" t="n">
        <v>0.66</v>
      </c>
      <c r="I3" t="n">
        <v>41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78.83</v>
      </c>
      <c r="Q3" t="n">
        <v>795.73</v>
      </c>
      <c r="R3" t="n">
        <v>103.2</v>
      </c>
      <c r="S3" t="n">
        <v>51.23</v>
      </c>
      <c r="T3" t="n">
        <v>24764.59</v>
      </c>
      <c r="U3" t="n">
        <v>0.5</v>
      </c>
      <c r="V3" t="n">
        <v>0.85</v>
      </c>
      <c r="W3" t="n">
        <v>0.22</v>
      </c>
      <c r="X3" t="n">
        <v>1.51</v>
      </c>
      <c r="Y3" t="n">
        <v>1</v>
      </c>
      <c r="Z3" t="n">
        <v>10</v>
      </c>
      <c r="AA3" t="n">
        <v>109.54505173076</v>
      </c>
      <c r="AB3" t="n">
        <v>149.8843725645632</v>
      </c>
      <c r="AC3" t="n">
        <v>135.5796184110802</v>
      </c>
      <c r="AD3" t="n">
        <v>109545.05173076</v>
      </c>
      <c r="AE3" t="n">
        <v>149884.3725645632</v>
      </c>
      <c r="AF3" t="n">
        <v>9.574640124088918e-06</v>
      </c>
      <c r="AG3" t="n">
        <v>6.240234375</v>
      </c>
      <c r="AH3" t="n">
        <v>135579.6184110802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3.4394</v>
      </c>
      <c r="E2" t="n">
        <v>29.07</v>
      </c>
      <c r="F2" t="n">
        <v>22.16</v>
      </c>
      <c r="G2" t="n">
        <v>7.64</v>
      </c>
      <c r="H2" t="n">
        <v>0.13</v>
      </c>
      <c r="I2" t="n">
        <v>174</v>
      </c>
      <c r="J2" t="n">
        <v>133.21</v>
      </c>
      <c r="K2" t="n">
        <v>46.47</v>
      </c>
      <c r="L2" t="n">
        <v>1</v>
      </c>
      <c r="M2" t="n">
        <v>172</v>
      </c>
      <c r="N2" t="n">
        <v>20.75</v>
      </c>
      <c r="O2" t="n">
        <v>16663.42</v>
      </c>
      <c r="P2" t="n">
        <v>238.02</v>
      </c>
      <c r="Q2" t="n">
        <v>795.89</v>
      </c>
      <c r="R2" t="n">
        <v>280.59</v>
      </c>
      <c r="S2" t="n">
        <v>51.23</v>
      </c>
      <c r="T2" t="n">
        <v>112797.81</v>
      </c>
      <c r="U2" t="n">
        <v>0.18</v>
      </c>
      <c r="V2" t="n">
        <v>0.65</v>
      </c>
      <c r="W2" t="n">
        <v>0.38</v>
      </c>
      <c r="X2" t="n">
        <v>6.75</v>
      </c>
      <c r="Y2" t="n">
        <v>1</v>
      </c>
      <c r="Z2" t="n">
        <v>10</v>
      </c>
      <c r="AA2" t="n">
        <v>260.2492066668222</v>
      </c>
      <c r="AB2" t="n">
        <v>356.0844459462299</v>
      </c>
      <c r="AC2" t="n">
        <v>322.1002461927798</v>
      </c>
      <c r="AD2" t="n">
        <v>260249.2066668222</v>
      </c>
      <c r="AE2" t="n">
        <v>356084.44594623</v>
      </c>
      <c r="AF2" t="n">
        <v>5.082117157202611e-06</v>
      </c>
      <c r="AG2" t="n">
        <v>9.462890625</v>
      </c>
      <c r="AH2" t="n">
        <v>322100.2461927797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4.5338</v>
      </c>
      <c r="E3" t="n">
        <v>22.06</v>
      </c>
      <c r="F3" t="n">
        <v>18</v>
      </c>
      <c r="G3" t="n">
        <v>15.65</v>
      </c>
      <c r="H3" t="n">
        <v>0.26</v>
      </c>
      <c r="I3" t="n">
        <v>69</v>
      </c>
      <c r="J3" t="n">
        <v>134.55</v>
      </c>
      <c r="K3" t="n">
        <v>46.47</v>
      </c>
      <c r="L3" t="n">
        <v>2</v>
      </c>
      <c r="M3" t="n">
        <v>67</v>
      </c>
      <c r="N3" t="n">
        <v>21.09</v>
      </c>
      <c r="O3" t="n">
        <v>16828.84</v>
      </c>
      <c r="P3" t="n">
        <v>187.93</v>
      </c>
      <c r="Q3" t="n">
        <v>795.74</v>
      </c>
      <c r="R3" t="n">
        <v>141.04</v>
      </c>
      <c r="S3" t="n">
        <v>51.23</v>
      </c>
      <c r="T3" t="n">
        <v>43544.1</v>
      </c>
      <c r="U3" t="n">
        <v>0.36</v>
      </c>
      <c r="V3" t="n">
        <v>0.8</v>
      </c>
      <c r="W3" t="n">
        <v>0.22</v>
      </c>
      <c r="X3" t="n">
        <v>2.59</v>
      </c>
      <c r="Y3" t="n">
        <v>1</v>
      </c>
      <c r="Z3" t="n">
        <v>10</v>
      </c>
      <c r="AA3" t="n">
        <v>174.0318352952112</v>
      </c>
      <c r="AB3" t="n">
        <v>238.118034793505</v>
      </c>
      <c r="AC3" t="n">
        <v>215.3923837536426</v>
      </c>
      <c r="AD3" t="n">
        <v>174031.8352952111</v>
      </c>
      <c r="AE3" t="n">
        <v>238118.034793505</v>
      </c>
      <c r="AF3" t="n">
        <v>6.699221598919928e-06</v>
      </c>
      <c r="AG3" t="n">
        <v>7.180989583333333</v>
      </c>
      <c r="AH3" t="n">
        <v>215392.3837536426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4.9476</v>
      </c>
      <c r="E4" t="n">
        <v>20.21</v>
      </c>
      <c r="F4" t="n">
        <v>16.89</v>
      </c>
      <c r="G4" t="n">
        <v>24.13</v>
      </c>
      <c r="H4" t="n">
        <v>0.39</v>
      </c>
      <c r="I4" t="n">
        <v>42</v>
      </c>
      <c r="J4" t="n">
        <v>135.9</v>
      </c>
      <c r="K4" t="n">
        <v>46.47</v>
      </c>
      <c r="L4" t="n">
        <v>3</v>
      </c>
      <c r="M4" t="n">
        <v>40</v>
      </c>
      <c r="N4" t="n">
        <v>21.43</v>
      </c>
      <c r="O4" t="n">
        <v>16994.64</v>
      </c>
      <c r="P4" t="n">
        <v>171.24</v>
      </c>
      <c r="Q4" t="n">
        <v>795.71</v>
      </c>
      <c r="R4" t="n">
        <v>103.68</v>
      </c>
      <c r="S4" t="n">
        <v>51.23</v>
      </c>
      <c r="T4" t="n">
        <v>25003.28</v>
      </c>
      <c r="U4" t="n">
        <v>0.49</v>
      </c>
      <c r="V4" t="n">
        <v>0.86</v>
      </c>
      <c r="W4" t="n">
        <v>0.18</v>
      </c>
      <c r="X4" t="n">
        <v>1.48</v>
      </c>
      <c r="Y4" t="n">
        <v>1</v>
      </c>
      <c r="Z4" t="n">
        <v>10</v>
      </c>
      <c r="AA4" t="n">
        <v>152.9990002679607</v>
      </c>
      <c r="AB4" t="n">
        <v>209.3399820060421</v>
      </c>
      <c r="AC4" t="n">
        <v>189.3608679339552</v>
      </c>
      <c r="AD4" t="n">
        <v>152999.0002679607</v>
      </c>
      <c r="AE4" t="n">
        <v>209339.9820060421</v>
      </c>
      <c r="AF4" t="n">
        <v>7.310659663597035e-06</v>
      </c>
      <c r="AG4" t="n">
        <v>6.578776041666667</v>
      </c>
      <c r="AH4" t="n">
        <v>189360.8679339552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5.0999</v>
      </c>
      <c r="E5" t="n">
        <v>19.61</v>
      </c>
      <c r="F5" t="n">
        <v>16.58</v>
      </c>
      <c r="G5" t="n">
        <v>32.1</v>
      </c>
      <c r="H5" t="n">
        <v>0.52</v>
      </c>
      <c r="I5" t="n">
        <v>31</v>
      </c>
      <c r="J5" t="n">
        <v>137.25</v>
      </c>
      <c r="K5" t="n">
        <v>46.47</v>
      </c>
      <c r="L5" t="n">
        <v>4</v>
      </c>
      <c r="M5" t="n">
        <v>29</v>
      </c>
      <c r="N5" t="n">
        <v>21.78</v>
      </c>
      <c r="O5" t="n">
        <v>17160.92</v>
      </c>
      <c r="P5" t="n">
        <v>162.84</v>
      </c>
      <c r="Q5" t="n">
        <v>795.6900000000001</v>
      </c>
      <c r="R5" t="n">
        <v>93.81999999999999</v>
      </c>
      <c r="S5" t="n">
        <v>51.23</v>
      </c>
      <c r="T5" t="n">
        <v>20126.68</v>
      </c>
      <c r="U5" t="n">
        <v>0.55</v>
      </c>
      <c r="V5" t="n">
        <v>0.87</v>
      </c>
      <c r="W5" t="n">
        <v>0.16</v>
      </c>
      <c r="X5" t="n">
        <v>1.18</v>
      </c>
      <c r="Y5" t="n">
        <v>1</v>
      </c>
      <c r="Z5" t="n">
        <v>10</v>
      </c>
      <c r="AA5" t="n">
        <v>148.1595452924286</v>
      </c>
      <c r="AB5" t="n">
        <v>202.718426206837</v>
      </c>
      <c r="AC5" t="n">
        <v>183.3712641268122</v>
      </c>
      <c r="AD5" t="n">
        <v>148159.5452924286</v>
      </c>
      <c r="AE5" t="n">
        <v>202718.426206837</v>
      </c>
      <c r="AF5" t="n">
        <v>7.535700787933243e-06</v>
      </c>
      <c r="AG5" t="n">
        <v>6.383463541666667</v>
      </c>
      <c r="AH5" t="n">
        <v>183371.2641268122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5.2241</v>
      </c>
      <c r="E6" t="n">
        <v>19.14</v>
      </c>
      <c r="F6" t="n">
        <v>16.31</v>
      </c>
      <c r="G6" t="n">
        <v>40.77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22</v>
      </c>
      <c r="N6" t="n">
        <v>22.13</v>
      </c>
      <c r="O6" t="n">
        <v>17327.69</v>
      </c>
      <c r="P6" t="n">
        <v>154.35</v>
      </c>
      <c r="Q6" t="n">
        <v>795.71</v>
      </c>
      <c r="R6" t="n">
        <v>84.58</v>
      </c>
      <c r="S6" t="n">
        <v>51.23</v>
      </c>
      <c r="T6" t="n">
        <v>15540.19</v>
      </c>
      <c r="U6" t="n">
        <v>0.61</v>
      </c>
      <c r="V6" t="n">
        <v>0.89</v>
      </c>
      <c r="W6" t="n">
        <v>0.15</v>
      </c>
      <c r="X6" t="n">
        <v>0.9</v>
      </c>
      <c r="Y6" t="n">
        <v>1</v>
      </c>
      <c r="Z6" t="n">
        <v>10</v>
      </c>
      <c r="AA6" t="n">
        <v>144.1059022195758</v>
      </c>
      <c r="AB6" t="n">
        <v>197.1720529204517</v>
      </c>
      <c r="AC6" t="n">
        <v>178.354228922494</v>
      </c>
      <c r="AD6" t="n">
        <v>144105.9022195758</v>
      </c>
      <c r="AE6" t="n">
        <v>197172.0529204517</v>
      </c>
      <c r="AF6" t="n">
        <v>7.719220864378136e-06</v>
      </c>
      <c r="AG6" t="n">
        <v>6.23046875</v>
      </c>
      <c r="AH6" t="n">
        <v>178354.228922494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5.3511</v>
      </c>
      <c r="E7" t="n">
        <v>18.69</v>
      </c>
      <c r="F7" t="n">
        <v>15.99</v>
      </c>
      <c r="G7" t="n">
        <v>50.5</v>
      </c>
      <c r="H7" t="n">
        <v>0.76</v>
      </c>
      <c r="I7" t="n">
        <v>19</v>
      </c>
      <c r="J7" t="n">
        <v>139.95</v>
      </c>
      <c r="K7" t="n">
        <v>46.47</v>
      </c>
      <c r="L7" t="n">
        <v>6</v>
      </c>
      <c r="M7" t="n">
        <v>17</v>
      </c>
      <c r="N7" t="n">
        <v>22.49</v>
      </c>
      <c r="O7" t="n">
        <v>17494.97</v>
      </c>
      <c r="P7" t="n">
        <v>146.12</v>
      </c>
      <c r="Q7" t="n">
        <v>795.67</v>
      </c>
      <c r="R7" t="n">
        <v>73.61</v>
      </c>
      <c r="S7" t="n">
        <v>51.23</v>
      </c>
      <c r="T7" t="n">
        <v>10079</v>
      </c>
      <c r="U7" t="n">
        <v>0.7</v>
      </c>
      <c r="V7" t="n">
        <v>0.9</v>
      </c>
      <c r="W7" t="n">
        <v>0.14</v>
      </c>
      <c r="X7" t="n">
        <v>0.58</v>
      </c>
      <c r="Y7" t="n">
        <v>1</v>
      </c>
      <c r="Z7" t="n">
        <v>10</v>
      </c>
      <c r="AA7" t="n">
        <v>140.2186926817529</v>
      </c>
      <c r="AB7" t="n">
        <v>191.8534013392236</v>
      </c>
      <c r="AC7" t="n">
        <v>173.5431819834022</v>
      </c>
      <c r="AD7" t="n">
        <v>140218.6926817529</v>
      </c>
      <c r="AE7" t="n">
        <v>191853.4013392236</v>
      </c>
      <c r="AF7" t="n">
        <v>7.906878269438533e-06</v>
      </c>
      <c r="AG7" t="n">
        <v>6.083984375</v>
      </c>
      <c r="AH7" t="n">
        <v>173543.1819834022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5.3738</v>
      </c>
      <c r="E8" t="n">
        <v>18.61</v>
      </c>
      <c r="F8" t="n">
        <v>15.99</v>
      </c>
      <c r="G8" t="n">
        <v>59.97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13</v>
      </c>
      <c r="N8" t="n">
        <v>22.85</v>
      </c>
      <c r="O8" t="n">
        <v>17662.75</v>
      </c>
      <c r="P8" t="n">
        <v>139.11</v>
      </c>
      <c r="Q8" t="n">
        <v>795.65</v>
      </c>
      <c r="R8" t="n">
        <v>73.98</v>
      </c>
      <c r="S8" t="n">
        <v>51.23</v>
      </c>
      <c r="T8" t="n">
        <v>10280.41</v>
      </c>
      <c r="U8" t="n">
        <v>0.6899999999999999</v>
      </c>
      <c r="V8" t="n">
        <v>0.9</v>
      </c>
      <c r="W8" t="n">
        <v>0.14</v>
      </c>
      <c r="X8" t="n">
        <v>0.58</v>
      </c>
      <c r="Y8" t="n">
        <v>1</v>
      </c>
      <c r="Z8" t="n">
        <v>10</v>
      </c>
      <c r="AA8" t="n">
        <v>138.2077752632983</v>
      </c>
      <c r="AB8" t="n">
        <v>189.1019754118801</v>
      </c>
      <c r="AC8" t="n">
        <v>171.054348284913</v>
      </c>
      <c r="AD8" t="n">
        <v>138207.7752632983</v>
      </c>
      <c r="AE8" t="n">
        <v>189101.9754118801</v>
      </c>
      <c r="AF8" t="n">
        <v>7.940420183571377e-06</v>
      </c>
      <c r="AG8" t="n">
        <v>6.057942708333333</v>
      </c>
      <c r="AH8" t="n">
        <v>171054.348284913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5.4147</v>
      </c>
      <c r="E9" t="n">
        <v>18.47</v>
      </c>
      <c r="F9" t="n">
        <v>15.91</v>
      </c>
      <c r="G9" t="n">
        <v>68.17</v>
      </c>
      <c r="H9" t="n">
        <v>0.99</v>
      </c>
      <c r="I9" t="n">
        <v>14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133.72</v>
      </c>
      <c r="Q9" t="n">
        <v>795.6799999999999</v>
      </c>
      <c r="R9" t="n">
        <v>70.51000000000001</v>
      </c>
      <c r="S9" t="n">
        <v>51.23</v>
      </c>
      <c r="T9" t="n">
        <v>8556.780000000001</v>
      </c>
      <c r="U9" t="n">
        <v>0.73</v>
      </c>
      <c r="V9" t="n">
        <v>0.91</v>
      </c>
      <c r="W9" t="n">
        <v>0.15</v>
      </c>
      <c r="X9" t="n">
        <v>0.5</v>
      </c>
      <c r="Y9" t="n">
        <v>1</v>
      </c>
      <c r="Z9" t="n">
        <v>10</v>
      </c>
      <c r="AA9" t="n">
        <v>136.353566121207</v>
      </c>
      <c r="AB9" t="n">
        <v>186.5649646617379</v>
      </c>
      <c r="AC9" t="n">
        <v>168.7594662800466</v>
      </c>
      <c r="AD9" t="n">
        <v>136353.566121207</v>
      </c>
      <c r="AE9" t="n">
        <v>186564.9646617379</v>
      </c>
      <c r="AF9" t="n">
        <v>8.000854733705e-06</v>
      </c>
      <c r="AG9" t="n">
        <v>6.012369791666667</v>
      </c>
      <c r="AH9" t="n">
        <v>168759.4662800466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5.417</v>
      </c>
      <c r="E10" t="n">
        <v>18.46</v>
      </c>
      <c r="F10" t="n">
        <v>15.9</v>
      </c>
      <c r="G10" t="n">
        <v>68.14</v>
      </c>
      <c r="H10" t="n">
        <v>1.11</v>
      </c>
      <c r="I10" t="n">
        <v>14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134.56</v>
      </c>
      <c r="Q10" t="n">
        <v>795.65</v>
      </c>
      <c r="R10" t="n">
        <v>70.26000000000001</v>
      </c>
      <c r="S10" t="n">
        <v>51.23</v>
      </c>
      <c r="T10" t="n">
        <v>8431.360000000001</v>
      </c>
      <c r="U10" t="n">
        <v>0.73</v>
      </c>
      <c r="V10" t="n">
        <v>0.91</v>
      </c>
      <c r="W10" t="n">
        <v>0.15</v>
      </c>
      <c r="X10" t="n">
        <v>0.49</v>
      </c>
      <c r="Y10" t="n">
        <v>1</v>
      </c>
      <c r="Z10" t="n">
        <v>10</v>
      </c>
      <c r="AA10" t="n">
        <v>136.5308429365098</v>
      </c>
      <c r="AB10" t="n">
        <v>186.8075226213363</v>
      </c>
      <c r="AC10" t="n">
        <v>168.9788748484132</v>
      </c>
      <c r="AD10" t="n">
        <v>136530.8429365098</v>
      </c>
      <c r="AE10" t="n">
        <v>186807.5226213363</v>
      </c>
      <c r="AF10" t="n">
        <v>8.004253253639165e-06</v>
      </c>
      <c r="AG10" t="n">
        <v>6.009114583333333</v>
      </c>
      <c r="AH10" t="n">
        <v>168978.8748484132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3.1766</v>
      </c>
      <c r="E2" t="n">
        <v>31.48</v>
      </c>
      <c r="F2" t="n">
        <v>23.15</v>
      </c>
      <c r="G2" t="n">
        <v>7.02</v>
      </c>
      <c r="H2" t="n">
        <v>0.12</v>
      </c>
      <c r="I2" t="n">
        <v>198</v>
      </c>
      <c r="J2" t="n">
        <v>150.44</v>
      </c>
      <c r="K2" t="n">
        <v>49.1</v>
      </c>
      <c r="L2" t="n">
        <v>1</v>
      </c>
      <c r="M2" t="n">
        <v>196</v>
      </c>
      <c r="N2" t="n">
        <v>25.34</v>
      </c>
      <c r="O2" t="n">
        <v>18787.76</v>
      </c>
      <c r="P2" t="n">
        <v>270.23</v>
      </c>
      <c r="Q2" t="n">
        <v>795.8200000000001</v>
      </c>
      <c r="R2" t="n">
        <v>313.84</v>
      </c>
      <c r="S2" t="n">
        <v>51.23</v>
      </c>
      <c r="T2" t="n">
        <v>129301.3</v>
      </c>
      <c r="U2" t="n">
        <v>0.16</v>
      </c>
      <c r="V2" t="n">
        <v>0.62</v>
      </c>
      <c r="W2" t="n">
        <v>0.42</v>
      </c>
      <c r="X2" t="n">
        <v>7.74</v>
      </c>
      <c r="Y2" t="n">
        <v>1</v>
      </c>
      <c r="Z2" t="n">
        <v>10</v>
      </c>
      <c r="AA2" t="n">
        <v>300.2648106652072</v>
      </c>
      <c r="AB2" t="n">
        <v>410.8355607006756</v>
      </c>
      <c r="AC2" t="n">
        <v>371.6259913987331</v>
      </c>
      <c r="AD2" t="n">
        <v>300264.8106652072</v>
      </c>
      <c r="AE2" t="n">
        <v>410835.5607006755</v>
      </c>
      <c r="AF2" t="n">
        <v>4.554385003406163e-06</v>
      </c>
      <c r="AG2" t="n">
        <v>10.24739583333333</v>
      </c>
      <c r="AH2" t="n">
        <v>371625.9913987331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4.3806</v>
      </c>
      <c r="E3" t="n">
        <v>22.83</v>
      </c>
      <c r="F3" t="n">
        <v>18.23</v>
      </c>
      <c r="G3" t="n">
        <v>14.39</v>
      </c>
      <c r="H3" t="n">
        <v>0.23</v>
      </c>
      <c r="I3" t="n">
        <v>76</v>
      </c>
      <c r="J3" t="n">
        <v>151.83</v>
      </c>
      <c r="K3" t="n">
        <v>49.1</v>
      </c>
      <c r="L3" t="n">
        <v>2</v>
      </c>
      <c r="M3" t="n">
        <v>74</v>
      </c>
      <c r="N3" t="n">
        <v>25.73</v>
      </c>
      <c r="O3" t="n">
        <v>18959.54</v>
      </c>
      <c r="P3" t="n">
        <v>207.94</v>
      </c>
      <c r="Q3" t="n">
        <v>795.79</v>
      </c>
      <c r="R3" t="n">
        <v>148.68</v>
      </c>
      <c r="S3" t="n">
        <v>51.23</v>
      </c>
      <c r="T3" t="n">
        <v>47330.41</v>
      </c>
      <c r="U3" t="n">
        <v>0.34</v>
      </c>
      <c r="V3" t="n">
        <v>0.79</v>
      </c>
      <c r="W3" t="n">
        <v>0.23</v>
      </c>
      <c r="X3" t="n">
        <v>2.82</v>
      </c>
      <c r="Y3" t="n">
        <v>1</v>
      </c>
      <c r="Z3" t="n">
        <v>10</v>
      </c>
      <c r="AA3" t="n">
        <v>194.5388788049701</v>
      </c>
      <c r="AB3" t="n">
        <v>266.1766764304517</v>
      </c>
      <c r="AC3" t="n">
        <v>240.7731480133189</v>
      </c>
      <c r="AD3" t="n">
        <v>194538.8788049701</v>
      </c>
      <c r="AE3" t="n">
        <v>266176.6764304517</v>
      </c>
      <c r="AF3" t="n">
        <v>6.280595273538071e-06</v>
      </c>
      <c r="AG3" t="n">
        <v>7.431640625</v>
      </c>
      <c r="AH3" t="n">
        <v>240773.1480133189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4.8037</v>
      </c>
      <c r="E4" t="n">
        <v>20.82</v>
      </c>
      <c r="F4" t="n">
        <v>17.1</v>
      </c>
      <c r="G4" t="n">
        <v>21.84</v>
      </c>
      <c r="H4" t="n">
        <v>0.35</v>
      </c>
      <c r="I4" t="n">
        <v>47</v>
      </c>
      <c r="J4" t="n">
        <v>153.23</v>
      </c>
      <c r="K4" t="n">
        <v>49.1</v>
      </c>
      <c r="L4" t="n">
        <v>3</v>
      </c>
      <c r="M4" t="n">
        <v>45</v>
      </c>
      <c r="N4" t="n">
        <v>26.13</v>
      </c>
      <c r="O4" t="n">
        <v>19131.85</v>
      </c>
      <c r="P4" t="n">
        <v>190.67</v>
      </c>
      <c r="Q4" t="n">
        <v>795.65</v>
      </c>
      <c r="R4" t="n">
        <v>111.07</v>
      </c>
      <c r="S4" t="n">
        <v>51.23</v>
      </c>
      <c r="T4" t="n">
        <v>28672.76</v>
      </c>
      <c r="U4" t="n">
        <v>0.46</v>
      </c>
      <c r="V4" t="n">
        <v>0.85</v>
      </c>
      <c r="W4" t="n">
        <v>0.18</v>
      </c>
      <c r="X4" t="n">
        <v>1.7</v>
      </c>
      <c r="Y4" t="n">
        <v>1</v>
      </c>
      <c r="Z4" t="n">
        <v>10</v>
      </c>
      <c r="AA4" t="n">
        <v>171.598041352126</v>
      </c>
      <c r="AB4" t="n">
        <v>234.7880105491668</v>
      </c>
      <c r="AC4" t="n">
        <v>212.3801723494645</v>
      </c>
      <c r="AD4" t="n">
        <v>171598.041352126</v>
      </c>
      <c r="AE4" t="n">
        <v>234788.0105491668</v>
      </c>
      <c r="AF4" t="n">
        <v>6.887206208166651e-06</v>
      </c>
      <c r="AG4" t="n">
        <v>6.77734375</v>
      </c>
      <c r="AH4" t="n">
        <v>212380.1723494645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4.9192</v>
      </c>
      <c r="E5" t="n">
        <v>20.33</v>
      </c>
      <c r="F5" t="n">
        <v>16.98</v>
      </c>
      <c r="G5" t="n">
        <v>29.11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185.23</v>
      </c>
      <c r="Q5" t="n">
        <v>795.74</v>
      </c>
      <c r="R5" t="n">
        <v>108.57</v>
      </c>
      <c r="S5" t="n">
        <v>51.23</v>
      </c>
      <c r="T5" t="n">
        <v>27479.2</v>
      </c>
      <c r="U5" t="n">
        <v>0.47</v>
      </c>
      <c r="V5" t="n">
        <v>0.85</v>
      </c>
      <c r="W5" t="n">
        <v>0.14</v>
      </c>
      <c r="X5" t="n">
        <v>1.57</v>
      </c>
      <c r="Y5" t="n">
        <v>1</v>
      </c>
      <c r="Z5" t="n">
        <v>10</v>
      </c>
      <c r="AA5" t="n">
        <v>168.1073222274732</v>
      </c>
      <c r="AB5" t="n">
        <v>230.0118546431601</v>
      </c>
      <c r="AC5" t="n">
        <v>208.0598460597488</v>
      </c>
      <c r="AD5" t="n">
        <v>168107.3222274732</v>
      </c>
      <c r="AE5" t="n">
        <v>230011.8546431601</v>
      </c>
      <c r="AF5" t="n">
        <v>7.052801960824653e-06</v>
      </c>
      <c r="AG5" t="n">
        <v>6.617838541666667</v>
      </c>
      <c r="AH5" t="n">
        <v>208059.8460597488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5.1468</v>
      </c>
      <c r="E6" t="n">
        <v>19.43</v>
      </c>
      <c r="F6" t="n">
        <v>16.36</v>
      </c>
      <c r="G6" t="n">
        <v>37.75</v>
      </c>
      <c r="H6" t="n">
        <v>0.57</v>
      </c>
      <c r="I6" t="n">
        <v>26</v>
      </c>
      <c r="J6" t="n">
        <v>156.03</v>
      </c>
      <c r="K6" t="n">
        <v>49.1</v>
      </c>
      <c r="L6" t="n">
        <v>5</v>
      </c>
      <c r="M6" t="n">
        <v>24</v>
      </c>
      <c r="N6" t="n">
        <v>26.94</v>
      </c>
      <c r="O6" t="n">
        <v>19478.15</v>
      </c>
      <c r="P6" t="n">
        <v>173.37</v>
      </c>
      <c r="Q6" t="n">
        <v>795.66</v>
      </c>
      <c r="R6" t="n">
        <v>86.31</v>
      </c>
      <c r="S6" t="n">
        <v>51.23</v>
      </c>
      <c r="T6" t="n">
        <v>16397.75</v>
      </c>
      <c r="U6" t="n">
        <v>0.59</v>
      </c>
      <c r="V6" t="n">
        <v>0.88</v>
      </c>
      <c r="W6" t="n">
        <v>0.15</v>
      </c>
      <c r="X6" t="n">
        <v>0.95</v>
      </c>
      <c r="Y6" t="n">
        <v>1</v>
      </c>
      <c r="Z6" t="n">
        <v>10</v>
      </c>
      <c r="AA6" t="n">
        <v>152.5316773681362</v>
      </c>
      <c r="AB6" t="n">
        <v>208.7005701976713</v>
      </c>
      <c r="AC6" t="n">
        <v>188.782480691155</v>
      </c>
      <c r="AD6" t="n">
        <v>152531.6773681362</v>
      </c>
      <c r="AE6" t="n">
        <v>208700.5701976713</v>
      </c>
      <c r="AF6" t="n">
        <v>7.379118785975835e-06</v>
      </c>
      <c r="AG6" t="n">
        <v>6.324869791666667</v>
      </c>
      <c r="AH6" t="n">
        <v>188782.480691155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5.2423</v>
      </c>
      <c r="E7" t="n">
        <v>19.08</v>
      </c>
      <c r="F7" t="n">
        <v>16.16</v>
      </c>
      <c r="G7" t="n">
        <v>46.16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19</v>
      </c>
      <c r="N7" t="n">
        <v>27.35</v>
      </c>
      <c r="O7" t="n">
        <v>19652.13</v>
      </c>
      <c r="P7" t="n">
        <v>166.05</v>
      </c>
      <c r="Q7" t="n">
        <v>795.64</v>
      </c>
      <c r="R7" t="n">
        <v>79.45</v>
      </c>
      <c r="S7" t="n">
        <v>51.23</v>
      </c>
      <c r="T7" t="n">
        <v>12990.87</v>
      </c>
      <c r="U7" t="n">
        <v>0.64</v>
      </c>
      <c r="V7" t="n">
        <v>0.89</v>
      </c>
      <c r="W7" t="n">
        <v>0.14</v>
      </c>
      <c r="X7" t="n">
        <v>0.75</v>
      </c>
      <c r="Y7" t="n">
        <v>1</v>
      </c>
      <c r="Z7" t="n">
        <v>10</v>
      </c>
      <c r="AA7" t="n">
        <v>149.158118105309</v>
      </c>
      <c r="AB7" t="n">
        <v>204.0847175833427</v>
      </c>
      <c r="AC7" t="n">
        <v>184.6071585719466</v>
      </c>
      <c r="AD7" t="n">
        <v>149158.118105309</v>
      </c>
      <c r="AE7" t="n">
        <v>204084.7175833427</v>
      </c>
      <c r="AF7" t="n">
        <v>7.51603994942899e-06</v>
      </c>
      <c r="AG7" t="n">
        <v>6.2109375</v>
      </c>
      <c r="AH7" t="n">
        <v>184607.1585719466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5.2645</v>
      </c>
      <c r="E8" t="n">
        <v>19</v>
      </c>
      <c r="F8" t="n">
        <v>16.17</v>
      </c>
      <c r="G8" t="n">
        <v>53.9</v>
      </c>
      <c r="H8" t="n">
        <v>0.78</v>
      </c>
      <c r="I8" t="n">
        <v>18</v>
      </c>
      <c r="J8" t="n">
        <v>158.86</v>
      </c>
      <c r="K8" t="n">
        <v>49.1</v>
      </c>
      <c r="L8" t="n">
        <v>7</v>
      </c>
      <c r="M8" t="n">
        <v>16</v>
      </c>
      <c r="N8" t="n">
        <v>27.77</v>
      </c>
      <c r="O8" t="n">
        <v>19826.68</v>
      </c>
      <c r="P8" t="n">
        <v>161.8</v>
      </c>
      <c r="Q8" t="n">
        <v>795.65</v>
      </c>
      <c r="R8" t="n">
        <v>80.23999999999999</v>
      </c>
      <c r="S8" t="n">
        <v>51.23</v>
      </c>
      <c r="T8" t="n">
        <v>13399.97</v>
      </c>
      <c r="U8" t="n">
        <v>0.64</v>
      </c>
      <c r="V8" t="n">
        <v>0.89</v>
      </c>
      <c r="W8" t="n">
        <v>0.13</v>
      </c>
      <c r="X8" t="n">
        <v>0.76</v>
      </c>
      <c r="Y8" t="n">
        <v>1</v>
      </c>
      <c r="Z8" t="n">
        <v>10</v>
      </c>
      <c r="AA8" t="n">
        <v>147.8042426617833</v>
      </c>
      <c r="AB8" t="n">
        <v>202.2322854727427</v>
      </c>
      <c r="AC8" t="n">
        <v>182.9315199820769</v>
      </c>
      <c r="AD8" t="n">
        <v>147804.2426617833</v>
      </c>
      <c r="AE8" t="n">
        <v>202232.2854727427</v>
      </c>
      <c r="AF8" t="n">
        <v>7.54786874344637e-06</v>
      </c>
      <c r="AG8" t="n">
        <v>6.184895833333333</v>
      </c>
      <c r="AH8" t="n">
        <v>182931.5199820769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5.3531</v>
      </c>
      <c r="E9" t="n">
        <v>18.68</v>
      </c>
      <c r="F9" t="n">
        <v>15.95</v>
      </c>
      <c r="G9" t="n">
        <v>63.78</v>
      </c>
      <c r="H9" t="n">
        <v>0.88</v>
      </c>
      <c r="I9" t="n">
        <v>15</v>
      </c>
      <c r="J9" t="n">
        <v>160.28</v>
      </c>
      <c r="K9" t="n">
        <v>49.1</v>
      </c>
      <c r="L9" t="n">
        <v>8</v>
      </c>
      <c r="M9" t="n">
        <v>13</v>
      </c>
      <c r="N9" t="n">
        <v>28.19</v>
      </c>
      <c r="O9" t="n">
        <v>20001.93</v>
      </c>
      <c r="P9" t="n">
        <v>154.25</v>
      </c>
      <c r="Q9" t="n">
        <v>795.65</v>
      </c>
      <c r="R9" t="n">
        <v>72.45999999999999</v>
      </c>
      <c r="S9" t="n">
        <v>51.23</v>
      </c>
      <c r="T9" t="n">
        <v>9524.07</v>
      </c>
      <c r="U9" t="n">
        <v>0.71</v>
      </c>
      <c r="V9" t="n">
        <v>0.91</v>
      </c>
      <c r="W9" t="n">
        <v>0.13</v>
      </c>
      <c r="X9" t="n">
        <v>0.54</v>
      </c>
      <c r="Y9" t="n">
        <v>1</v>
      </c>
      <c r="Z9" t="n">
        <v>10</v>
      </c>
      <c r="AA9" t="n">
        <v>144.5817734670614</v>
      </c>
      <c r="AB9" t="n">
        <v>197.823160955219</v>
      </c>
      <c r="AC9" t="n">
        <v>178.9431961202591</v>
      </c>
      <c r="AD9" t="n">
        <v>144581.7734670614</v>
      </c>
      <c r="AE9" t="n">
        <v>197823.1609552189</v>
      </c>
      <c r="AF9" t="n">
        <v>7.674897173623851e-06</v>
      </c>
      <c r="AG9" t="n">
        <v>6.080729166666667</v>
      </c>
      <c r="AH9" t="n">
        <v>178943.1961202591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5.4057</v>
      </c>
      <c r="E10" t="n">
        <v>18.5</v>
      </c>
      <c r="F10" t="n">
        <v>15.83</v>
      </c>
      <c r="G10" t="n">
        <v>73.04000000000001</v>
      </c>
      <c r="H10" t="n">
        <v>0.99</v>
      </c>
      <c r="I10" t="n">
        <v>13</v>
      </c>
      <c r="J10" t="n">
        <v>161.71</v>
      </c>
      <c r="K10" t="n">
        <v>49.1</v>
      </c>
      <c r="L10" t="n">
        <v>9</v>
      </c>
      <c r="M10" t="n">
        <v>10</v>
      </c>
      <c r="N10" t="n">
        <v>28.61</v>
      </c>
      <c r="O10" t="n">
        <v>20177.64</v>
      </c>
      <c r="P10" t="n">
        <v>147.58</v>
      </c>
      <c r="Q10" t="n">
        <v>795.66</v>
      </c>
      <c r="R10" t="n">
        <v>68.26000000000001</v>
      </c>
      <c r="S10" t="n">
        <v>51.23</v>
      </c>
      <c r="T10" t="n">
        <v>7434.03</v>
      </c>
      <c r="U10" t="n">
        <v>0.75</v>
      </c>
      <c r="V10" t="n">
        <v>0.91</v>
      </c>
      <c r="W10" t="n">
        <v>0.13</v>
      </c>
      <c r="X10" t="n">
        <v>0.42</v>
      </c>
      <c r="Y10" t="n">
        <v>1</v>
      </c>
      <c r="Z10" t="n">
        <v>10</v>
      </c>
      <c r="AA10" t="n">
        <v>142.1810888621695</v>
      </c>
      <c r="AB10" t="n">
        <v>194.5384383680777</v>
      </c>
      <c r="AC10" t="n">
        <v>175.9719628466964</v>
      </c>
      <c r="AD10" t="n">
        <v>142181.0888621695</v>
      </c>
      <c r="AE10" t="n">
        <v>194538.4383680777</v>
      </c>
      <c r="AF10" t="n">
        <v>7.750311343232607e-06</v>
      </c>
      <c r="AG10" t="n">
        <v>6.022135416666667</v>
      </c>
      <c r="AH10" t="n">
        <v>175971.9628466964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5.4092</v>
      </c>
      <c r="E11" t="n">
        <v>18.49</v>
      </c>
      <c r="F11" t="n">
        <v>15.84</v>
      </c>
      <c r="G11" t="n">
        <v>79.22</v>
      </c>
      <c r="H11" t="n">
        <v>1.09</v>
      </c>
      <c r="I11" t="n">
        <v>12</v>
      </c>
      <c r="J11" t="n">
        <v>163.13</v>
      </c>
      <c r="K11" t="n">
        <v>49.1</v>
      </c>
      <c r="L11" t="n">
        <v>10</v>
      </c>
      <c r="M11" t="n">
        <v>2</v>
      </c>
      <c r="N11" t="n">
        <v>29.04</v>
      </c>
      <c r="O11" t="n">
        <v>20353.94</v>
      </c>
      <c r="P11" t="n">
        <v>143.82</v>
      </c>
      <c r="Q11" t="n">
        <v>795.67</v>
      </c>
      <c r="R11" t="n">
        <v>68.79000000000001</v>
      </c>
      <c r="S11" t="n">
        <v>51.23</v>
      </c>
      <c r="T11" t="n">
        <v>7706.52</v>
      </c>
      <c r="U11" t="n">
        <v>0.74</v>
      </c>
      <c r="V11" t="n">
        <v>0.91</v>
      </c>
      <c r="W11" t="n">
        <v>0.14</v>
      </c>
      <c r="X11" t="n">
        <v>0.44</v>
      </c>
      <c r="Y11" t="n">
        <v>1</v>
      </c>
      <c r="Z11" t="n">
        <v>10</v>
      </c>
      <c r="AA11" t="n">
        <v>141.2110565914282</v>
      </c>
      <c r="AB11" t="n">
        <v>193.2111974204466</v>
      </c>
      <c r="AC11" t="n">
        <v>174.7713919123125</v>
      </c>
      <c r="AD11" t="n">
        <v>141211.0565914282</v>
      </c>
      <c r="AE11" t="n">
        <v>193211.1974204466</v>
      </c>
      <c r="AF11" t="n">
        <v>7.755329396343453e-06</v>
      </c>
      <c r="AG11" t="n">
        <v>6.018880208333333</v>
      </c>
      <c r="AH11" t="n">
        <v>174771.3919123125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5.3988</v>
      </c>
      <c r="E12" t="n">
        <v>18.52</v>
      </c>
      <c r="F12" t="n">
        <v>15.88</v>
      </c>
      <c r="G12" t="n">
        <v>79.40000000000001</v>
      </c>
      <c r="H12" t="n">
        <v>1.18</v>
      </c>
      <c r="I12" t="n">
        <v>12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144.7</v>
      </c>
      <c r="Q12" t="n">
        <v>795.67</v>
      </c>
      <c r="R12" t="n">
        <v>69.95999999999999</v>
      </c>
      <c r="S12" t="n">
        <v>51.23</v>
      </c>
      <c r="T12" t="n">
        <v>8292.370000000001</v>
      </c>
      <c r="U12" t="n">
        <v>0.73</v>
      </c>
      <c r="V12" t="n">
        <v>0.91</v>
      </c>
      <c r="W12" t="n">
        <v>0.14</v>
      </c>
      <c r="X12" t="n">
        <v>0.47</v>
      </c>
      <c r="Y12" t="n">
        <v>1</v>
      </c>
      <c r="Z12" t="n">
        <v>10</v>
      </c>
      <c r="AA12" t="n">
        <v>141.5893095273813</v>
      </c>
      <c r="AB12" t="n">
        <v>193.7287397747591</v>
      </c>
      <c r="AC12" t="n">
        <v>175.2395407507048</v>
      </c>
      <c r="AD12" t="n">
        <v>141589.3095273813</v>
      </c>
      <c r="AE12" t="n">
        <v>193728.7397747591</v>
      </c>
      <c r="AF12" t="n">
        <v>7.740418609956932e-06</v>
      </c>
      <c r="AG12" t="n">
        <v>6.028645833333333</v>
      </c>
      <c r="AH12" t="n">
        <v>175239.5407507048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2.7003</v>
      </c>
      <c r="E2" t="n">
        <v>37.03</v>
      </c>
      <c r="F2" t="n">
        <v>25.3</v>
      </c>
      <c r="G2" t="n">
        <v>6.1</v>
      </c>
      <c r="H2" t="n">
        <v>0.1</v>
      </c>
      <c r="I2" t="n">
        <v>249</v>
      </c>
      <c r="J2" t="n">
        <v>185.69</v>
      </c>
      <c r="K2" t="n">
        <v>53.44</v>
      </c>
      <c r="L2" t="n">
        <v>1</v>
      </c>
      <c r="M2" t="n">
        <v>247</v>
      </c>
      <c r="N2" t="n">
        <v>36.26</v>
      </c>
      <c r="O2" t="n">
        <v>23136.14</v>
      </c>
      <c r="P2" t="n">
        <v>339.7</v>
      </c>
      <c r="Q2" t="n">
        <v>796.29</v>
      </c>
      <c r="R2" t="n">
        <v>385.96</v>
      </c>
      <c r="S2" t="n">
        <v>51.23</v>
      </c>
      <c r="T2" t="n">
        <v>165106.16</v>
      </c>
      <c r="U2" t="n">
        <v>0.13</v>
      </c>
      <c r="V2" t="n">
        <v>0.57</v>
      </c>
      <c r="W2" t="n">
        <v>0.5</v>
      </c>
      <c r="X2" t="n">
        <v>9.880000000000001</v>
      </c>
      <c r="Y2" t="n">
        <v>1</v>
      </c>
      <c r="Z2" t="n">
        <v>10</v>
      </c>
      <c r="AA2" t="n">
        <v>405.2556406359306</v>
      </c>
      <c r="AB2" t="n">
        <v>554.4886461351365</v>
      </c>
      <c r="AC2" t="n">
        <v>501.5690279777008</v>
      </c>
      <c r="AD2" t="n">
        <v>405255.6406359306</v>
      </c>
      <c r="AE2" t="n">
        <v>554488.6461351365</v>
      </c>
      <c r="AF2" t="n">
        <v>3.676707961138881e-06</v>
      </c>
      <c r="AG2" t="n">
        <v>12.05403645833333</v>
      </c>
      <c r="AH2" t="n">
        <v>501569.0279777009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4.0529</v>
      </c>
      <c r="E3" t="n">
        <v>24.67</v>
      </c>
      <c r="F3" t="n">
        <v>18.82</v>
      </c>
      <c r="G3" t="n">
        <v>12.41</v>
      </c>
      <c r="H3" t="n">
        <v>0.19</v>
      </c>
      <c r="I3" t="n">
        <v>91</v>
      </c>
      <c r="J3" t="n">
        <v>187.21</v>
      </c>
      <c r="K3" t="n">
        <v>53.44</v>
      </c>
      <c r="L3" t="n">
        <v>2</v>
      </c>
      <c r="M3" t="n">
        <v>89</v>
      </c>
      <c r="N3" t="n">
        <v>36.77</v>
      </c>
      <c r="O3" t="n">
        <v>23322.88</v>
      </c>
      <c r="P3" t="n">
        <v>248.72</v>
      </c>
      <c r="Q3" t="n">
        <v>795.77</v>
      </c>
      <c r="R3" t="n">
        <v>168.41</v>
      </c>
      <c r="S3" t="n">
        <v>51.23</v>
      </c>
      <c r="T3" t="n">
        <v>57119.27</v>
      </c>
      <c r="U3" t="n">
        <v>0.3</v>
      </c>
      <c r="V3" t="n">
        <v>0.77</v>
      </c>
      <c r="W3" t="n">
        <v>0.25</v>
      </c>
      <c r="X3" t="n">
        <v>3.41</v>
      </c>
      <c r="Y3" t="n">
        <v>1</v>
      </c>
      <c r="Z3" t="n">
        <v>10</v>
      </c>
      <c r="AA3" t="n">
        <v>231.1813134701852</v>
      </c>
      <c r="AB3" t="n">
        <v>316.3124720895009</v>
      </c>
      <c r="AC3" t="n">
        <v>286.1240537007155</v>
      </c>
      <c r="AD3" t="n">
        <v>231181.3134701852</v>
      </c>
      <c r="AE3" t="n">
        <v>316312.4720895009</v>
      </c>
      <c r="AF3" t="n">
        <v>5.518397843091424e-06</v>
      </c>
      <c r="AG3" t="n">
        <v>8.030598958333334</v>
      </c>
      <c r="AH3" t="n">
        <v>286124.0537007155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4.5422</v>
      </c>
      <c r="E4" t="n">
        <v>22.02</v>
      </c>
      <c r="F4" t="n">
        <v>17.46</v>
      </c>
      <c r="G4" t="n">
        <v>18.71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54</v>
      </c>
      <c r="N4" t="n">
        <v>37.29</v>
      </c>
      <c r="O4" t="n">
        <v>23510.33</v>
      </c>
      <c r="P4" t="n">
        <v>227.27</v>
      </c>
      <c r="Q4" t="n">
        <v>795.6900000000001</v>
      </c>
      <c r="R4" t="n">
        <v>123.12</v>
      </c>
      <c r="S4" t="n">
        <v>51.23</v>
      </c>
      <c r="T4" t="n">
        <v>34653.27</v>
      </c>
      <c r="U4" t="n">
        <v>0.42</v>
      </c>
      <c r="V4" t="n">
        <v>0.83</v>
      </c>
      <c r="W4" t="n">
        <v>0.19</v>
      </c>
      <c r="X4" t="n">
        <v>2.05</v>
      </c>
      <c r="Y4" t="n">
        <v>1</v>
      </c>
      <c r="Z4" t="n">
        <v>10</v>
      </c>
      <c r="AA4" t="n">
        <v>192.7472489917979</v>
      </c>
      <c r="AB4" t="n">
        <v>263.7252894789419</v>
      </c>
      <c r="AC4" t="n">
        <v>238.5557179919172</v>
      </c>
      <c r="AD4" t="n">
        <v>192747.2489917979</v>
      </c>
      <c r="AE4" t="n">
        <v>263725.2894789419</v>
      </c>
      <c r="AF4" t="n">
        <v>6.184625005030932e-06</v>
      </c>
      <c r="AG4" t="n">
        <v>7.16796875</v>
      </c>
      <c r="AH4" t="n">
        <v>238555.7179919172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4.8156</v>
      </c>
      <c r="E5" t="n">
        <v>20.77</v>
      </c>
      <c r="F5" t="n">
        <v>16.81</v>
      </c>
      <c r="G5" t="n">
        <v>25.21</v>
      </c>
      <c r="H5" t="n">
        <v>0.37</v>
      </c>
      <c r="I5" t="n">
        <v>40</v>
      </c>
      <c r="J5" t="n">
        <v>190.25</v>
      </c>
      <c r="K5" t="n">
        <v>53.44</v>
      </c>
      <c r="L5" t="n">
        <v>4</v>
      </c>
      <c r="M5" t="n">
        <v>38</v>
      </c>
      <c r="N5" t="n">
        <v>37.82</v>
      </c>
      <c r="O5" t="n">
        <v>23698.48</v>
      </c>
      <c r="P5" t="n">
        <v>215.54</v>
      </c>
      <c r="Q5" t="n">
        <v>795.66</v>
      </c>
      <c r="R5" t="n">
        <v>101.08</v>
      </c>
      <c r="S5" t="n">
        <v>51.23</v>
      </c>
      <c r="T5" t="n">
        <v>23713.16</v>
      </c>
      <c r="U5" t="n">
        <v>0.51</v>
      </c>
      <c r="V5" t="n">
        <v>0.86</v>
      </c>
      <c r="W5" t="n">
        <v>0.17</v>
      </c>
      <c r="X5" t="n">
        <v>1.4</v>
      </c>
      <c r="Y5" t="n">
        <v>1</v>
      </c>
      <c r="Z5" t="n">
        <v>10</v>
      </c>
      <c r="AA5" t="n">
        <v>182.813250127802</v>
      </c>
      <c r="AB5" t="n">
        <v>250.1331539761302</v>
      </c>
      <c r="AC5" t="n">
        <v>226.2607968248076</v>
      </c>
      <c r="AD5" t="n">
        <v>182813.250127802</v>
      </c>
      <c r="AE5" t="n">
        <v>250133.1539761302</v>
      </c>
      <c r="AF5" t="n">
        <v>6.556884367537086e-06</v>
      </c>
      <c r="AG5" t="n">
        <v>6.761067708333333</v>
      </c>
      <c r="AH5" t="n">
        <v>226260.7968248076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4.9269</v>
      </c>
      <c r="E6" t="n">
        <v>20.3</v>
      </c>
      <c r="F6" t="n">
        <v>16.64</v>
      </c>
      <c r="G6" t="n">
        <v>31.19</v>
      </c>
      <c r="H6" t="n">
        <v>0.46</v>
      </c>
      <c r="I6" t="n">
        <v>32</v>
      </c>
      <c r="J6" t="n">
        <v>191.78</v>
      </c>
      <c r="K6" t="n">
        <v>53.44</v>
      </c>
      <c r="L6" t="n">
        <v>5</v>
      </c>
      <c r="M6" t="n">
        <v>30</v>
      </c>
      <c r="N6" t="n">
        <v>38.35</v>
      </c>
      <c r="O6" t="n">
        <v>23887.36</v>
      </c>
      <c r="P6" t="n">
        <v>210.15</v>
      </c>
      <c r="Q6" t="n">
        <v>795.64</v>
      </c>
      <c r="R6" t="n">
        <v>95.7</v>
      </c>
      <c r="S6" t="n">
        <v>51.23</v>
      </c>
      <c r="T6" t="n">
        <v>21058.89</v>
      </c>
      <c r="U6" t="n">
        <v>0.54</v>
      </c>
      <c r="V6" t="n">
        <v>0.87</v>
      </c>
      <c r="W6" t="n">
        <v>0.16</v>
      </c>
      <c r="X6" t="n">
        <v>1.23</v>
      </c>
      <c r="Y6" t="n">
        <v>1</v>
      </c>
      <c r="Z6" t="n">
        <v>10</v>
      </c>
      <c r="AA6" t="n">
        <v>179.1197211525094</v>
      </c>
      <c r="AB6" t="n">
        <v>245.0795046851393</v>
      </c>
      <c r="AC6" t="n">
        <v>221.6894607293059</v>
      </c>
      <c r="AD6" t="n">
        <v>179119.7211525094</v>
      </c>
      <c r="AE6" t="n">
        <v>245079.5046851393</v>
      </c>
      <c r="AF6" t="n">
        <v>6.708429601798004e-06</v>
      </c>
      <c r="AG6" t="n">
        <v>6.608072916666667</v>
      </c>
      <c r="AH6" t="n">
        <v>221689.4607293059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5.0516</v>
      </c>
      <c r="E7" t="n">
        <v>19.8</v>
      </c>
      <c r="F7" t="n">
        <v>16.36</v>
      </c>
      <c r="G7" t="n">
        <v>37.75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202.94</v>
      </c>
      <c r="Q7" t="n">
        <v>795.65</v>
      </c>
      <c r="R7" t="n">
        <v>86.34</v>
      </c>
      <c r="S7" t="n">
        <v>51.23</v>
      </c>
      <c r="T7" t="n">
        <v>16411.88</v>
      </c>
      <c r="U7" t="n">
        <v>0.59</v>
      </c>
      <c r="V7" t="n">
        <v>0.88</v>
      </c>
      <c r="W7" t="n">
        <v>0.15</v>
      </c>
      <c r="X7" t="n">
        <v>0.95</v>
      </c>
      <c r="Y7" t="n">
        <v>1</v>
      </c>
      <c r="Z7" t="n">
        <v>10</v>
      </c>
      <c r="AA7" t="n">
        <v>166.1478424439244</v>
      </c>
      <c r="AB7" t="n">
        <v>227.330807957163</v>
      </c>
      <c r="AC7" t="n">
        <v>205.6346747065897</v>
      </c>
      <c r="AD7" t="n">
        <v>166147.8424439244</v>
      </c>
      <c r="AE7" t="n">
        <v>227330.807957163</v>
      </c>
      <c r="AF7" t="n">
        <v>6.878220174235889e-06</v>
      </c>
      <c r="AG7" t="n">
        <v>6.4453125</v>
      </c>
      <c r="AH7" t="n">
        <v>205634.6747065897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5.1311</v>
      </c>
      <c r="E8" t="n">
        <v>19.49</v>
      </c>
      <c r="F8" t="n">
        <v>16.2</v>
      </c>
      <c r="G8" t="n">
        <v>44.19</v>
      </c>
      <c r="H8" t="n">
        <v>0.64</v>
      </c>
      <c r="I8" t="n">
        <v>22</v>
      </c>
      <c r="J8" t="n">
        <v>194.86</v>
      </c>
      <c r="K8" t="n">
        <v>53.44</v>
      </c>
      <c r="L8" t="n">
        <v>7</v>
      </c>
      <c r="M8" t="n">
        <v>20</v>
      </c>
      <c r="N8" t="n">
        <v>39.43</v>
      </c>
      <c r="O8" t="n">
        <v>24267.28</v>
      </c>
      <c r="P8" t="n">
        <v>197.38</v>
      </c>
      <c r="Q8" t="n">
        <v>795.64</v>
      </c>
      <c r="R8" t="n">
        <v>81.12</v>
      </c>
      <c r="S8" t="n">
        <v>51.23</v>
      </c>
      <c r="T8" t="n">
        <v>13819.53</v>
      </c>
      <c r="U8" t="n">
        <v>0.63</v>
      </c>
      <c r="V8" t="n">
        <v>0.89</v>
      </c>
      <c r="W8" t="n">
        <v>0.14</v>
      </c>
      <c r="X8" t="n">
        <v>0.79</v>
      </c>
      <c r="Y8" t="n">
        <v>1</v>
      </c>
      <c r="Z8" t="n">
        <v>10</v>
      </c>
      <c r="AA8" t="n">
        <v>163.2314352397028</v>
      </c>
      <c r="AB8" t="n">
        <v>223.3404509575437</v>
      </c>
      <c r="AC8" t="n">
        <v>202.0251517785115</v>
      </c>
      <c r="AD8" t="n">
        <v>163231.4352397028</v>
      </c>
      <c r="AE8" t="n">
        <v>223340.4509575437</v>
      </c>
      <c r="AF8" t="n">
        <v>6.986466770136545e-06</v>
      </c>
      <c r="AG8" t="n">
        <v>6.344401041666667</v>
      </c>
      <c r="AH8" t="n">
        <v>202025.1517785115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5.2597</v>
      </c>
      <c r="E9" t="n">
        <v>19.01</v>
      </c>
      <c r="F9" t="n">
        <v>15.87</v>
      </c>
      <c r="G9" t="n">
        <v>52.91</v>
      </c>
      <c r="H9" t="n">
        <v>0.72</v>
      </c>
      <c r="I9" t="n">
        <v>18</v>
      </c>
      <c r="J9" t="n">
        <v>196.41</v>
      </c>
      <c r="K9" t="n">
        <v>53.44</v>
      </c>
      <c r="L9" t="n">
        <v>8</v>
      </c>
      <c r="M9" t="n">
        <v>16</v>
      </c>
      <c r="N9" t="n">
        <v>39.98</v>
      </c>
      <c r="O9" t="n">
        <v>24458.36</v>
      </c>
      <c r="P9" t="n">
        <v>189.53</v>
      </c>
      <c r="Q9" t="n">
        <v>795.73</v>
      </c>
      <c r="R9" t="n">
        <v>69.56999999999999</v>
      </c>
      <c r="S9" t="n">
        <v>51.23</v>
      </c>
      <c r="T9" t="n">
        <v>8065.23</v>
      </c>
      <c r="U9" t="n">
        <v>0.74</v>
      </c>
      <c r="V9" t="n">
        <v>0.91</v>
      </c>
      <c r="W9" t="n">
        <v>0.14</v>
      </c>
      <c r="X9" t="n">
        <v>0.47</v>
      </c>
      <c r="Y9" t="n">
        <v>1</v>
      </c>
      <c r="Z9" t="n">
        <v>10</v>
      </c>
      <c r="AA9" t="n">
        <v>158.8973296157366</v>
      </c>
      <c r="AB9" t="n">
        <v>217.4103364355908</v>
      </c>
      <c r="AC9" t="n">
        <v>196.6609990635639</v>
      </c>
      <c r="AD9" t="n">
        <v>158897.3296157366</v>
      </c>
      <c r="AE9" t="n">
        <v>217410.3364355908</v>
      </c>
      <c r="AF9" t="n">
        <v>7.161567552939367e-06</v>
      </c>
      <c r="AG9" t="n">
        <v>6.188151041666667</v>
      </c>
      <c r="AH9" t="n">
        <v>196660.9990635639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5.247</v>
      </c>
      <c r="E10" t="n">
        <v>19.06</v>
      </c>
      <c r="F10" t="n">
        <v>15.99</v>
      </c>
      <c r="G10" t="n">
        <v>59.98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14</v>
      </c>
      <c r="N10" t="n">
        <v>40.53</v>
      </c>
      <c r="O10" t="n">
        <v>24650.18</v>
      </c>
      <c r="P10" t="n">
        <v>187.65</v>
      </c>
      <c r="Q10" t="n">
        <v>795.64</v>
      </c>
      <c r="R10" t="n">
        <v>74.09999999999999</v>
      </c>
      <c r="S10" t="n">
        <v>51.23</v>
      </c>
      <c r="T10" t="n">
        <v>10339.99</v>
      </c>
      <c r="U10" t="n">
        <v>0.6899999999999999</v>
      </c>
      <c r="V10" t="n">
        <v>0.9</v>
      </c>
      <c r="W10" t="n">
        <v>0.13</v>
      </c>
      <c r="X10" t="n">
        <v>0.59</v>
      </c>
      <c r="Y10" t="n">
        <v>1</v>
      </c>
      <c r="Z10" t="n">
        <v>10</v>
      </c>
      <c r="AA10" t="n">
        <v>158.7493289275016</v>
      </c>
      <c r="AB10" t="n">
        <v>217.2078353646182</v>
      </c>
      <c r="AC10" t="n">
        <v>196.4778244105929</v>
      </c>
      <c r="AD10" t="n">
        <v>158749.3289275016</v>
      </c>
      <c r="AE10" t="n">
        <v>217207.8353646182</v>
      </c>
      <c r="AF10" t="n">
        <v>7.144275329443287e-06</v>
      </c>
      <c r="AG10" t="n">
        <v>6.204427083333333</v>
      </c>
      <c r="AH10" t="n">
        <v>196477.8244105929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5.2689</v>
      </c>
      <c r="E11" t="n">
        <v>18.98</v>
      </c>
      <c r="F11" t="n">
        <v>15.95</v>
      </c>
      <c r="G11" t="n">
        <v>63.81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13</v>
      </c>
      <c r="N11" t="n">
        <v>41.1</v>
      </c>
      <c r="O11" t="n">
        <v>24842.77</v>
      </c>
      <c r="P11" t="n">
        <v>182.92</v>
      </c>
      <c r="Q11" t="n">
        <v>795.67</v>
      </c>
      <c r="R11" t="n">
        <v>72.72</v>
      </c>
      <c r="S11" t="n">
        <v>51.23</v>
      </c>
      <c r="T11" t="n">
        <v>9654.85</v>
      </c>
      <c r="U11" t="n">
        <v>0.7</v>
      </c>
      <c r="V11" t="n">
        <v>0.91</v>
      </c>
      <c r="W11" t="n">
        <v>0.13</v>
      </c>
      <c r="X11" t="n">
        <v>0.54</v>
      </c>
      <c r="Y11" t="n">
        <v>1</v>
      </c>
      <c r="Z11" t="n">
        <v>10</v>
      </c>
      <c r="AA11" t="n">
        <v>157.1775073597152</v>
      </c>
      <c r="AB11" t="n">
        <v>215.0571997517004</v>
      </c>
      <c r="AC11" t="n">
        <v>194.5324424421352</v>
      </c>
      <c r="AD11" t="n">
        <v>157177.5073597152</v>
      </c>
      <c r="AE11" t="n">
        <v>215057.1997517004</v>
      </c>
      <c r="AF11" t="n">
        <v>7.174094203031016e-06</v>
      </c>
      <c r="AG11" t="n">
        <v>6.178385416666667</v>
      </c>
      <c r="AH11" t="n">
        <v>194532.4424421352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5.3277</v>
      </c>
      <c r="E12" t="n">
        <v>18.77</v>
      </c>
      <c r="F12" t="n">
        <v>15.82</v>
      </c>
      <c r="G12" t="n">
        <v>73</v>
      </c>
      <c r="H12" t="n">
        <v>0.97</v>
      </c>
      <c r="I12" t="n">
        <v>13</v>
      </c>
      <c r="J12" t="n">
        <v>201.1</v>
      </c>
      <c r="K12" t="n">
        <v>53.44</v>
      </c>
      <c r="L12" t="n">
        <v>11</v>
      </c>
      <c r="M12" t="n">
        <v>11</v>
      </c>
      <c r="N12" t="n">
        <v>41.66</v>
      </c>
      <c r="O12" t="n">
        <v>25036.12</v>
      </c>
      <c r="P12" t="n">
        <v>178.17</v>
      </c>
      <c r="Q12" t="n">
        <v>795.7</v>
      </c>
      <c r="R12" t="n">
        <v>67.98</v>
      </c>
      <c r="S12" t="n">
        <v>51.23</v>
      </c>
      <c r="T12" t="n">
        <v>7296.88</v>
      </c>
      <c r="U12" t="n">
        <v>0.75</v>
      </c>
      <c r="V12" t="n">
        <v>0.91</v>
      </c>
      <c r="W12" t="n">
        <v>0.13</v>
      </c>
      <c r="X12" t="n">
        <v>0.41</v>
      </c>
      <c r="Y12" t="n">
        <v>1</v>
      </c>
      <c r="Z12" t="n">
        <v>10</v>
      </c>
      <c r="AA12" t="n">
        <v>155.0202075133784</v>
      </c>
      <c r="AB12" t="n">
        <v>212.1054869285916</v>
      </c>
      <c r="AC12" t="n">
        <v>191.862436948108</v>
      </c>
      <c r="AD12" t="n">
        <v>155020.2075133784</v>
      </c>
      <c r="AE12" t="n">
        <v>212105.4869285916</v>
      </c>
      <c r="AF12" t="n">
        <v>7.254155836225463e-06</v>
      </c>
      <c r="AG12" t="n">
        <v>6.110026041666667</v>
      </c>
      <c r="AH12" t="n">
        <v>191862.436948108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5.334</v>
      </c>
      <c r="E13" t="n">
        <v>18.75</v>
      </c>
      <c r="F13" t="n">
        <v>15.83</v>
      </c>
      <c r="G13" t="n">
        <v>79.16</v>
      </c>
      <c r="H13" t="n">
        <v>1.05</v>
      </c>
      <c r="I13" t="n">
        <v>12</v>
      </c>
      <c r="J13" t="n">
        <v>202.67</v>
      </c>
      <c r="K13" t="n">
        <v>53.44</v>
      </c>
      <c r="L13" t="n">
        <v>12</v>
      </c>
      <c r="M13" t="n">
        <v>10</v>
      </c>
      <c r="N13" t="n">
        <v>42.24</v>
      </c>
      <c r="O13" t="n">
        <v>25230.25</v>
      </c>
      <c r="P13" t="n">
        <v>173.2</v>
      </c>
      <c r="Q13" t="n">
        <v>795.64</v>
      </c>
      <c r="R13" t="n">
        <v>68.61</v>
      </c>
      <c r="S13" t="n">
        <v>51.23</v>
      </c>
      <c r="T13" t="n">
        <v>7614.21</v>
      </c>
      <c r="U13" t="n">
        <v>0.75</v>
      </c>
      <c r="V13" t="n">
        <v>0.91</v>
      </c>
      <c r="W13" t="n">
        <v>0.13</v>
      </c>
      <c r="X13" t="n">
        <v>0.42</v>
      </c>
      <c r="Y13" t="n">
        <v>1</v>
      </c>
      <c r="Z13" t="n">
        <v>10</v>
      </c>
      <c r="AA13" t="n">
        <v>153.6868767022328</v>
      </c>
      <c r="AB13" t="n">
        <v>210.2811648903792</v>
      </c>
      <c r="AC13" t="n">
        <v>190.21222564477</v>
      </c>
      <c r="AD13" t="n">
        <v>153686.8767022328</v>
      </c>
      <c r="AE13" t="n">
        <v>210281.1648903792</v>
      </c>
      <c r="AF13" t="n">
        <v>7.262733868353438e-06</v>
      </c>
      <c r="AG13" t="n">
        <v>6.103515625</v>
      </c>
      <c r="AH13" t="n">
        <v>190212.22564477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5.3575</v>
      </c>
      <c r="E14" t="n">
        <v>18.67</v>
      </c>
      <c r="F14" t="n">
        <v>15.79</v>
      </c>
      <c r="G14" t="n">
        <v>86.11</v>
      </c>
      <c r="H14" t="n">
        <v>1.13</v>
      </c>
      <c r="I14" t="n">
        <v>11</v>
      </c>
      <c r="J14" t="n">
        <v>204.25</v>
      </c>
      <c r="K14" t="n">
        <v>53.44</v>
      </c>
      <c r="L14" t="n">
        <v>13</v>
      </c>
      <c r="M14" t="n">
        <v>8</v>
      </c>
      <c r="N14" t="n">
        <v>42.82</v>
      </c>
      <c r="O14" t="n">
        <v>25425.3</v>
      </c>
      <c r="P14" t="n">
        <v>170.34</v>
      </c>
      <c r="Q14" t="n">
        <v>795.67</v>
      </c>
      <c r="R14" t="n">
        <v>67.12</v>
      </c>
      <c r="S14" t="n">
        <v>51.23</v>
      </c>
      <c r="T14" t="n">
        <v>6878.4</v>
      </c>
      <c r="U14" t="n">
        <v>0.76</v>
      </c>
      <c r="V14" t="n">
        <v>0.92</v>
      </c>
      <c r="W14" t="n">
        <v>0.13</v>
      </c>
      <c r="X14" t="n">
        <v>0.38</v>
      </c>
      <c r="Y14" t="n">
        <v>1</v>
      </c>
      <c r="Z14" t="n">
        <v>10</v>
      </c>
      <c r="AA14" t="n">
        <v>152.6169341089508</v>
      </c>
      <c r="AB14" t="n">
        <v>208.8172222317157</v>
      </c>
      <c r="AC14" t="n">
        <v>188.8879996187924</v>
      </c>
      <c r="AD14" t="n">
        <v>152616.9341089508</v>
      </c>
      <c r="AE14" t="n">
        <v>208817.2222317157</v>
      </c>
      <c r="AF14" t="n">
        <v>7.294731289783192e-06</v>
      </c>
      <c r="AG14" t="n">
        <v>6.077473958333333</v>
      </c>
      <c r="AH14" t="n">
        <v>188887.9996187924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5.3934</v>
      </c>
      <c r="E15" t="n">
        <v>18.54</v>
      </c>
      <c r="F15" t="n">
        <v>15.7</v>
      </c>
      <c r="G15" t="n">
        <v>94.2</v>
      </c>
      <c r="H15" t="n">
        <v>1.21</v>
      </c>
      <c r="I15" t="n">
        <v>10</v>
      </c>
      <c r="J15" t="n">
        <v>205.84</v>
      </c>
      <c r="K15" t="n">
        <v>53.44</v>
      </c>
      <c r="L15" t="n">
        <v>14</v>
      </c>
      <c r="M15" t="n">
        <v>4</v>
      </c>
      <c r="N15" t="n">
        <v>43.4</v>
      </c>
      <c r="O15" t="n">
        <v>25621.03</v>
      </c>
      <c r="P15" t="n">
        <v>164.05</v>
      </c>
      <c r="Q15" t="n">
        <v>795.65</v>
      </c>
      <c r="R15" t="n">
        <v>64.01000000000001</v>
      </c>
      <c r="S15" t="n">
        <v>51.23</v>
      </c>
      <c r="T15" t="n">
        <v>5326.51</v>
      </c>
      <c r="U15" t="n">
        <v>0.8</v>
      </c>
      <c r="V15" t="n">
        <v>0.92</v>
      </c>
      <c r="W15" t="n">
        <v>0.13</v>
      </c>
      <c r="X15" t="n">
        <v>0.29</v>
      </c>
      <c r="Y15" t="n">
        <v>1</v>
      </c>
      <c r="Z15" t="n">
        <v>10</v>
      </c>
      <c r="AA15" t="n">
        <v>150.4766775649784</v>
      </c>
      <c r="AB15" t="n">
        <v>205.8888288067994</v>
      </c>
      <c r="AC15" t="n">
        <v>186.2390879523232</v>
      </c>
      <c r="AD15" t="n">
        <v>150476.6775649784</v>
      </c>
      <c r="AE15" t="n">
        <v>205888.8288067994</v>
      </c>
      <c r="AF15" t="n">
        <v>7.343612456988645e-06</v>
      </c>
      <c r="AG15" t="n">
        <v>6.03515625</v>
      </c>
      <c r="AH15" t="n">
        <v>186239.0879523232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5.3809</v>
      </c>
      <c r="E16" t="n">
        <v>18.58</v>
      </c>
      <c r="F16" t="n">
        <v>15.74</v>
      </c>
      <c r="G16" t="n">
        <v>94.45999999999999</v>
      </c>
      <c r="H16" t="n">
        <v>1.28</v>
      </c>
      <c r="I16" t="n">
        <v>10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165.44</v>
      </c>
      <c r="Q16" t="n">
        <v>795.67</v>
      </c>
      <c r="R16" t="n">
        <v>65.41</v>
      </c>
      <c r="S16" t="n">
        <v>51.23</v>
      </c>
      <c r="T16" t="n">
        <v>6024.33</v>
      </c>
      <c r="U16" t="n">
        <v>0.78</v>
      </c>
      <c r="V16" t="n">
        <v>0.92</v>
      </c>
      <c r="W16" t="n">
        <v>0.13</v>
      </c>
      <c r="X16" t="n">
        <v>0.34</v>
      </c>
      <c r="Y16" t="n">
        <v>1</v>
      </c>
      <c r="Z16" t="n">
        <v>10</v>
      </c>
      <c r="AA16" t="n">
        <v>151.0281351490797</v>
      </c>
      <c r="AB16" t="n">
        <v>206.6433574019579</v>
      </c>
      <c r="AC16" t="n">
        <v>186.9216053973476</v>
      </c>
      <c r="AD16" t="n">
        <v>151028.1351490797</v>
      </c>
      <c r="AE16" t="n">
        <v>206643.3574019579</v>
      </c>
      <c r="AF16" t="n">
        <v>7.326592551972818e-06</v>
      </c>
      <c r="AG16" t="n">
        <v>6.048177083333333</v>
      </c>
      <c r="AH16" t="n">
        <v>186921.6053973476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3.704</v>
      </c>
      <c r="E2" t="n">
        <v>27</v>
      </c>
      <c r="F2" t="n">
        <v>21.28</v>
      </c>
      <c r="G2" t="n">
        <v>8.4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207.58</v>
      </c>
      <c r="Q2" t="n">
        <v>795.98</v>
      </c>
      <c r="R2" t="n">
        <v>251.24</v>
      </c>
      <c r="S2" t="n">
        <v>51.23</v>
      </c>
      <c r="T2" t="n">
        <v>98231.99000000001</v>
      </c>
      <c r="U2" t="n">
        <v>0.2</v>
      </c>
      <c r="V2" t="n">
        <v>0.68</v>
      </c>
      <c r="W2" t="n">
        <v>0.35</v>
      </c>
      <c r="X2" t="n">
        <v>5.87</v>
      </c>
      <c r="Y2" t="n">
        <v>1</v>
      </c>
      <c r="Z2" t="n">
        <v>10</v>
      </c>
      <c r="AA2" t="n">
        <v>225.4532738754395</v>
      </c>
      <c r="AB2" t="n">
        <v>308.4751156127018</v>
      </c>
      <c r="AC2" t="n">
        <v>279.0346835262607</v>
      </c>
      <c r="AD2" t="n">
        <v>225453.2738754395</v>
      </c>
      <c r="AE2" t="n">
        <v>308475.1156127017</v>
      </c>
      <c r="AF2" t="n">
        <v>5.66320704117316e-06</v>
      </c>
      <c r="AG2" t="n">
        <v>8.7890625</v>
      </c>
      <c r="AH2" t="n">
        <v>279034.6835262607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4.7163</v>
      </c>
      <c r="E3" t="n">
        <v>21.2</v>
      </c>
      <c r="F3" t="n">
        <v>17.66</v>
      </c>
      <c r="G3" t="n">
        <v>17.37</v>
      </c>
      <c r="H3" t="n">
        <v>0.3</v>
      </c>
      <c r="I3" t="n">
        <v>61</v>
      </c>
      <c r="J3" t="n">
        <v>117.34</v>
      </c>
      <c r="K3" t="n">
        <v>43.4</v>
      </c>
      <c r="L3" t="n">
        <v>2</v>
      </c>
      <c r="M3" t="n">
        <v>59</v>
      </c>
      <c r="N3" t="n">
        <v>16.94</v>
      </c>
      <c r="O3" t="n">
        <v>14705.49</v>
      </c>
      <c r="P3" t="n">
        <v>166.14</v>
      </c>
      <c r="Q3" t="n">
        <v>795.74</v>
      </c>
      <c r="R3" t="n">
        <v>129.75</v>
      </c>
      <c r="S3" t="n">
        <v>51.23</v>
      </c>
      <c r="T3" t="n">
        <v>37942.12</v>
      </c>
      <c r="U3" t="n">
        <v>0.39</v>
      </c>
      <c r="V3" t="n">
        <v>0.82</v>
      </c>
      <c r="W3" t="n">
        <v>0.2</v>
      </c>
      <c r="X3" t="n">
        <v>2.25</v>
      </c>
      <c r="Y3" t="n">
        <v>1</v>
      </c>
      <c r="Z3" t="n">
        <v>10</v>
      </c>
      <c r="AA3" t="n">
        <v>160.9324937912677</v>
      </c>
      <c r="AB3" t="n">
        <v>220.1949378456578</v>
      </c>
      <c r="AC3" t="n">
        <v>199.1798420232676</v>
      </c>
      <c r="AD3" t="n">
        <v>160932.4937912677</v>
      </c>
      <c r="AE3" t="n">
        <v>220194.9378456578</v>
      </c>
      <c r="AF3" t="n">
        <v>7.210956632906309e-06</v>
      </c>
      <c r="AG3" t="n">
        <v>6.901041666666667</v>
      </c>
      <c r="AH3" t="n">
        <v>199179.8420232676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5.1243</v>
      </c>
      <c r="E4" t="n">
        <v>19.51</v>
      </c>
      <c r="F4" t="n">
        <v>16.55</v>
      </c>
      <c r="G4" t="n">
        <v>26.83</v>
      </c>
      <c r="H4" t="n">
        <v>0.45</v>
      </c>
      <c r="I4" t="n">
        <v>37</v>
      </c>
      <c r="J4" t="n">
        <v>118.63</v>
      </c>
      <c r="K4" t="n">
        <v>43.4</v>
      </c>
      <c r="L4" t="n">
        <v>3</v>
      </c>
      <c r="M4" t="n">
        <v>35</v>
      </c>
      <c r="N4" t="n">
        <v>17.23</v>
      </c>
      <c r="O4" t="n">
        <v>14865.24</v>
      </c>
      <c r="P4" t="n">
        <v>149.24</v>
      </c>
      <c r="Q4" t="n">
        <v>795.78</v>
      </c>
      <c r="R4" t="n">
        <v>91.81</v>
      </c>
      <c r="S4" t="n">
        <v>51.23</v>
      </c>
      <c r="T4" t="n">
        <v>19093.23</v>
      </c>
      <c r="U4" t="n">
        <v>0.5600000000000001</v>
      </c>
      <c r="V4" t="n">
        <v>0.87</v>
      </c>
      <c r="W4" t="n">
        <v>0.17</v>
      </c>
      <c r="X4" t="n">
        <v>1.14</v>
      </c>
      <c r="Y4" t="n">
        <v>1</v>
      </c>
      <c r="Z4" t="n">
        <v>10</v>
      </c>
      <c r="AA4" t="n">
        <v>141.5124105310807</v>
      </c>
      <c r="AB4" t="n">
        <v>193.6235231754763</v>
      </c>
      <c r="AC4" t="n">
        <v>175.1443658759851</v>
      </c>
      <c r="AD4" t="n">
        <v>141512.4105310806</v>
      </c>
      <c r="AE4" t="n">
        <v>193623.5231754763</v>
      </c>
      <c r="AF4" t="n">
        <v>7.83476561584331e-06</v>
      </c>
      <c r="AG4" t="n">
        <v>6.350911458333333</v>
      </c>
      <c r="AH4" t="n">
        <v>175144.3658759851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5.2298</v>
      </c>
      <c r="E5" t="n">
        <v>19.12</v>
      </c>
      <c r="F5" t="n">
        <v>16.39</v>
      </c>
      <c r="G5" t="n">
        <v>36.43</v>
      </c>
      <c r="H5" t="n">
        <v>0.59</v>
      </c>
      <c r="I5" t="n">
        <v>27</v>
      </c>
      <c r="J5" t="n">
        <v>119.93</v>
      </c>
      <c r="K5" t="n">
        <v>43.4</v>
      </c>
      <c r="L5" t="n">
        <v>4</v>
      </c>
      <c r="M5" t="n">
        <v>25</v>
      </c>
      <c r="N5" t="n">
        <v>17.53</v>
      </c>
      <c r="O5" t="n">
        <v>15025.44</v>
      </c>
      <c r="P5" t="n">
        <v>141.47</v>
      </c>
      <c r="Q5" t="n">
        <v>795.64</v>
      </c>
      <c r="R5" t="n">
        <v>87.54000000000001</v>
      </c>
      <c r="S5" t="n">
        <v>51.23</v>
      </c>
      <c r="T5" t="n">
        <v>17004.83</v>
      </c>
      <c r="U5" t="n">
        <v>0.59</v>
      </c>
      <c r="V5" t="n">
        <v>0.88</v>
      </c>
      <c r="W5" t="n">
        <v>0.15</v>
      </c>
      <c r="X5" t="n">
        <v>0.98</v>
      </c>
      <c r="Y5" t="n">
        <v>1</v>
      </c>
      <c r="Z5" t="n">
        <v>10</v>
      </c>
      <c r="AA5" t="n">
        <v>138.1297724417687</v>
      </c>
      <c r="AB5" t="n">
        <v>188.9952485102217</v>
      </c>
      <c r="AC5" t="n">
        <v>170.9578072489567</v>
      </c>
      <c r="AD5" t="n">
        <v>138129.7724417687</v>
      </c>
      <c r="AE5" t="n">
        <v>188995.2485102217</v>
      </c>
      <c r="AF5" t="n">
        <v>7.996069164127265e-06</v>
      </c>
      <c r="AG5" t="n">
        <v>6.223958333333333</v>
      </c>
      <c r="AH5" t="n">
        <v>170957.8072489567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5.3586</v>
      </c>
      <c r="E6" t="n">
        <v>18.66</v>
      </c>
      <c r="F6" t="n">
        <v>16.1</v>
      </c>
      <c r="G6" t="n">
        <v>48.3</v>
      </c>
      <c r="H6" t="n">
        <v>0.73</v>
      </c>
      <c r="I6" t="n">
        <v>20</v>
      </c>
      <c r="J6" t="n">
        <v>121.23</v>
      </c>
      <c r="K6" t="n">
        <v>43.4</v>
      </c>
      <c r="L6" t="n">
        <v>5</v>
      </c>
      <c r="M6" t="n">
        <v>18</v>
      </c>
      <c r="N6" t="n">
        <v>17.83</v>
      </c>
      <c r="O6" t="n">
        <v>15186.08</v>
      </c>
      <c r="P6" t="n">
        <v>131.7</v>
      </c>
      <c r="Q6" t="n">
        <v>795.65</v>
      </c>
      <c r="R6" t="n">
        <v>77.44</v>
      </c>
      <c r="S6" t="n">
        <v>51.23</v>
      </c>
      <c r="T6" t="n">
        <v>11992.29</v>
      </c>
      <c r="U6" t="n">
        <v>0.66</v>
      </c>
      <c r="V6" t="n">
        <v>0.9</v>
      </c>
      <c r="W6" t="n">
        <v>0.14</v>
      </c>
      <c r="X6" t="n">
        <v>0.6899999999999999</v>
      </c>
      <c r="Y6" t="n">
        <v>1</v>
      </c>
      <c r="Z6" t="n">
        <v>10</v>
      </c>
      <c r="AA6" t="n">
        <v>134.0048411780444</v>
      </c>
      <c r="AB6" t="n">
        <v>183.3513355760732</v>
      </c>
      <c r="AC6" t="n">
        <v>165.8525414439599</v>
      </c>
      <c r="AD6" t="n">
        <v>134004.8411780444</v>
      </c>
      <c r="AE6" t="n">
        <v>183351.3355760732</v>
      </c>
      <c r="AF6" t="n">
        <v>8.192997097956395e-06</v>
      </c>
      <c r="AG6" t="n">
        <v>6.07421875</v>
      </c>
      <c r="AH6" t="n">
        <v>165852.5414439599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5.3988</v>
      </c>
      <c r="E7" t="n">
        <v>18.52</v>
      </c>
      <c r="F7" t="n">
        <v>16.03</v>
      </c>
      <c r="G7" t="n">
        <v>56.59</v>
      </c>
      <c r="H7" t="n">
        <v>0.86</v>
      </c>
      <c r="I7" t="n">
        <v>17</v>
      </c>
      <c r="J7" t="n">
        <v>122.54</v>
      </c>
      <c r="K7" t="n">
        <v>43.4</v>
      </c>
      <c r="L7" t="n">
        <v>6</v>
      </c>
      <c r="M7" t="n">
        <v>9</v>
      </c>
      <c r="N7" t="n">
        <v>18.14</v>
      </c>
      <c r="O7" t="n">
        <v>15347.16</v>
      </c>
      <c r="P7" t="n">
        <v>124.99</v>
      </c>
      <c r="Q7" t="n">
        <v>795.6799999999999</v>
      </c>
      <c r="R7" t="n">
        <v>75.06</v>
      </c>
      <c r="S7" t="n">
        <v>51.23</v>
      </c>
      <c r="T7" t="n">
        <v>10817.06</v>
      </c>
      <c r="U7" t="n">
        <v>0.68</v>
      </c>
      <c r="V7" t="n">
        <v>0.9</v>
      </c>
      <c r="W7" t="n">
        <v>0.14</v>
      </c>
      <c r="X7" t="n">
        <v>0.62</v>
      </c>
      <c r="Y7" t="n">
        <v>1</v>
      </c>
      <c r="Z7" t="n">
        <v>10</v>
      </c>
      <c r="AA7" t="n">
        <v>131.8575223014751</v>
      </c>
      <c r="AB7" t="n">
        <v>180.4132791561296</v>
      </c>
      <c r="AC7" t="n">
        <v>163.1948890051467</v>
      </c>
      <c r="AD7" t="n">
        <v>131857.5223014751</v>
      </c>
      <c r="AE7" t="n">
        <v>180413.2791561296</v>
      </c>
      <c r="AF7" t="n">
        <v>8.254460630098717e-06</v>
      </c>
      <c r="AG7" t="n">
        <v>6.028645833333333</v>
      </c>
      <c r="AH7" t="n">
        <v>163194.8890051467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5.4196</v>
      </c>
      <c r="E8" t="n">
        <v>18.45</v>
      </c>
      <c r="F8" t="n">
        <v>15.98</v>
      </c>
      <c r="G8" t="n">
        <v>59.94</v>
      </c>
      <c r="H8" t="n">
        <v>1</v>
      </c>
      <c r="I8" t="n">
        <v>16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124.36</v>
      </c>
      <c r="Q8" t="n">
        <v>795.67</v>
      </c>
      <c r="R8" t="n">
        <v>73.06</v>
      </c>
      <c r="S8" t="n">
        <v>51.23</v>
      </c>
      <c r="T8" t="n">
        <v>9823</v>
      </c>
      <c r="U8" t="n">
        <v>0.7</v>
      </c>
      <c r="V8" t="n">
        <v>0.9</v>
      </c>
      <c r="W8" t="n">
        <v>0.15</v>
      </c>
      <c r="X8" t="n">
        <v>0.58</v>
      </c>
      <c r="Y8" t="n">
        <v>1</v>
      </c>
      <c r="Z8" t="n">
        <v>10</v>
      </c>
      <c r="AA8" t="n">
        <v>131.4574419623809</v>
      </c>
      <c r="AB8" t="n">
        <v>179.8658715858822</v>
      </c>
      <c r="AC8" t="n">
        <v>162.6997252451122</v>
      </c>
      <c r="AD8" t="n">
        <v>131457.4419623809</v>
      </c>
      <c r="AE8" t="n">
        <v>179865.8715858822</v>
      </c>
      <c r="AF8" t="n">
        <v>8.286262656679819e-06</v>
      </c>
      <c r="AG8" t="n">
        <v>6.005859375</v>
      </c>
      <c r="AH8" t="n">
        <v>162699.7252451122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4.1551</v>
      </c>
      <c r="E2" t="n">
        <v>24.07</v>
      </c>
      <c r="F2" t="n">
        <v>19.9</v>
      </c>
      <c r="G2" t="n">
        <v>10.12</v>
      </c>
      <c r="H2" t="n">
        <v>0.2</v>
      </c>
      <c r="I2" t="n">
        <v>118</v>
      </c>
      <c r="J2" t="n">
        <v>89.87</v>
      </c>
      <c r="K2" t="n">
        <v>37.55</v>
      </c>
      <c r="L2" t="n">
        <v>1</v>
      </c>
      <c r="M2" t="n">
        <v>116</v>
      </c>
      <c r="N2" t="n">
        <v>11.32</v>
      </c>
      <c r="O2" t="n">
        <v>11317.98</v>
      </c>
      <c r="P2" t="n">
        <v>161.14</v>
      </c>
      <c r="Q2" t="n">
        <v>795.73</v>
      </c>
      <c r="R2" t="n">
        <v>204.54</v>
      </c>
      <c r="S2" t="n">
        <v>51.23</v>
      </c>
      <c r="T2" t="n">
        <v>75050.7</v>
      </c>
      <c r="U2" t="n">
        <v>0.25</v>
      </c>
      <c r="V2" t="n">
        <v>0.73</v>
      </c>
      <c r="W2" t="n">
        <v>0.3</v>
      </c>
      <c r="X2" t="n">
        <v>4.49</v>
      </c>
      <c r="Y2" t="n">
        <v>1</v>
      </c>
      <c r="Z2" t="n">
        <v>10</v>
      </c>
      <c r="AA2" t="n">
        <v>173.9274867720257</v>
      </c>
      <c r="AB2" t="n">
        <v>237.9752605405508</v>
      </c>
      <c r="AC2" t="n">
        <v>215.2632356750054</v>
      </c>
      <c r="AD2" t="n">
        <v>173927.4867720257</v>
      </c>
      <c r="AE2" t="n">
        <v>237975.2605405508</v>
      </c>
      <c r="AF2" t="n">
        <v>6.758921497229602e-06</v>
      </c>
      <c r="AG2" t="n">
        <v>7.835286458333333</v>
      </c>
      <c r="AH2" t="n">
        <v>215263.2356750054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5.0015</v>
      </c>
      <c r="E3" t="n">
        <v>19.99</v>
      </c>
      <c r="F3" t="n">
        <v>17.15</v>
      </c>
      <c r="G3" t="n">
        <v>21.43</v>
      </c>
      <c r="H3" t="n">
        <v>0.39</v>
      </c>
      <c r="I3" t="n">
        <v>48</v>
      </c>
      <c r="J3" t="n">
        <v>91.09999999999999</v>
      </c>
      <c r="K3" t="n">
        <v>37.55</v>
      </c>
      <c r="L3" t="n">
        <v>2</v>
      </c>
      <c r="M3" t="n">
        <v>46</v>
      </c>
      <c r="N3" t="n">
        <v>11.54</v>
      </c>
      <c r="O3" t="n">
        <v>11468.97</v>
      </c>
      <c r="P3" t="n">
        <v>130.41</v>
      </c>
      <c r="Q3" t="n">
        <v>795.74</v>
      </c>
      <c r="R3" t="n">
        <v>112.35</v>
      </c>
      <c r="S3" t="n">
        <v>51.23</v>
      </c>
      <c r="T3" t="n">
        <v>29307.7</v>
      </c>
      <c r="U3" t="n">
        <v>0.46</v>
      </c>
      <c r="V3" t="n">
        <v>0.84</v>
      </c>
      <c r="W3" t="n">
        <v>0.19</v>
      </c>
      <c r="X3" t="n">
        <v>1.74</v>
      </c>
      <c r="Y3" t="n">
        <v>1</v>
      </c>
      <c r="Z3" t="n">
        <v>10</v>
      </c>
      <c r="AA3" t="n">
        <v>133.9009213236177</v>
      </c>
      <c r="AB3" t="n">
        <v>183.2091478466261</v>
      </c>
      <c r="AC3" t="n">
        <v>165.7239239118495</v>
      </c>
      <c r="AD3" t="n">
        <v>133900.9213236177</v>
      </c>
      <c r="AE3" t="n">
        <v>183209.1478466261</v>
      </c>
      <c r="AF3" t="n">
        <v>8.135723777621203e-06</v>
      </c>
      <c r="AG3" t="n">
        <v>6.507161458333333</v>
      </c>
      <c r="AH3" t="n">
        <v>165723.9239118495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5.27</v>
      </c>
      <c r="E4" t="n">
        <v>18.98</v>
      </c>
      <c r="F4" t="n">
        <v>16.49</v>
      </c>
      <c r="G4" t="n">
        <v>34.11</v>
      </c>
      <c r="H4" t="n">
        <v>0.57</v>
      </c>
      <c r="I4" t="n">
        <v>29</v>
      </c>
      <c r="J4" t="n">
        <v>92.31999999999999</v>
      </c>
      <c r="K4" t="n">
        <v>37.55</v>
      </c>
      <c r="L4" t="n">
        <v>3</v>
      </c>
      <c r="M4" t="n">
        <v>27</v>
      </c>
      <c r="N4" t="n">
        <v>11.77</v>
      </c>
      <c r="O4" t="n">
        <v>11620.34</v>
      </c>
      <c r="P4" t="n">
        <v>116.61</v>
      </c>
      <c r="Q4" t="n">
        <v>795.6900000000001</v>
      </c>
      <c r="R4" t="n">
        <v>90.62</v>
      </c>
      <c r="S4" t="n">
        <v>51.23</v>
      </c>
      <c r="T4" t="n">
        <v>18537.73</v>
      </c>
      <c r="U4" t="n">
        <v>0.57</v>
      </c>
      <c r="V4" t="n">
        <v>0.88</v>
      </c>
      <c r="W4" t="n">
        <v>0.15</v>
      </c>
      <c r="X4" t="n">
        <v>1.08</v>
      </c>
      <c r="Y4" t="n">
        <v>1</v>
      </c>
      <c r="Z4" t="n">
        <v>10</v>
      </c>
      <c r="AA4" t="n">
        <v>126.8120179926922</v>
      </c>
      <c r="AB4" t="n">
        <v>173.5097975689158</v>
      </c>
      <c r="AC4" t="n">
        <v>156.9502660115172</v>
      </c>
      <c r="AD4" t="n">
        <v>126812.0179926922</v>
      </c>
      <c r="AE4" t="n">
        <v>173509.7975689158</v>
      </c>
      <c r="AF4" t="n">
        <v>8.572481117277562e-06</v>
      </c>
      <c r="AG4" t="n">
        <v>6.178385416666667</v>
      </c>
      <c r="AH4" t="n">
        <v>156950.2660115172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5.405</v>
      </c>
      <c r="E5" t="n">
        <v>18.5</v>
      </c>
      <c r="F5" t="n">
        <v>16.16</v>
      </c>
      <c r="G5" t="n">
        <v>46.18</v>
      </c>
      <c r="H5" t="n">
        <v>0.75</v>
      </c>
      <c r="I5" t="n">
        <v>21</v>
      </c>
      <c r="J5" t="n">
        <v>93.55</v>
      </c>
      <c r="K5" t="n">
        <v>37.55</v>
      </c>
      <c r="L5" t="n">
        <v>4</v>
      </c>
      <c r="M5" t="n">
        <v>5</v>
      </c>
      <c r="N5" t="n">
        <v>12</v>
      </c>
      <c r="O5" t="n">
        <v>11772.07</v>
      </c>
      <c r="P5" t="n">
        <v>105.86</v>
      </c>
      <c r="Q5" t="n">
        <v>795.64</v>
      </c>
      <c r="R5" t="n">
        <v>79.06999999999999</v>
      </c>
      <c r="S5" t="n">
        <v>51.23</v>
      </c>
      <c r="T5" t="n">
        <v>12802.09</v>
      </c>
      <c r="U5" t="n">
        <v>0.65</v>
      </c>
      <c r="V5" t="n">
        <v>0.89</v>
      </c>
      <c r="W5" t="n">
        <v>0.16</v>
      </c>
      <c r="X5" t="n">
        <v>0.76</v>
      </c>
      <c r="Y5" t="n">
        <v>1</v>
      </c>
      <c r="Z5" t="n">
        <v>10</v>
      </c>
      <c r="AA5" t="n">
        <v>122.6355990420633</v>
      </c>
      <c r="AB5" t="n">
        <v>167.795436910068</v>
      </c>
      <c r="AC5" t="n">
        <v>151.7812759137924</v>
      </c>
      <c r="AD5" t="n">
        <v>122635.5990420633</v>
      </c>
      <c r="AE5" t="n">
        <v>167795.436910068</v>
      </c>
      <c r="AF5" t="n">
        <v>8.792079779674617e-06</v>
      </c>
      <c r="AG5" t="n">
        <v>6.022135416666667</v>
      </c>
      <c r="AH5" t="n">
        <v>151781.2759137924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5.4013</v>
      </c>
      <c r="E6" t="n">
        <v>18.51</v>
      </c>
      <c r="F6" t="n">
        <v>16.18</v>
      </c>
      <c r="G6" t="n">
        <v>46.22</v>
      </c>
      <c r="H6" t="n">
        <v>0.93</v>
      </c>
      <c r="I6" t="n">
        <v>21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107.13</v>
      </c>
      <c r="Q6" t="n">
        <v>795.71</v>
      </c>
      <c r="R6" t="n">
        <v>79.22</v>
      </c>
      <c r="S6" t="n">
        <v>51.23</v>
      </c>
      <c r="T6" t="n">
        <v>12876.8</v>
      </c>
      <c r="U6" t="n">
        <v>0.65</v>
      </c>
      <c r="V6" t="n">
        <v>0.89</v>
      </c>
      <c r="W6" t="n">
        <v>0.17</v>
      </c>
      <c r="X6" t="n">
        <v>0.77</v>
      </c>
      <c r="Y6" t="n">
        <v>1</v>
      </c>
      <c r="Z6" t="n">
        <v>10</v>
      </c>
      <c r="AA6" t="n">
        <v>123.0034304212177</v>
      </c>
      <c r="AB6" t="n">
        <v>168.2987200306019</v>
      </c>
      <c r="AC6" t="n">
        <v>152.2365263996651</v>
      </c>
      <c r="AD6" t="n">
        <v>123003.4304212177</v>
      </c>
      <c r="AE6" t="n">
        <v>168298.7200306019</v>
      </c>
      <c r="AF6" t="n">
        <v>8.786061149668178e-06</v>
      </c>
      <c r="AG6" t="n">
        <v>6.025390625</v>
      </c>
      <c r="AH6" t="n">
        <v>152236.526399665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2.5889</v>
      </c>
      <c r="E2" t="n">
        <v>38.63</v>
      </c>
      <c r="F2" t="n">
        <v>25.88</v>
      </c>
      <c r="G2" t="n">
        <v>5.9</v>
      </c>
      <c r="H2" t="n">
        <v>0.09</v>
      </c>
      <c r="I2" t="n">
        <v>263</v>
      </c>
      <c r="J2" t="n">
        <v>194.77</v>
      </c>
      <c r="K2" t="n">
        <v>54.38</v>
      </c>
      <c r="L2" t="n">
        <v>1</v>
      </c>
      <c r="M2" t="n">
        <v>261</v>
      </c>
      <c r="N2" t="n">
        <v>39.4</v>
      </c>
      <c r="O2" t="n">
        <v>24256.19</v>
      </c>
      <c r="P2" t="n">
        <v>358.62</v>
      </c>
      <c r="Q2" t="n">
        <v>795.99</v>
      </c>
      <c r="R2" t="n">
        <v>405.91</v>
      </c>
      <c r="S2" t="n">
        <v>51.23</v>
      </c>
      <c r="T2" t="n">
        <v>175008.84</v>
      </c>
      <c r="U2" t="n">
        <v>0.13</v>
      </c>
      <c r="V2" t="n">
        <v>0.5600000000000001</v>
      </c>
      <c r="W2" t="n">
        <v>0.53</v>
      </c>
      <c r="X2" t="n">
        <v>10.47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3.9678</v>
      </c>
      <c r="E3" t="n">
        <v>25.2</v>
      </c>
      <c r="F3" t="n">
        <v>18.99</v>
      </c>
      <c r="G3" t="n">
        <v>11.99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259.29</v>
      </c>
      <c r="Q3" t="n">
        <v>795.76</v>
      </c>
      <c r="R3" t="n">
        <v>174.54</v>
      </c>
      <c r="S3" t="n">
        <v>51.23</v>
      </c>
      <c r="T3" t="n">
        <v>60167.73</v>
      </c>
      <c r="U3" t="n">
        <v>0.29</v>
      </c>
      <c r="V3" t="n">
        <v>0.76</v>
      </c>
      <c r="W3" t="n">
        <v>0.25</v>
      </c>
      <c r="X3" t="n">
        <v>3.58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4.4806</v>
      </c>
      <c r="E4" t="n">
        <v>22.32</v>
      </c>
      <c r="F4" t="n">
        <v>17.55</v>
      </c>
      <c r="G4" t="n">
        <v>18.15</v>
      </c>
      <c r="H4" t="n">
        <v>0.27</v>
      </c>
      <c r="I4" t="n">
        <v>58</v>
      </c>
      <c r="J4" t="n">
        <v>197.88</v>
      </c>
      <c r="K4" t="n">
        <v>54.38</v>
      </c>
      <c r="L4" t="n">
        <v>3</v>
      </c>
      <c r="M4" t="n">
        <v>56</v>
      </c>
      <c r="N4" t="n">
        <v>40.5</v>
      </c>
      <c r="O4" t="n">
        <v>24639</v>
      </c>
      <c r="P4" t="n">
        <v>236.38</v>
      </c>
      <c r="Q4" t="n">
        <v>795.72</v>
      </c>
      <c r="R4" t="n">
        <v>125.9</v>
      </c>
      <c r="S4" t="n">
        <v>51.23</v>
      </c>
      <c r="T4" t="n">
        <v>36030.27</v>
      </c>
      <c r="U4" t="n">
        <v>0.41</v>
      </c>
      <c r="V4" t="n">
        <v>0.82</v>
      </c>
      <c r="W4" t="n">
        <v>0.2</v>
      </c>
      <c r="X4" t="n">
        <v>2.14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4.7474</v>
      </c>
      <c r="E5" t="n">
        <v>21.06</v>
      </c>
      <c r="F5" t="n">
        <v>16.91</v>
      </c>
      <c r="G5" t="n">
        <v>24.16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224.65</v>
      </c>
      <c r="Q5" t="n">
        <v>795.73</v>
      </c>
      <c r="R5" t="n">
        <v>104.66</v>
      </c>
      <c r="S5" t="n">
        <v>51.23</v>
      </c>
      <c r="T5" t="n">
        <v>25491.55</v>
      </c>
      <c r="U5" t="n">
        <v>0.49</v>
      </c>
      <c r="V5" t="n">
        <v>0.85</v>
      </c>
      <c r="W5" t="n">
        <v>0.18</v>
      </c>
      <c r="X5" t="n">
        <v>1.51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4.8856</v>
      </c>
      <c r="E6" t="n">
        <v>20.47</v>
      </c>
      <c r="F6" t="n">
        <v>16.67</v>
      </c>
      <c r="G6" t="n">
        <v>30.31</v>
      </c>
      <c r="H6" t="n">
        <v>0.44</v>
      </c>
      <c r="I6" t="n">
        <v>33</v>
      </c>
      <c r="J6" t="n">
        <v>201.01</v>
      </c>
      <c r="K6" t="n">
        <v>54.38</v>
      </c>
      <c r="L6" t="n">
        <v>5</v>
      </c>
      <c r="M6" t="n">
        <v>31</v>
      </c>
      <c r="N6" t="n">
        <v>41.63</v>
      </c>
      <c r="O6" t="n">
        <v>25024.84</v>
      </c>
      <c r="P6" t="n">
        <v>218.19</v>
      </c>
      <c r="Q6" t="n">
        <v>795.6900000000001</v>
      </c>
      <c r="R6" t="n">
        <v>96.76000000000001</v>
      </c>
      <c r="S6" t="n">
        <v>51.23</v>
      </c>
      <c r="T6" t="n">
        <v>21583.58</v>
      </c>
      <c r="U6" t="n">
        <v>0.53</v>
      </c>
      <c r="V6" t="n">
        <v>0.87</v>
      </c>
      <c r="W6" t="n">
        <v>0.16</v>
      </c>
      <c r="X6" t="n">
        <v>1.26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5.0074</v>
      </c>
      <c r="E7" t="n">
        <v>19.97</v>
      </c>
      <c r="F7" t="n">
        <v>16.4</v>
      </c>
      <c r="G7" t="n">
        <v>36.45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211.56</v>
      </c>
      <c r="Q7" t="n">
        <v>795.65</v>
      </c>
      <c r="R7" t="n">
        <v>87.94</v>
      </c>
      <c r="S7" t="n">
        <v>51.23</v>
      </c>
      <c r="T7" t="n">
        <v>17204.12</v>
      </c>
      <c r="U7" t="n">
        <v>0.58</v>
      </c>
      <c r="V7" t="n">
        <v>0.88</v>
      </c>
      <c r="W7" t="n">
        <v>0.15</v>
      </c>
      <c r="X7" t="n">
        <v>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5.0868</v>
      </c>
      <c r="E8" t="n">
        <v>19.66</v>
      </c>
      <c r="F8" t="n">
        <v>16.25</v>
      </c>
      <c r="G8" t="n">
        <v>42.39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206.2</v>
      </c>
      <c r="Q8" t="n">
        <v>795.65</v>
      </c>
      <c r="R8" t="n">
        <v>82.55</v>
      </c>
      <c r="S8" t="n">
        <v>51.23</v>
      </c>
      <c r="T8" t="n">
        <v>14531.39</v>
      </c>
      <c r="U8" t="n">
        <v>0.62</v>
      </c>
      <c r="V8" t="n">
        <v>0.89</v>
      </c>
      <c r="W8" t="n">
        <v>0.14</v>
      </c>
      <c r="X8" t="n">
        <v>0.84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5.1825</v>
      </c>
      <c r="E9" t="n">
        <v>19.3</v>
      </c>
      <c r="F9" t="n">
        <v>16.04</v>
      </c>
      <c r="G9" t="n">
        <v>50.65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200.06</v>
      </c>
      <c r="Q9" t="n">
        <v>795.64</v>
      </c>
      <c r="R9" t="n">
        <v>75.45999999999999</v>
      </c>
      <c r="S9" t="n">
        <v>51.23</v>
      </c>
      <c r="T9" t="n">
        <v>11007.99</v>
      </c>
      <c r="U9" t="n">
        <v>0.68</v>
      </c>
      <c r="V9" t="n">
        <v>0.9</v>
      </c>
      <c r="W9" t="n">
        <v>0.14</v>
      </c>
      <c r="X9" t="n">
        <v>0.63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5.2089</v>
      </c>
      <c r="E10" t="n">
        <v>19.2</v>
      </c>
      <c r="F10" t="n">
        <v>16.02</v>
      </c>
      <c r="G10" t="n">
        <v>56.54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196.72</v>
      </c>
      <c r="Q10" t="n">
        <v>795.67</v>
      </c>
      <c r="R10" t="n">
        <v>74.92</v>
      </c>
      <c r="S10" t="n">
        <v>51.23</v>
      </c>
      <c r="T10" t="n">
        <v>10746.87</v>
      </c>
      <c r="U10" t="n">
        <v>0.68</v>
      </c>
      <c r="V10" t="n">
        <v>0.9</v>
      </c>
      <c r="W10" t="n">
        <v>0.13</v>
      </c>
      <c r="X10" t="n">
        <v>0.61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5.2516</v>
      </c>
      <c r="E11" t="n">
        <v>19.04</v>
      </c>
      <c r="F11" t="n">
        <v>15.94</v>
      </c>
      <c r="G11" t="n">
        <v>63.77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192.72</v>
      </c>
      <c r="Q11" t="n">
        <v>795.65</v>
      </c>
      <c r="R11" t="n">
        <v>72.3</v>
      </c>
      <c r="S11" t="n">
        <v>51.23</v>
      </c>
      <c r="T11" t="n">
        <v>9444.5</v>
      </c>
      <c r="U11" t="n">
        <v>0.71</v>
      </c>
      <c r="V11" t="n">
        <v>0.91</v>
      </c>
      <c r="W11" t="n">
        <v>0.13</v>
      </c>
      <c r="X11" t="n">
        <v>0.53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5.2737</v>
      </c>
      <c r="E12" t="n">
        <v>18.96</v>
      </c>
      <c r="F12" t="n">
        <v>15.9</v>
      </c>
      <c r="G12" t="n">
        <v>68.15000000000001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188.47</v>
      </c>
      <c r="Q12" t="n">
        <v>795.64</v>
      </c>
      <c r="R12" t="n">
        <v>70.90000000000001</v>
      </c>
      <c r="S12" t="n">
        <v>51.23</v>
      </c>
      <c r="T12" t="n">
        <v>8750.15</v>
      </c>
      <c r="U12" t="n">
        <v>0.72</v>
      </c>
      <c r="V12" t="n">
        <v>0.91</v>
      </c>
      <c r="W12" t="n">
        <v>0.13</v>
      </c>
      <c r="X12" t="n">
        <v>0.49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5.3053</v>
      </c>
      <c r="E13" t="n">
        <v>18.85</v>
      </c>
      <c r="F13" t="n">
        <v>15.87</v>
      </c>
      <c r="G13" t="n">
        <v>79.33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183.63</v>
      </c>
      <c r="Q13" t="n">
        <v>795.66</v>
      </c>
      <c r="R13" t="n">
        <v>69.89</v>
      </c>
      <c r="S13" t="n">
        <v>51.23</v>
      </c>
      <c r="T13" t="n">
        <v>8255.610000000001</v>
      </c>
      <c r="U13" t="n">
        <v>0.73</v>
      </c>
      <c r="V13" t="n">
        <v>0.91</v>
      </c>
      <c r="W13" t="n">
        <v>0.13</v>
      </c>
      <c r="X13" t="n">
        <v>0.46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5.3368</v>
      </c>
      <c r="E14" t="n">
        <v>18.74</v>
      </c>
      <c r="F14" t="n">
        <v>15.79</v>
      </c>
      <c r="G14" t="n">
        <v>86.15000000000001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178.77</v>
      </c>
      <c r="Q14" t="n">
        <v>795.72</v>
      </c>
      <c r="R14" t="n">
        <v>67.34</v>
      </c>
      <c r="S14" t="n">
        <v>51.23</v>
      </c>
      <c r="T14" t="n">
        <v>6984.67</v>
      </c>
      <c r="U14" t="n">
        <v>0.76</v>
      </c>
      <c r="V14" t="n">
        <v>0.92</v>
      </c>
      <c r="W14" t="n">
        <v>0.13</v>
      </c>
      <c r="X14" t="n">
        <v>0.38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5.3617</v>
      </c>
      <c r="E15" t="n">
        <v>18.65</v>
      </c>
      <c r="F15" t="n">
        <v>15.75</v>
      </c>
      <c r="G15" t="n">
        <v>94.47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173.49</v>
      </c>
      <c r="Q15" t="n">
        <v>795.64</v>
      </c>
      <c r="R15" t="n">
        <v>65.69</v>
      </c>
      <c r="S15" t="n">
        <v>51.23</v>
      </c>
      <c r="T15" t="n">
        <v>6166.88</v>
      </c>
      <c r="U15" t="n">
        <v>0.78</v>
      </c>
      <c r="V15" t="n">
        <v>0.92</v>
      </c>
      <c r="W15" t="n">
        <v>0.12</v>
      </c>
      <c r="X15" t="n">
        <v>0.34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5.3528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171.69</v>
      </c>
      <c r="Q16" t="n">
        <v>795.64</v>
      </c>
      <c r="R16" t="n">
        <v>66.72</v>
      </c>
      <c r="S16" t="n">
        <v>51.23</v>
      </c>
      <c r="T16" t="n">
        <v>6682.3</v>
      </c>
      <c r="U16" t="n">
        <v>0.77</v>
      </c>
      <c r="V16" t="n">
        <v>0.92</v>
      </c>
      <c r="W16" t="n">
        <v>0.13</v>
      </c>
      <c r="X16" t="n">
        <v>0.37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5.3784</v>
      </c>
      <c r="E17" t="n">
        <v>18.59</v>
      </c>
      <c r="F17" t="n">
        <v>15.73</v>
      </c>
      <c r="G17" t="n">
        <v>104.84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169.59</v>
      </c>
      <c r="Q17" t="n">
        <v>795.64</v>
      </c>
      <c r="R17" t="n">
        <v>64.87</v>
      </c>
      <c r="S17" t="n">
        <v>51.23</v>
      </c>
      <c r="T17" t="n">
        <v>5762.62</v>
      </c>
      <c r="U17" t="n">
        <v>0.79</v>
      </c>
      <c r="V17" t="n">
        <v>0.92</v>
      </c>
      <c r="W17" t="n">
        <v>0.13</v>
      </c>
      <c r="X17" t="n">
        <v>0.32</v>
      </c>
      <c r="Y17" t="n">
        <v>1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4.1551</v>
      </c>
      <c r="E18" t="n">
        <v>24.07</v>
      </c>
      <c r="F18" t="n">
        <v>19.9</v>
      </c>
      <c r="G18" t="n">
        <v>10.12</v>
      </c>
      <c r="H18" t="n">
        <v>0.2</v>
      </c>
      <c r="I18" t="n">
        <v>118</v>
      </c>
      <c r="J18" t="n">
        <v>89.87</v>
      </c>
      <c r="K18" t="n">
        <v>37.55</v>
      </c>
      <c r="L18" t="n">
        <v>1</v>
      </c>
      <c r="M18" t="n">
        <v>116</v>
      </c>
      <c r="N18" t="n">
        <v>11.32</v>
      </c>
      <c r="O18" t="n">
        <v>11317.98</v>
      </c>
      <c r="P18" t="n">
        <v>161.14</v>
      </c>
      <c r="Q18" t="n">
        <v>795.73</v>
      </c>
      <c r="R18" t="n">
        <v>204.54</v>
      </c>
      <c r="S18" t="n">
        <v>51.23</v>
      </c>
      <c r="T18" t="n">
        <v>75050.7</v>
      </c>
      <c r="U18" t="n">
        <v>0.25</v>
      </c>
      <c r="V18" t="n">
        <v>0.73</v>
      </c>
      <c r="W18" t="n">
        <v>0.3</v>
      </c>
      <c r="X18" t="n">
        <v>4.49</v>
      </c>
      <c r="Y18" t="n">
        <v>1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5.0015</v>
      </c>
      <c r="E19" t="n">
        <v>19.99</v>
      </c>
      <c r="F19" t="n">
        <v>17.15</v>
      </c>
      <c r="G19" t="n">
        <v>21.43</v>
      </c>
      <c r="H19" t="n">
        <v>0.39</v>
      </c>
      <c r="I19" t="n">
        <v>48</v>
      </c>
      <c r="J19" t="n">
        <v>91.09999999999999</v>
      </c>
      <c r="K19" t="n">
        <v>37.55</v>
      </c>
      <c r="L19" t="n">
        <v>2</v>
      </c>
      <c r="M19" t="n">
        <v>46</v>
      </c>
      <c r="N19" t="n">
        <v>11.54</v>
      </c>
      <c r="O19" t="n">
        <v>11468.97</v>
      </c>
      <c r="P19" t="n">
        <v>130.41</v>
      </c>
      <c r="Q19" t="n">
        <v>795.74</v>
      </c>
      <c r="R19" t="n">
        <v>112.35</v>
      </c>
      <c r="S19" t="n">
        <v>51.23</v>
      </c>
      <c r="T19" t="n">
        <v>29307.7</v>
      </c>
      <c r="U19" t="n">
        <v>0.46</v>
      </c>
      <c r="V19" t="n">
        <v>0.84</v>
      </c>
      <c r="W19" t="n">
        <v>0.19</v>
      </c>
      <c r="X19" t="n">
        <v>1.74</v>
      </c>
      <c r="Y19" t="n">
        <v>1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5.27</v>
      </c>
      <c r="E20" t="n">
        <v>18.98</v>
      </c>
      <c r="F20" t="n">
        <v>16.49</v>
      </c>
      <c r="G20" t="n">
        <v>34.11</v>
      </c>
      <c r="H20" t="n">
        <v>0.57</v>
      </c>
      <c r="I20" t="n">
        <v>29</v>
      </c>
      <c r="J20" t="n">
        <v>92.31999999999999</v>
      </c>
      <c r="K20" t="n">
        <v>37.55</v>
      </c>
      <c r="L20" t="n">
        <v>3</v>
      </c>
      <c r="M20" t="n">
        <v>27</v>
      </c>
      <c r="N20" t="n">
        <v>11.77</v>
      </c>
      <c r="O20" t="n">
        <v>11620.34</v>
      </c>
      <c r="P20" t="n">
        <v>116.61</v>
      </c>
      <c r="Q20" t="n">
        <v>795.6900000000001</v>
      </c>
      <c r="R20" t="n">
        <v>90.62</v>
      </c>
      <c r="S20" t="n">
        <v>51.23</v>
      </c>
      <c r="T20" t="n">
        <v>18537.73</v>
      </c>
      <c r="U20" t="n">
        <v>0.57</v>
      </c>
      <c r="V20" t="n">
        <v>0.88</v>
      </c>
      <c r="W20" t="n">
        <v>0.15</v>
      </c>
      <c r="X20" t="n">
        <v>1.08</v>
      </c>
      <c r="Y20" t="n">
        <v>1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5.405</v>
      </c>
      <c r="E21" t="n">
        <v>18.5</v>
      </c>
      <c r="F21" t="n">
        <v>16.16</v>
      </c>
      <c r="G21" t="n">
        <v>46.18</v>
      </c>
      <c r="H21" t="n">
        <v>0.75</v>
      </c>
      <c r="I21" t="n">
        <v>21</v>
      </c>
      <c r="J21" t="n">
        <v>93.55</v>
      </c>
      <c r="K21" t="n">
        <v>37.55</v>
      </c>
      <c r="L21" t="n">
        <v>4</v>
      </c>
      <c r="M21" t="n">
        <v>5</v>
      </c>
      <c r="N21" t="n">
        <v>12</v>
      </c>
      <c r="O21" t="n">
        <v>11772.07</v>
      </c>
      <c r="P21" t="n">
        <v>105.86</v>
      </c>
      <c r="Q21" t="n">
        <v>795.64</v>
      </c>
      <c r="R21" t="n">
        <v>79.06999999999999</v>
      </c>
      <c r="S21" t="n">
        <v>51.23</v>
      </c>
      <c r="T21" t="n">
        <v>12802.09</v>
      </c>
      <c r="U21" t="n">
        <v>0.65</v>
      </c>
      <c r="V21" t="n">
        <v>0.89</v>
      </c>
      <c r="W21" t="n">
        <v>0.16</v>
      </c>
      <c r="X21" t="n">
        <v>0.76</v>
      </c>
      <c r="Y21" t="n">
        <v>1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5.4013</v>
      </c>
      <c r="E22" t="n">
        <v>18.51</v>
      </c>
      <c r="F22" t="n">
        <v>16.18</v>
      </c>
      <c r="G22" t="n">
        <v>46.22</v>
      </c>
      <c r="H22" t="n">
        <v>0.93</v>
      </c>
      <c r="I22" t="n">
        <v>21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107.13</v>
      </c>
      <c r="Q22" t="n">
        <v>795.71</v>
      </c>
      <c r="R22" t="n">
        <v>79.22</v>
      </c>
      <c r="S22" t="n">
        <v>51.23</v>
      </c>
      <c r="T22" t="n">
        <v>12876.8</v>
      </c>
      <c r="U22" t="n">
        <v>0.65</v>
      </c>
      <c r="V22" t="n">
        <v>0.89</v>
      </c>
      <c r="W22" t="n">
        <v>0.17</v>
      </c>
      <c r="X22" t="n">
        <v>0.77</v>
      </c>
      <c r="Y22" t="n">
        <v>1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4.4921</v>
      </c>
      <c r="E23" t="n">
        <v>22.26</v>
      </c>
      <c r="F23" t="n">
        <v>18.96</v>
      </c>
      <c r="G23" t="n">
        <v>12.1</v>
      </c>
      <c r="H23" t="n">
        <v>0.24</v>
      </c>
      <c r="I23" t="n">
        <v>94</v>
      </c>
      <c r="J23" t="n">
        <v>71.52</v>
      </c>
      <c r="K23" t="n">
        <v>32.27</v>
      </c>
      <c r="L23" t="n">
        <v>1</v>
      </c>
      <c r="M23" t="n">
        <v>92</v>
      </c>
      <c r="N23" t="n">
        <v>8.25</v>
      </c>
      <c r="O23" t="n">
        <v>9054.6</v>
      </c>
      <c r="P23" t="n">
        <v>128.26</v>
      </c>
      <c r="Q23" t="n">
        <v>795.78</v>
      </c>
      <c r="R23" t="n">
        <v>173.02</v>
      </c>
      <c r="S23" t="n">
        <v>51.23</v>
      </c>
      <c r="T23" t="n">
        <v>59409.41</v>
      </c>
      <c r="U23" t="n">
        <v>0.3</v>
      </c>
      <c r="V23" t="n">
        <v>0.76</v>
      </c>
      <c r="W23" t="n">
        <v>0.26</v>
      </c>
      <c r="X23" t="n">
        <v>3.54</v>
      </c>
      <c r="Y23" t="n">
        <v>1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5.2439</v>
      </c>
      <c r="E24" t="n">
        <v>19.07</v>
      </c>
      <c r="F24" t="n">
        <v>16.63</v>
      </c>
      <c r="G24" t="n">
        <v>26.27</v>
      </c>
      <c r="H24" t="n">
        <v>0.48</v>
      </c>
      <c r="I24" t="n">
        <v>38</v>
      </c>
      <c r="J24" t="n">
        <v>72.7</v>
      </c>
      <c r="K24" t="n">
        <v>32.27</v>
      </c>
      <c r="L24" t="n">
        <v>2</v>
      </c>
      <c r="M24" t="n">
        <v>36</v>
      </c>
      <c r="N24" t="n">
        <v>8.43</v>
      </c>
      <c r="O24" t="n">
        <v>9200.25</v>
      </c>
      <c r="P24" t="n">
        <v>101.66</v>
      </c>
      <c r="Q24" t="n">
        <v>795.67</v>
      </c>
      <c r="R24" t="n">
        <v>94.75</v>
      </c>
      <c r="S24" t="n">
        <v>51.23</v>
      </c>
      <c r="T24" t="n">
        <v>20558.28</v>
      </c>
      <c r="U24" t="n">
        <v>0.54</v>
      </c>
      <c r="V24" t="n">
        <v>0.87</v>
      </c>
      <c r="W24" t="n">
        <v>0.17</v>
      </c>
      <c r="X24" t="n">
        <v>1.23</v>
      </c>
      <c r="Y24" t="n">
        <v>1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5.3269</v>
      </c>
      <c r="E25" t="n">
        <v>18.77</v>
      </c>
      <c r="F25" t="n">
        <v>16.49</v>
      </c>
      <c r="G25" t="n">
        <v>35.34</v>
      </c>
      <c r="H25" t="n">
        <v>0.71</v>
      </c>
      <c r="I25" t="n">
        <v>28</v>
      </c>
      <c r="J25" t="n">
        <v>73.88</v>
      </c>
      <c r="K25" t="n">
        <v>32.27</v>
      </c>
      <c r="L25" t="n">
        <v>3</v>
      </c>
      <c r="M25" t="n">
        <v>1</v>
      </c>
      <c r="N25" t="n">
        <v>8.609999999999999</v>
      </c>
      <c r="O25" t="n">
        <v>9346.23</v>
      </c>
      <c r="P25" t="n">
        <v>94.95</v>
      </c>
      <c r="Q25" t="n">
        <v>795.67</v>
      </c>
      <c r="R25" t="n">
        <v>89.54000000000001</v>
      </c>
      <c r="S25" t="n">
        <v>51.23</v>
      </c>
      <c r="T25" t="n">
        <v>17999.11</v>
      </c>
      <c r="U25" t="n">
        <v>0.57</v>
      </c>
      <c r="V25" t="n">
        <v>0.88</v>
      </c>
      <c r="W25" t="n">
        <v>0.19</v>
      </c>
      <c r="X25" t="n">
        <v>1.08</v>
      </c>
      <c r="Y25" t="n">
        <v>1</v>
      </c>
      <c r="Z25" t="n">
        <v>10</v>
      </c>
    </row>
    <row r="26">
      <c r="A26" t="n">
        <v>3</v>
      </c>
      <c r="B26" t="n">
        <v>30</v>
      </c>
      <c r="C26" t="inlineStr">
        <is>
          <t xml:space="preserve">CONCLUIDO	</t>
        </is>
      </c>
      <c r="D26" t="n">
        <v>5.328</v>
      </c>
      <c r="E26" t="n">
        <v>18.77</v>
      </c>
      <c r="F26" t="n">
        <v>16.49</v>
      </c>
      <c r="G26" t="n">
        <v>35.33</v>
      </c>
      <c r="H26" t="n">
        <v>0.93</v>
      </c>
      <c r="I26" t="n">
        <v>28</v>
      </c>
      <c r="J26" t="n">
        <v>75.06999999999999</v>
      </c>
      <c r="K26" t="n">
        <v>32.27</v>
      </c>
      <c r="L26" t="n">
        <v>4</v>
      </c>
      <c r="M26" t="n">
        <v>0</v>
      </c>
      <c r="N26" t="n">
        <v>8.800000000000001</v>
      </c>
      <c r="O26" t="n">
        <v>9492.549999999999</v>
      </c>
      <c r="P26" t="n">
        <v>96.19</v>
      </c>
      <c r="Q26" t="n">
        <v>795.6900000000001</v>
      </c>
      <c r="R26" t="n">
        <v>89.37</v>
      </c>
      <c r="S26" t="n">
        <v>51.23</v>
      </c>
      <c r="T26" t="n">
        <v>17915.28</v>
      </c>
      <c r="U26" t="n">
        <v>0.57</v>
      </c>
      <c r="V26" t="n">
        <v>0.88</v>
      </c>
      <c r="W26" t="n">
        <v>0.19</v>
      </c>
      <c r="X26" t="n">
        <v>1.08</v>
      </c>
      <c r="Y26" t="n">
        <v>1</v>
      </c>
      <c r="Z26" t="n">
        <v>10</v>
      </c>
    </row>
    <row r="27">
      <c r="A27" t="n">
        <v>0</v>
      </c>
      <c r="B27" t="n">
        <v>15</v>
      </c>
      <c r="C27" t="inlineStr">
        <is>
          <t xml:space="preserve">CONCLUIDO	</t>
        </is>
      </c>
      <c r="D27" t="n">
        <v>5.0505</v>
      </c>
      <c r="E27" t="n">
        <v>19.8</v>
      </c>
      <c r="F27" t="n">
        <v>17.49</v>
      </c>
      <c r="G27" t="n">
        <v>19.08</v>
      </c>
      <c r="H27" t="n">
        <v>0.43</v>
      </c>
      <c r="I27" t="n">
        <v>55</v>
      </c>
      <c r="J27" t="n">
        <v>39.78</v>
      </c>
      <c r="K27" t="n">
        <v>19.54</v>
      </c>
      <c r="L27" t="n">
        <v>1</v>
      </c>
      <c r="M27" t="n">
        <v>9</v>
      </c>
      <c r="N27" t="n">
        <v>4.24</v>
      </c>
      <c r="O27" t="n">
        <v>5140</v>
      </c>
      <c r="P27" t="n">
        <v>67.94</v>
      </c>
      <c r="Q27" t="n">
        <v>795.75</v>
      </c>
      <c r="R27" t="n">
        <v>121.97</v>
      </c>
      <c r="S27" t="n">
        <v>51.23</v>
      </c>
      <c r="T27" t="n">
        <v>34080.77</v>
      </c>
      <c r="U27" t="n">
        <v>0.42</v>
      </c>
      <c r="V27" t="n">
        <v>0.83</v>
      </c>
      <c r="W27" t="n">
        <v>0.26</v>
      </c>
      <c r="X27" t="n">
        <v>2.08</v>
      </c>
      <c r="Y27" t="n">
        <v>1</v>
      </c>
      <c r="Z27" t="n">
        <v>10</v>
      </c>
    </row>
    <row r="28">
      <c r="A28" t="n">
        <v>1</v>
      </c>
      <c r="B28" t="n">
        <v>15</v>
      </c>
      <c r="C28" t="inlineStr">
        <is>
          <t xml:space="preserve">CONCLUIDO	</t>
        </is>
      </c>
      <c r="D28" t="n">
        <v>5.061</v>
      </c>
      <c r="E28" t="n">
        <v>19.76</v>
      </c>
      <c r="F28" t="n">
        <v>17.46</v>
      </c>
      <c r="G28" t="n">
        <v>19.4</v>
      </c>
      <c r="H28" t="n">
        <v>0.84</v>
      </c>
      <c r="I28" t="n">
        <v>54</v>
      </c>
      <c r="J28" t="n">
        <v>40.89</v>
      </c>
      <c r="K28" t="n">
        <v>19.54</v>
      </c>
      <c r="L28" t="n">
        <v>2</v>
      </c>
      <c r="M28" t="n">
        <v>0</v>
      </c>
      <c r="N28" t="n">
        <v>4.35</v>
      </c>
      <c r="O28" t="n">
        <v>5277.26</v>
      </c>
      <c r="P28" t="n">
        <v>69.29000000000001</v>
      </c>
      <c r="Q28" t="n">
        <v>795.77</v>
      </c>
      <c r="R28" t="n">
        <v>120.46</v>
      </c>
      <c r="S28" t="n">
        <v>51.23</v>
      </c>
      <c r="T28" t="n">
        <v>33331.72</v>
      </c>
      <c r="U28" t="n">
        <v>0.43</v>
      </c>
      <c r="V28" t="n">
        <v>0.83</v>
      </c>
      <c r="W28" t="n">
        <v>0.27</v>
      </c>
      <c r="X28" t="n">
        <v>2.05</v>
      </c>
      <c r="Y28" t="n">
        <v>1</v>
      </c>
      <c r="Z28" t="n">
        <v>10</v>
      </c>
    </row>
    <row r="29">
      <c r="A29" t="n">
        <v>0</v>
      </c>
      <c r="B29" t="n">
        <v>70</v>
      </c>
      <c r="C29" t="inlineStr">
        <is>
          <t xml:space="preserve">CONCLUIDO	</t>
        </is>
      </c>
      <c r="D29" t="n">
        <v>3.3042</v>
      </c>
      <c r="E29" t="n">
        <v>30.26</v>
      </c>
      <c r="F29" t="n">
        <v>22.66</v>
      </c>
      <c r="G29" t="n">
        <v>7.31</v>
      </c>
      <c r="H29" t="n">
        <v>0.12</v>
      </c>
      <c r="I29" t="n">
        <v>186</v>
      </c>
      <c r="J29" t="n">
        <v>141.81</v>
      </c>
      <c r="K29" t="n">
        <v>47.83</v>
      </c>
      <c r="L29" t="n">
        <v>1</v>
      </c>
      <c r="M29" t="n">
        <v>184</v>
      </c>
      <c r="N29" t="n">
        <v>22.98</v>
      </c>
      <c r="O29" t="n">
        <v>17723.39</v>
      </c>
      <c r="P29" t="n">
        <v>254.06</v>
      </c>
      <c r="Q29" t="n">
        <v>795.77</v>
      </c>
      <c r="R29" t="n">
        <v>297.34</v>
      </c>
      <c r="S29" t="n">
        <v>51.23</v>
      </c>
      <c r="T29" t="n">
        <v>121109.16</v>
      </c>
      <c r="U29" t="n">
        <v>0.17</v>
      </c>
      <c r="V29" t="n">
        <v>0.64</v>
      </c>
      <c r="W29" t="n">
        <v>0.41</v>
      </c>
      <c r="X29" t="n">
        <v>7.25</v>
      </c>
      <c r="Y29" t="n">
        <v>1</v>
      </c>
      <c r="Z29" t="n">
        <v>10</v>
      </c>
    </row>
    <row r="30">
      <c r="A30" t="n">
        <v>1</v>
      </c>
      <c r="B30" t="n">
        <v>70</v>
      </c>
      <c r="C30" t="inlineStr">
        <is>
          <t xml:space="preserve">CONCLUIDO	</t>
        </is>
      </c>
      <c r="D30" t="n">
        <v>4.4499</v>
      </c>
      <c r="E30" t="n">
        <v>22.47</v>
      </c>
      <c r="F30" t="n">
        <v>18.14</v>
      </c>
      <c r="G30" t="n">
        <v>14.91</v>
      </c>
      <c r="H30" t="n">
        <v>0.25</v>
      </c>
      <c r="I30" t="n">
        <v>73</v>
      </c>
      <c r="J30" t="n">
        <v>143.17</v>
      </c>
      <c r="K30" t="n">
        <v>47.83</v>
      </c>
      <c r="L30" t="n">
        <v>2</v>
      </c>
      <c r="M30" t="n">
        <v>71</v>
      </c>
      <c r="N30" t="n">
        <v>23.34</v>
      </c>
      <c r="O30" t="n">
        <v>17891.86</v>
      </c>
      <c r="P30" t="n">
        <v>198.19</v>
      </c>
      <c r="Q30" t="n">
        <v>795.71</v>
      </c>
      <c r="R30" t="n">
        <v>145.63</v>
      </c>
      <c r="S30" t="n">
        <v>51.23</v>
      </c>
      <c r="T30" t="n">
        <v>45820.17</v>
      </c>
      <c r="U30" t="n">
        <v>0.35</v>
      </c>
      <c r="V30" t="n">
        <v>0.8</v>
      </c>
      <c r="W30" t="n">
        <v>0.22</v>
      </c>
      <c r="X30" t="n">
        <v>2.73</v>
      </c>
      <c r="Y30" t="n">
        <v>1</v>
      </c>
      <c r="Z30" t="n">
        <v>10</v>
      </c>
    </row>
    <row r="31">
      <c r="A31" t="n">
        <v>2</v>
      </c>
      <c r="B31" t="n">
        <v>70</v>
      </c>
      <c r="C31" t="inlineStr">
        <is>
          <t xml:space="preserve">CONCLUIDO	</t>
        </is>
      </c>
      <c r="D31" t="n">
        <v>4.864</v>
      </c>
      <c r="E31" t="n">
        <v>20.56</v>
      </c>
      <c r="F31" t="n">
        <v>17.03</v>
      </c>
      <c r="G31" t="n">
        <v>22.71</v>
      </c>
      <c r="H31" t="n">
        <v>0.37</v>
      </c>
      <c r="I31" t="n">
        <v>45</v>
      </c>
      <c r="J31" t="n">
        <v>144.54</v>
      </c>
      <c r="K31" t="n">
        <v>47.83</v>
      </c>
      <c r="L31" t="n">
        <v>3</v>
      </c>
      <c r="M31" t="n">
        <v>43</v>
      </c>
      <c r="N31" t="n">
        <v>23.71</v>
      </c>
      <c r="O31" t="n">
        <v>18060.85</v>
      </c>
      <c r="P31" t="n">
        <v>181.39</v>
      </c>
      <c r="Q31" t="n">
        <v>795.66</v>
      </c>
      <c r="R31" t="n">
        <v>108.6</v>
      </c>
      <c r="S31" t="n">
        <v>51.23</v>
      </c>
      <c r="T31" t="n">
        <v>27447.89</v>
      </c>
      <c r="U31" t="n">
        <v>0.47</v>
      </c>
      <c r="V31" t="n">
        <v>0.85</v>
      </c>
      <c r="W31" t="n">
        <v>0.18</v>
      </c>
      <c r="X31" t="n">
        <v>1.62</v>
      </c>
      <c r="Y31" t="n">
        <v>1</v>
      </c>
      <c r="Z31" t="n">
        <v>10</v>
      </c>
    </row>
    <row r="32">
      <c r="A32" t="n">
        <v>3</v>
      </c>
      <c r="B32" t="n">
        <v>70</v>
      </c>
      <c r="C32" t="inlineStr">
        <is>
          <t xml:space="preserve">CONCLUIDO	</t>
        </is>
      </c>
      <c r="D32" t="n">
        <v>5.0443</v>
      </c>
      <c r="E32" t="n">
        <v>19.82</v>
      </c>
      <c r="F32" t="n">
        <v>16.67</v>
      </c>
      <c r="G32" t="n">
        <v>31.26</v>
      </c>
      <c r="H32" t="n">
        <v>0.49</v>
      </c>
      <c r="I32" t="n">
        <v>32</v>
      </c>
      <c r="J32" t="n">
        <v>145.92</v>
      </c>
      <c r="K32" t="n">
        <v>47.83</v>
      </c>
      <c r="L32" t="n">
        <v>4</v>
      </c>
      <c r="M32" t="n">
        <v>30</v>
      </c>
      <c r="N32" t="n">
        <v>24.09</v>
      </c>
      <c r="O32" t="n">
        <v>18230.35</v>
      </c>
      <c r="P32" t="n">
        <v>172.63</v>
      </c>
      <c r="Q32" t="n">
        <v>795.65</v>
      </c>
      <c r="R32" t="n">
        <v>97.01000000000001</v>
      </c>
      <c r="S32" t="n">
        <v>51.23</v>
      </c>
      <c r="T32" t="n">
        <v>21717.19</v>
      </c>
      <c r="U32" t="n">
        <v>0.53</v>
      </c>
      <c r="V32" t="n">
        <v>0.87</v>
      </c>
      <c r="W32" t="n">
        <v>0.16</v>
      </c>
      <c r="X32" t="n">
        <v>1.26</v>
      </c>
      <c r="Y32" t="n">
        <v>1</v>
      </c>
      <c r="Z32" t="n">
        <v>10</v>
      </c>
    </row>
    <row r="33">
      <c r="A33" t="n">
        <v>4</v>
      </c>
      <c r="B33" t="n">
        <v>70</v>
      </c>
      <c r="C33" t="inlineStr">
        <is>
          <t xml:space="preserve">CONCLUIDO	</t>
        </is>
      </c>
      <c r="D33" t="n">
        <v>5.1919</v>
      </c>
      <c r="E33" t="n">
        <v>19.26</v>
      </c>
      <c r="F33" t="n">
        <v>16.31</v>
      </c>
      <c r="G33" t="n">
        <v>39.14</v>
      </c>
      <c r="H33" t="n">
        <v>0.6</v>
      </c>
      <c r="I33" t="n">
        <v>25</v>
      </c>
      <c r="J33" t="n">
        <v>147.3</v>
      </c>
      <c r="K33" t="n">
        <v>47.83</v>
      </c>
      <c r="L33" t="n">
        <v>5</v>
      </c>
      <c r="M33" t="n">
        <v>23</v>
      </c>
      <c r="N33" t="n">
        <v>24.47</v>
      </c>
      <c r="O33" t="n">
        <v>18400.38</v>
      </c>
      <c r="P33" t="n">
        <v>164.07</v>
      </c>
      <c r="Q33" t="n">
        <v>795.67</v>
      </c>
      <c r="R33" t="n">
        <v>84.67</v>
      </c>
      <c r="S33" t="n">
        <v>51.23</v>
      </c>
      <c r="T33" t="n">
        <v>15580.33</v>
      </c>
      <c r="U33" t="n">
        <v>0.61</v>
      </c>
      <c r="V33" t="n">
        <v>0.89</v>
      </c>
      <c r="W33" t="n">
        <v>0.15</v>
      </c>
      <c r="X33" t="n">
        <v>0.9</v>
      </c>
      <c r="Y33" t="n">
        <v>1</v>
      </c>
      <c r="Z33" t="n">
        <v>10</v>
      </c>
    </row>
    <row r="34">
      <c r="A34" t="n">
        <v>5</v>
      </c>
      <c r="B34" t="n">
        <v>70</v>
      </c>
      <c r="C34" t="inlineStr">
        <is>
          <t xml:space="preserve">CONCLUIDO	</t>
        </is>
      </c>
      <c r="D34" t="n">
        <v>5.2884</v>
      </c>
      <c r="E34" t="n">
        <v>18.91</v>
      </c>
      <c r="F34" t="n">
        <v>16.1</v>
      </c>
      <c r="G34" t="n">
        <v>48.31</v>
      </c>
      <c r="H34" t="n">
        <v>0.71</v>
      </c>
      <c r="I34" t="n">
        <v>20</v>
      </c>
      <c r="J34" t="n">
        <v>148.68</v>
      </c>
      <c r="K34" t="n">
        <v>47.83</v>
      </c>
      <c r="L34" t="n">
        <v>6</v>
      </c>
      <c r="M34" t="n">
        <v>18</v>
      </c>
      <c r="N34" t="n">
        <v>24.85</v>
      </c>
      <c r="O34" t="n">
        <v>18570.94</v>
      </c>
      <c r="P34" t="n">
        <v>156.71</v>
      </c>
      <c r="Q34" t="n">
        <v>795.64</v>
      </c>
      <c r="R34" t="n">
        <v>77.68000000000001</v>
      </c>
      <c r="S34" t="n">
        <v>51.23</v>
      </c>
      <c r="T34" t="n">
        <v>12111.06</v>
      </c>
      <c r="U34" t="n">
        <v>0.66</v>
      </c>
      <c r="V34" t="n">
        <v>0.9</v>
      </c>
      <c r="W34" t="n">
        <v>0.14</v>
      </c>
      <c r="X34" t="n">
        <v>0.7</v>
      </c>
      <c r="Y34" t="n">
        <v>1</v>
      </c>
      <c r="Z34" t="n">
        <v>10</v>
      </c>
    </row>
    <row r="35">
      <c r="A35" t="n">
        <v>6</v>
      </c>
      <c r="B35" t="n">
        <v>70</v>
      </c>
      <c r="C35" t="inlineStr">
        <is>
          <t xml:space="preserve">CONCLUIDO	</t>
        </is>
      </c>
      <c r="D35" t="n">
        <v>5.3348</v>
      </c>
      <c r="E35" t="n">
        <v>18.74</v>
      </c>
      <c r="F35" t="n">
        <v>16.03</v>
      </c>
      <c r="G35" t="n">
        <v>56.56</v>
      </c>
      <c r="H35" t="n">
        <v>0.83</v>
      </c>
      <c r="I35" t="n">
        <v>17</v>
      </c>
      <c r="J35" t="n">
        <v>150.07</v>
      </c>
      <c r="K35" t="n">
        <v>47.83</v>
      </c>
      <c r="L35" t="n">
        <v>7</v>
      </c>
      <c r="M35" t="n">
        <v>15</v>
      </c>
      <c r="N35" t="n">
        <v>25.24</v>
      </c>
      <c r="O35" t="n">
        <v>18742.03</v>
      </c>
      <c r="P35" t="n">
        <v>149.89</v>
      </c>
      <c r="Q35" t="n">
        <v>795.66</v>
      </c>
      <c r="R35" t="n">
        <v>75.09999999999999</v>
      </c>
      <c r="S35" t="n">
        <v>51.23</v>
      </c>
      <c r="T35" t="n">
        <v>10838.13</v>
      </c>
      <c r="U35" t="n">
        <v>0.68</v>
      </c>
      <c r="V35" t="n">
        <v>0.9</v>
      </c>
      <c r="W35" t="n">
        <v>0.14</v>
      </c>
      <c r="X35" t="n">
        <v>0.62</v>
      </c>
      <c r="Y35" t="n">
        <v>1</v>
      </c>
      <c r="Z35" t="n">
        <v>10</v>
      </c>
    </row>
    <row r="36">
      <c r="A36" t="n">
        <v>7</v>
      </c>
      <c r="B36" t="n">
        <v>70</v>
      </c>
      <c r="C36" t="inlineStr">
        <is>
          <t xml:space="preserve">CONCLUIDO	</t>
        </is>
      </c>
      <c r="D36" t="n">
        <v>5.3992</v>
      </c>
      <c r="E36" t="n">
        <v>18.52</v>
      </c>
      <c r="F36" t="n">
        <v>15.89</v>
      </c>
      <c r="G36" t="n">
        <v>68.09</v>
      </c>
      <c r="H36" t="n">
        <v>0.9399999999999999</v>
      </c>
      <c r="I36" t="n">
        <v>14</v>
      </c>
      <c r="J36" t="n">
        <v>151.46</v>
      </c>
      <c r="K36" t="n">
        <v>47.83</v>
      </c>
      <c r="L36" t="n">
        <v>8</v>
      </c>
      <c r="M36" t="n">
        <v>10</v>
      </c>
      <c r="N36" t="n">
        <v>25.63</v>
      </c>
      <c r="O36" t="n">
        <v>18913.66</v>
      </c>
      <c r="P36" t="n">
        <v>142.3</v>
      </c>
      <c r="Q36" t="n">
        <v>795.64</v>
      </c>
      <c r="R36" t="n">
        <v>70.29000000000001</v>
      </c>
      <c r="S36" t="n">
        <v>51.23</v>
      </c>
      <c r="T36" t="n">
        <v>8446.75</v>
      </c>
      <c r="U36" t="n">
        <v>0.73</v>
      </c>
      <c r="V36" t="n">
        <v>0.91</v>
      </c>
      <c r="W36" t="n">
        <v>0.14</v>
      </c>
      <c r="X36" t="n">
        <v>0.48</v>
      </c>
      <c r="Y36" t="n">
        <v>1</v>
      </c>
      <c r="Z36" t="n">
        <v>10</v>
      </c>
    </row>
    <row r="37">
      <c r="A37" t="n">
        <v>8</v>
      </c>
      <c r="B37" t="n">
        <v>70</v>
      </c>
      <c r="C37" t="inlineStr">
        <is>
          <t xml:space="preserve">CONCLUIDO	</t>
        </is>
      </c>
      <c r="D37" t="n">
        <v>5.4374</v>
      </c>
      <c r="E37" t="n">
        <v>18.39</v>
      </c>
      <c r="F37" t="n">
        <v>15.79</v>
      </c>
      <c r="G37" t="n">
        <v>72.86</v>
      </c>
      <c r="H37" t="n">
        <v>1.04</v>
      </c>
      <c r="I37" t="n">
        <v>13</v>
      </c>
      <c r="J37" t="n">
        <v>152.85</v>
      </c>
      <c r="K37" t="n">
        <v>47.83</v>
      </c>
      <c r="L37" t="n">
        <v>9</v>
      </c>
      <c r="M37" t="n">
        <v>1</v>
      </c>
      <c r="N37" t="n">
        <v>26.03</v>
      </c>
      <c r="O37" t="n">
        <v>19085.83</v>
      </c>
      <c r="P37" t="n">
        <v>138.6</v>
      </c>
      <c r="Q37" t="n">
        <v>795.71</v>
      </c>
      <c r="R37" t="n">
        <v>66.54000000000001</v>
      </c>
      <c r="S37" t="n">
        <v>51.23</v>
      </c>
      <c r="T37" t="n">
        <v>6575.84</v>
      </c>
      <c r="U37" t="n">
        <v>0.77</v>
      </c>
      <c r="V37" t="n">
        <v>0.92</v>
      </c>
      <c r="W37" t="n">
        <v>0.14</v>
      </c>
      <c r="X37" t="n">
        <v>0.38</v>
      </c>
      <c r="Y37" t="n">
        <v>1</v>
      </c>
      <c r="Z37" t="n">
        <v>10</v>
      </c>
    </row>
    <row r="38">
      <c r="A38" t="n">
        <v>9</v>
      </c>
      <c r="B38" t="n">
        <v>70</v>
      </c>
      <c r="C38" t="inlineStr">
        <is>
          <t xml:space="preserve">CONCLUIDO	</t>
        </is>
      </c>
      <c r="D38" t="n">
        <v>5.4343</v>
      </c>
      <c r="E38" t="n">
        <v>18.4</v>
      </c>
      <c r="F38" t="n">
        <v>15.8</v>
      </c>
      <c r="G38" t="n">
        <v>72.91</v>
      </c>
      <c r="H38" t="n">
        <v>1.15</v>
      </c>
      <c r="I38" t="n">
        <v>13</v>
      </c>
      <c r="J38" t="n">
        <v>154.25</v>
      </c>
      <c r="K38" t="n">
        <v>47.83</v>
      </c>
      <c r="L38" t="n">
        <v>10</v>
      </c>
      <c r="M38" t="n">
        <v>0</v>
      </c>
      <c r="N38" t="n">
        <v>26.43</v>
      </c>
      <c r="O38" t="n">
        <v>19258.55</v>
      </c>
      <c r="P38" t="n">
        <v>139.58</v>
      </c>
      <c r="Q38" t="n">
        <v>795.71</v>
      </c>
      <c r="R38" t="n">
        <v>66.87</v>
      </c>
      <c r="S38" t="n">
        <v>51.23</v>
      </c>
      <c r="T38" t="n">
        <v>6738.53</v>
      </c>
      <c r="U38" t="n">
        <v>0.77</v>
      </c>
      <c r="V38" t="n">
        <v>0.91</v>
      </c>
      <c r="W38" t="n">
        <v>0.14</v>
      </c>
      <c r="X38" t="n">
        <v>0.39</v>
      </c>
      <c r="Y38" t="n">
        <v>1</v>
      </c>
      <c r="Z38" t="n">
        <v>10</v>
      </c>
    </row>
    <row r="39">
      <c r="A39" t="n">
        <v>0</v>
      </c>
      <c r="B39" t="n">
        <v>90</v>
      </c>
      <c r="C39" t="inlineStr">
        <is>
          <t xml:space="preserve">CONCLUIDO	</t>
        </is>
      </c>
      <c r="D39" t="n">
        <v>2.8111</v>
      </c>
      <c r="E39" t="n">
        <v>35.57</v>
      </c>
      <c r="F39" t="n">
        <v>24.76</v>
      </c>
      <c r="G39" t="n">
        <v>6.3</v>
      </c>
      <c r="H39" t="n">
        <v>0.1</v>
      </c>
      <c r="I39" t="n">
        <v>236</v>
      </c>
      <c r="J39" t="n">
        <v>176.73</v>
      </c>
      <c r="K39" t="n">
        <v>52.44</v>
      </c>
      <c r="L39" t="n">
        <v>1</v>
      </c>
      <c r="M39" t="n">
        <v>234</v>
      </c>
      <c r="N39" t="n">
        <v>33.29</v>
      </c>
      <c r="O39" t="n">
        <v>22031.19</v>
      </c>
      <c r="P39" t="n">
        <v>321.88</v>
      </c>
      <c r="Q39" t="n">
        <v>796.0700000000001</v>
      </c>
      <c r="R39" t="n">
        <v>367.94</v>
      </c>
      <c r="S39" t="n">
        <v>51.23</v>
      </c>
      <c r="T39" t="n">
        <v>156162.8</v>
      </c>
      <c r="U39" t="n">
        <v>0.14</v>
      </c>
      <c r="V39" t="n">
        <v>0.58</v>
      </c>
      <c r="W39" t="n">
        <v>0.48</v>
      </c>
      <c r="X39" t="n">
        <v>9.35</v>
      </c>
      <c r="Y39" t="n">
        <v>1</v>
      </c>
      <c r="Z39" t="n">
        <v>10</v>
      </c>
    </row>
    <row r="40">
      <c r="A40" t="n">
        <v>1</v>
      </c>
      <c r="B40" t="n">
        <v>90</v>
      </c>
      <c r="C40" t="inlineStr">
        <is>
          <t xml:space="preserve">CONCLUIDO	</t>
        </is>
      </c>
      <c r="D40" t="n">
        <v>4.1374</v>
      </c>
      <c r="E40" t="n">
        <v>24.17</v>
      </c>
      <c r="F40" t="n">
        <v>18.66</v>
      </c>
      <c r="G40" t="n">
        <v>12.87</v>
      </c>
      <c r="H40" t="n">
        <v>0.2</v>
      </c>
      <c r="I40" t="n">
        <v>87</v>
      </c>
      <c r="J40" t="n">
        <v>178.21</v>
      </c>
      <c r="K40" t="n">
        <v>52.44</v>
      </c>
      <c r="L40" t="n">
        <v>2</v>
      </c>
      <c r="M40" t="n">
        <v>85</v>
      </c>
      <c r="N40" t="n">
        <v>33.77</v>
      </c>
      <c r="O40" t="n">
        <v>22213.89</v>
      </c>
      <c r="P40" t="n">
        <v>238.34</v>
      </c>
      <c r="Q40" t="n">
        <v>795.73</v>
      </c>
      <c r="R40" t="n">
        <v>163.02</v>
      </c>
      <c r="S40" t="n">
        <v>51.23</v>
      </c>
      <c r="T40" t="n">
        <v>54446.63</v>
      </c>
      <c r="U40" t="n">
        <v>0.31</v>
      </c>
      <c r="V40" t="n">
        <v>0.77</v>
      </c>
      <c r="W40" t="n">
        <v>0.25</v>
      </c>
      <c r="X40" t="n">
        <v>3.25</v>
      </c>
      <c r="Y40" t="n">
        <v>1</v>
      </c>
      <c r="Z40" t="n">
        <v>10</v>
      </c>
    </row>
    <row r="41">
      <c r="A41" t="n">
        <v>2</v>
      </c>
      <c r="B41" t="n">
        <v>90</v>
      </c>
      <c r="C41" t="inlineStr">
        <is>
          <t xml:space="preserve">CONCLUIDO	</t>
        </is>
      </c>
      <c r="D41" t="n">
        <v>4.605</v>
      </c>
      <c r="E41" t="n">
        <v>21.72</v>
      </c>
      <c r="F41" t="n">
        <v>17.38</v>
      </c>
      <c r="G41" t="n">
        <v>19.31</v>
      </c>
      <c r="H41" t="n">
        <v>0.3</v>
      </c>
      <c r="I41" t="n">
        <v>54</v>
      </c>
      <c r="J41" t="n">
        <v>179.7</v>
      </c>
      <c r="K41" t="n">
        <v>52.44</v>
      </c>
      <c r="L41" t="n">
        <v>3</v>
      </c>
      <c r="M41" t="n">
        <v>52</v>
      </c>
      <c r="N41" t="n">
        <v>34.26</v>
      </c>
      <c r="O41" t="n">
        <v>22397.24</v>
      </c>
      <c r="P41" t="n">
        <v>218.27</v>
      </c>
      <c r="Q41" t="n">
        <v>795.71</v>
      </c>
      <c r="R41" t="n">
        <v>120.19</v>
      </c>
      <c r="S41" t="n">
        <v>51.23</v>
      </c>
      <c r="T41" t="n">
        <v>33195.66</v>
      </c>
      <c r="U41" t="n">
        <v>0.43</v>
      </c>
      <c r="V41" t="n">
        <v>0.83</v>
      </c>
      <c r="W41" t="n">
        <v>0.19</v>
      </c>
      <c r="X41" t="n">
        <v>1.96</v>
      </c>
      <c r="Y41" t="n">
        <v>1</v>
      </c>
      <c r="Z41" t="n">
        <v>10</v>
      </c>
    </row>
    <row r="42">
      <c r="A42" t="n">
        <v>3</v>
      </c>
      <c r="B42" t="n">
        <v>90</v>
      </c>
      <c r="C42" t="inlineStr">
        <is>
          <t xml:space="preserve">CONCLUIDO	</t>
        </is>
      </c>
      <c r="D42" t="n">
        <v>4.8874</v>
      </c>
      <c r="E42" t="n">
        <v>20.46</v>
      </c>
      <c r="F42" t="n">
        <v>16.69</v>
      </c>
      <c r="G42" t="n">
        <v>26.35</v>
      </c>
      <c r="H42" t="n">
        <v>0.39</v>
      </c>
      <c r="I42" t="n">
        <v>38</v>
      </c>
      <c r="J42" t="n">
        <v>181.19</v>
      </c>
      <c r="K42" t="n">
        <v>52.44</v>
      </c>
      <c r="L42" t="n">
        <v>4</v>
      </c>
      <c r="M42" t="n">
        <v>36</v>
      </c>
      <c r="N42" t="n">
        <v>34.75</v>
      </c>
      <c r="O42" t="n">
        <v>22581.25</v>
      </c>
      <c r="P42" t="n">
        <v>205.87</v>
      </c>
      <c r="Q42" t="n">
        <v>795.73</v>
      </c>
      <c r="R42" t="n">
        <v>96.8</v>
      </c>
      <c r="S42" t="n">
        <v>51.23</v>
      </c>
      <c r="T42" t="n">
        <v>21579.19</v>
      </c>
      <c r="U42" t="n">
        <v>0.53</v>
      </c>
      <c r="V42" t="n">
        <v>0.87</v>
      </c>
      <c r="W42" t="n">
        <v>0.17</v>
      </c>
      <c r="X42" t="n">
        <v>1.28</v>
      </c>
      <c r="Y42" t="n">
        <v>1</v>
      </c>
      <c r="Z42" t="n">
        <v>10</v>
      </c>
    </row>
    <row r="43">
      <c r="A43" t="n">
        <v>4</v>
      </c>
      <c r="B43" t="n">
        <v>90</v>
      </c>
      <c r="C43" t="inlineStr">
        <is>
          <t xml:space="preserve">CONCLUIDO	</t>
        </is>
      </c>
      <c r="D43" t="n">
        <v>4.9928</v>
      </c>
      <c r="E43" t="n">
        <v>20.03</v>
      </c>
      <c r="F43" t="n">
        <v>16.54</v>
      </c>
      <c r="G43" t="n">
        <v>33.08</v>
      </c>
      <c r="H43" t="n">
        <v>0.49</v>
      </c>
      <c r="I43" t="n">
        <v>30</v>
      </c>
      <c r="J43" t="n">
        <v>182.69</v>
      </c>
      <c r="K43" t="n">
        <v>52.44</v>
      </c>
      <c r="L43" t="n">
        <v>5</v>
      </c>
      <c r="M43" t="n">
        <v>28</v>
      </c>
      <c r="N43" t="n">
        <v>35.25</v>
      </c>
      <c r="O43" t="n">
        <v>22766.06</v>
      </c>
      <c r="P43" t="n">
        <v>200.83</v>
      </c>
      <c r="Q43" t="n">
        <v>795.64</v>
      </c>
      <c r="R43" t="n">
        <v>92.37</v>
      </c>
      <c r="S43" t="n">
        <v>51.23</v>
      </c>
      <c r="T43" t="n">
        <v>19408.21</v>
      </c>
      <c r="U43" t="n">
        <v>0.55</v>
      </c>
      <c r="V43" t="n">
        <v>0.87</v>
      </c>
      <c r="W43" t="n">
        <v>0.16</v>
      </c>
      <c r="X43" t="n">
        <v>1.13</v>
      </c>
      <c r="Y43" t="n">
        <v>1</v>
      </c>
      <c r="Z43" t="n">
        <v>10</v>
      </c>
    </row>
    <row r="44">
      <c r="A44" t="n">
        <v>5</v>
      </c>
      <c r="B44" t="n">
        <v>90</v>
      </c>
      <c r="C44" t="inlineStr">
        <is>
          <t xml:space="preserve">CONCLUIDO	</t>
        </is>
      </c>
      <c r="D44" t="n">
        <v>5.0953</v>
      </c>
      <c r="E44" t="n">
        <v>19.63</v>
      </c>
      <c r="F44" t="n">
        <v>16.32</v>
      </c>
      <c r="G44" t="n">
        <v>39.16</v>
      </c>
      <c r="H44" t="n">
        <v>0.58</v>
      </c>
      <c r="I44" t="n">
        <v>25</v>
      </c>
      <c r="J44" t="n">
        <v>184.19</v>
      </c>
      <c r="K44" t="n">
        <v>52.44</v>
      </c>
      <c r="L44" t="n">
        <v>6</v>
      </c>
      <c r="M44" t="n">
        <v>23</v>
      </c>
      <c r="N44" t="n">
        <v>35.75</v>
      </c>
      <c r="O44" t="n">
        <v>22951.43</v>
      </c>
      <c r="P44" t="n">
        <v>194.21</v>
      </c>
      <c r="Q44" t="n">
        <v>795.64</v>
      </c>
      <c r="R44" t="n">
        <v>84.83</v>
      </c>
      <c r="S44" t="n">
        <v>51.23</v>
      </c>
      <c r="T44" t="n">
        <v>15663.33</v>
      </c>
      <c r="U44" t="n">
        <v>0.6</v>
      </c>
      <c r="V44" t="n">
        <v>0.89</v>
      </c>
      <c r="W44" t="n">
        <v>0.15</v>
      </c>
      <c r="X44" t="n">
        <v>0.91</v>
      </c>
      <c r="Y44" t="n">
        <v>1</v>
      </c>
      <c r="Z44" t="n">
        <v>10</v>
      </c>
    </row>
    <row r="45">
      <c r="A45" t="n">
        <v>6</v>
      </c>
      <c r="B45" t="n">
        <v>90</v>
      </c>
      <c r="C45" t="inlineStr">
        <is>
          <t xml:space="preserve">CONCLUIDO	</t>
        </is>
      </c>
      <c r="D45" t="n">
        <v>5.1775</v>
      </c>
      <c r="E45" t="n">
        <v>19.31</v>
      </c>
      <c r="F45" t="n">
        <v>16.15</v>
      </c>
      <c r="G45" t="n">
        <v>46.13</v>
      </c>
      <c r="H45" t="n">
        <v>0.67</v>
      </c>
      <c r="I45" t="n">
        <v>21</v>
      </c>
      <c r="J45" t="n">
        <v>185.7</v>
      </c>
      <c r="K45" t="n">
        <v>52.44</v>
      </c>
      <c r="L45" t="n">
        <v>7</v>
      </c>
      <c r="M45" t="n">
        <v>19</v>
      </c>
      <c r="N45" t="n">
        <v>36.26</v>
      </c>
      <c r="O45" t="n">
        <v>23137.49</v>
      </c>
      <c r="P45" t="n">
        <v>188.58</v>
      </c>
      <c r="Q45" t="n">
        <v>795.6900000000001</v>
      </c>
      <c r="R45" t="n">
        <v>79.13</v>
      </c>
      <c r="S45" t="n">
        <v>51.23</v>
      </c>
      <c r="T45" t="n">
        <v>12830.63</v>
      </c>
      <c r="U45" t="n">
        <v>0.65</v>
      </c>
      <c r="V45" t="n">
        <v>0.9</v>
      </c>
      <c r="W45" t="n">
        <v>0.14</v>
      </c>
      <c r="X45" t="n">
        <v>0.74</v>
      </c>
      <c r="Y45" t="n">
        <v>1</v>
      </c>
      <c r="Z45" t="n">
        <v>10</v>
      </c>
    </row>
    <row r="46">
      <c r="A46" t="n">
        <v>7</v>
      </c>
      <c r="B46" t="n">
        <v>90</v>
      </c>
      <c r="C46" t="inlineStr">
        <is>
          <t xml:space="preserve">CONCLUIDO	</t>
        </is>
      </c>
      <c r="D46" t="n">
        <v>5.1991</v>
      </c>
      <c r="E46" t="n">
        <v>19.23</v>
      </c>
      <c r="F46" t="n">
        <v>16.17</v>
      </c>
      <c r="G46" t="n">
        <v>53.91</v>
      </c>
      <c r="H46" t="n">
        <v>0.76</v>
      </c>
      <c r="I46" t="n">
        <v>18</v>
      </c>
      <c r="J46" t="n">
        <v>187.22</v>
      </c>
      <c r="K46" t="n">
        <v>52.44</v>
      </c>
      <c r="L46" t="n">
        <v>8</v>
      </c>
      <c r="M46" t="n">
        <v>16</v>
      </c>
      <c r="N46" t="n">
        <v>36.78</v>
      </c>
      <c r="O46" t="n">
        <v>23324.24</v>
      </c>
      <c r="P46" t="n">
        <v>185.19</v>
      </c>
      <c r="Q46" t="n">
        <v>795.6799999999999</v>
      </c>
      <c r="R46" t="n">
        <v>80.56</v>
      </c>
      <c r="S46" t="n">
        <v>51.23</v>
      </c>
      <c r="T46" t="n">
        <v>13561.92</v>
      </c>
      <c r="U46" t="n">
        <v>0.64</v>
      </c>
      <c r="V46" t="n">
        <v>0.89</v>
      </c>
      <c r="W46" t="n">
        <v>0.13</v>
      </c>
      <c r="X46" t="n">
        <v>0.76</v>
      </c>
      <c r="Y46" t="n">
        <v>1</v>
      </c>
      <c r="Z46" t="n">
        <v>10</v>
      </c>
    </row>
    <row r="47">
      <c r="A47" t="n">
        <v>8</v>
      </c>
      <c r="B47" t="n">
        <v>90</v>
      </c>
      <c r="C47" t="inlineStr">
        <is>
          <t xml:space="preserve">CONCLUIDO	</t>
        </is>
      </c>
      <c r="D47" t="n">
        <v>5.2701</v>
      </c>
      <c r="E47" t="n">
        <v>18.98</v>
      </c>
      <c r="F47" t="n">
        <v>15.99</v>
      </c>
      <c r="G47" t="n">
        <v>59.95</v>
      </c>
      <c r="H47" t="n">
        <v>0.85</v>
      </c>
      <c r="I47" t="n">
        <v>16</v>
      </c>
      <c r="J47" t="n">
        <v>188.74</v>
      </c>
      <c r="K47" t="n">
        <v>52.44</v>
      </c>
      <c r="L47" t="n">
        <v>9</v>
      </c>
      <c r="M47" t="n">
        <v>14</v>
      </c>
      <c r="N47" t="n">
        <v>37.3</v>
      </c>
      <c r="O47" t="n">
        <v>23511.69</v>
      </c>
      <c r="P47" t="n">
        <v>178.51</v>
      </c>
      <c r="Q47" t="n">
        <v>795.64</v>
      </c>
      <c r="R47" t="n">
        <v>73.75</v>
      </c>
      <c r="S47" t="n">
        <v>51.23</v>
      </c>
      <c r="T47" t="n">
        <v>10167.09</v>
      </c>
      <c r="U47" t="n">
        <v>0.6899999999999999</v>
      </c>
      <c r="V47" t="n">
        <v>0.9</v>
      </c>
      <c r="W47" t="n">
        <v>0.13</v>
      </c>
      <c r="X47" t="n">
        <v>0.58</v>
      </c>
      <c r="Y47" t="n">
        <v>1</v>
      </c>
      <c r="Z47" t="n">
        <v>10</v>
      </c>
    </row>
    <row r="48">
      <c r="A48" t="n">
        <v>9</v>
      </c>
      <c r="B48" t="n">
        <v>90</v>
      </c>
      <c r="C48" t="inlineStr">
        <is>
          <t xml:space="preserve">CONCLUIDO	</t>
        </is>
      </c>
      <c r="D48" t="n">
        <v>5.3163</v>
      </c>
      <c r="E48" t="n">
        <v>18.81</v>
      </c>
      <c r="F48" t="n">
        <v>15.89</v>
      </c>
      <c r="G48" t="n">
        <v>68.11</v>
      </c>
      <c r="H48" t="n">
        <v>0.93</v>
      </c>
      <c r="I48" t="n">
        <v>14</v>
      </c>
      <c r="J48" t="n">
        <v>190.26</v>
      </c>
      <c r="K48" t="n">
        <v>52.44</v>
      </c>
      <c r="L48" t="n">
        <v>10</v>
      </c>
      <c r="M48" t="n">
        <v>12</v>
      </c>
      <c r="N48" t="n">
        <v>37.82</v>
      </c>
      <c r="O48" t="n">
        <v>23699.85</v>
      </c>
      <c r="P48" t="n">
        <v>173.2</v>
      </c>
      <c r="Q48" t="n">
        <v>795.65</v>
      </c>
      <c r="R48" t="n">
        <v>70.61</v>
      </c>
      <c r="S48" t="n">
        <v>51.23</v>
      </c>
      <c r="T48" t="n">
        <v>8604.75</v>
      </c>
      <c r="U48" t="n">
        <v>0.73</v>
      </c>
      <c r="V48" t="n">
        <v>0.91</v>
      </c>
      <c r="W48" t="n">
        <v>0.13</v>
      </c>
      <c r="X48" t="n">
        <v>0.48</v>
      </c>
      <c r="Y48" t="n">
        <v>1</v>
      </c>
      <c r="Z48" t="n">
        <v>10</v>
      </c>
    </row>
    <row r="49">
      <c r="A49" t="n">
        <v>10</v>
      </c>
      <c r="B49" t="n">
        <v>90</v>
      </c>
      <c r="C49" t="inlineStr">
        <is>
          <t xml:space="preserve">CONCLUIDO	</t>
        </is>
      </c>
      <c r="D49" t="n">
        <v>5.3457</v>
      </c>
      <c r="E49" t="n">
        <v>18.71</v>
      </c>
      <c r="F49" t="n">
        <v>15.86</v>
      </c>
      <c r="G49" t="n">
        <v>79.3</v>
      </c>
      <c r="H49" t="n">
        <v>1.02</v>
      </c>
      <c r="I49" t="n">
        <v>12</v>
      </c>
      <c r="J49" t="n">
        <v>191.79</v>
      </c>
      <c r="K49" t="n">
        <v>52.44</v>
      </c>
      <c r="L49" t="n">
        <v>11</v>
      </c>
      <c r="M49" t="n">
        <v>10</v>
      </c>
      <c r="N49" t="n">
        <v>38.35</v>
      </c>
      <c r="O49" t="n">
        <v>23888.73</v>
      </c>
      <c r="P49" t="n">
        <v>167.9</v>
      </c>
      <c r="Q49" t="n">
        <v>795.65</v>
      </c>
      <c r="R49" t="n">
        <v>69.67</v>
      </c>
      <c r="S49" t="n">
        <v>51.23</v>
      </c>
      <c r="T49" t="n">
        <v>8147.81</v>
      </c>
      <c r="U49" t="n">
        <v>0.74</v>
      </c>
      <c r="V49" t="n">
        <v>0.91</v>
      </c>
      <c r="W49" t="n">
        <v>0.13</v>
      </c>
      <c r="X49" t="n">
        <v>0.45</v>
      </c>
      <c r="Y49" t="n">
        <v>1</v>
      </c>
      <c r="Z49" t="n">
        <v>10</v>
      </c>
    </row>
    <row r="50">
      <c r="A50" t="n">
        <v>11</v>
      </c>
      <c r="B50" t="n">
        <v>90</v>
      </c>
      <c r="C50" t="inlineStr">
        <is>
          <t xml:space="preserve">CONCLUIDO	</t>
        </is>
      </c>
      <c r="D50" t="n">
        <v>5.3753</v>
      </c>
      <c r="E50" t="n">
        <v>18.6</v>
      </c>
      <c r="F50" t="n">
        <v>15.79</v>
      </c>
      <c r="G50" t="n">
        <v>86.14</v>
      </c>
      <c r="H50" t="n">
        <v>1.1</v>
      </c>
      <c r="I50" t="n">
        <v>11</v>
      </c>
      <c r="J50" t="n">
        <v>193.33</v>
      </c>
      <c r="K50" t="n">
        <v>52.44</v>
      </c>
      <c r="L50" t="n">
        <v>12</v>
      </c>
      <c r="M50" t="n">
        <v>8</v>
      </c>
      <c r="N50" t="n">
        <v>38.89</v>
      </c>
      <c r="O50" t="n">
        <v>24078.33</v>
      </c>
      <c r="P50" t="n">
        <v>163.16</v>
      </c>
      <c r="Q50" t="n">
        <v>795.65</v>
      </c>
      <c r="R50" t="n">
        <v>67.2</v>
      </c>
      <c r="S50" t="n">
        <v>51.23</v>
      </c>
      <c r="T50" t="n">
        <v>6917.6</v>
      </c>
      <c r="U50" t="n">
        <v>0.76</v>
      </c>
      <c r="V50" t="n">
        <v>0.92</v>
      </c>
      <c r="W50" t="n">
        <v>0.13</v>
      </c>
      <c r="X50" t="n">
        <v>0.38</v>
      </c>
      <c r="Y50" t="n">
        <v>1</v>
      </c>
      <c r="Z50" t="n">
        <v>10</v>
      </c>
    </row>
    <row r="51">
      <c r="A51" t="n">
        <v>12</v>
      </c>
      <c r="B51" t="n">
        <v>90</v>
      </c>
      <c r="C51" t="inlineStr">
        <is>
          <t xml:space="preserve">CONCLUIDO	</t>
        </is>
      </c>
      <c r="D51" t="n">
        <v>5.3999</v>
      </c>
      <c r="E51" t="n">
        <v>18.52</v>
      </c>
      <c r="F51" t="n">
        <v>15.74</v>
      </c>
      <c r="G51" t="n">
        <v>94.45999999999999</v>
      </c>
      <c r="H51" t="n">
        <v>1.18</v>
      </c>
      <c r="I51" t="n">
        <v>10</v>
      </c>
      <c r="J51" t="n">
        <v>194.88</v>
      </c>
      <c r="K51" t="n">
        <v>52.44</v>
      </c>
      <c r="L51" t="n">
        <v>13</v>
      </c>
      <c r="M51" t="n">
        <v>1</v>
      </c>
      <c r="N51" t="n">
        <v>39.43</v>
      </c>
      <c r="O51" t="n">
        <v>24268.67</v>
      </c>
      <c r="P51" t="n">
        <v>158.57</v>
      </c>
      <c r="Q51" t="n">
        <v>795.64</v>
      </c>
      <c r="R51" t="n">
        <v>65.23</v>
      </c>
      <c r="S51" t="n">
        <v>51.23</v>
      </c>
      <c r="T51" t="n">
        <v>5936.33</v>
      </c>
      <c r="U51" t="n">
        <v>0.79</v>
      </c>
      <c r="V51" t="n">
        <v>0.92</v>
      </c>
      <c r="W51" t="n">
        <v>0.14</v>
      </c>
      <c r="X51" t="n">
        <v>0.33</v>
      </c>
      <c r="Y51" t="n">
        <v>1</v>
      </c>
      <c r="Z51" t="n">
        <v>10</v>
      </c>
    </row>
    <row r="52">
      <c r="A52" t="n">
        <v>13</v>
      </c>
      <c r="B52" t="n">
        <v>90</v>
      </c>
      <c r="C52" t="inlineStr">
        <is>
          <t xml:space="preserve">CONCLUIDO	</t>
        </is>
      </c>
      <c r="D52" t="n">
        <v>5.3899</v>
      </c>
      <c r="E52" t="n">
        <v>18.55</v>
      </c>
      <c r="F52" t="n">
        <v>15.78</v>
      </c>
      <c r="G52" t="n">
        <v>94.66</v>
      </c>
      <c r="H52" t="n">
        <v>1.27</v>
      </c>
      <c r="I52" t="n">
        <v>10</v>
      </c>
      <c r="J52" t="n">
        <v>196.42</v>
      </c>
      <c r="K52" t="n">
        <v>52.44</v>
      </c>
      <c r="L52" t="n">
        <v>14</v>
      </c>
      <c r="M52" t="n">
        <v>0</v>
      </c>
      <c r="N52" t="n">
        <v>39.98</v>
      </c>
      <c r="O52" t="n">
        <v>24459.75</v>
      </c>
      <c r="P52" t="n">
        <v>160.12</v>
      </c>
      <c r="Q52" t="n">
        <v>795.71</v>
      </c>
      <c r="R52" t="n">
        <v>66.45999999999999</v>
      </c>
      <c r="S52" t="n">
        <v>51.23</v>
      </c>
      <c r="T52" t="n">
        <v>6551.34</v>
      </c>
      <c r="U52" t="n">
        <v>0.77</v>
      </c>
      <c r="V52" t="n">
        <v>0.92</v>
      </c>
      <c r="W52" t="n">
        <v>0.13</v>
      </c>
      <c r="X52" t="n">
        <v>0.37</v>
      </c>
      <c r="Y52" t="n">
        <v>1</v>
      </c>
      <c r="Z52" t="n">
        <v>10</v>
      </c>
    </row>
    <row r="53">
      <c r="A53" t="n">
        <v>0</v>
      </c>
      <c r="B53" t="n">
        <v>10</v>
      </c>
      <c r="C53" t="inlineStr">
        <is>
          <t xml:space="preserve">CONCLUIDO	</t>
        </is>
      </c>
      <c r="D53" t="n">
        <v>4.7469</v>
      </c>
      <c r="E53" t="n">
        <v>21.07</v>
      </c>
      <c r="F53" t="n">
        <v>18.52</v>
      </c>
      <c r="G53" t="n">
        <v>13.72</v>
      </c>
      <c r="H53" t="n">
        <v>0.64</v>
      </c>
      <c r="I53" t="n">
        <v>81</v>
      </c>
      <c r="J53" t="n">
        <v>26.11</v>
      </c>
      <c r="K53" t="n">
        <v>12.1</v>
      </c>
      <c r="L53" t="n">
        <v>1</v>
      </c>
      <c r="M53" t="n">
        <v>0</v>
      </c>
      <c r="N53" t="n">
        <v>3.01</v>
      </c>
      <c r="O53" t="n">
        <v>3454.41</v>
      </c>
      <c r="P53" t="n">
        <v>53.71</v>
      </c>
      <c r="Q53" t="n">
        <v>795.88</v>
      </c>
      <c r="R53" t="n">
        <v>154.77</v>
      </c>
      <c r="S53" t="n">
        <v>51.23</v>
      </c>
      <c r="T53" t="n">
        <v>50348.57</v>
      </c>
      <c r="U53" t="n">
        <v>0.33</v>
      </c>
      <c r="V53" t="n">
        <v>0.78</v>
      </c>
      <c r="W53" t="n">
        <v>0.34</v>
      </c>
      <c r="X53" t="n">
        <v>3.11</v>
      </c>
      <c r="Y53" t="n">
        <v>1</v>
      </c>
      <c r="Z53" t="n">
        <v>10</v>
      </c>
    </row>
    <row r="54">
      <c r="A54" t="n">
        <v>0</v>
      </c>
      <c r="B54" t="n">
        <v>45</v>
      </c>
      <c r="C54" t="inlineStr">
        <is>
          <t xml:space="preserve">CONCLUIDO	</t>
        </is>
      </c>
      <c r="D54" t="n">
        <v>4.0055</v>
      </c>
      <c r="E54" t="n">
        <v>24.97</v>
      </c>
      <c r="F54" t="n">
        <v>20.33</v>
      </c>
      <c r="G54" t="n">
        <v>9.449999999999999</v>
      </c>
      <c r="H54" t="n">
        <v>0.18</v>
      </c>
      <c r="I54" t="n">
        <v>129</v>
      </c>
      <c r="J54" t="n">
        <v>98.70999999999999</v>
      </c>
      <c r="K54" t="n">
        <v>39.72</v>
      </c>
      <c r="L54" t="n">
        <v>1</v>
      </c>
      <c r="M54" t="n">
        <v>127</v>
      </c>
      <c r="N54" t="n">
        <v>12.99</v>
      </c>
      <c r="O54" t="n">
        <v>12407.75</v>
      </c>
      <c r="P54" t="n">
        <v>176.5</v>
      </c>
      <c r="Q54" t="n">
        <v>795.8200000000001</v>
      </c>
      <c r="R54" t="n">
        <v>219.02</v>
      </c>
      <c r="S54" t="n">
        <v>51.23</v>
      </c>
      <c r="T54" t="n">
        <v>82233.92</v>
      </c>
      <c r="U54" t="n">
        <v>0.23</v>
      </c>
      <c r="V54" t="n">
        <v>0.71</v>
      </c>
      <c r="W54" t="n">
        <v>0.31</v>
      </c>
      <c r="X54" t="n">
        <v>4.92</v>
      </c>
      <c r="Y54" t="n">
        <v>1</v>
      </c>
      <c r="Z54" t="n">
        <v>10</v>
      </c>
    </row>
    <row r="55">
      <c r="A55" t="n">
        <v>1</v>
      </c>
      <c r="B55" t="n">
        <v>45</v>
      </c>
      <c r="C55" t="inlineStr">
        <is>
          <t xml:space="preserve">CONCLUIDO	</t>
        </is>
      </c>
      <c r="D55" t="n">
        <v>4.8934</v>
      </c>
      <c r="E55" t="n">
        <v>20.44</v>
      </c>
      <c r="F55" t="n">
        <v>17.36</v>
      </c>
      <c r="G55" t="n">
        <v>19.65</v>
      </c>
      <c r="H55" t="n">
        <v>0.35</v>
      </c>
      <c r="I55" t="n">
        <v>53</v>
      </c>
      <c r="J55" t="n">
        <v>99.95</v>
      </c>
      <c r="K55" t="n">
        <v>39.72</v>
      </c>
      <c r="L55" t="n">
        <v>2</v>
      </c>
      <c r="M55" t="n">
        <v>51</v>
      </c>
      <c r="N55" t="n">
        <v>13.24</v>
      </c>
      <c r="O55" t="n">
        <v>12561.45</v>
      </c>
      <c r="P55" t="n">
        <v>143.25</v>
      </c>
      <c r="Q55" t="n">
        <v>795.71</v>
      </c>
      <c r="R55" t="n">
        <v>119.72</v>
      </c>
      <c r="S55" t="n">
        <v>51.23</v>
      </c>
      <c r="T55" t="n">
        <v>32967.14</v>
      </c>
      <c r="U55" t="n">
        <v>0.43</v>
      </c>
      <c r="V55" t="n">
        <v>0.83</v>
      </c>
      <c r="W55" t="n">
        <v>0.19</v>
      </c>
      <c r="X55" t="n">
        <v>1.95</v>
      </c>
      <c r="Y55" t="n">
        <v>1</v>
      </c>
      <c r="Z55" t="n">
        <v>10</v>
      </c>
    </row>
    <row r="56">
      <c r="A56" t="n">
        <v>2</v>
      </c>
      <c r="B56" t="n">
        <v>45</v>
      </c>
      <c r="C56" t="inlineStr">
        <is>
          <t xml:space="preserve">CONCLUIDO	</t>
        </is>
      </c>
      <c r="D56" t="n">
        <v>5.1555</v>
      </c>
      <c r="E56" t="n">
        <v>19.4</v>
      </c>
      <c r="F56" t="n">
        <v>16.73</v>
      </c>
      <c r="G56" t="n">
        <v>30.42</v>
      </c>
      <c r="H56" t="n">
        <v>0.52</v>
      </c>
      <c r="I56" t="n">
        <v>33</v>
      </c>
      <c r="J56" t="n">
        <v>101.2</v>
      </c>
      <c r="K56" t="n">
        <v>39.72</v>
      </c>
      <c r="L56" t="n">
        <v>3</v>
      </c>
      <c r="M56" t="n">
        <v>31</v>
      </c>
      <c r="N56" t="n">
        <v>13.49</v>
      </c>
      <c r="O56" t="n">
        <v>12715.54</v>
      </c>
      <c r="P56" t="n">
        <v>130.23</v>
      </c>
      <c r="Q56" t="n">
        <v>795.6900000000001</v>
      </c>
      <c r="R56" t="n">
        <v>99</v>
      </c>
      <c r="S56" t="n">
        <v>51.23</v>
      </c>
      <c r="T56" t="n">
        <v>22704.77</v>
      </c>
      <c r="U56" t="n">
        <v>0.52</v>
      </c>
      <c r="V56" t="n">
        <v>0.86</v>
      </c>
      <c r="W56" t="n">
        <v>0.16</v>
      </c>
      <c r="X56" t="n">
        <v>1.32</v>
      </c>
      <c r="Y56" t="n">
        <v>1</v>
      </c>
      <c r="Z56" t="n">
        <v>10</v>
      </c>
    </row>
    <row r="57">
      <c r="A57" t="n">
        <v>3</v>
      </c>
      <c r="B57" t="n">
        <v>45</v>
      </c>
      <c r="C57" t="inlineStr">
        <is>
          <t xml:space="preserve">CONCLUIDO	</t>
        </is>
      </c>
      <c r="D57" t="n">
        <v>5.3457</v>
      </c>
      <c r="E57" t="n">
        <v>18.71</v>
      </c>
      <c r="F57" t="n">
        <v>16.25</v>
      </c>
      <c r="G57" t="n">
        <v>42.38</v>
      </c>
      <c r="H57" t="n">
        <v>0.6899999999999999</v>
      </c>
      <c r="I57" t="n">
        <v>23</v>
      </c>
      <c r="J57" t="n">
        <v>102.45</v>
      </c>
      <c r="K57" t="n">
        <v>39.72</v>
      </c>
      <c r="L57" t="n">
        <v>4</v>
      </c>
      <c r="M57" t="n">
        <v>20</v>
      </c>
      <c r="N57" t="n">
        <v>13.74</v>
      </c>
      <c r="O57" t="n">
        <v>12870.03</v>
      </c>
      <c r="P57" t="n">
        <v>117.8</v>
      </c>
      <c r="Q57" t="n">
        <v>795.66</v>
      </c>
      <c r="R57" t="n">
        <v>82.45</v>
      </c>
      <c r="S57" t="n">
        <v>51.23</v>
      </c>
      <c r="T57" t="n">
        <v>14479.15</v>
      </c>
      <c r="U57" t="n">
        <v>0.62</v>
      </c>
      <c r="V57" t="n">
        <v>0.89</v>
      </c>
      <c r="W57" t="n">
        <v>0.15</v>
      </c>
      <c r="X57" t="n">
        <v>0.84</v>
      </c>
      <c r="Y57" t="n">
        <v>1</v>
      </c>
      <c r="Z57" t="n">
        <v>10</v>
      </c>
    </row>
    <row r="58">
      <c r="A58" t="n">
        <v>4</v>
      </c>
      <c r="B58" t="n">
        <v>45</v>
      </c>
      <c r="C58" t="inlineStr">
        <is>
          <t xml:space="preserve">CONCLUIDO	</t>
        </is>
      </c>
      <c r="D58" t="n">
        <v>5.4135</v>
      </c>
      <c r="E58" t="n">
        <v>18.47</v>
      </c>
      <c r="F58" t="n">
        <v>16.09</v>
      </c>
      <c r="G58" t="n">
        <v>50.82</v>
      </c>
      <c r="H58" t="n">
        <v>0.85</v>
      </c>
      <c r="I58" t="n">
        <v>19</v>
      </c>
      <c r="J58" t="n">
        <v>103.71</v>
      </c>
      <c r="K58" t="n">
        <v>39.72</v>
      </c>
      <c r="L58" t="n">
        <v>5</v>
      </c>
      <c r="M58" t="n">
        <v>1</v>
      </c>
      <c r="N58" t="n">
        <v>14</v>
      </c>
      <c r="O58" t="n">
        <v>13024.91</v>
      </c>
      <c r="P58" t="n">
        <v>113.16</v>
      </c>
      <c r="Q58" t="n">
        <v>795.6900000000001</v>
      </c>
      <c r="R58" t="n">
        <v>76.51000000000001</v>
      </c>
      <c r="S58" t="n">
        <v>51.23</v>
      </c>
      <c r="T58" t="n">
        <v>11531.84</v>
      </c>
      <c r="U58" t="n">
        <v>0.67</v>
      </c>
      <c r="V58" t="n">
        <v>0.9</v>
      </c>
      <c r="W58" t="n">
        <v>0.16</v>
      </c>
      <c r="X58" t="n">
        <v>0.68</v>
      </c>
      <c r="Y58" t="n">
        <v>1</v>
      </c>
      <c r="Z58" t="n">
        <v>10</v>
      </c>
    </row>
    <row r="59">
      <c r="A59" t="n">
        <v>5</v>
      </c>
      <c r="B59" t="n">
        <v>45</v>
      </c>
      <c r="C59" t="inlineStr">
        <is>
          <t xml:space="preserve">CONCLUIDO	</t>
        </is>
      </c>
      <c r="D59" t="n">
        <v>5.4072</v>
      </c>
      <c r="E59" t="n">
        <v>18.49</v>
      </c>
      <c r="F59" t="n">
        <v>16.12</v>
      </c>
      <c r="G59" t="n">
        <v>50.89</v>
      </c>
      <c r="H59" t="n">
        <v>1.01</v>
      </c>
      <c r="I59" t="n">
        <v>19</v>
      </c>
      <c r="J59" t="n">
        <v>104.97</v>
      </c>
      <c r="K59" t="n">
        <v>39.72</v>
      </c>
      <c r="L59" t="n">
        <v>6</v>
      </c>
      <c r="M59" t="n">
        <v>0</v>
      </c>
      <c r="N59" t="n">
        <v>14.25</v>
      </c>
      <c r="O59" t="n">
        <v>13180.19</v>
      </c>
      <c r="P59" t="n">
        <v>114.39</v>
      </c>
      <c r="Q59" t="n">
        <v>795.75</v>
      </c>
      <c r="R59" t="n">
        <v>77.31999999999999</v>
      </c>
      <c r="S59" t="n">
        <v>51.23</v>
      </c>
      <c r="T59" t="n">
        <v>11933.58</v>
      </c>
      <c r="U59" t="n">
        <v>0.66</v>
      </c>
      <c r="V59" t="n">
        <v>0.9</v>
      </c>
      <c r="W59" t="n">
        <v>0.16</v>
      </c>
      <c r="X59" t="n">
        <v>0.71</v>
      </c>
      <c r="Y59" t="n">
        <v>1</v>
      </c>
      <c r="Z59" t="n">
        <v>10</v>
      </c>
    </row>
    <row r="60">
      <c r="A60" t="n">
        <v>0</v>
      </c>
      <c r="B60" t="n">
        <v>60</v>
      </c>
      <c r="C60" t="inlineStr">
        <is>
          <t xml:space="preserve">CONCLUIDO	</t>
        </is>
      </c>
      <c r="D60" t="n">
        <v>3.5703</v>
      </c>
      <c r="E60" t="n">
        <v>28.01</v>
      </c>
      <c r="F60" t="n">
        <v>21.71</v>
      </c>
      <c r="G60" t="n">
        <v>7.99</v>
      </c>
      <c r="H60" t="n">
        <v>0.14</v>
      </c>
      <c r="I60" t="n">
        <v>163</v>
      </c>
      <c r="J60" t="n">
        <v>124.63</v>
      </c>
      <c r="K60" t="n">
        <v>45</v>
      </c>
      <c r="L60" t="n">
        <v>1</v>
      </c>
      <c r="M60" t="n">
        <v>161</v>
      </c>
      <c r="N60" t="n">
        <v>18.64</v>
      </c>
      <c r="O60" t="n">
        <v>15605.44</v>
      </c>
      <c r="P60" t="n">
        <v>222.71</v>
      </c>
      <c r="Q60" t="n">
        <v>795.79</v>
      </c>
      <c r="R60" t="n">
        <v>265.51</v>
      </c>
      <c r="S60" t="n">
        <v>51.23</v>
      </c>
      <c r="T60" t="n">
        <v>105310.71</v>
      </c>
      <c r="U60" t="n">
        <v>0.19</v>
      </c>
      <c r="V60" t="n">
        <v>0.67</v>
      </c>
      <c r="W60" t="n">
        <v>0.37</v>
      </c>
      <c r="X60" t="n">
        <v>6.3</v>
      </c>
      <c r="Y60" t="n">
        <v>1</v>
      </c>
      <c r="Z60" t="n">
        <v>10</v>
      </c>
    </row>
    <row r="61">
      <c r="A61" t="n">
        <v>1</v>
      </c>
      <c r="B61" t="n">
        <v>60</v>
      </c>
      <c r="C61" t="inlineStr">
        <is>
          <t xml:space="preserve">CONCLUIDO	</t>
        </is>
      </c>
      <c r="D61" t="n">
        <v>4.6319</v>
      </c>
      <c r="E61" t="n">
        <v>21.59</v>
      </c>
      <c r="F61" t="n">
        <v>17.8</v>
      </c>
      <c r="G61" t="n">
        <v>16.43</v>
      </c>
      <c r="H61" t="n">
        <v>0.28</v>
      </c>
      <c r="I61" t="n">
        <v>65</v>
      </c>
      <c r="J61" t="n">
        <v>125.95</v>
      </c>
      <c r="K61" t="n">
        <v>45</v>
      </c>
      <c r="L61" t="n">
        <v>2</v>
      </c>
      <c r="M61" t="n">
        <v>63</v>
      </c>
      <c r="N61" t="n">
        <v>18.95</v>
      </c>
      <c r="O61" t="n">
        <v>15767.7</v>
      </c>
      <c r="P61" t="n">
        <v>176.7</v>
      </c>
      <c r="Q61" t="n">
        <v>795.78</v>
      </c>
      <c r="R61" t="n">
        <v>134.17</v>
      </c>
      <c r="S61" t="n">
        <v>51.23</v>
      </c>
      <c r="T61" t="n">
        <v>40130.01</v>
      </c>
      <c r="U61" t="n">
        <v>0.38</v>
      </c>
      <c r="V61" t="n">
        <v>0.8100000000000001</v>
      </c>
      <c r="W61" t="n">
        <v>0.21</v>
      </c>
      <c r="X61" t="n">
        <v>2.39</v>
      </c>
      <c r="Y61" t="n">
        <v>1</v>
      </c>
      <c r="Z61" t="n">
        <v>10</v>
      </c>
    </row>
    <row r="62">
      <c r="A62" t="n">
        <v>2</v>
      </c>
      <c r="B62" t="n">
        <v>60</v>
      </c>
      <c r="C62" t="inlineStr">
        <is>
          <t xml:space="preserve">CONCLUIDO	</t>
        </is>
      </c>
      <c r="D62" t="n">
        <v>5.0082</v>
      </c>
      <c r="E62" t="n">
        <v>19.97</v>
      </c>
      <c r="F62" t="n">
        <v>16.81</v>
      </c>
      <c r="G62" t="n">
        <v>25.22</v>
      </c>
      <c r="H62" t="n">
        <v>0.42</v>
      </c>
      <c r="I62" t="n">
        <v>40</v>
      </c>
      <c r="J62" t="n">
        <v>127.27</v>
      </c>
      <c r="K62" t="n">
        <v>45</v>
      </c>
      <c r="L62" t="n">
        <v>3</v>
      </c>
      <c r="M62" t="n">
        <v>38</v>
      </c>
      <c r="N62" t="n">
        <v>19.27</v>
      </c>
      <c r="O62" t="n">
        <v>15930.42</v>
      </c>
      <c r="P62" t="n">
        <v>161.54</v>
      </c>
      <c r="Q62" t="n">
        <v>795.73</v>
      </c>
      <c r="R62" t="n">
        <v>101.05</v>
      </c>
      <c r="S62" t="n">
        <v>51.23</v>
      </c>
      <c r="T62" t="n">
        <v>23694.48</v>
      </c>
      <c r="U62" t="n">
        <v>0.51</v>
      </c>
      <c r="V62" t="n">
        <v>0.86</v>
      </c>
      <c r="W62" t="n">
        <v>0.17</v>
      </c>
      <c r="X62" t="n">
        <v>1.4</v>
      </c>
      <c r="Y62" t="n">
        <v>1</v>
      </c>
      <c r="Z62" t="n">
        <v>10</v>
      </c>
    </row>
    <row r="63">
      <c r="A63" t="n">
        <v>3</v>
      </c>
      <c r="B63" t="n">
        <v>60</v>
      </c>
      <c r="C63" t="inlineStr">
        <is>
          <t xml:space="preserve">CONCLUIDO	</t>
        </is>
      </c>
      <c r="D63" t="n">
        <v>5.1625</v>
      </c>
      <c r="E63" t="n">
        <v>19.37</v>
      </c>
      <c r="F63" t="n">
        <v>16.5</v>
      </c>
      <c r="G63" t="n">
        <v>34.13</v>
      </c>
      <c r="H63" t="n">
        <v>0.55</v>
      </c>
      <c r="I63" t="n">
        <v>29</v>
      </c>
      <c r="J63" t="n">
        <v>128.59</v>
      </c>
      <c r="K63" t="n">
        <v>45</v>
      </c>
      <c r="L63" t="n">
        <v>4</v>
      </c>
      <c r="M63" t="n">
        <v>27</v>
      </c>
      <c r="N63" t="n">
        <v>19.59</v>
      </c>
      <c r="O63" t="n">
        <v>16093.6</v>
      </c>
      <c r="P63" t="n">
        <v>152.26</v>
      </c>
      <c r="Q63" t="n">
        <v>795.66</v>
      </c>
      <c r="R63" t="n">
        <v>90.89</v>
      </c>
      <c r="S63" t="n">
        <v>51.23</v>
      </c>
      <c r="T63" t="n">
        <v>18672.89</v>
      </c>
      <c r="U63" t="n">
        <v>0.5600000000000001</v>
      </c>
      <c r="V63" t="n">
        <v>0.88</v>
      </c>
      <c r="W63" t="n">
        <v>0.15</v>
      </c>
      <c r="X63" t="n">
        <v>1.09</v>
      </c>
      <c r="Y63" t="n">
        <v>1</v>
      </c>
      <c r="Z63" t="n">
        <v>10</v>
      </c>
    </row>
    <row r="64">
      <c r="A64" t="n">
        <v>4</v>
      </c>
      <c r="B64" t="n">
        <v>60</v>
      </c>
      <c r="C64" t="inlineStr">
        <is>
          <t xml:space="preserve">CONCLUIDO	</t>
        </is>
      </c>
      <c r="D64" t="n">
        <v>5.2986</v>
      </c>
      <c r="E64" t="n">
        <v>18.87</v>
      </c>
      <c r="F64" t="n">
        <v>16.18</v>
      </c>
      <c r="G64" t="n">
        <v>44.12</v>
      </c>
      <c r="H64" t="n">
        <v>0.68</v>
      </c>
      <c r="I64" t="n">
        <v>22</v>
      </c>
      <c r="J64" t="n">
        <v>129.92</v>
      </c>
      <c r="K64" t="n">
        <v>45</v>
      </c>
      <c r="L64" t="n">
        <v>5</v>
      </c>
      <c r="M64" t="n">
        <v>20</v>
      </c>
      <c r="N64" t="n">
        <v>19.92</v>
      </c>
      <c r="O64" t="n">
        <v>16257.24</v>
      </c>
      <c r="P64" t="n">
        <v>143.03</v>
      </c>
      <c r="Q64" t="n">
        <v>795.7</v>
      </c>
      <c r="R64" t="n">
        <v>80.16</v>
      </c>
      <c r="S64" t="n">
        <v>51.23</v>
      </c>
      <c r="T64" t="n">
        <v>13341.9</v>
      </c>
      <c r="U64" t="n">
        <v>0.64</v>
      </c>
      <c r="V64" t="n">
        <v>0.89</v>
      </c>
      <c r="W64" t="n">
        <v>0.14</v>
      </c>
      <c r="X64" t="n">
        <v>0.77</v>
      </c>
      <c r="Y64" t="n">
        <v>1</v>
      </c>
      <c r="Z64" t="n">
        <v>10</v>
      </c>
    </row>
    <row r="65">
      <c r="A65" t="n">
        <v>5</v>
      </c>
      <c r="B65" t="n">
        <v>60</v>
      </c>
      <c r="C65" t="inlineStr">
        <is>
          <t xml:space="preserve">CONCLUIDO	</t>
        </is>
      </c>
      <c r="D65" t="n">
        <v>5.351</v>
      </c>
      <c r="E65" t="n">
        <v>18.69</v>
      </c>
      <c r="F65" t="n">
        <v>16.1</v>
      </c>
      <c r="G65" t="n">
        <v>53.65</v>
      </c>
      <c r="H65" t="n">
        <v>0.8100000000000001</v>
      </c>
      <c r="I65" t="n">
        <v>18</v>
      </c>
      <c r="J65" t="n">
        <v>131.25</v>
      </c>
      <c r="K65" t="n">
        <v>45</v>
      </c>
      <c r="L65" t="n">
        <v>6</v>
      </c>
      <c r="M65" t="n">
        <v>16</v>
      </c>
      <c r="N65" t="n">
        <v>20.25</v>
      </c>
      <c r="O65" t="n">
        <v>16421.36</v>
      </c>
      <c r="P65" t="n">
        <v>135.32</v>
      </c>
      <c r="Q65" t="n">
        <v>795.66</v>
      </c>
      <c r="R65" t="n">
        <v>77.59999999999999</v>
      </c>
      <c r="S65" t="n">
        <v>51.23</v>
      </c>
      <c r="T65" t="n">
        <v>12082.35</v>
      </c>
      <c r="U65" t="n">
        <v>0.66</v>
      </c>
      <c r="V65" t="n">
        <v>0.9</v>
      </c>
      <c r="W65" t="n">
        <v>0.14</v>
      </c>
      <c r="X65" t="n">
        <v>0.6899999999999999</v>
      </c>
      <c r="Y65" t="n">
        <v>1</v>
      </c>
      <c r="Z65" t="n">
        <v>10</v>
      </c>
    </row>
    <row r="66">
      <c r="A66" t="n">
        <v>6</v>
      </c>
      <c r="B66" t="n">
        <v>60</v>
      </c>
      <c r="C66" t="inlineStr">
        <is>
          <t xml:space="preserve">CONCLUIDO	</t>
        </is>
      </c>
      <c r="D66" t="n">
        <v>5.4144</v>
      </c>
      <c r="E66" t="n">
        <v>18.47</v>
      </c>
      <c r="F66" t="n">
        <v>15.95</v>
      </c>
      <c r="G66" t="n">
        <v>63.81</v>
      </c>
      <c r="H66" t="n">
        <v>0.93</v>
      </c>
      <c r="I66" t="n">
        <v>15</v>
      </c>
      <c r="J66" t="n">
        <v>132.58</v>
      </c>
      <c r="K66" t="n">
        <v>45</v>
      </c>
      <c r="L66" t="n">
        <v>7</v>
      </c>
      <c r="M66" t="n">
        <v>5</v>
      </c>
      <c r="N66" t="n">
        <v>20.59</v>
      </c>
      <c r="O66" t="n">
        <v>16585.95</v>
      </c>
      <c r="P66" t="n">
        <v>129.65</v>
      </c>
      <c r="Q66" t="n">
        <v>795.64</v>
      </c>
      <c r="R66" t="n">
        <v>72.37</v>
      </c>
      <c r="S66" t="n">
        <v>51.23</v>
      </c>
      <c r="T66" t="n">
        <v>9480.66</v>
      </c>
      <c r="U66" t="n">
        <v>0.71</v>
      </c>
      <c r="V66" t="n">
        <v>0.91</v>
      </c>
      <c r="W66" t="n">
        <v>0.14</v>
      </c>
      <c r="X66" t="n">
        <v>0.55</v>
      </c>
      <c r="Y66" t="n">
        <v>1</v>
      </c>
      <c r="Z66" t="n">
        <v>10</v>
      </c>
    </row>
    <row r="67">
      <c r="A67" t="n">
        <v>7</v>
      </c>
      <c r="B67" t="n">
        <v>60</v>
      </c>
      <c r="C67" t="inlineStr">
        <is>
          <t xml:space="preserve">CONCLUIDO	</t>
        </is>
      </c>
      <c r="D67" t="n">
        <v>5.4099</v>
      </c>
      <c r="E67" t="n">
        <v>18.48</v>
      </c>
      <c r="F67" t="n">
        <v>15.97</v>
      </c>
      <c r="G67" t="n">
        <v>63.88</v>
      </c>
      <c r="H67" t="n">
        <v>1.06</v>
      </c>
      <c r="I67" t="n">
        <v>15</v>
      </c>
      <c r="J67" t="n">
        <v>133.92</v>
      </c>
      <c r="K67" t="n">
        <v>45</v>
      </c>
      <c r="L67" t="n">
        <v>8</v>
      </c>
      <c r="M67" t="n">
        <v>0</v>
      </c>
      <c r="N67" t="n">
        <v>20.93</v>
      </c>
      <c r="O67" t="n">
        <v>16751.02</v>
      </c>
      <c r="P67" t="n">
        <v>129.4</v>
      </c>
      <c r="Q67" t="n">
        <v>795.64</v>
      </c>
      <c r="R67" t="n">
        <v>72.7</v>
      </c>
      <c r="S67" t="n">
        <v>51.23</v>
      </c>
      <c r="T67" t="n">
        <v>9645.59</v>
      </c>
      <c r="U67" t="n">
        <v>0.7</v>
      </c>
      <c r="V67" t="n">
        <v>0.91</v>
      </c>
      <c r="W67" t="n">
        <v>0.15</v>
      </c>
      <c r="X67" t="n">
        <v>0.5600000000000001</v>
      </c>
      <c r="Y67" t="n">
        <v>1</v>
      </c>
      <c r="Z67" t="n">
        <v>10</v>
      </c>
    </row>
    <row r="68">
      <c r="A68" t="n">
        <v>0</v>
      </c>
      <c r="B68" t="n">
        <v>80</v>
      </c>
      <c r="C68" t="inlineStr">
        <is>
          <t xml:space="preserve">CONCLUIDO	</t>
        </is>
      </c>
      <c r="D68" t="n">
        <v>3.0537</v>
      </c>
      <c r="E68" t="n">
        <v>32.75</v>
      </c>
      <c r="F68" t="n">
        <v>23.66</v>
      </c>
      <c r="G68" t="n">
        <v>6.76</v>
      </c>
      <c r="H68" t="n">
        <v>0.11</v>
      </c>
      <c r="I68" t="n">
        <v>210</v>
      </c>
      <c r="J68" t="n">
        <v>159.12</v>
      </c>
      <c r="K68" t="n">
        <v>50.28</v>
      </c>
      <c r="L68" t="n">
        <v>1</v>
      </c>
      <c r="M68" t="n">
        <v>208</v>
      </c>
      <c r="N68" t="n">
        <v>27.84</v>
      </c>
      <c r="O68" t="n">
        <v>19859.16</v>
      </c>
      <c r="P68" t="n">
        <v>286.77</v>
      </c>
      <c r="Q68" t="n">
        <v>795.8099999999999</v>
      </c>
      <c r="R68" t="n">
        <v>330.85</v>
      </c>
      <c r="S68" t="n">
        <v>51.23</v>
      </c>
      <c r="T68" t="n">
        <v>137743.87</v>
      </c>
      <c r="U68" t="n">
        <v>0.15</v>
      </c>
      <c r="V68" t="n">
        <v>0.61</v>
      </c>
      <c r="W68" t="n">
        <v>0.44</v>
      </c>
      <c r="X68" t="n">
        <v>8.24</v>
      </c>
      <c r="Y68" t="n">
        <v>1</v>
      </c>
      <c r="Z68" t="n">
        <v>10</v>
      </c>
    </row>
    <row r="69">
      <c r="A69" t="n">
        <v>1</v>
      </c>
      <c r="B69" t="n">
        <v>80</v>
      </c>
      <c r="C69" t="inlineStr">
        <is>
          <t xml:space="preserve">CONCLUIDO	</t>
        </is>
      </c>
      <c r="D69" t="n">
        <v>4.2916</v>
      </c>
      <c r="E69" t="n">
        <v>23.3</v>
      </c>
      <c r="F69" t="n">
        <v>18.4</v>
      </c>
      <c r="G69" t="n">
        <v>13.8</v>
      </c>
      <c r="H69" t="n">
        <v>0.22</v>
      </c>
      <c r="I69" t="n">
        <v>80</v>
      </c>
      <c r="J69" t="n">
        <v>160.54</v>
      </c>
      <c r="K69" t="n">
        <v>50.28</v>
      </c>
      <c r="L69" t="n">
        <v>2</v>
      </c>
      <c r="M69" t="n">
        <v>78</v>
      </c>
      <c r="N69" t="n">
        <v>28.26</v>
      </c>
      <c r="O69" t="n">
        <v>20034.4</v>
      </c>
      <c r="P69" t="n">
        <v>218.46</v>
      </c>
      <c r="Q69" t="n">
        <v>795.78</v>
      </c>
      <c r="R69" t="n">
        <v>154.38</v>
      </c>
      <c r="S69" t="n">
        <v>51.23</v>
      </c>
      <c r="T69" t="n">
        <v>50160.09</v>
      </c>
      <c r="U69" t="n">
        <v>0.33</v>
      </c>
      <c r="V69" t="n">
        <v>0.79</v>
      </c>
      <c r="W69" t="n">
        <v>0.23</v>
      </c>
      <c r="X69" t="n">
        <v>2.99</v>
      </c>
      <c r="Y69" t="n">
        <v>1</v>
      </c>
      <c r="Z69" t="n">
        <v>10</v>
      </c>
    </row>
    <row r="70">
      <c r="A70" t="n">
        <v>2</v>
      </c>
      <c r="B70" t="n">
        <v>80</v>
      </c>
      <c r="C70" t="inlineStr">
        <is>
          <t xml:space="preserve">CONCLUIDO	</t>
        </is>
      </c>
      <c r="D70" t="n">
        <v>4.7418</v>
      </c>
      <c r="E70" t="n">
        <v>21.09</v>
      </c>
      <c r="F70" t="n">
        <v>17.19</v>
      </c>
      <c r="G70" t="n">
        <v>21.04</v>
      </c>
      <c r="H70" t="n">
        <v>0.33</v>
      </c>
      <c r="I70" t="n">
        <v>49</v>
      </c>
      <c r="J70" t="n">
        <v>161.97</v>
      </c>
      <c r="K70" t="n">
        <v>50.28</v>
      </c>
      <c r="L70" t="n">
        <v>3</v>
      </c>
      <c r="M70" t="n">
        <v>47</v>
      </c>
      <c r="N70" t="n">
        <v>28.69</v>
      </c>
      <c r="O70" t="n">
        <v>20210.21</v>
      </c>
      <c r="P70" t="n">
        <v>199.88</v>
      </c>
      <c r="Q70" t="n">
        <v>795.75</v>
      </c>
      <c r="R70" t="n">
        <v>113.52</v>
      </c>
      <c r="S70" t="n">
        <v>51.23</v>
      </c>
      <c r="T70" t="n">
        <v>29884.91</v>
      </c>
      <c r="U70" t="n">
        <v>0.45</v>
      </c>
      <c r="V70" t="n">
        <v>0.84</v>
      </c>
      <c r="W70" t="n">
        <v>0.19</v>
      </c>
      <c r="X70" t="n">
        <v>1.78</v>
      </c>
      <c r="Y70" t="n">
        <v>1</v>
      </c>
      <c r="Z70" t="n">
        <v>10</v>
      </c>
    </row>
    <row r="71">
      <c r="A71" t="n">
        <v>3</v>
      </c>
      <c r="B71" t="n">
        <v>80</v>
      </c>
      <c r="C71" t="inlineStr">
        <is>
          <t xml:space="preserve">CONCLUIDO	</t>
        </is>
      </c>
      <c r="D71" t="n">
        <v>5.0079</v>
      </c>
      <c r="E71" t="n">
        <v>19.97</v>
      </c>
      <c r="F71" t="n">
        <v>16.52</v>
      </c>
      <c r="G71" t="n">
        <v>28.31</v>
      </c>
      <c r="H71" t="n">
        <v>0.43</v>
      </c>
      <c r="I71" t="n">
        <v>35</v>
      </c>
      <c r="J71" t="n">
        <v>163.4</v>
      </c>
      <c r="K71" t="n">
        <v>50.28</v>
      </c>
      <c r="L71" t="n">
        <v>4</v>
      </c>
      <c r="M71" t="n">
        <v>33</v>
      </c>
      <c r="N71" t="n">
        <v>29.12</v>
      </c>
      <c r="O71" t="n">
        <v>20386.62</v>
      </c>
      <c r="P71" t="n">
        <v>187.72</v>
      </c>
      <c r="Q71" t="n">
        <v>795.67</v>
      </c>
      <c r="R71" t="n">
        <v>91.65000000000001</v>
      </c>
      <c r="S71" t="n">
        <v>51.23</v>
      </c>
      <c r="T71" t="n">
        <v>19021.43</v>
      </c>
      <c r="U71" t="n">
        <v>0.5600000000000001</v>
      </c>
      <c r="V71" t="n">
        <v>0.88</v>
      </c>
      <c r="W71" t="n">
        <v>0.15</v>
      </c>
      <c r="X71" t="n">
        <v>1.11</v>
      </c>
      <c r="Y71" t="n">
        <v>1</v>
      </c>
      <c r="Z71" t="n">
        <v>10</v>
      </c>
    </row>
    <row r="72">
      <c r="A72" t="n">
        <v>4</v>
      </c>
      <c r="B72" t="n">
        <v>80</v>
      </c>
      <c r="C72" t="inlineStr">
        <is>
          <t xml:space="preserve">CONCLUIDO	</t>
        </is>
      </c>
      <c r="D72" t="n">
        <v>5.085</v>
      </c>
      <c r="E72" t="n">
        <v>19.67</v>
      </c>
      <c r="F72" t="n">
        <v>16.44</v>
      </c>
      <c r="G72" t="n">
        <v>35.23</v>
      </c>
      <c r="H72" t="n">
        <v>0.54</v>
      </c>
      <c r="I72" t="n">
        <v>28</v>
      </c>
      <c r="J72" t="n">
        <v>164.83</v>
      </c>
      <c r="K72" t="n">
        <v>50.28</v>
      </c>
      <c r="L72" t="n">
        <v>5</v>
      </c>
      <c r="M72" t="n">
        <v>26</v>
      </c>
      <c r="N72" t="n">
        <v>29.55</v>
      </c>
      <c r="O72" t="n">
        <v>20563.61</v>
      </c>
      <c r="P72" t="n">
        <v>182.91</v>
      </c>
      <c r="Q72" t="n">
        <v>795.6799999999999</v>
      </c>
      <c r="R72" t="n">
        <v>88.95999999999999</v>
      </c>
      <c r="S72" t="n">
        <v>51.23</v>
      </c>
      <c r="T72" t="n">
        <v>17710.69</v>
      </c>
      <c r="U72" t="n">
        <v>0.58</v>
      </c>
      <c r="V72" t="n">
        <v>0.88</v>
      </c>
      <c r="W72" t="n">
        <v>0.15</v>
      </c>
      <c r="X72" t="n">
        <v>1.03</v>
      </c>
      <c r="Y72" t="n">
        <v>1</v>
      </c>
      <c r="Z72" t="n">
        <v>10</v>
      </c>
    </row>
    <row r="73">
      <c r="A73" t="n">
        <v>5</v>
      </c>
      <c r="B73" t="n">
        <v>80</v>
      </c>
      <c r="C73" t="inlineStr">
        <is>
          <t xml:space="preserve">CONCLUIDO	</t>
        </is>
      </c>
      <c r="D73" t="n">
        <v>5.2036</v>
      </c>
      <c r="E73" t="n">
        <v>19.22</v>
      </c>
      <c r="F73" t="n">
        <v>16.18</v>
      </c>
      <c r="G73" t="n">
        <v>44.14</v>
      </c>
      <c r="H73" t="n">
        <v>0.64</v>
      </c>
      <c r="I73" t="n">
        <v>22</v>
      </c>
      <c r="J73" t="n">
        <v>166.27</v>
      </c>
      <c r="K73" t="n">
        <v>50.28</v>
      </c>
      <c r="L73" t="n">
        <v>6</v>
      </c>
      <c r="M73" t="n">
        <v>20</v>
      </c>
      <c r="N73" t="n">
        <v>29.99</v>
      </c>
      <c r="O73" t="n">
        <v>20741.2</v>
      </c>
      <c r="P73" t="n">
        <v>175.39</v>
      </c>
      <c r="Q73" t="n">
        <v>795.64</v>
      </c>
      <c r="R73" t="n">
        <v>80.34</v>
      </c>
      <c r="S73" t="n">
        <v>51.23</v>
      </c>
      <c r="T73" t="n">
        <v>13429.35</v>
      </c>
      <c r="U73" t="n">
        <v>0.64</v>
      </c>
      <c r="V73" t="n">
        <v>0.89</v>
      </c>
      <c r="W73" t="n">
        <v>0.14</v>
      </c>
      <c r="X73" t="n">
        <v>0.78</v>
      </c>
      <c r="Y73" t="n">
        <v>1</v>
      </c>
      <c r="Z73" t="n">
        <v>10</v>
      </c>
    </row>
    <row r="74">
      <c r="A74" t="n">
        <v>6</v>
      </c>
      <c r="B74" t="n">
        <v>80</v>
      </c>
      <c r="C74" t="inlineStr">
        <is>
          <t xml:space="preserve">CONCLUIDO	</t>
        </is>
      </c>
      <c r="D74" t="n">
        <v>5.2809</v>
      </c>
      <c r="E74" t="n">
        <v>18.94</v>
      </c>
      <c r="F74" t="n">
        <v>16</v>
      </c>
      <c r="G74" t="n">
        <v>50.52</v>
      </c>
      <c r="H74" t="n">
        <v>0.74</v>
      </c>
      <c r="I74" t="n">
        <v>19</v>
      </c>
      <c r="J74" t="n">
        <v>167.72</v>
      </c>
      <c r="K74" t="n">
        <v>50.28</v>
      </c>
      <c r="L74" t="n">
        <v>7</v>
      </c>
      <c r="M74" t="n">
        <v>17</v>
      </c>
      <c r="N74" t="n">
        <v>30.44</v>
      </c>
      <c r="O74" t="n">
        <v>20919.39</v>
      </c>
      <c r="P74" t="n">
        <v>169.4</v>
      </c>
      <c r="Q74" t="n">
        <v>795.64</v>
      </c>
      <c r="R74" t="n">
        <v>73.88</v>
      </c>
      <c r="S74" t="n">
        <v>51.23</v>
      </c>
      <c r="T74" t="n">
        <v>10217.96</v>
      </c>
      <c r="U74" t="n">
        <v>0.6899999999999999</v>
      </c>
      <c r="V74" t="n">
        <v>0.9</v>
      </c>
      <c r="W74" t="n">
        <v>0.14</v>
      </c>
      <c r="X74" t="n">
        <v>0.59</v>
      </c>
      <c r="Y74" t="n">
        <v>1</v>
      </c>
      <c r="Z74" t="n">
        <v>10</v>
      </c>
    </row>
    <row r="75">
      <c r="A75" t="n">
        <v>7</v>
      </c>
      <c r="B75" t="n">
        <v>80</v>
      </c>
      <c r="C75" t="inlineStr">
        <is>
          <t xml:space="preserve">CONCLUIDO	</t>
        </is>
      </c>
      <c r="D75" t="n">
        <v>5.3122</v>
      </c>
      <c r="E75" t="n">
        <v>18.82</v>
      </c>
      <c r="F75" t="n">
        <v>15.98</v>
      </c>
      <c r="G75" t="n">
        <v>59.94</v>
      </c>
      <c r="H75" t="n">
        <v>0.84</v>
      </c>
      <c r="I75" t="n">
        <v>16</v>
      </c>
      <c r="J75" t="n">
        <v>169.17</v>
      </c>
      <c r="K75" t="n">
        <v>50.28</v>
      </c>
      <c r="L75" t="n">
        <v>8</v>
      </c>
      <c r="M75" t="n">
        <v>14</v>
      </c>
      <c r="N75" t="n">
        <v>30.89</v>
      </c>
      <c r="O75" t="n">
        <v>21098.19</v>
      </c>
      <c r="P75" t="n">
        <v>164.32</v>
      </c>
      <c r="Q75" t="n">
        <v>795.72</v>
      </c>
      <c r="R75" t="n">
        <v>73.7</v>
      </c>
      <c r="S75" t="n">
        <v>51.23</v>
      </c>
      <c r="T75" t="n">
        <v>10141.65</v>
      </c>
      <c r="U75" t="n">
        <v>0.7</v>
      </c>
      <c r="V75" t="n">
        <v>0.9</v>
      </c>
      <c r="W75" t="n">
        <v>0.13</v>
      </c>
      <c r="X75" t="n">
        <v>0.58</v>
      </c>
      <c r="Y75" t="n">
        <v>1</v>
      </c>
      <c r="Z75" t="n">
        <v>10</v>
      </c>
    </row>
    <row r="76">
      <c r="A76" t="n">
        <v>8</v>
      </c>
      <c r="B76" t="n">
        <v>80</v>
      </c>
      <c r="C76" t="inlineStr">
        <is>
          <t xml:space="preserve">CONCLUIDO	</t>
        </is>
      </c>
      <c r="D76" t="n">
        <v>5.3603</v>
      </c>
      <c r="E76" t="n">
        <v>18.66</v>
      </c>
      <c r="F76" t="n">
        <v>15.88</v>
      </c>
      <c r="G76" t="n">
        <v>68.06</v>
      </c>
      <c r="H76" t="n">
        <v>0.9399999999999999</v>
      </c>
      <c r="I76" t="n">
        <v>14</v>
      </c>
      <c r="J76" t="n">
        <v>170.62</v>
      </c>
      <c r="K76" t="n">
        <v>50.28</v>
      </c>
      <c r="L76" t="n">
        <v>9</v>
      </c>
      <c r="M76" t="n">
        <v>12</v>
      </c>
      <c r="N76" t="n">
        <v>31.34</v>
      </c>
      <c r="O76" t="n">
        <v>21277.6</v>
      </c>
      <c r="P76" t="n">
        <v>158.07</v>
      </c>
      <c r="Q76" t="n">
        <v>795.7</v>
      </c>
      <c r="R76" t="n">
        <v>70.18000000000001</v>
      </c>
      <c r="S76" t="n">
        <v>51.23</v>
      </c>
      <c r="T76" t="n">
        <v>8389.360000000001</v>
      </c>
      <c r="U76" t="n">
        <v>0.73</v>
      </c>
      <c r="V76" t="n">
        <v>0.91</v>
      </c>
      <c r="W76" t="n">
        <v>0.13</v>
      </c>
      <c r="X76" t="n">
        <v>0.47</v>
      </c>
      <c r="Y76" t="n">
        <v>1</v>
      </c>
      <c r="Z76" t="n">
        <v>10</v>
      </c>
    </row>
    <row r="77">
      <c r="A77" t="n">
        <v>9</v>
      </c>
      <c r="B77" t="n">
        <v>80</v>
      </c>
      <c r="C77" t="inlineStr">
        <is>
          <t xml:space="preserve">CONCLUIDO	</t>
        </is>
      </c>
      <c r="D77" t="n">
        <v>5.3771</v>
      </c>
      <c r="E77" t="n">
        <v>18.6</v>
      </c>
      <c r="F77" t="n">
        <v>15.89</v>
      </c>
      <c r="G77" t="n">
        <v>79.43000000000001</v>
      </c>
      <c r="H77" t="n">
        <v>1.03</v>
      </c>
      <c r="I77" t="n">
        <v>12</v>
      </c>
      <c r="J77" t="n">
        <v>172.08</v>
      </c>
      <c r="K77" t="n">
        <v>50.28</v>
      </c>
      <c r="L77" t="n">
        <v>10</v>
      </c>
      <c r="M77" t="n">
        <v>8</v>
      </c>
      <c r="N77" t="n">
        <v>31.8</v>
      </c>
      <c r="O77" t="n">
        <v>21457.64</v>
      </c>
      <c r="P77" t="n">
        <v>152.62</v>
      </c>
      <c r="Q77" t="n">
        <v>795.67</v>
      </c>
      <c r="R77" t="n">
        <v>70.48999999999999</v>
      </c>
      <c r="S77" t="n">
        <v>51.23</v>
      </c>
      <c r="T77" t="n">
        <v>8555.99</v>
      </c>
      <c r="U77" t="n">
        <v>0.73</v>
      </c>
      <c r="V77" t="n">
        <v>0.91</v>
      </c>
      <c r="W77" t="n">
        <v>0.13</v>
      </c>
      <c r="X77" t="n">
        <v>0.48</v>
      </c>
      <c r="Y77" t="n">
        <v>1</v>
      </c>
      <c r="Z77" t="n">
        <v>10</v>
      </c>
    </row>
    <row r="78">
      <c r="A78" t="n">
        <v>10</v>
      </c>
      <c r="B78" t="n">
        <v>80</v>
      </c>
      <c r="C78" t="inlineStr">
        <is>
          <t xml:space="preserve">CONCLUIDO	</t>
        </is>
      </c>
      <c r="D78" t="n">
        <v>5.3886</v>
      </c>
      <c r="E78" t="n">
        <v>18.56</v>
      </c>
      <c r="F78" t="n">
        <v>15.85</v>
      </c>
      <c r="G78" t="n">
        <v>79.23</v>
      </c>
      <c r="H78" t="n">
        <v>1.12</v>
      </c>
      <c r="I78" t="n">
        <v>12</v>
      </c>
      <c r="J78" t="n">
        <v>173.55</v>
      </c>
      <c r="K78" t="n">
        <v>50.28</v>
      </c>
      <c r="L78" t="n">
        <v>11</v>
      </c>
      <c r="M78" t="n">
        <v>1</v>
      </c>
      <c r="N78" t="n">
        <v>32.27</v>
      </c>
      <c r="O78" t="n">
        <v>21638.31</v>
      </c>
      <c r="P78" t="n">
        <v>148.18</v>
      </c>
      <c r="Q78" t="n">
        <v>795.67</v>
      </c>
      <c r="R78" t="n">
        <v>68.68000000000001</v>
      </c>
      <c r="S78" t="n">
        <v>51.23</v>
      </c>
      <c r="T78" t="n">
        <v>7651.92</v>
      </c>
      <c r="U78" t="n">
        <v>0.75</v>
      </c>
      <c r="V78" t="n">
        <v>0.91</v>
      </c>
      <c r="W78" t="n">
        <v>0.14</v>
      </c>
      <c r="X78" t="n">
        <v>0.44</v>
      </c>
      <c r="Y78" t="n">
        <v>1</v>
      </c>
      <c r="Z78" t="n">
        <v>10</v>
      </c>
    </row>
    <row r="79">
      <c r="A79" t="n">
        <v>11</v>
      </c>
      <c r="B79" t="n">
        <v>80</v>
      </c>
      <c r="C79" t="inlineStr">
        <is>
          <t xml:space="preserve">CONCLUIDO	</t>
        </is>
      </c>
      <c r="D79" t="n">
        <v>5.4187</v>
      </c>
      <c r="E79" t="n">
        <v>18.45</v>
      </c>
      <c r="F79" t="n">
        <v>15.78</v>
      </c>
      <c r="G79" t="n">
        <v>86.05</v>
      </c>
      <c r="H79" t="n">
        <v>1.22</v>
      </c>
      <c r="I79" t="n">
        <v>11</v>
      </c>
      <c r="J79" t="n">
        <v>175.02</v>
      </c>
      <c r="K79" t="n">
        <v>50.28</v>
      </c>
      <c r="L79" t="n">
        <v>12</v>
      </c>
      <c r="M79" t="n">
        <v>0</v>
      </c>
      <c r="N79" t="n">
        <v>32.74</v>
      </c>
      <c r="O79" t="n">
        <v>21819.6</v>
      </c>
      <c r="P79" t="n">
        <v>148.43</v>
      </c>
      <c r="Q79" t="n">
        <v>795.67</v>
      </c>
      <c r="R79" t="n">
        <v>66.26000000000001</v>
      </c>
      <c r="S79" t="n">
        <v>51.23</v>
      </c>
      <c r="T79" t="n">
        <v>6447.29</v>
      </c>
      <c r="U79" t="n">
        <v>0.77</v>
      </c>
      <c r="V79" t="n">
        <v>0.92</v>
      </c>
      <c r="W79" t="n">
        <v>0.14</v>
      </c>
      <c r="X79" t="n">
        <v>0.37</v>
      </c>
      <c r="Y79" t="n">
        <v>1</v>
      </c>
      <c r="Z79" t="n">
        <v>10</v>
      </c>
    </row>
    <row r="80">
      <c r="A80" t="n">
        <v>0</v>
      </c>
      <c r="B80" t="n">
        <v>35</v>
      </c>
      <c r="C80" t="inlineStr">
        <is>
          <t xml:space="preserve">CONCLUIDO	</t>
        </is>
      </c>
      <c r="D80" t="n">
        <v>4.3234</v>
      </c>
      <c r="E80" t="n">
        <v>23.13</v>
      </c>
      <c r="F80" t="n">
        <v>19.41</v>
      </c>
      <c r="G80" t="n">
        <v>10.99</v>
      </c>
      <c r="H80" t="n">
        <v>0.22</v>
      </c>
      <c r="I80" t="n">
        <v>106</v>
      </c>
      <c r="J80" t="n">
        <v>80.84</v>
      </c>
      <c r="K80" t="n">
        <v>35.1</v>
      </c>
      <c r="L80" t="n">
        <v>1</v>
      </c>
      <c r="M80" t="n">
        <v>104</v>
      </c>
      <c r="N80" t="n">
        <v>9.74</v>
      </c>
      <c r="O80" t="n">
        <v>10204.21</v>
      </c>
      <c r="P80" t="n">
        <v>144.85</v>
      </c>
      <c r="Q80" t="n">
        <v>795.84</v>
      </c>
      <c r="R80" t="n">
        <v>188.35</v>
      </c>
      <c r="S80" t="n">
        <v>51.23</v>
      </c>
      <c r="T80" t="n">
        <v>67015.82000000001</v>
      </c>
      <c r="U80" t="n">
        <v>0.27</v>
      </c>
      <c r="V80" t="n">
        <v>0.74</v>
      </c>
      <c r="W80" t="n">
        <v>0.27</v>
      </c>
      <c r="X80" t="n">
        <v>4</v>
      </c>
      <c r="Y80" t="n">
        <v>1</v>
      </c>
      <c r="Z80" t="n">
        <v>10</v>
      </c>
    </row>
    <row r="81">
      <c r="A81" t="n">
        <v>1</v>
      </c>
      <c r="B81" t="n">
        <v>35</v>
      </c>
      <c r="C81" t="inlineStr">
        <is>
          <t xml:space="preserve">CONCLUIDO	</t>
        </is>
      </c>
      <c r="D81" t="n">
        <v>5.0888</v>
      </c>
      <c r="E81" t="n">
        <v>19.65</v>
      </c>
      <c r="F81" t="n">
        <v>17</v>
      </c>
      <c r="G81" t="n">
        <v>23.18</v>
      </c>
      <c r="H81" t="n">
        <v>0.43</v>
      </c>
      <c r="I81" t="n">
        <v>44</v>
      </c>
      <c r="J81" t="n">
        <v>82.04000000000001</v>
      </c>
      <c r="K81" t="n">
        <v>35.1</v>
      </c>
      <c r="L81" t="n">
        <v>2</v>
      </c>
      <c r="M81" t="n">
        <v>42</v>
      </c>
      <c r="N81" t="n">
        <v>9.94</v>
      </c>
      <c r="O81" t="n">
        <v>10352.53</v>
      </c>
      <c r="P81" t="n">
        <v>117.65</v>
      </c>
      <c r="Q81" t="n">
        <v>795.71</v>
      </c>
      <c r="R81" t="n">
        <v>107.6</v>
      </c>
      <c r="S81" t="n">
        <v>51.23</v>
      </c>
      <c r="T81" t="n">
        <v>26951.88</v>
      </c>
      <c r="U81" t="n">
        <v>0.48</v>
      </c>
      <c r="V81" t="n">
        <v>0.85</v>
      </c>
      <c r="W81" t="n">
        <v>0.18</v>
      </c>
      <c r="X81" t="n">
        <v>1.59</v>
      </c>
      <c r="Y81" t="n">
        <v>1</v>
      </c>
      <c r="Z81" t="n">
        <v>10</v>
      </c>
    </row>
    <row r="82">
      <c r="A82" t="n">
        <v>2</v>
      </c>
      <c r="B82" t="n">
        <v>35</v>
      </c>
      <c r="C82" t="inlineStr">
        <is>
          <t xml:space="preserve">CONCLUIDO	</t>
        </is>
      </c>
      <c r="D82" t="n">
        <v>5.3471</v>
      </c>
      <c r="E82" t="n">
        <v>18.7</v>
      </c>
      <c r="F82" t="n">
        <v>16.36</v>
      </c>
      <c r="G82" t="n">
        <v>37.76</v>
      </c>
      <c r="H82" t="n">
        <v>0.63</v>
      </c>
      <c r="I82" t="n">
        <v>26</v>
      </c>
      <c r="J82" t="n">
        <v>83.25</v>
      </c>
      <c r="K82" t="n">
        <v>35.1</v>
      </c>
      <c r="L82" t="n">
        <v>3</v>
      </c>
      <c r="M82" t="n">
        <v>19</v>
      </c>
      <c r="N82" t="n">
        <v>10.15</v>
      </c>
      <c r="O82" t="n">
        <v>10501.19</v>
      </c>
      <c r="P82" t="n">
        <v>102.67</v>
      </c>
      <c r="Q82" t="n">
        <v>795.66</v>
      </c>
      <c r="R82" t="n">
        <v>86.19</v>
      </c>
      <c r="S82" t="n">
        <v>51.23</v>
      </c>
      <c r="T82" t="n">
        <v>16338.08</v>
      </c>
      <c r="U82" t="n">
        <v>0.59</v>
      </c>
      <c r="V82" t="n">
        <v>0.88</v>
      </c>
      <c r="W82" t="n">
        <v>0.15</v>
      </c>
      <c r="X82" t="n">
        <v>0.95</v>
      </c>
      <c r="Y82" t="n">
        <v>1</v>
      </c>
      <c r="Z82" t="n">
        <v>10</v>
      </c>
    </row>
    <row r="83">
      <c r="A83" t="n">
        <v>3</v>
      </c>
      <c r="B83" t="n">
        <v>35</v>
      </c>
      <c r="C83" t="inlineStr">
        <is>
          <t xml:space="preserve">CONCLUIDO	</t>
        </is>
      </c>
      <c r="D83" t="n">
        <v>5.3723</v>
      </c>
      <c r="E83" t="n">
        <v>18.61</v>
      </c>
      <c r="F83" t="n">
        <v>16.31</v>
      </c>
      <c r="G83" t="n">
        <v>40.77</v>
      </c>
      <c r="H83" t="n">
        <v>0.83</v>
      </c>
      <c r="I83" t="n">
        <v>24</v>
      </c>
      <c r="J83" t="n">
        <v>84.45999999999999</v>
      </c>
      <c r="K83" t="n">
        <v>35.1</v>
      </c>
      <c r="L83" t="n">
        <v>4</v>
      </c>
      <c r="M83" t="n">
        <v>0</v>
      </c>
      <c r="N83" t="n">
        <v>10.36</v>
      </c>
      <c r="O83" t="n">
        <v>10650.22</v>
      </c>
      <c r="P83" t="n">
        <v>101.3</v>
      </c>
      <c r="Q83" t="n">
        <v>795.74</v>
      </c>
      <c r="R83" t="n">
        <v>83.47</v>
      </c>
      <c r="S83" t="n">
        <v>51.23</v>
      </c>
      <c r="T83" t="n">
        <v>14984.1</v>
      </c>
      <c r="U83" t="n">
        <v>0.61</v>
      </c>
      <c r="V83" t="n">
        <v>0.89</v>
      </c>
      <c r="W83" t="n">
        <v>0.18</v>
      </c>
      <c r="X83" t="n">
        <v>0.9</v>
      </c>
      <c r="Y83" t="n">
        <v>1</v>
      </c>
      <c r="Z83" t="n">
        <v>10</v>
      </c>
    </row>
    <row r="84">
      <c r="A84" t="n">
        <v>0</v>
      </c>
      <c r="B84" t="n">
        <v>50</v>
      </c>
      <c r="C84" t="inlineStr">
        <is>
          <t xml:space="preserve">CONCLUIDO	</t>
        </is>
      </c>
      <c r="D84" t="n">
        <v>3.8575</v>
      </c>
      <c r="E84" t="n">
        <v>25.92</v>
      </c>
      <c r="F84" t="n">
        <v>20.78</v>
      </c>
      <c r="G84" t="n">
        <v>8.9</v>
      </c>
      <c r="H84" t="n">
        <v>0.16</v>
      </c>
      <c r="I84" t="n">
        <v>140</v>
      </c>
      <c r="J84" t="n">
        <v>107.41</v>
      </c>
      <c r="K84" t="n">
        <v>41.65</v>
      </c>
      <c r="L84" t="n">
        <v>1</v>
      </c>
      <c r="M84" t="n">
        <v>138</v>
      </c>
      <c r="N84" t="n">
        <v>14.77</v>
      </c>
      <c r="O84" t="n">
        <v>13481.73</v>
      </c>
      <c r="P84" t="n">
        <v>191.83</v>
      </c>
      <c r="Q84" t="n">
        <v>796.03</v>
      </c>
      <c r="R84" t="n">
        <v>233.93</v>
      </c>
      <c r="S84" t="n">
        <v>51.23</v>
      </c>
      <c r="T84" t="n">
        <v>89635.60000000001</v>
      </c>
      <c r="U84" t="n">
        <v>0.22</v>
      </c>
      <c r="V84" t="n">
        <v>0.7</v>
      </c>
      <c r="W84" t="n">
        <v>0.33</v>
      </c>
      <c r="X84" t="n">
        <v>5.36</v>
      </c>
      <c r="Y84" t="n">
        <v>1</v>
      </c>
      <c r="Z84" t="n">
        <v>10</v>
      </c>
    </row>
    <row r="85">
      <c r="A85" t="n">
        <v>1</v>
      </c>
      <c r="B85" t="n">
        <v>50</v>
      </c>
      <c r="C85" t="inlineStr">
        <is>
          <t xml:space="preserve">CONCLUIDO	</t>
        </is>
      </c>
      <c r="D85" t="n">
        <v>4.8069</v>
      </c>
      <c r="E85" t="n">
        <v>20.8</v>
      </c>
      <c r="F85" t="n">
        <v>17.5</v>
      </c>
      <c r="G85" t="n">
        <v>18.42</v>
      </c>
      <c r="H85" t="n">
        <v>0.32</v>
      </c>
      <c r="I85" t="n">
        <v>57</v>
      </c>
      <c r="J85" t="n">
        <v>108.68</v>
      </c>
      <c r="K85" t="n">
        <v>41.65</v>
      </c>
      <c r="L85" t="n">
        <v>2</v>
      </c>
      <c r="M85" t="n">
        <v>55</v>
      </c>
      <c r="N85" t="n">
        <v>15.03</v>
      </c>
      <c r="O85" t="n">
        <v>13638.32</v>
      </c>
      <c r="P85" t="n">
        <v>154.81</v>
      </c>
      <c r="Q85" t="n">
        <v>795.6799999999999</v>
      </c>
      <c r="R85" t="n">
        <v>124.38</v>
      </c>
      <c r="S85" t="n">
        <v>51.23</v>
      </c>
      <c r="T85" t="n">
        <v>35275.83</v>
      </c>
      <c r="U85" t="n">
        <v>0.41</v>
      </c>
      <c r="V85" t="n">
        <v>0.83</v>
      </c>
      <c r="W85" t="n">
        <v>0.2</v>
      </c>
      <c r="X85" t="n">
        <v>2.09</v>
      </c>
      <c r="Y85" t="n">
        <v>1</v>
      </c>
      <c r="Z85" t="n">
        <v>10</v>
      </c>
    </row>
    <row r="86">
      <c r="A86" t="n">
        <v>2</v>
      </c>
      <c r="B86" t="n">
        <v>50</v>
      </c>
      <c r="C86" t="inlineStr">
        <is>
          <t xml:space="preserve">CONCLUIDO	</t>
        </is>
      </c>
      <c r="D86" t="n">
        <v>5.1414</v>
      </c>
      <c r="E86" t="n">
        <v>19.45</v>
      </c>
      <c r="F86" t="n">
        <v>16.64</v>
      </c>
      <c r="G86" t="n">
        <v>28.52</v>
      </c>
      <c r="H86" t="n">
        <v>0.48</v>
      </c>
      <c r="I86" t="n">
        <v>35</v>
      </c>
      <c r="J86" t="n">
        <v>109.96</v>
      </c>
      <c r="K86" t="n">
        <v>41.65</v>
      </c>
      <c r="L86" t="n">
        <v>3</v>
      </c>
      <c r="M86" t="n">
        <v>33</v>
      </c>
      <c r="N86" t="n">
        <v>15.31</v>
      </c>
      <c r="O86" t="n">
        <v>13795.21</v>
      </c>
      <c r="P86" t="n">
        <v>140.18</v>
      </c>
      <c r="Q86" t="n">
        <v>795.7</v>
      </c>
      <c r="R86" t="n">
        <v>96.06</v>
      </c>
      <c r="S86" t="n">
        <v>51.23</v>
      </c>
      <c r="T86" t="n">
        <v>21223.52</v>
      </c>
      <c r="U86" t="n">
        <v>0.53</v>
      </c>
      <c r="V86" t="n">
        <v>0.87</v>
      </c>
      <c r="W86" t="n">
        <v>0.14</v>
      </c>
      <c r="X86" t="n">
        <v>1.23</v>
      </c>
      <c r="Y86" t="n">
        <v>1</v>
      </c>
      <c r="Z86" t="n">
        <v>10</v>
      </c>
    </row>
    <row r="87">
      <c r="A87" t="n">
        <v>3</v>
      </c>
      <c r="B87" t="n">
        <v>50</v>
      </c>
      <c r="C87" t="inlineStr">
        <is>
          <t xml:space="preserve">CONCLUIDO	</t>
        </is>
      </c>
      <c r="D87" t="n">
        <v>5.291</v>
      </c>
      <c r="E87" t="n">
        <v>18.9</v>
      </c>
      <c r="F87" t="n">
        <v>16.31</v>
      </c>
      <c r="G87" t="n">
        <v>39.14</v>
      </c>
      <c r="H87" t="n">
        <v>0.63</v>
      </c>
      <c r="I87" t="n">
        <v>25</v>
      </c>
      <c r="J87" t="n">
        <v>111.23</v>
      </c>
      <c r="K87" t="n">
        <v>41.65</v>
      </c>
      <c r="L87" t="n">
        <v>4</v>
      </c>
      <c r="M87" t="n">
        <v>23</v>
      </c>
      <c r="N87" t="n">
        <v>15.58</v>
      </c>
      <c r="O87" t="n">
        <v>13952.52</v>
      </c>
      <c r="P87" t="n">
        <v>130.01</v>
      </c>
      <c r="Q87" t="n">
        <v>795.67</v>
      </c>
      <c r="R87" t="n">
        <v>84.52</v>
      </c>
      <c r="S87" t="n">
        <v>51.23</v>
      </c>
      <c r="T87" t="n">
        <v>15505.97</v>
      </c>
      <c r="U87" t="n">
        <v>0.61</v>
      </c>
      <c r="V87" t="n">
        <v>0.89</v>
      </c>
      <c r="W87" t="n">
        <v>0.15</v>
      </c>
      <c r="X87" t="n">
        <v>0.9</v>
      </c>
      <c r="Y87" t="n">
        <v>1</v>
      </c>
      <c r="Z87" t="n">
        <v>10</v>
      </c>
    </row>
    <row r="88">
      <c r="A88" t="n">
        <v>4</v>
      </c>
      <c r="B88" t="n">
        <v>50</v>
      </c>
      <c r="C88" t="inlineStr">
        <is>
          <t xml:space="preserve">CONCLUIDO	</t>
        </is>
      </c>
      <c r="D88" t="n">
        <v>5.4299</v>
      </c>
      <c r="E88" t="n">
        <v>18.42</v>
      </c>
      <c r="F88" t="n">
        <v>15.96</v>
      </c>
      <c r="G88" t="n">
        <v>50.39</v>
      </c>
      <c r="H88" t="n">
        <v>0.78</v>
      </c>
      <c r="I88" t="n">
        <v>19</v>
      </c>
      <c r="J88" t="n">
        <v>112.51</v>
      </c>
      <c r="K88" t="n">
        <v>41.65</v>
      </c>
      <c r="L88" t="n">
        <v>5</v>
      </c>
      <c r="M88" t="n">
        <v>14</v>
      </c>
      <c r="N88" t="n">
        <v>15.86</v>
      </c>
      <c r="O88" t="n">
        <v>14110.24</v>
      </c>
      <c r="P88" t="n">
        <v>119.48</v>
      </c>
      <c r="Q88" t="n">
        <v>795.66</v>
      </c>
      <c r="R88" t="n">
        <v>72.48999999999999</v>
      </c>
      <c r="S88" t="n">
        <v>51.23</v>
      </c>
      <c r="T88" t="n">
        <v>9521.629999999999</v>
      </c>
      <c r="U88" t="n">
        <v>0.71</v>
      </c>
      <c r="V88" t="n">
        <v>0.91</v>
      </c>
      <c r="W88" t="n">
        <v>0.14</v>
      </c>
      <c r="X88" t="n">
        <v>0.55</v>
      </c>
      <c r="Y88" t="n">
        <v>1</v>
      </c>
      <c r="Z88" t="n">
        <v>10</v>
      </c>
    </row>
    <row r="89">
      <c r="A89" t="n">
        <v>5</v>
      </c>
      <c r="B89" t="n">
        <v>50</v>
      </c>
      <c r="C89" t="inlineStr">
        <is>
          <t xml:space="preserve">CONCLUIDO	</t>
        </is>
      </c>
      <c r="D89" t="n">
        <v>5.4109</v>
      </c>
      <c r="E89" t="n">
        <v>18.48</v>
      </c>
      <c r="F89" t="n">
        <v>16.07</v>
      </c>
      <c r="G89" t="n">
        <v>56.71</v>
      </c>
      <c r="H89" t="n">
        <v>0.93</v>
      </c>
      <c r="I89" t="n">
        <v>17</v>
      </c>
      <c r="J89" t="n">
        <v>113.79</v>
      </c>
      <c r="K89" t="n">
        <v>41.65</v>
      </c>
      <c r="L89" t="n">
        <v>6</v>
      </c>
      <c r="M89" t="n">
        <v>0</v>
      </c>
      <c r="N89" t="n">
        <v>16.14</v>
      </c>
      <c r="O89" t="n">
        <v>14268.39</v>
      </c>
      <c r="P89" t="n">
        <v>117.95</v>
      </c>
      <c r="Q89" t="n">
        <v>795.65</v>
      </c>
      <c r="R89" t="n">
        <v>75.98</v>
      </c>
      <c r="S89" t="n">
        <v>51.23</v>
      </c>
      <c r="T89" t="n">
        <v>11276.37</v>
      </c>
      <c r="U89" t="n">
        <v>0.67</v>
      </c>
      <c r="V89" t="n">
        <v>0.9</v>
      </c>
      <c r="W89" t="n">
        <v>0.15</v>
      </c>
      <c r="X89" t="n">
        <v>0.66</v>
      </c>
      <c r="Y89" t="n">
        <v>1</v>
      </c>
      <c r="Z89" t="n">
        <v>10</v>
      </c>
    </row>
    <row r="90">
      <c r="A90" t="n">
        <v>0</v>
      </c>
      <c r="B90" t="n">
        <v>25</v>
      </c>
      <c r="C90" t="inlineStr">
        <is>
          <t xml:space="preserve">CONCLUIDO	</t>
        </is>
      </c>
      <c r="D90" t="n">
        <v>4.6807</v>
      </c>
      <c r="E90" t="n">
        <v>21.36</v>
      </c>
      <c r="F90" t="n">
        <v>18.44</v>
      </c>
      <c r="G90" t="n">
        <v>13.66</v>
      </c>
      <c r="H90" t="n">
        <v>0.28</v>
      </c>
      <c r="I90" t="n">
        <v>81</v>
      </c>
      <c r="J90" t="n">
        <v>61.76</v>
      </c>
      <c r="K90" t="n">
        <v>28.92</v>
      </c>
      <c r="L90" t="n">
        <v>1</v>
      </c>
      <c r="M90" t="n">
        <v>79</v>
      </c>
      <c r="N90" t="n">
        <v>6.84</v>
      </c>
      <c r="O90" t="n">
        <v>7851.41</v>
      </c>
      <c r="P90" t="n">
        <v>110.38</v>
      </c>
      <c r="Q90" t="n">
        <v>795.85</v>
      </c>
      <c r="R90" t="n">
        <v>156</v>
      </c>
      <c r="S90" t="n">
        <v>51.23</v>
      </c>
      <c r="T90" t="n">
        <v>50963.77</v>
      </c>
      <c r="U90" t="n">
        <v>0.33</v>
      </c>
      <c r="V90" t="n">
        <v>0.78</v>
      </c>
      <c r="W90" t="n">
        <v>0.23</v>
      </c>
      <c r="X90" t="n">
        <v>3.03</v>
      </c>
      <c r="Y90" t="n">
        <v>1</v>
      </c>
      <c r="Z90" t="n">
        <v>10</v>
      </c>
    </row>
    <row r="91">
      <c r="A91" t="n">
        <v>1</v>
      </c>
      <c r="B91" t="n">
        <v>25</v>
      </c>
      <c r="C91" t="inlineStr">
        <is>
          <t xml:space="preserve">CONCLUIDO	</t>
        </is>
      </c>
      <c r="D91" t="n">
        <v>5.1796</v>
      </c>
      <c r="E91" t="n">
        <v>19.31</v>
      </c>
      <c r="F91" t="n">
        <v>17.02</v>
      </c>
      <c r="G91" t="n">
        <v>29.18</v>
      </c>
      <c r="H91" t="n">
        <v>0.55</v>
      </c>
      <c r="I91" t="n">
        <v>35</v>
      </c>
      <c r="J91" t="n">
        <v>62.92</v>
      </c>
      <c r="K91" t="n">
        <v>28.92</v>
      </c>
      <c r="L91" t="n">
        <v>2</v>
      </c>
      <c r="M91" t="n">
        <v>15</v>
      </c>
      <c r="N91" t="n">
        <v>7</v>
      </c>
      <c r="O91" t="n">
        <v>7994.37</v>
      </c>
      <c r="P91" t="n">
        <v>89.44</v>
      </c>
      <c r="Q91" t="n">
        <v>795.67</v>
      </c>
      <c r="R91" t="n">
        <v>108.88</v>
      </c>
      <c r="S91" t="n">
        <v>51.23</v>
      </c>
      <c r="T91" t="n">
        <v>27636.23</v>
      </c>
      <c r="U91" t="n">
        <v>0.47</v>
      </c>
      <c r="V91" t="n">
        <v>0.85</v>
      </c>
      <c r="W91" t="n">
        <v>0.18</v>
      </c>
      <c r="X91" t="n">
        <v>1.61</v>
      </c>
      <c r="Y91" t="n">
        <v>1</v>
      </c>
      <c r="Z91" t="n">
        <v>10</v>
      </c>
    </row>
    <row r="92">
      <c r="A92" t="n">
        <v>2</v>
      </c>
      <c r="B92" t="n">
        <v>25</v>
      </c>
      <c r="C92" t="inlineStr">
        <is>
          <t xml:space="preserve">CONCLUIDO	</t>
        </is>
      </c>
      <c r="D92" t="n">
        <v>5.2572</v>
      </c>
      <c r="E92" t="n">
        <v>19.02</v>
      </c>
      <c r="F92" t="n">
        <v>16.77</v>
      </c>
      <c r="G92" t="n">
        <v>30.49</v>
      </c>
      <c r="H92" t="n">
        <v>0.8100000000000001</v>
      </c>
      <c r="I92" t="n">
        <v>33</v>
      </c>
      <c r="J92" t="n">
        <v>64.08</v>
      </c>
      <c r="K92" t="n">
        <v>28.92</v>
      </c>
      <c r="L92" t="n">
        <v>3</v>
      </c>
      <c r="M92" t="n">
        <v>0</v>
      </c>
      <c r="N92" t="n">
        <v>7.16</v>
      </c>
      <c r="O92" t="n">
        <v>8137.65</v>
      </c>
      <c r="P92" t="n">
        <v>88.36</v>
      </c>
      <c r="Q92" t="n">
        <v>795.6900000000001</v>
      </c>
      <c r="R92" t="n">
        <v>98.84999999999999</v>
      </c>
      <c r="S92" t="n">
        <v>51.23</v>
      </c>
      <c r="T92" t="n">
        <v>22633.3</v>
      </c>
      <c r="U92" t="n">
        <v>0.52</v>
      </c>
      <c r="V92" t="n">
        <v>0.86</v>
      </c>
      <c r="W92" t="n">
        <v>0.2</v>
      </c>
      <c r="X92" t="n">
        <v>1.36</v>
      </c>
      <c r="Y92" t="n">
        <v>1</v>
      </c>
      <c r="Z92" t="n">
        <v>10</v>
      </c>
    </row>
    <row r="93">
      <c r="A93" t="n">
        <v>0</v>
      </c>
      <c r="B93" t="n">
        <v>85</v>
      </c>
      <c r="C93" t="inlineStr">
        <is>
          <t xml:space="preserve">CONCLUIDO	</t>
        </is>
      </c>
      <c r="D93" t="n">
        <v>2.9384</v>
      </c>
      <c r="E93" t="n">
        <v>34.03</v>
      </c>
      <c r="F93" t="n">
        <v>24.14</v>
      </c>
      <c r="G93" t="n">
        <v>6.52</v>
      </c>
      <c r="H93" t="n">
        <v>0.11</v>
      </c>
      <c r="I93" t="n">
        <v>222</v>
      </c>
      <c r="J93" t="n">
        <v>167.88</v>
      </c>
      <c r="K93" t="n">
        <v>51.39</v>
      </c>
      <c r="L93" t="n">
        <v>1</v>
      </c>
      <c r="M93" t="n">
        <v>220</v>
      </c>
      <c r="N93" t="n">
        <v>30.49</v>
      </c>
      <c r="O93" t="n">
        <v>20939.59</v>
      </c>
      <c r="P93" t="n">
        <v>303.23</v>
      </c>
      <c r="Q93" t="n">
        <v>795.86</v>
      </c>
      <c r="R93" t="n">
        <v>347.15</v>
      </c>
      <c r="S93" t="n">
        <v>51.23</v>
      </c>
      <c r="T93" t="n">
        <v>145833.9</v>
      </c>
      <c r="U93" t="n">
        <v>0.15</v>
      </c>
      <c r="V93" t="n">
        <v>0.6</v>
      </c>
      <c r="W93" t="n">
        <v>0.46</v>
      </c>
      <c r="X93" t="n">
        <v>8.720000000000001</v>
      </c>
      <c r="Y93" t="n">
        <v>1</v>
      </c>
      <c r="Z93" t="n">
        <v>10</v>
      </c>
    </row>
    <row r="94">
      <c r="A94" t="n">
        <v>1</v>
      </c>
      <c r="B94" t="n">
        <v>85</v>
      </c>
      <c r="C94" t="inlineStr">
        <is>
          <t xml:space="preserve">CONCLUIDO	</t>
        </is>
      </c>
      <c r="D94" t="n">
        <v>4.2046</v>
      </c>
      <c r="E94" t="n">
        <v>23.78</v>
      </c>
      <c r="F94" t="n">
        <v>18.56</v>
      </c>
      <c r="G94" t="n">
        <v>13.26</v>
      </c>
      <c r="H94" t="n">
        <v>0.21</v>
      </c>
      <c r="I94" t="n">
        <v>84</v>
      </c>
      <c r="J94" t="n">
        <v>169.33</v>
      </c>
      <c r="K94" t="n">
        <v>51.39</v>
      </c>
      <c r="L94" t="n">
        <v>2</v>
      </c>
      <c r="M94" t="n">
        <v>82</v>
      </c>
      <c r="N94" t="n">
        <v>30.94</v>
      </c>
      <c r="O94" t="n">
        <v>21118.46</v>
      </c>
      <c r="P94" t="n">
        <v>228.81</v>
      </c>
      <c r="Q94" t="n">
        <v>795.75</v>
      </c>
      <c r="R94" t="n">
        <v>159.98</v>
      </c>
      <c r="S94" t="n">
        <v>51.23</v>
      </c>
      <c r="T94" t="n">
        <v>52942.26</v>
      </c>
      <c r="U94" t="n">
        <v>0.32</v>
      </c>
      <c r="V94" t="n">
        <v>0.78</v>
      </c>
      <c r="W94" t="n">
        <v>0.24</v>
      </c>
      <c r="X94" t="n">
        <v>3.15</v>
      </c>
      <c r="Y94" t="n">
        <v>1</v>
      </c>
      <c r="Z94" t="n">
        <v>10</v>
      </c>
    </row>
    <row r="95">
      <c r="A95" t="n">
        <v>2</v>
      </c>
      <c r="B95" t="n">
        <v>85</v>
      </c>
      <c r="C95" t="inlineStr">
        <is>
          <t xml:space="preserve">CONCLUIDO	</t>
        </is>
      </c>
      <c r="D95" t="n">
        <v>4.6579</v>
      </c>
      <c r="E95" t="n">
        <v>21.47</v>
      </c>
      <c r="F95" t="n">
        <v>17.33</v>
      </c>
      <c r="G95" t="n">
        <v>20</v>
      </c>
      <c r="H95" t="n">
        <v>0.31</v>
      </c>
      <c r="I95" t="n">
        <v>52</v>
      </c>
      <c r="J95" t="n">
        <v>170.79</v>
      </c>
      <c r="K95" t="n">
        <v>51.39</v>
      </c>
      <c r="L95" t="n">
        <v>3</v>
      </c>
      <c r="M95" t="n">
        <v>50</v>
      </c>
      <c r="N95" t="n">
        <v>31.4</v>
      </c>
      <c r="O95" t="n">
        <v>21297.94</v>
      </c>
      <c r="P95" t="n">
        <v>209.72</v>
      </c>
      <c r="Q95" t="n">
        <v>795.71</v>
      </c>
      <c r="R95" t="n">
        <v>118.83</v>
      </c>
      <c r="S95" t="n">
        <v>51.23</v>
      </c>
      <c r="T95" t="n">
        <v>32528.28</v>
      </c>
      <c r="U95" t="n">
        <v>0.43</v>
      </c>
      <c r="V95" t="n">
        <v>0.83</v>
      </c>
      <c r="W95" t="n">
        <v>0.19</v>
      </c>
      <c r="X95" t="n">
        <v>1.93</v>
      </c>
      <c r="Y95" t="n">
        <v>1</v>
      </c>
      <c r="Z95" t="n">
        <v>10</v>
      </c>
    </row>
    <row r="96">
      <c r="A96" t="n">
        <v>3</v>
      </c>
      <c r="B96" t="n">
        <v>85</v>
      </c>
      <c r="C96" t="inlineStr">
        <is>
          <t xml:space="preserve">CONCLUIDO	</t>
        </is>
      </c>
      <c r="D96" t="n">
        <v>4.9861</v>
      </c>
      <c r="E96" t="n">
        <v>20.06</v>
      </c>
      <c r="F96" t="n">
        <v>16.46</v>
      </c>
      <c r="G96" t="n">
        <v>27.44</v>
      </c>
      <c r="H96" t="n">
        <v>0.41</v>
      </c>
      <c r="I96" t="n">
        <v>36</v>
      </c>
      <c r="J96" t="n">
        <v>172.25</v>
      </c>
      <c r="K96" t="n">
        <v>51.39</v>
      </c>
      <c r="L96" t="n">
        <v>4</v>
      </c>
      <c r="M96" t="n">
        <v>34</v>
      </c>
      <c r="N96" t="n">
        <v>31.86</v>
      </c>
      <c r="O96" t="n">
        <v>21478.05</v>
      </c>
      <c r="P96" t="n">
        <v>195.16</v>
      </c>
      <c r="Q96" t="n">
        <v>795.64</v>
      </c>
      <c r="R96" t="n">
        <v>89.06</v>
      </c>
      <c r="S96" t="n">
        <v>51.23</v>
      </c>
      <c r="T96" t="n">
        <v>17720.47</v>
      </c>
      <c r="U96" t="n">
        <v>0.58</v>
      </c>
      <c r="V96" t="n">
        <v>0.88</v>
      </c>
      <c r="W96" t="n">
        <v>0.16</v>
      </c>
      <c r="X96" t="n">
        <v>1.05</v>
      </c>
      <c r="Y96" t="n">
        <v>1</v>
      </c>
      <c r="Z96" t="n">
        <v>10</v>
      </c>
    </row>
    <row r="97">
      <c r="A97" t="n">
        <v>4</v>
      </c>
      <c r="B97" t="n">
        <v>85</v>
      </c>
      <c r="C97" t="inlineStr">
        <is>
          <t xml:space="preserve">CONCLUIDO	</t>
        </is>
      </c>
      <c r="D97" t="n">
        <v>5.0393</v>
      </c>
      <c r="E97" t="n">
        <v>19.84</v>
      </c>
      <c r="F97" t="n">
        <v>16.49</v>
      </c>
      <c r="G97" t="n">
        <v>34.11</v>
      </c>
      <c r="H97" t="n">
        <v>0.51</v>
      </c>
      <c r="I97" t="n">
        <v>29</v>
      </c>
      <c r="J97" t="n">
        <v>173.71</v>
      </c>
      <c r="K97" t="n">
        <v>51.39</v>
      </c>
      <c r="L97" t="n">
        <v>5</v>
      </c>
      <c r="M97" t="n">
        <v>27</v>
      </c>
      <c r="N97" t="n">
        <v>32.32</v>
      </c>
      <c r="O97" t="n">
        <v>21658.78</v>
      </c>
      <c r="P97" t="n">
        <v>191.68</v>
      </c>
      <c r="Q97" t="n">
        <v>795.67</v>
      </c>
      <c r="R97" t="n">
        <v>90.69</v>
      </c>
      <c r="S97" t="n">
        <v>51.23</v>
      </c>
      <c r="T97" t="n">
        <v>18570.09</v>
      </c>
      <c r="U97" t="n">
        <v>0.5600000000000001</v>
      </c>
      <c r="V97" t="n">
        <v>0.88</v>
      </c>
      <c r="W97" t="n">
        <v>0.15</v>
      </c>
      <c r="X97" t="n">
        <v>1.08</v>
      </c>
      <c r="Y97" t="n">
        <v>1</v>
      </c>
      <c r="Z97" t="n">
        <v>10</v>
      </c>
    </row>
    <row r="98">
      <c r="A98" t="n">
        <v>5</v>
      </c>
      <c r="B98" t="n">
        <v>85</v>
      </c>
      <c r="C98" t="inlineStr">
        <is>
          <t xml:space="preserve">CONCLUIDO	</t>
        </is>
      </c>
      <c r="D98" t="n">
        <v>5.1333</v>
      </c>
      <c r="E98" t="n">
        <v>19.48</v>
      </c>
      <c r="F98" t="n">
        <v>16.3</v>
      </c>
      <c r="G98" t="n">
        <v>40.74</v>
      </c>
      <c r="H98" t="n">
        <v>0.61</v>
      </c>
      <c r="I98" t="n">
        <v>24</v>
      </c>
      <c r="J98" t="n">
        <v>175.18</v>
      </c>
      <c r="K98" t="n">
        <v>51.39</v>
      </c>
      <c r="L98" t="n">
        <v>6</v>
      </c>
      <c r="M98" t="n">
        <v>22</v>
      </c>
      <c r="N98" t="n">
        <v>32.79</v>
      </c>
      <c r="O98" t="n">
        <v>21840.16</v>
      </c>
      <c r="P98" t="n">
        <v>185.58</v>
      </c>
      <c r="Q98" t="n">
        <v>795.64</v>
      </c>
      <c r="R98" t="n">
        <v>84.08</v>
      </c>
      <c r="S98" t="n">
        <v>51.23</v>
      </c>
      <c r="T98" t="n">
        <v>15291.54</v>
      </c>
      <c r="U98" t="n">
        <v>0.61</v>
      </c>
      <c r="V98" t="n">
        <v>0.89</v>
      </c>
      <c r="W98" t="n">
        <v>0.15</v>
      </c>
      <c r="X98" t="n">
        <v>0.89</v>
      </c>
      <c r="Y98" t="n">
        <v>1</v>
      </c>
      <c r="Z98" t="n">
        <v>10</v>
      </c>
    </row>
    <row r="99">
      <c r="A99" t="n">
        <v>6</v>
      </c>
      <c r="B99" t="n">
        <v>85</v>
      </c>
      <c r="C99" t="inlineStr">
        <is>
          <t xml:space="preserve">CONCLUIDO	</t>
        </is>
      </c>
      <c r="D99" t="n">
        <v>5.2179</v>
      </c>
      <c r="E99" t="n">
        <v>19.16</v>
      </c>
      <c r="F99" t="n">
        <v>16.11</v>
      </c>
      <c r="G99" t="n">
        <v>48.34</v>
      </c>
      <c r="H99" t="n">
        <v>0.7</v>
      </c>
      <c r="I99" t="n">
        <v>20</v>
      </c>
      <c r="J99" t="n">
        <v>176.66</v>
      </c>
      <c r="K99" t="n">
        <v>51.39</v>
      </c>
      <c r="L99" t="n">
        <v>7</v>
      </c>
      <c r="M99" t="n">
        <v>18</v>
      </c>
      <c r="N99" t="n">
        <v>33.27</v>
      </c>
      <c r="O99" t="n">
        <v>22022.17</v>
      </c>
      <c r="P99" t="n">
        <v>179.27</v>
      </c>
      <c r="Q99" t="n">
        <v>795.64</v>
      </c>
      <c r="R99" t="n">
        <v>77.92</v>
      </c>
      <c r="S99" t="n">
        <v>51.23</v>
      </c>
      <c r="T99" t="n">
        <v>12231.86</v>
      </c>
      <c r="U99" t="n">
        <v>0.66</v>
      </c>
      <c r="V99" t="n">
        <v>0.9</v>
      </c>
      <c r="W99" t="n">
        <v>0.14</v>
      </c>
      <c r="X99" t="n">
        <v>0.71</v>
      </c>
      <c r="Y99" t="n">
        <v>1</v>
      </c>
      <c r="Z99" t="n">
        <v>10</v>
      </c>
    </row>
    <row r="100">
      <c r="A100" t="n">
        <v>7</v>
      </c>
      <c r="B100" t="n">
        <v>85</v>
      </c>
      <c r="C100" t="inlineStr">
        <is>
          <t xml:space="preserve">CONCLUIDO	</t>
        </is>
      </c>
      <c r="D100" t="n">
        <v>5.266</v>
      </c>
      <c r="E100" t="n">
        <v>18.99</v>
      </c>
      <c r="F100" t="n">
        <v>16.04</v>
      </c>
      <c r="G100" t="n">
        <v>56.62</v>
      </c>
      <c r="H100" t="n">
        <v>0.8</v>
      </c>
      <c r="I100" t="n">
        <v>17</v>
      </c>
      <c r="J100" t="n">
        <v>178.14</v>
      </c>
      <c r="K100" t="n">
        <v>51.39</v>
      </c>
      <c r="L100" t="n">
        <v>8</v>
      </c>
      <c r="M100" t="n">
        <v>15</v>
      </c>
      <c r="N100" t="n">
        <v>33.75</v>
      </c>
      <c r="O100" t="n">
        <v>22204.83</v>
      </c>
      <c r="P100" t="n">
        <v>174.05</v>
      </c>
      <c r="Q100" t="n">
        <v>795.6799999999999</v>
      </c>
      <c r="R100" t="n">
        <v>75.75</v>
      </c>
      <c r="S100" t="n">
        <v>51.23</v>
      </c>
      <c r="T100" t="n">
        <v>11159.64</v>
      </c>
      <c r="U100" t="n">
        <v>0.68</v>
      </c>
      <c r="V100" t="n">
        <v>0.9</v>
      </c>
      <c r="W100" t="n">
        <v>0.13</v>
      </c>
      <c r="X100" t="n">
        <v>0.63</v>
      </c>
      <c r="Y100" t="n">
        <v>1</v>
      </c>
      <c r="Z100" t="n">
        <v>10</v>
      </c>
    </row>
    <row r="101">
      <c r="A101" t="n">
        <v>8</v>
      </c>
      <c r="B101" t="n">
        <v>85</v>
      </c>
      <c r="C101" t="inlineStr">
        <is>
          <t xml:space="preserve">CONCLUIDO	</t>
        </is>
      </c>
      <c r="D101" t="n">
        <v>5.3124</v>
      </c>
      <c r="E101" t="n">
        <v>18.82</v>
      </c>
      <c r="F101" t="n">
        <v>15.94</v>
      </c>
      <c r="G101" t="n">
        <v>63.77</v>
      </c>
      <c r="H101" t="n">
        <v>0.89</v>
      </c>
      <c r="I101" t="n">
        <v>15</v>
      </c>
      <c r="J101" t="n">
        <v>179.63</v>
      </c>
      <c r="K101" t="n">
        <v>51.39</v>
      </c>
      <c r="L101" t="n">
        <v>9</v>
      </c>
      <c r="M101" t="n">
        <v>13</v>
      </c>
      <c r="N101" t="n">
        <v>34.24</v>
      </c>
      <c r="O101" t="n">
        <v>22388.15</v>
      </c>
      <c r="P101" t="n">
        <v>169.26</v>
      </c>
      <c r="Q101" t="n">
        <v>795.64</v>
      </c>
      <c r="R101" t="n">
        <v>72.33</v>
      </c>
      <c r="S101" t="n">
        <v>51.23</v>
      </c>
      <c r="T101" t="n">
        <v>9459.74</v>
      </c>
      <c r="U101" t="n">
        <v>0.71</v>
      </c>
      <c r="V101" t="n">
        <v>0.91</v>
      </c>
      <c r="W101" t="n">
        <v>0.13</v>
      </c>
      <c r="X101" t="n">
        <v>0.54</v>
      </c>
      <c r="Y101" t="n">
        <v>1</v>
      </c>
      <c r="Z101" t="n">
        <v>10</v>
      </c>
    </row>
    <row r="102">
      <c r="A102" t="n">
        <v>9</v>
      </c>
      <c r="B102" t="n">
        <v>85</v>
      </c>
      <c r="C102" t="inlineStr">
        <is>
          <t xml:space="preserve">CONCLUIDO	</t>
        </is>
      </c>
      <c r="D102" t="n">
        <v>5.3702</v>
      </c>
      <c r="E102" t="n">
        <v>18.62</v>
      </c>
      <c r="F102" t="n">
        <v>15.81</v>
      </c>
      <c r="G102" t="n">
        <v>72.95999999999999</v>
      </c>
      <c r="H102" t="n">
        <v>0.98</v>
      </c>
      <c r="I102" t="n">
        <v>13</v>
      </c>
      <c r="J102" t="n">
        <v>181.12</v>
      </c>
      <c r="K102" t="n">
        <v>51.39</v>
      </c>
      <c r="L102" t="n">
        <v>10</v>
      </c>
      <c r="M102" t="n">
        <v>11</v>
      </c>
      <c r="N102" t="n">
        <v>34.73</v>
      </c>
      <c r="O102" t="n">
        <v>22572.13</v>
      </c>
      <c r="P102" t="n">
        <v>162.72</v>
      </c>
      <c r="Q102" t="n">
        <v>795.64</v>
      </c>
      <c r="R102" t="n">
        <v>67.69</v>
      </c>
      <c r="S102" t="n">
        <v>51.23</v>
      </c>
      <c r="T102" t="n">
        <v>7148.75</v>
      </c>
      <c r="U102" t="n">
        <v>0.76</v>
      </c>
      <c r="V102" t="n">
        <v>0.91</v>
      </c>
      <c r="W102" t="n">
        <v>0.13</v>
      </c>
      <c r="X102" t="n">
        <v>0.4</v>
      </c>
      <c r="Y102" t="n">
        <v>1</v>
      </c>
      <c r="Z102" t="n">
        <v>10</v>
      </c>
    </row>
    <row r="103">
      <c r="A103" t="n">
        <v>10</v>
      </c>
      <c r="B103" t="n">
        <v>85</v>
      </c>
      <c r="C103" t="inlineStr">
        <is>
          <t xml:space="preserve">CONCLUIDO	</t>
        </is>
      </c>
      <c r="D103" t="n">
        <v>5.3733</v>
      </c>
      <c r="E103" t="n">
        <v>18.61</v>
      </c>
      <c r="F103" t="n">
        <v>15.83</v>
      </c>
      <c r="G103" t="n">
        <v>79.16</v>
      </c>
      <c r="H103" t="n">
        <v>1.07</v>
      </c>
      <c r="I103" t="n">
        <v>12</v>
      </c>
      <c r="J103" t="n">
        <v>182.62</v>
      </c>
      <c r="K103" t="n">
        <v>51.39</v>
      </c>
      <c r="L103" t="n">
        <v>11</v>
      </c>
      <c r="M103" t="n">
        <v>10</v>
      </c>
      <c r="N103" t="n">
        <v>35.22</v>
      </c>
      <c r="O103" t="n">
        <v>22756.91</v>
      </c>
      <c r="P103" t="n">
        <v>155.34</v>
      </c>
      <c r="Q103" t="n">
        <v>795.66</v>
      </c>
      <c r="R103" t="n">
        <v>68.67</v>
      </c>
      <c r="S103" t="n">
        <v>51.23</v>
      </c>
      <c r="T103" t="n">
        <v>7646.65</v>
      </c>
      <c r="U103" t="n">
        <v>0.75</v>
      </c>
      <c r="V103" t="n">
        <v>0.91</v>
      </c>
      <c r="W103" t="n">
        <v>0.13</v>
      </c>
      <c r="X103" t="n">
        <v>0.42</v>
      </c>
      <c r="Y103" t="n">
        <v>1</v>
      </c>
      <c r="Z103" t="n">
        <v>10</v>
      </c>
    </row>
    <row r="104">
      <c r="A104" t="n">
        <v>11</v>
      </c>
      <c r="B104" t="n">
        <v>85</v>
      </c>
      <c r="C104" t="inlineStr">
        <is>
          <t xml:space="preserve">CONCLUIDO	</t>
        </is>
      </c>
      <c r="D104" t="n">
        <v>5.3909</v>
      </c>
      <c r="E104" t="n">
        <v>18.55</v>
      </c>
      <c r="F104" t="n">
        <v>15.8</v>
      </c>
      <c r="G104" t="n">
        <v>86.20999999999999</v>
      </c>
      <c r="H104" t="n">
        <v>1.16</v>
      </c>
      <c r="I104" t="n">
        <v>11</v>
      </c>
      <c r="J104" t="n">
        <v>184.12</v>
      </c>
      <c r="K104" t="n">
        <v>51.39</v>
      </c>
      <c r="L104" t="n">
        <v>12</v>
      </c>
      <c r="M104" t="n">
        <v>3</v>
      </c>
      <c r="N104" t="n">
        <v>35.73</v>
      </c>
      <c r="O104" t="n">
        <v>22942.24</v>
      </c>
      <c r="P104" t="n">
        <v>154.72</v>
      </c>
      <c r="Q104" t="n">
        <v>795.67</v>
      </c>
      <c r="R104" t="n">
        <v>67.45</v>
      </c>
      <c r="S104" t="n">
        <v>51.23</v>
      </c>
      <c r="T104" t="n">
        <v>7040.19</v>
      </c>
      <c r="U104" t="n">
        <v>0.76</v>
      </c>
      <c r="V104" t="n">
        <v>0.91</v>
      </c>
      <c r="W104" t="n">
        <v>0.13</v>
      </c>
      <c r="X104" t="n">
        <v>0.4</v>
      </c>
      <c r="Y104" t="n">
        <v>1</v>
      </c>
      <c r="Z104" t="n">
        <v>10</v>
      </c>
    </row>
    <row r="105">
      <c r="A105" t="n">
        <v>12</v>
      </c>
      <c r="B105" t="n">
        <v>85</v>
      </c>
      <c r="C105" t="inlineStr">
        <is>
          <t xml:space="preserve">CONCLUIDO	</t>
        </is>
      </c>
      <c r="D105" t="n">
        <v>5.3874</v>
      </c>
      <c r="E105" t="n">
        <v>18.56</v>
      </c>
      <c r="F105" t="n">
        <v>15.82</v>
      </c>
      <c r="G105" t="n">
        <v>86.27</v>
      </c>
      <c r="H105" t="n">
        <v>1.24</v>
      </c>
      <c r="I105" t="n">
        <v>11</v>
      </c>
      <c r="J105" t="n">
        <v>185.63</v>
      </c>
      <c r="K105" t="n">
        <v>51.39</v>
      </c>
      <c r="L105" t="n">
        <v>13</v>
      </c>
      <c r="M105" t="n">
        <v>0</v>
      </c>
      <c r="N105" t="n">
        <v>36.24</v>
      </c>
      <c r="O105" t="n">
        <v>23128.27</v>
      </c>
      <c r="P105" t="n">
        <v>155.68</v>
      </c>
      <c r="Q105" t="n">
        <v>795.6900000000001</v>
      </c>
      <c r="R105" t="n">
        <v>67.68000000000001</v>
      </c>
      <c r="S105" t="n">
        <v>51.23</v>
      </c>
      <c r="T105" t="n">
        <v>7154.07</v>
      </c>
      <c r="U105" t="n">
        <v>0.76</v>
      </c>
      <c r="V105" t="n">
        <v>0.91</v>
      </c>
      <c r="W105" t="n">
        <v>0.14</v>
      </c>
      <c r="X105" t="n">
        <v>0.41</v>
      </c>
      <c r="Y105" t="n">
        <v>1</v>
      </c>
      <c r="Z105" t="n">
        <v>10</v>
      </c>
    </row>
    <row r="106">
      <c r="A106" t="n">
        <v>0</v>
      </c>
      <c r="B106" t="n">
        <v>20</v>
      </c>
      <c r="C106" t="inlineStr">
        <is>
          <t xml:space="preserve">CONCLUIDO	</t>
        </is>
      </c>
      <c r="D106" t="n">
        <v>4.8954</v>
      </c>
      <c r="E106" t="n">
        <v>20.43</v>
      </c>
      <c r="F106" t="n">
        <v>17.87</v>
      </c>
      <c r="G106" t="n">
        <v>16.25</v>
      </c>
      <c r="H106" t="n">
        <v>0.34</v>
      </c>
      <c r="I106" t="n">
        <v>66</v>
      </c>
      <c r="J106" t="n">
        <v>51.33</v>
      </c>
      <c r="K106" t="n">
        <v>24.83</v>
      </c>
      <c r="L106" t="n">
        <v>1</v>
      </c>
      <c r="M106" t="n">
        <v>64</v>
      </c>
      <c r="N106" t="n">
        <v>5.51</v>
      </c>
      <c r="O106" t="n">
        <v>6564.78</v>
      </c>
      <c r="P106" t="n">
        <v>89.89</v>
      </c>
      <c r="Q106" t="n">
        <v>795.66</v>
      </c>
      <c r="R106" t="n">
        <v>136.79</v>
      </c>
      <c r="S106" t="n">
        <v>51.23</v>
      </c>
      <c r="T106" t="n">
        <v>41435.83</v>
      </c>
      <c r="U106" t="n">
        <v>0.37</v>
      </c>
      <c r="V106" t="n">
        <v>0.8100000000000001</v>
      </c>
      <c r="W106" t="n">
        <v>0.21</v>
      </c>
      <c r="X106" t="n">
        <v>2.46</v>
      </c>
      <c r="Y106" t="n">
        <v>1</v>
      </c>
      <c r="Z106" t="n">
        <v>10</v>
      </c>
    </row>
    <row r="107">
      <c r="A107" t="n">
        <v>1</v>
      </c>
      <c r="B107" t="n">
        <v>20</v>
      </c>
      <c r="C107" t="inlineStr">
        <is>
          <t xml:space="preserve">CONCLUIDO	</t>
        </is>
      </c>
      <c r="D107" t="n">
        <v>5.2167</v>
      </c>
      <c r="E107" t="n">
        <v>19.17</v>
      </c>
      <c r="F107" t="n">
        <v>16.92</v>
      </c>
      <c r="G107" t="n">
        <v>24.76</v>
      </c>
      <c r="H107" t="n">
        <v>0.66</v>
      </c>
      <c r="I107" t="n">
        <v>41</v>
      </c>
      <c r="J107" t="n">
        <v>52.47</v>
      </c>
      <c r="K107" t="n">
        <v>24.83</v>
      </c>
      <c r="L107" t="n">
        <v>2</v>
      </c>
      <c r="M107" t="n">
        <v>0</v>
      </c>
      <c r="N107" t="n">
        <v>5.64</v>
      </c>
      <c r="O107" t="n">
        <v>6705.1</v>
      </c>
      <c r="P107" t="n">
        <v>78.83</v>
      </c>
      <c r="Q107" t="n">
        <v>795.73</v>
      </c>
      <c r="R107" t="n">
        <v>103.2</v>
      </c>
      <c r="S107" t="n">
        <v>51.23</v>
      </c>
      <c r="T107" t="n">
        <v>24764.59</v>
      </c>
      <c r="U107" t="n">
        <v>0.5</v>
      </c>
      <c r="V107" t="n">
        <v>0.85</v>
      </c>
      <c r="W107" t="n">
        <v>0.22</v>
      </c>
      <c r="X107" t="n">
        <v>1.51</v>
      </c>
      <c r="Y107" t="n">
        <v>1</v>
      </c>
      <c r="Z107" t="n">
        <v>10</v>
      </c>
    </row>
    <row r="108">
      <c r="A108" t="n">
        <v>0</v>
      </c>
      <c r="B108" t="n">
        <v>65</v>
      </c>
      <c r="C108" t="inlineStr">
        <is>
          <t xml:space="preserve">CONCLUIDO	</t>
        </is>
      </c>
      <c r="D108" t="n">
        <v>3.4394</v>
      </c>
      <c r="E108" t="n">
        <v>29.07</v>
      </c>
      <c r="F108" t="n">
        <v>22.16</v>
      </c>
      <c r="G108" t="n">
        <v>7.64</v>
      </c>
      <c r="H108" t="n">
        <v>0.13</v>
      </c>
      <c r="I108" t="n">
        <v>174</v>
      </c>
      <c r="J108" t="n">
        <v>133.21</v>
      </c>
      <c r="K108" t="n">
        <v>46.47</v>
      </c>
      <c r="L108" t="n">
        <v>1</v>
      </c>
      <c r="M108" t="n">
        <v>172</v>
      </c>
      <c r="N108" t="n">
        <v>20.75</v>
      </c>
      <c r="O108" t="n">
        <v>16663.42</v>
      </c>
      <c r="P108" t="n">
        <v>238.02</v>
      </c>
      <c r="Q108" t="n">
        <v>795.89</v>
      </c>
      <c r="R108" t="n">
        <v>280.59</v>
      </c>
      <c r="S108" t="n">
        <v>51.23</v>
      </c>
      <c r="T108" t="n">
        <v>112797.81</v>
      </c>
      <c r="U108" t="n">
        <v>0.18</v>
      </c>
      <c r="V108" t="n">
        <v>0.65</v>
      </c>
      <c r="W108" t="n">
        <v>0.38</v>
      </c>
      <c r="X108" t="n">
        <v>6.75</v>
      </c>
      <c r="Y108" t="n">
        <v>1</v>
      </c>
      <c r="Z108" t="n">
        <v>10</v>
      </c>
    </row>
    <row r="109">
      <c r="A109" t="n">
        <v>1</v>
      </c>
      <c r="B109" t="n">
        <v>65</v>
      </c>
      <c r="C109" t="inlineStr">
        <is>
          <t xml:space="preserve">CONCLUIDO	</t>
        </is>
      </c>
      <c r="D109" t="n">
        <v>4.5338</v>
      </c>
      <c r="E109" t="n">
        <v>22.06</v>
      </c>
      <c r="F109" t="n">
        <v>18</v>
      </c>
      <c r="G109" t="n">
        <v>15.65</v>
      </c>
      <c r="H109" t="n">
        <v>0.26</v>
      </c>
      <c r="I109" t="n">
        <v>69</v>
      </c>
      <c r="J109" t="n">
        <v>134.55</v>
      </c>
      <c r="K109" t="n">
        <v>46.47</v>
      </c>
      <c r="L109" t="n">
        <v>2</v>
      </c>
      <c r="M109" t="n">
        <v>67</v>
      </c>
      <c r="N109" t="n">
        <v>21.09</v>
      </c>
      <c r="O109" t="n">
        <v>16828.84</v>
      </c>
      <c r="P109" t="n">
        <v>187.93</v>
      </c>
      <c r="Q109" t="n">
        <v>795.74</v>
      </c>
      <c r="R109" t="n">
        <v>141.04</v>
      </c>
      <c r="S109" t="n">
        <v>51.23</v>
      </c>
      <c r="T109" t="n">
        <v>43544.1</v>
      </c>
      <c r="U109" t="n">
        <v>0.36</v>
      </c>
      <c r="V109" t="n">
        <v>0.8</v>
      </c>
      <c r="W109" t="n">
        <v>0.22</v>
      </c>
      <c r="X109" t="n">
        <v>2.59</v>
      </c>
      <c r="Y109" t="n">
        <v>1</v>
      </c>
      <c r="Z109" t="n">
        <v>10</v>
      </c>
    </row>
    <row r="110">
      <c r="A110" t="n">
        <v>2</v>
      </c>
      <c r="B110" t="n">
        <v>65</v>
      </c>
      <c r="C110" t="inlineStr">
        <is>
          <t xml:space="preserve">CONCLUIDO	</t>
        </is>
      </c>
      <c r="D110" t="n">
        <v>4.9476</v>
      </c>
      <c r="E110" t="n">
        <v>20.21</v>
      </c>
      <c r="F110" t="n">
        <v>16.89</v>
      </c>
      <c r="G110" t="n">
        <v>24.13</v>
      </c>
      <c r="H110" t="n">
        <v>0.39</v>
      </c>
      <c r="I110" t="n">
        <v>42</v>
      </c>
      <c r="J110" t="n">
        <v>135.9</v>
      </c>
      <c r="K110" t="n">
        <v>46.47</v>
      </c>
      <c r="L110" t="n">
        <v>3</v>
      </c>
      <c r="M110" t="n">
        <v>40</v>
      </c>
      <c r="N110" t="n">
        <v>21.43</v>
      </c>
      <c r="O110" t="n">
        <v>16994.64</v>
      </c>
      <c r="P110" t="n">
        <v>171.24</v>
      </c>
      <c r="Q110" t="n">
        <v>795.71</v>
      </c>
      <c r="R110" t="n">
        <v>103.68</v>
      </c>
      <c r="S110" t="n">
        <v>51.23</v>
      </c>
      <c r="T110" t="n">
        <v>25003.28</v>
      </c>
      <c r="U110" t="n">
        <v>0.49</v>
      </c>
      <c r="V110" t="n">
        <v>0.86</v>
      </c>
      <c r="W110" t="n">
        <v>0.18</v>
      </c>
      <c r="X110" t="n">
        <v>1.48</v>
      </c>
      <c r="Y110" t="n">
        <v>1</v>
      </c>
      <c r="Z110" t="n">
        <v>10</v>
      </c>
    </row>
    <row r="111">
      <c r="A111" t="n">
        <v>3</v>
      </c>
      <c r="B111" t="n">
        <v>65</v>
      </c>
      <c r="C111" t="inlineStr">
        <is>
          <t xml:space="preserve">CONCLUIDO	</t>
        </is>
      </c>
      <c r="D111" t="n">
        <v>5.0999</v>
      </c>
      <c r="E111" t="n">
        <v>19.61</v>
      </c>
      <c r="F111" t="n">
        <v>16.58</v>
      </c>
      <c r="G111" t="n">
        <v>32.1</v>
      </c>
      <c r="H111" t="n">
        <v>0.52</v>
      </c>
      <c r="I111" t="n">
        <v>31</v>
      </c>
      <c r="J111" t="n">
        <v>137.25</v>
      </c>
      <c r="K111" t="n">
        <v>46.47</v>
      </c>
      <c r="L111" t="n">
        <v>4</v>
      </c>
      <c r="M111" t="n">
        <v>29</v>
      </c>
      <c r="N111" t="n">
        <v>21.78</v>
      </c>
      <c r="O111" t="n">
        <v>17160.92</v>
      </c>
      <c r="P111" t="n">
        <v>162.84</v>
      </c>
      <c r="Q111" t="n">
        <v>795.6900000000001</v>
      </c>
      <c r="R111" t="n">
        <v>93.81999999999999</v>
      </c>
      <c r="S111" t="n">
        <v>51.23</v>
      </c>
      <c r="T111" t="n">
        <v>20126.68</v>
      </c>
      <c r="U111" t="n">
        <v>0.55</v>
      </c>
      <c r="V111" t="n">
        <v>0.87</v>
      </c>
      <c r="W111" t="n">
        <v>0.16</v>
      </c>
      <c r="X111" t="n">
        <v>1.18</v>
      </c>
      <c r="Y111" t="n">
        <v>1</v>
      </c>
      <c r="Z111" t="n">
        <v>10</v>
      </c>
    </row>
    <row r="112">
      <c r="A112" t="n">
        <v>4</v>
      </c>
      <c r="B112" t="n">
        <v>65</v>
      </c>
      <c r="C112" t="inlineStr">
        <is>
          <t xml:space="preserve">CONCLUIDO	</t>
        </is>
      </c>
      <c r="D112" t="n">
        <v>5.2241</v>
      </c>
      <c r="E112" t="n">
        <v>19.14</v>
      </c>
      <c r="F112" t="n">
        <v>16.31</v>
      </c>
      <c r="G112" t="n">
        <v>40.77</v>
      </c>
      <c r="H112" t="n">
        <v>0.64</v>
      </c>
      <c r="I112" t="n">
        <v>24</v>
      </c>
      <c r="J112" t="n">
        <v>138.6</v>
      </c>
      <c r="K112" t="n">
        <v>46.47</v>
      </c>
      <c r="L112" t="n">
        <v>5</v>
      </c>
      <c r="M112" t="n">
        <v>22</v>
      </c>
      <c r="N112" t="n">
        <v>22.13</v>
      </c>
      <c r="O112" t="n">
        <v>17327.69</v>
      </c>
      <c r="P112" t="n">
        <v>154.35</v>
      </c>
      <c r="Q112" t="n">
        <v>795.71</v>
      </c>
      <c r="R112" t="n">
        <v>84.58</v>
      </c>
      <c r="S112" t="n">
        <v>51.23</v>
      </c>
      <c r="T112" t="n">
        <v>15540.19</v>
      </c>
      <c r="U112" t="n">
        <v>0.61</v>
      </c>
      <c r="V112" t="n">
        <v>0.89</v>
      </c>
      <c r="W112" t="n">
        <v>0.15</v>
      </c>
      <c r="X112" t="n">
        <v>0.9</v>
      </c>
      <c r="Y112" t="n">
        <v>1</v>
      </c>
      <c r="Z112" t="n">
        <v>10</v>
      </c>
    </row>
    <row r="113">
      <c r="A113" t="n">
        <v>5</v>
      </c>
      <c r="B113" t="n">
        <v>65</v>
      </c>
      <c r="C113" t="inlineStr">
        <is>
          <t xml:space="preserve">CONCLUIDO	</t>
        </is>
      </c>
      <c r="D113" t="n">
        <v>5.3511</v>
      </c>
      <c r="E113" t="n">
        <v>18.69</v>
      </c>
      <c r="F113" t="n">
        <v>15.99</v>
      </c>
      <c r="G113" t="n">
        <v>50.5</v>
      </c>
      <c r="H113" t="n">
        <v>0.76</v>
      </c>
      <c r="I113" t="n">
        <v>19</v>
      </c>
      <c r="J113" t="n">
        <v>139.95</v>
      </c>
      <c r="K113" t="n">
        <v>46.47</v>
      </c>
      <c r="L113" t="n">
        <v>6</v>
      </c>
      <c r="M113" t="n">
        <v>17</v>
      </c>
      <c r="N113" t="n">
        <v>22.49</v>
      </c>
      <c r="O113" t="n">
        <v>17494.97</v>
      </c>
      <c r="P113" t="n">
        <v>146.12</v>
      </c>
      <c r="Q113" t="n">
        <v>795.67</v>
      </c>
      <c r="R113" t="n">
        <v>73.61</v>
      </c>
      <c r="S113" t="n">
        <v>51.23</v>
      </c>
      <c r="T113" t="n">
        <v>10079</v>
      </c>
      <c r="U113" t="n">
        <v>0.7</v>
      </c>
      <c r="V113" t="n">
        <v>0.9</v>
      </c>
      <c r="W113" t="n">
        <v>0.14</v>
      </c>
      <c r="X113" t="n">
        <v>0.58</v>
      </c>
      <c r="Y113" t="n">
        <v>1</v>
      </c>
      <c r="Z113" t="n">
        <v>10</v>
      </c>
    </row>
    <row r="114">
      <c r="A114" t="n">
        <v>6</v>
      </c>
      <c r="B114" t="n">
        <v>65</v>
      </c>
      <c r="C114" t="inlineStr">
        <is>
          <t xml:space="preserve">CONCLUIDO	</t>
        </is>
      </c>
      <c r="D114" t="n">
        <v>5.3738</v>
      </c>
      <c r="E114" t="n">
        <v>18.61</v>
      </c>
      <c r="F114" t="n">
        <v>15.99</v>
      </c>
      <c r="G114" t="n">
        <v>59.97</v>
      </c>
      <c r="H114" t="n">
        <v>0.88</v>
      </c>
      <c r="I114" t="n">
        <v>16</v>
      </c>
      <c r="J114" t="n">
        <v>141.31</v>
      </c>
      <c r="K114" t="n">
        <v>46.47</v>
      </c>
      <c r="L114" t="n">
        <v>7</v>
      </c>
      <c r="M114" t="n">
        <v>13</v>
      </c>
      <c r="N114" t="n">
        <v>22.85</v>
      </c>
      <c r="O114" t="n">
        <v>17662.75</v>
      </c>
      <c r="P114" t="n">
        <v>139.11</v>
      </c>
      <c r="Q114" t="n">
        <v>795.65</v>
      </c>
      <c r="R114" t="n">
        <v>73.98</v>
      </c>
      <c r="S114" t="n">
        <v>51.23</v>
      </c>
      <c r="T114" t="n">
        <v>10280.41</v>
      </c>
      <c r="U114" t="n">
        <v>0.6899999999999999</v>
      </c>
      <c r="V114" t="n">
        <v>0.9</v>
      </c>
      <c r="W114" t="n">
        <v>0.14</v>
      </c>
      <c r="X114" t="n">
        <v>0.58</v>
      </c>
      <c r="Y114" t="n">
        <v>1</v>
      </c>
      <c r="Z114" t="n">
        <v>10</v>
      </c>
    </row>
    <row r="115">
      <c r="A115" t="n">
        <v>7</v>
      </c>
      <c r="B115" t="n">
        <v>65</v>
      </c>
      <c r="C115" t="inlineStr">
        <is>
          <t xml:space="preserve">CONCLUIDO	</t>
        </is>
      </c>
      <c r="D115" t="n">
        <v>5.4147</v>
      </c>
      <c r="E115" t="n">
        <v>18.47</v>
      </c>
      <c r="F115" t="n">
        <v>15.91</v>
      </c>
      <c r="G115" t="n">
        <v>68.17</v>
      </c>
      <c r="H115" t="n">
        <v>0.99</v>
      </c>
      <c r="I115" t="n">
        <v>14</v>
      </c>
      <c r="J115" t="n">
        <v>142.68</v>
      </c>
      <c r="K115" t="n">
        <v>46.47</v>
      </c>
      <c r="L115" t="n">
        <v>8</v>
      </c>
      <c r="M115" t="n">
        <v>1</v>
      </c>
      <c r="N115" t="n">
        <v>23.21</v>
      </c>
      <c r="O115" t="n">
        <v>17831.04</v>
      </c>
      <c r="P115" t="n">
        <v>133.72</v>
      </c>
      <c r="Q115" t="n">
        <v>795.6799999999999</v>
      </c>
      <c r="R115" t="n">
        <v>70.51000000000001</v>
      </c>
      <c r="S115" t="n">
        <v>51.23</v>
      </c>
      <c r="T115" t="n">
        <v>8556.780000000001</v>
      </c>
      <c r="U115" t="n">
        <v>0.73</v>
      </c>
      <c r="V115" t="n">
        <v>0.91</v>
      </c>
      <c r="W115" t="n">
        <v>0.15</v>
      </c>
      <c r="X115" t="n">
        <v>0.5</v>
      </c>
      <c r="Y115" t="n">
        <v>1</v>
      </c>
      <c r="Z115" t="n">
        <v>10</v>
      </c>
    </row>
    <row r="116">
      <c r="A116" t="n">
        <v>8</v>
      </c>
      <c r="B116" t="n">
        <v>65</v>
      </c>
      <c r="C116" t="inlineStr">
        <is>
          <t xml:space="preserve">CONCLUIDO	</t>
        </is>
      </c>
      <c r="D116" t="n">
        <v>5.417</v>
      </c>
      <c r="E116" t="n">
        <v>18.46</v>
      </c>
      <c r="F116" t="n">
        <v>15.9</v>
      </c>
      <c r="G116" t="n">
        <v>68.14</v>
      </c>
      <c r="H116" t="n">
        <v>1.11</v>
      </c>
      <c r="I116" t="n">
        <v>14</v>
      </c>
      <c r="J116" t="n">
        <v>144.05</v>
      </c>
      <c r="K116" t="n">
        <v>46.47</v>
      </c>
      <c r="L116" t="n">
        <v>9</v>
      </c>
      <c r="M116" t="n">
        <v>0</v>
      </c>
      <c r="N116" t="n">
        <v>23.58</v>
      </c>
      <c r="O116" t="n">
        <v>17999.83</v>
      </c>
      <c r="P116" t="n">
        <v>134.56</v>
      </c>
      <c r="Q116" t="n">
        <v>795.65</v>
      </c>
      <c r="R116" t="n">
        <v>70.26000000000001</v>
      </c>
      <c r="S116" t="n">
        <v>51.23</v>
      </c>
      <c r="T116" t="n">
        <v>8431.360000000001</v>
      </c>
      <c r="U116" t="n">
        <v>0.73</v>
      </c>
      <c r="V116" t="n">
        <v>0.91</v>
      </c>
      <c r="W116" t="n">
        <v>0.15</v>
      </c>
      <c r="X116" t="n">
        <v>0.49</v>
      </c>
      <c r="Y116" t="n">
        <v>1</v>
      </c>
      <c r="Z116" t="n">
        <v>10</v>
      </c>
    </row>
    <row r="117">
      <c r="A117" t="n">
        <v>0</v>
      </c>
      <c r="B117" t="n">
        <v>75</v>
      </c>
      <c r="C117" t="inlineStr">
        <is>
          <t xml:space="preserve">CONCLUIDO	</t>
        </is>
      </c>
      <c r="D117" t="n">
        <v>3.1766</v>
      </c>
      <c r="E117" t="n">
        <v>31.48</v>
      </c>
      <c r="F117" t="n">
        <v>23.15</v>
      </c>
      <c r="G117" t="n">
        <v>7.02</v>
      </c>
      <c r="H117" t="n">
        <v>0.12</v>
      </c>
      <c r="I117" t="n">
        <v>198</v>
      </c>
      <c r="J117" t="n">
        <v>150.44</v>
      </c>
      <c r="K117" t="n">
        <v>49.1</v>
      </c>
      <c r="L117" t="n">
        <v>1</v>
      </c>
      <c r="M117" t="n">
        <v>196</v>
      </c>
      <c r="N117" t="n">
        <v>25.34</v>
      </c>
      <c r="O117" t="n">
        <v>18787.76</v>
      </c>
      <c r="P117" t="n">
        <v>270.23</v>
      </c>
      <c r="Q117" t="n">
        <v>795.8200000000001</v>
      </c>
      <c r="R117" t="n">
        <v>313.84</v>
      </c>
      <c r="S117" t="n">
        <v>51.23</v>
      </c>
      <c r="T117" t="n">
        <v>129301.3</v>
      </c>
      <c r="U117" t="n">
        <v>0.16</v>
      </c>
      <c r="V117" t="n">
        <v>0.62</v>
      </c>
      <c r="W117" t="n">
        <v>0.42</v>
      </c>
      <c r="X117" t="n">
        <v>7.74</v>
      </c>
      <c r="Y117" t="n">
        <v>1</v>
      </c>
      <c r="Z117" t="n">
        <v>10</v>
      </c>
    </row>
    <row r="118">
      <c r="A118" t="n">
        <v>1</v>
      </c>
      <c r="B118" t="n">
        <v>75</v>
      </c>
      <c r="C118" t="inlineStr">
        <is>
          <t xml:space="preserve">CONCLUIDO	</t>
        </is>
      </c>
      <c r="D118" t="n">
        <v>4.3806</v>
      </c>
      <c r="E118" t="n">
        <v>22.83</v>
      </c>
      <c r="F118" t="n">
        <v>18.23</v>
      </c>
      <c r="G118" t="n">
        <v>14.39</v>
      </c>
      <c r="H118" t="n">
        <v>0.23</v>
      </c>
      <c r="I118" t="n">
        <v>76</v>
      </c>
      <c r="J118" t="n">
        <v>151.83</v>
      </c>
      <c r="K118" t="n">
        <v>49.1</v>
      </c>
      <c r="L118" t="n">
        <v>2</v>
      </c>
      <c r="M118" t="n">
        <v>74</v>
      </c>
      <c r="N118" t="n">
        <v>25.73</v>
      </c>
      <c r="O118" t="n">
        <v>18959.54</v>
      </c>
      <c r="P118" t="n">
        <v>207.94</v>
      </c>
      <c r="Q118" t="n">
        <v>795.79</v>
      </c>
      <c r="R118" t="n">
        <v>148.68</v>
      </c>
      <c r="S118" t="n">
        <v>51.23</v>
      </c>
      <c r="T118" t="n">
        <v>47330.41</v>
      </c>
      <c r="U118" t="n">
        <v>0.34</v>
      </c>
      <c r="V118" t="n">
        <v>0.79</v>
      </c>
      <c r="W118" t="n">
        <v>0.23</v>
      </c>
      <c r="X118" t="n">
        <v>2.82</v>
      </c>
      <c r="Y118" t="n">
        <v>1</v>
      </c>
      <c r="Z118" t="n">
        <v>10</v>
      </c>
    </row>
    <row r="119">
      <c r="A119" t="n">
        <v>2</v>
      </c>
      <c r="B119" t="n">
        <v>75</v>
      </c>
      <c r="C119" t="inlineStr">
        <is>
          <t xml:space="preserve">CONCLUIDO	</t>
        </is>
      </c>
      <c r="D119" t="n">
        <v>4.8037</v>
      </c>
      <c r="E119" t="n">
        <v>20.82</v>
      </c>
      <c r="F119" t="n">
        <v>17.1</v>
      </c>
      <c r="G119" t="n">
        <v>21.84</v>
      </c>
      <c r="H119" t="n">
        <v>0.35</v>
      </c>
      <c r="I119" t="n">
        <v>47</v>
      </c>
      <c r="J119" t="n">
        <v>153.23</v>
      </c>
      <c r="K119" t="n">
        <v>49.1</v>
      </c>
      <c r="L119" t="n">
        <v>3</v>
      </c>
      <c r="M119" t="n">
        <v>45</v>
      </c>
      <c r="N119" t="n">
        <v>26.13</v>
      </c>
      <c r="O119" t="n">
        <v>19131.85</v>
      </c>
      <c r="P119" t="n">
        <v>190.67</v>
      </c>
      <c r="Q119" t="n">
        <v>795.65</v>
      </c>
      <c r="R119" t="n">
        <v>111.07</v>
      </c>
      <c r="S119" t="n">
        <v>51.23</v>
      </c>
      <c r="T119" t="n">
        <v>28672.76</v>
      </c>
      <c r="U119" t="n">
        <v>0.46</v>
      </c>
      <c r="V119" t="n">
        <v>0.85</v>
      </c>
      <c r="W119" t="n">
        <v>0.18</v>
      </c>
      <c r="X119" t="n">
        <v>1.7</v>
      </c>
      <c r="Y119" t="n">
        <v>1</v>
      </c>
      <c r="Z119" t="n">
        <v>10</v>
      </c>
    </row>
    <row r="120">
      <c r="A120" t="n">
        <v>3</v>
      </c>
      <c r="B120" t="n">
        <v>75</v>
      </c>
      <c r="C120" t="inlineStr">
        <is>
          <t xml:space="preserve">CONCLUIDO	</t>
        </is>
      </c>
      <c r="D120" t="n">
        <v>4.9192</v>
      </c>
      <c r="E120" t="n">
        <v>20.33</v>
      </c>
      <c r="F120" t="n">
        <v>16.98</v>
      </c>
      <c r="G120" t="n">
        <v>29.11</v>
      </c>
      <c r="H120" t="n">
        <v>0.46</v>
      </c>
      <c r="I120" t="n">
        <v>35</v>
      </c>
      <c r="J120" t="n">
        <v>154.63</v>
      </c>
      <c r="K120" t="n">
        <v>49.1</v>
      </c>
      <c r="L120" t="n">
        <v>4</v>
      </c>
      <c r="M120" t="n">
        <v>33</v>
      </c>
      <c r="N120" t="n">
        <v>26.53</v>
      </c>
      <c r="O120" t="n">
        <v>19304.72</v>
      </c>
      <c r="P120" t="n">
        <v>185.23</v>
      </c>
      <c r="Q120" t="n">
        <v>795.74</v>
      </c>
      <c r="R120" t="n">
        <v>108.57</v>
      </c>
      <c r="S120" t="n">
        <v>51.23</v>
      </c>
      <c r="T120" t="n">
        <v>27479.2</v>
      </c>
      <c r="U120" t="n">
        <v>0.47</v>
      </c>
      <c r="V120" t="n">
        <v>0.85</v>
      </c>
      <c r="W120" t="n">
        <v>0.14</v>
      </c>
      <c r="X120" t="n">
        <v>1.57</v>
      </c>
      <c r="Y120" t="n">
        <v>1</v>
      </c>
      <c r="Z120" t="n">
        <v>10</v>
      </c>
    </row>
    <row r="121">
      <c r="A121" t="n">
        <v>4</v>
      </c>
      <c r="B121" t="n">
        <v>75</v>
      </c>
      <c r="C121" t="inlineStr">
        <is>
          <t xml:space="preserve">CONCLUIDO	</t>
        </is>
      </c>
      <c r="D121" t="n">
        <v>5.1468</v>
      </c>
      <c r="E121" t="n">
        <v>19.43</v>
      </c>
      <c r="F121" t="n">
        <v>16.36</v>
      </c>
      <c r="G121" t="n">
        <v>37.75</v>
      </c>
      <c r="H121" t="n">
        <v>0.57</v>
      </c>
      <c r="I121" t="n">
        <v>26</v>
      </c>
      <c r="J121" t="n">
        <v>156.03</v>
      </c>
      <c r="K121" t="n">
        <v>49.1</v>
      </c>
      <c r="L121" t="n">
        <v>5</v>
      </c>
      <c r="M121" t="n">
        <v>24</v>
      </c>
      <c r="N121" t="n">
        <v>26.94</v>
      </c>
      <c r="O121" t="n">
        <v>19478.15</v>
      </c>
      <c r="P121" t="n">
        <v>173.37</v>
      </c>
      <c r="Q121" t="n">
        <v>795.66</v>
      </c>
      <c r="R121" t="n">
        <v>86.31</v>
      </c>
      <c r="S121" t="n">
        <v>51.23</v>
      </c>
      <c r="T121" t="n">
        <v>16397.75</v>
      </c>
      <c r="U121" t="n">
        <v>0.59</v>
      </c>
      <c r="V121" t="n">
        <v>0.88</v>
      </c>
      <c r="W121" t="n">
        <v>0.15</v>
      </c>
      <c r="X121" t="n">
        <v>0.95</v>
      </c>
      <c r="Y121" t="n">
        <v>1</v>
      </c>
      <c r="Z121" t="n">
        <v>10</v>
      </c>
    </row>
    <row r="122">
      <c r="A122" t="n">
        <v>5</v>
      </c>
      <c r="B122" t="n">
        <v>75</v>
      </c>
      <c r="C122" t="inlineStr">
        <is>
          <t xml:space="preserve">CONCLUIDO	</t>
        </is>
      </c>
      <c r="D122" t="n">
        <v>5.2423</v>
      </c>
      <c r="E122" t="n">
        <v>19.08</v>
      </c>
      <c r="F122" t="n">
        <v>16.16</v>
      </c>
      <c r="G122" t="n">
        <v>46.16</v>
      </c>
      <c r="H122" t="n">
        <v>0.67</v>
      </c>
      <c r="I122" t="n">
        <v>21</v>
      </c>
      <c r="J122" t="n">
        <v>157.44</v>
      </c>
      <c r="K122" t="n">
        <v>49.1</v>
      </c>
      <c r="L122" t="n">
        <v>6</v>
      </c>
      <c r="M122" t="n">
        <v>19</v>
      </c>
      <c r="N122" t="n">
        <v>27.35</v>
      </c>
      <c r="O122" t="n">
        <v>19652.13</v>
      </c>
      <c r="P122" t="n">
        <v>166.05</v>
      </c>
      <c r="Q122" t="n">
        <v>795.64</v>
      </c>
      <c r="R122" t="n">
        <v>79.45</v>
      </c>
      <c r="S122" t="n">
        <v>51.23</v>
      </c>
      <c r="T122" t="n">
        <v>12990.87</v>
      </c>
      <c r="U122" t="n">
        <v>0.64</v>
      </c>
      <c r="V122" t="n">
        <v>0.89</v>
      </c>
      <c r="W122" t="n">
        <v>0.14</v>
      </c>
      <c r="X122" t="n">
        <v>0.75</v>
      </c>
      <c r="Y122" t="n">
        <v>1</v>
      </c>
      <c r="Z122" t="n">
        <v>10</v>
      </c>
    </row>
    <row r="123">
      <c r="A123" t="n">
        <v>6</v>
      </c>
      <c r="B123" t="n">
        <v>75</v>
      </c>
      <c r="C123" t="inlineStr">
        <is>
          <t xml:space="preserve">CONCLUIDO	</t>
        </is>
      </c>
      <c r="D123" t="n">
        <v>5.2645</v>
      </c>
      <c r="E123" t="n">
        <v>19</v>
      </c>
      <c r="F123" t="n">
        <v>16.17</v>
      </c>
      <c r="G123" t="n">
        <v>53.9</v>
      </c>
      <c r="H123" t="n">
        <v>0.78</v>
      </c>
      <c r="I123" t="n">
        <v>18</v>
      </c>
      <c r="J123" t="n">
        <v>158.86</v>
      </c>
      <c r="K123" t="n">
        <v>49.1</v>
      </c>
      <c r="L123" t="n">
        <v>7</v>
      </c>
      <c r="M123" t="n">
        <v>16</v>
      </c>
      <c r="N123" t="n">
        <v>27.77</v>
      </c>
      <c r="O123" t="n">
        <v>19826.68</v>
      </c>
      <c r="P123" t="n">
        <v>161.8</v>
      </c>
      <c r="Q123" t="n">
        <v>795.65</v>
      </c>
      <c r="R123" t="n">
        <v>80.23999999999999</v>
      </c>
      <c r="S123" t="n">
        <v>51.23</v>
      </c>
      <c r="T123" t="n">
        <v>13399.97</v>
      </c>
      <c r="U123" t="n">
        <v>0.64</v>
      </c>
      <c r="V123" t="n">
        <v>0.89</v>
      </c>
      <c r="W123" t="n">
        <v>0.13</v>
      </c>
      <c r="X123" t="n">
        <v>0.76</v>
      </c>
      <c r="Y123" t="n">
        <v>1</v>
      </c>
      <c r="Z123" t="n">
        <v>10</v>
      </c>
    </row>
    <row r="124">
      <c r="A124" t="n">
        <v>7</v>
      </c>
      <c r="B124" t="n">
        <v>75</v>
      </c>
      <c r="C124" t="inlineStr">
        <is>
          <t xml:space="preserve">CONCLUIDO	</t>
        </is>
      </c>
      <c r="D124" t="n">
        <v>5.3531</v>
      </c>
      <c r="E124" t="n">
        <v>18.68</v>
      </c>
      <c r="F124" t="n">
        <v>15.95</v>
      </c>
      <c r="G124" t="n">
        <v>63.78</v>
      </c>
      <c r="H124" t="n">
        <v>0.88</v>
      </c>
      <c r="I124" t="n">
        <v>15</v>
      </c>
      <c r="J124" t="n">
        <v>160.28</v>
      </c>
      <c r="K124" t="n">
        <v>49.1</v>
      </c>
      <c r="L124" t="n">
        <v>8</v>
      </c>
      <c r="M124" t="n">
        <v>13</v>
      </c>
      <c r="N124" t="n">
        <v>28.19</v>
      </c>
      <c r="O124" t="n">
        <v>20001.93</v>
      </c>
      <c r="P124" t="n">
        <v>154.25</v>
      </c>
      <c r="Q124" t="n">
        <v>795.65</v>
      </c>
      <c r="R124" t="n">
        <v>72.45999999999999</v>
      </c>
      <c r="S124" t="n">
        <v>51.23</v>
      </c>
      <c r="T124" t="n">
        <v>9524.07</v>
      </c>
      <c r="U124" t="n">
        <v>0.71</v>
      </c>
      <c r="V124" t="n">
        <v>0.91</v>
      </c>
      <c r="W124" t="n">
        <v>0.13</v>
      </c>
      <c r="X124" t="n">
        <v>0.54</v>
      </c>
      <c r="Y124" t="n">
        <v>1</v>
      </c>
      <c r="Z124" t="n">
        <v>10</v>
      </c>
    </row>
    <row r="125">
      <c r="A125" t="n">
        <v>8</v>
      </c>
      <c r="B125" t="n">
        <v>75</v>
      </c>
      <c r="C125" t="inlineStr">
        <is>
          <t xml:space="preserve">CONCLUIDO	</t>
        </is>
      </c>
      <c r="D125" t="n">
        <v>5.4057</v>
      </c>
      <c r="E125" t="n">
        <v>18.5</v>
      </c>
      <c r="F125" t="n">
        <v>15.83</v>
      </c>
      <c r="G125" t="n">
        <v>73.04000000000001</v>
      </c>
      <c r="H125" t="n">
        <v>0.99</v>
      </c>
      <c r="I125" t="n">
        <v>13</v>
      </c>
      <c r="J125" t="n">
        <v>161.71</v>
      </c>
      <c r="K125" t="n">
        <v>49.1</v>
      </c>
      <c r="L125" t="n">
        <v>9</v>
      </c>
      <c r="M125" t="n">
        <v>10</v>
      </c>
      <c r="N125" t="n">
        <v>28.61</v>
      </c>
      <c r="O125" t="n">
        <v>20177.64</v>
      </c>
      <c r="P125" t="n">
        <v>147.58</v>
      </c>
      <c r="Q125" t="n">
        <v>795.66</v>
      </c>
      <c r="R125" t="n">
        <v>68.26000000000001</v>
      </c>
      <c r="S125" t="n">
        <v>51.23</v>
      </c>
      <c r="T125" t="n">
        <v>7434.03</v>
      </c>
      <c r="U125" t="n">
        <v>0.75</v>
      </c>
      <c r="V125" t="n">
        <v>0.91</v>
      </c>
      <c r="W125" t="n">
        <v>0.13</v>
      </c>
      <c r="X125" t="n">
        <v>0.42</v>
      </c>
      <c r="Y125" t="n">
        <v>1</v>
      </c>
      <c r="Z125" t="n">
        <v>10</v>
      </c>
    </row>
    <row r="126">
      <c r="A126" t="n">
        <v>9</v>
      </c>
      <c r="B126" t="n">
        <v>75</v>
      </c>
      <c r="C126" t="inlineStr">
        <is>
          <t xml:space="preserve">CONCLUIDO	</t>
        </is>
      </c>
      <c r="D126" t="n">
        <v>5.4092</v>
      </c>
      <c r="E126" t="n">
        <v>18.49</v>
      </c>
      <c r="F126" t="n">
        <v>15.84</v>
      </c>
      <c r="G126" t="n">
        <v>79.22</v>
      </c>
      <c r="H126" t="n">
        <v>1.09</v>
      </c>
      <c r="I126" t="n">
        <v>12</v>
      </c>
      <c r="J126" t="n">
        <v>163.13</v>
      </c>
      <c r="K126" t="n">
        <v>49.1</v>
      </c>
      <c r="L126" t="n">
        <v>10</v>
      </c>
      <c r="M126" t="n">
        <v>2</v>
      </c>
      <c r="N126" t="n">
        <v>29.04</v>
      </c>
      <c r="O126" t="n">
        <v>20353.94</v>
      </c>
      <c r="P126" t="n">
        <v>143.82</v>
      </c>
      <c r="Q126" t="n">
        <v>795.67</v>
      </c>
      <c r="R126" t="n">
        <v>68.79000000000001</v>
      </c>
      <c r="S126" t="n">
        <v>51.23</v>
      </c>
      <c r="T126" t="n">
        <v>7706.52</v>
      </c>
      <c r="U126" t="n">
        <v>0.74</v>
      </c>
      <c r="V126" t="n">
        <v>0.91</v>
      </c>
      <c r="W126" t="n">
        <v>0.14</v>
      </c>
      <c r="X126" t="n">
        <v>0.44</v>
      </c>
      <c r="Y126" t="n">
        <v>1</v>
      </c>
      <c r="Z126" t="n">
        <v>10</v>
      </c>
    </row>
    <row r="127">
      <c r="A127" t="n">
        <v>10</v>
      </c>
      <c r="B127" t="n">
        <v>75</v>
      </c>
      <c r="C127" t="inlineStr">
        <is>
          <t xml:space="preserve">CONCLUIDO	</t>
        </is>
      </c>
      <c r="D127" t="n">
        <v>5.3988</v>
      </c>
      <c r="E127" t="n">
        <v>18.52</v>
      </c>
      <c r="F127" t="n">
        <v>15.88</v>
      </c>
      <c r="G127" t="n">
        <v>79.40000000000001</v>
      </c>
      <c r="H127" t="n">
        <v>1.18</v>
      </c>
      <c r="I127" t="n">
        <v>12</v>
      </c>
      <c r="J127" t="n">
        <v>164.57</v>
      </c>
      <c r="K127" t="n">
        <v>49.1</v>
      </c>
      <c r="L127" t="n">
        <v>11</v>
      </c>
      <c r="M127" t="n">
        <v>0</v>
      </c>
      <c r="N127" t="n">
        <v>29.47</v>
      </c>
      <c r="O127" t="n">
        <v>20530.82</v>
      </c>
      <c r="P127" t="n">
        <v>144.7</v>
      </c>
      <c r="Q127" t="n">
        <v>795.67</v>
      </c>
      <c r="R127" t="n">
        <v>69.95999999999999</v>
      </c>
      <c r="S127" t="n">
        <v>51.23</v>
      </c>
      <c r="T127" t="n">
        <v>8292.370000000001</v>
      </c>
      <c r="U127" t="n">
        <v>0.73</v>
      </c>
      <c r="V127" t="n">
        <v>0.91</v>
      </c>
      <c r="W127" t="n">
        <v>0.14</v>
      </c>
      <c r="X127" t="n">
        <v>0.47</v>
      </c>
      <c r="Y127" t="n">
        <v>1</v>
      </c>
      <c r="Z127" t="n">
        <v>10</v>
      </c>
    </row>
    <row r="128">
      <c r="A128" t="n">
        <v>0</v>
      </c>
      <c r="B128" t="n">
        <v>95</v>
      </c>
      <c r="C128" t="inlineStr">
        <is>
          <t xml:space="preserve">CONCLUIDO	</t>
        </is>
      </c>
      <c r="D128" t="n">
        <v>2.7003</v>
      </c>
      <c r="E128" t="n">
        <v>37.03</v>
      </c>
      <c r="F128" t="n">
        <v>25.3</v>
      </c>
      <c r="G128" t="n">
        <v>6.1</v>
      </c>
      <c r="H128" t="n">
        <v>0.1</v>
      </c>
      <c r="I128" t="n">
        <v>249</v>
      </c>
      <c r="J128" t="n">
        <v>185.69</v>
      </c>
      <c r="K128" t="n">
        <v>53.44</v>
      </c>
      <c r="L128" t="n">
        <v>1</v>
      </c>
      <c r="M128" t="n">
        <v>247</v>
      </c>
      <c r="N128" t="n">
        <v>36.26</v>
      </c>
      <c r="O128" t="n">
        <v>23136.14</v>
      </c>
      <c r="P128" t="n">
        <v>339.7</v>
      </c>
      <c r="Q128" t="n">
        <v>796.29</v>
      </c>
      <c r="R128" t="n">
        <v>385.96</v>
      </c>
      <c r="S128" t="n">
        <v>51.23</v>
      </c>
      <c r="T128" t="n">
        <v>165106.16</v>
      </c>
      <c r="U128" t="n">
        <v>0.13</v>
      </c>
      <c r="V128" t="n">
        <v>0.57</v>
      </c>
      <c r="W128" t="n">
        <v>0.5</v>
      </c>
      <c r="X128" t="n">
        <v>9.880000000000001</v>
      </c>
      <c r="Y128" t="n">
        <v>1</v>
      </c>
      <c r="Z128" t="n">
        <v>10</v>
      </c>
    </row>
    <row r="129">
      <c r="A129" t="n">
        <v>1</v>
      </c>
      <c r="B129" t="n">
        <v>95</v>
      </c>
      <c r="C129" t="inlineStr">
        <is>
          <t xml:space="preserve">CONCLUIDO	</t>
        </is>
      </c>
      <c r="D129" t="n">
        <v>4.0529</v>
      </c>
      <c r="E129" t="n">
        <v>24.67</v>
      </c>
      <c r="F129" t="n">
        <v>18.82</v>
      </c>
      <c r="G129" t="n">
        <v>12.41</v>
      </c>
      <c r="H129" t="n">
        <v>0.19</v>
      </c>
      <c r="I129" t="n">
        <v>91</v>
      </c>
      <c r="J129" t="n">
        <v>187.21</v>
      </c>
      <c r="K129" t="n">
        <v>53.44</v>
      </c>
      <c r="L129" t="n">
        <v>2</v>
      </c>
      <c r="M129" t="n">
        <v>89</v>
      </c>
      <c r="N129" t="n">
        <v>36.77</v>
      </c>
      <c r="O129" t="n">
        <v>23322.88</v>
      </c>
      <c r="P129" t="n">
        <v>248.72</v>
      </c>
      <c r="Q129" t="n">
        <v>795.77</v>
      </c>
      <c r="R129" t="n">
        <v>168.41</v>
      </c>
      <c r="S129" t="n">
        <v>51.23</v>
      </c>
      <c r="T129" t="n">
        <v>57119.27</v>
      </c>
      <c r="U129" t="n">
        <v>0.3</v>
      </c>
      <c r="V129" t="n">
        <v>0.77</v>
      </c>
      <c r="W129" t="n">
        <v>0.25</v>
      </c>
      <c r="X129" t="n">
        <v>3.41</v>
      </c>
      <c r="Y129" t="n">
        <v>1</v>
      </c>
      <c r="Z129" t="n">
        <v>10</v>
      </c>
    </row>
    <row r="130">
      <c r="A130" t="n">
        <v>2</v>
      </c>
      <c r="B130" t="n">
        <v>95</v>
      </c>
      <c r="C130" t="inlineStr">
        <is>
          <t xml:space="preserve">CONCLUIDO	</t>
        </is>
      </c>
      <c r="D130" t="n">
        <v>4.5422</v>
      </c>
      <c r="E130" t="n">
        <v>22.02</v>
      </c>
      <c r="F130" t="n">
        <v>17.46</v>
      </c>
      <c r="G130" t="n">
        <v>18.71</v>
      </c>
      <c r="H130" t="n">
        <v>0.28</v>
      </c>
      <c r="I130" t="n">
        <v>56</v>
      </c>
      <c r="J130" t="n">
        <v>188.73</v>
      </c>
      <c r="K130" t="n">
        <v>53.44</v>
      </c>
      <c r="L130" t="n">
        <v>3</v>
      </c>
      <c r="M130" t="n">
        <v>54</v>
      </c>
      <c r="N130" t="n">
        <v>37.29</v>
      </c>
      <c r="O130" t="n">
        <v>23510.33</v>
      </c>
      <c r="P130" t="n">
        <v>227.27</v>
      </c>
      <c r="Q130" t="n">
        <v>795.6900000000001</v>
      </c>
      <c r="R130" t="n">
        <v>123.12</v>
      </c>
      <c r="S130" t="n">
        <v>51.23</v>
      </c>
      <c r="T130" t="n">
        <v>34653.27</v>
      </c>
      <c r="U130" t="n">
        <v>0.42</v>
      </c>
      <c r="V130" t="n">
        <v>0.83</v>
      </c>
      <c r="W130" t="n">
        <v>0.19</v>
      </c>
      <c r="X130" t="n">
        <v>2.05</v>
      </c>
      <c r="Y130" t="n">
        <v>1</v>
      </c>
      <c r="Z130" t="n">
        <v>10</v>
      </c>
    </row>
    <row r="131">
      <c r="A131" t="n">
        <v>3</v>
      </c>
      <c r="B131" t="n">
        <v>95</v>
      </c>
      <c r="C131" t="inlineStr">
        <is>
          <t xml:space="preserve">CONCLUIDO	</t>
        </is>
      </c>
      <c r="D131" t="n">
        <v>4.8156</v>
      </c>
      <c r="E131" t="n">
        <v>20.77</v>
      </c>
      <c r="F131" t="n">
        <v>16.81</v>
      </c>
      <c r="G131" t="n">
        <v>25.21</v>
      </c>
      <c r="H131" t="n">
        <v>0.37</v>
      </c>
      <c r="I131" t="n">
        <v>40</v>
      </c>
      <c r="J131" t="n">
        <v>190.25</v>
      </c>
      <c r="K131" t="n">
        <v>53.44</v>
      </c>
      <c r="L131" t="n">
        <v>4</v>
      </c>
      <c r="M131" t="n">
        <v>38</v>
      </c>
      <c r="N131" t="n">
        <v>37.82</v>
      </c>
      <c r="O131" t="n">
        <v>23698.48</v>
      </c>
      <c r="P131" t="n">
        <v>215.54</v>
      </c>
      <c r="Q131" t="n">
        <v>795.66</v>
      </c>
      <c r="R131" t="n">
        <v>101.08</v>
      </c>
      <c r="S131" t="n">
        <v>51.23</v>
      </c>
      <c r="T131" t="n">
        <v>23713.16</v>
      </c>
      <c r="U131" t="n">
        <v>0.51</v>
      </c>
      <c r="V131" t="n">
        <v>0.86</v>
      </c>
      <c r="W131" t="n">
        <v>0.17</v>
      </c>
      <c r="X131" t="n">
        <v>1.4</v>
      </c>
      <c r="Y131" t="n">
        <v>1</v>
      </c>
      <c r="Z131" t="n">
        <v>10</v>
      </c>
    </row>
    <row r="132">
      <c r="A132" t="n">
        <v>4</v>
      </c>
      <c r="B132" t="n">
        <v>95</v>
      </c>
      <c r="C132" t="inlineStr">
        <is>
          <t xml:space="preserve">CONCLUIDO	</t>
        </is>
      </c>
      <c r="D132" t="n">
        <v>4.9269</v>
      </c>
      <c r="E132" t="n">
        <v>20.3</v>
      </c>
      <c r="F132" t="n">
        <v>16.64</v>
      </c>
      <c r="G132" t="n">
        <v>31.19</v>
      </c>
      <c r="H132" t="n">
        <v>0.46</v>
      </c>
      <c r="I132" t="n">
        <v>32</v>
      </c>
      <c r="J132" t="n">
        <v>191.78</v>
      </c>
      <c r="K132" t="n">
        <v>53.44</v>
      </c>
      <c r="L132" t="n">
        <v>5</v>
      </c>
      <c r="M132" t="n">
        <v>30</v>
      </c>
      <c r="N132" t="n">
        <v>38.35</v>
      </c>
      <c r="O132" t="n">
        <v>23887.36</v>
      </c>
      <c r="P132" t="n">
        <v>210.15</v>
      </c>
      <c r="Q132" t="n">
        <v>795.64</v>
      </c>
      <c r="R132" t="n">
        <v>95.7</v>
      </c>
      <c r="S132" t="n">
        <v>51.23</v>
      </c>
      <c r="T132" t="n">
        <v>21058.89</v>
      </c>
      <c r="U132" t="n">
        <v>0.54</v>
      </c>
      <c r="V132" t="n">
        <v>0.87</v>
      </c>
      <c r="W132" t="n">
        <v>0.16</v>
      </c>
      <c r="X132" t="n">
        <v>1.23</v>
      </c>
      <c r="Y132" t="n">
        <v>1</v>
      </c>
      <c r="Z132" t="n">
        <v>10</v>
      </c>
    </row>
    <row r="133">
      <c r="A133" t="n">
        <v>5</v>
      </c>
      <c r="B133" t="n">
        <v>95</v>
      </c>
      <c r="C133" t="inlineStr">
        <is>
          <t xml:space="preserve">CONCLUIDO	</t>
        </is>
      </c>
      <c r="D133" t="n">
        <v>5.0516</v>
      </c>
      <c r="E133" t="n">
        <v>19.8</v>
      </c>
      <c r="F133" t="n">
        <v>16.36</v>
      </c>
      <c r="G133" t="n">
        <v>37.75</v>
      </c>
      <c r="H133" t="n">
        <v>0.55</v>
      </c>
      <c r="I133" t="n">
        <v>26</v>
      </c>
      <c r="J133" t="n">
        <v>193.32</v>
      </c>
      <c r="K133" t="n">
        <v>53.44</v>
      </c>
      <c r="L133" t="n">
        <v>6</v>
      </c>
      <c r="M133" t="n">
        <v>24</v>
      </c>
      <c r="N133" t="n">
        <v>38.89</v>
      </c>
      <c r="O133" t="n">
        <v>24076.95</v>
      </c>
      <c r="P133" t="n">
        <v>202.94</v>
      </c>
      <c r="Q133" t="n">
        <v>795.65</v>
      </c>
      <c r="R133" t="n">
        <v>86.34</v>
      </c>
      <c r="S133" t="n">
        <v>51.23</v>
      </c>
      <c r="T133" t="n">
        <v>16411.88</v>
      </c>
      <c r="U133" t="n">
        <v>0.59</v>
      </c>
      <c r="V133" t="n">
        <v>0.88</v>
      </c>
      <c r="W133" t="n">
        <v>0.15</v>
      </c>
      <c r="X133" t="n">
        <v>0.95</v>
      </c>
      <c r="Y133" t="n">
        <v>1</v>
      </c>
      <c r="Z133" t="n">
        <v>10</v>
      </c>
    </row>
    <row r="134">
      <c r="A134" t="n">
        <v>6</v>
      </c>
      <c r="B134" t="n">
        <v>95</v>
      </c>
      <c r="C134" t="inlineStr">
        <is>
          <t xml:space="preserve">CONCLUIDO	</t>
        </is>
      </c>
      <c r="D134" t="n">
        <v>5.1311</v>
      </c>
      <c r="E134" t="n">
        <v>19.49</v>
      </c>
      <c r="F134" t="n">
        <v>16.2</v>
      </c>
      <c r="G134" t="n">
        <v>44.19</v>
      </c>
      <c r="H134" t="n">
        <v>0.64</v>
      </c>
      <c r="I134" t="n">
        <v>22</v>
      </c>
      <c r="J134" t="n">
        <v>194.86</v>
      </c>
      <c r="K134" t="n">
        <v>53.44</v>
      </c>
      <c r="L134" t="n">
        <v>7</v>
      </c>
      <c r="M134" t="n">
        <v>20</v>
      </c>
      <c r="N134" t="n">
        <v>39.43</v>
      </c>
      <c r="O134" t="n">
        <v>24267.28</v>
      </c>
      <c r="P134" t="n">
        <v>197.38</v>
      </c>
      <c r="Q134" t="n">
        <v>795.64</v>
      </c>
      <c r="R134" t="n">
        <v>81.12</v>
      </c>
      <c r="S134" t="n">
        <v>51.23</v>
      </c>
      <c r="T134" t="n">
        <v>13819.53</v>
      </c>
      <c r="U134" t="n">
        <v>0.63</v>
      </c>
      <c r="V134" t="n">
        <v>0.89</v>
      </c>
      <c r="W134" t="n">
        <v>0.14</v>
      </c>
      <c r="X134" t="n">
        <v>0.79</v>
      </c>
      <c r="Y134" t="n">
        <v>1</v>
      </c>
      <c r="Z134" t="n">
        <v>10</v>
      </c>
    </row>
    <row r="135">
      <c r="A135" t="n">
        <v>7</v>
      </c>
      <c r="B135" t="n">
        <v>95</v>
      </c>
      <c r="C135" t="inlineStr">
        <is>
          <t xml:space="preserve">CONCLUIDO	</t>
        </is>
      </c>
      <c r="D135" t="n">
        <v>5.2597</v>
      </c>
      <c r="E135" t="n">
        <v>19.01</v>
      </c>
      <c r="F135" t="n">
        <v>15.87</v>
      </c>
      <c r="G135" t="n">
        <v>52.91</v>
      </c>
      <c r="H135" t="n">
        <v>0.72</v>
      </c>
      <c r="I135" t="n">
        <v>18</v>
      </c>
      <c r="J135" t="n">
        <v>196.41</v>
      </c>
      <c r="K135" t="n">
        <v>53.44</v>
      </c>
      <c r="L135" t="n">
        <v>8</v>
      </c>
      <c r="M135" t="n">
        <v>16</v>
      </c>
      <c r="N135" t="n">
        <v>39.98</v>
      </c>
      <c r="O135" t="n">
        <v>24458.36</v>
      </c>
      <c r="P135" t="n">
        <v>189.53</v>
      </c>
      <c r="Q135" t="n">
        <v>795.73</v>
      </c>
      <c r="R135" t="n">
        <v>69.56999999999999</v>
      </c>
      <c r="S135" t="n">
        <v>51.23</v>
      </c>
      <c r="T135" t="n">
        <v>8065.23</v>
      </c>
      <c r="U135" t="n">
        <v>0.74</v>
      </c>
      <c r="V135" t="n">
        <v>0.91</v>
      </c>
      <c r="W135" t="n">
        <v>0.14</v>
      </c>
      <c r="X135" t="n">
        <v>0.47</v>
      </c>
      <c r="Y135" t="n">
        <v>1</v>
      </c>
      <c r="Z135" t="n">
        <v>10</v>
      </c>
    </row>
    <row r="136">
      <c r="A136" t="n">
        <v>8</v>
      </c>
      <c r="B136" t="n">
        <v>95</v>
      </c>
      <c r="C136" t="inlineStr">
        <is>
          <t xml:space="preserve">CONCLUIDO	</t>
        </is>
      </c>
      <c r="D136" t="n">
        <v>5.247</v>
      </c>
      <c r="E136" t="n">
        <v>19.06</v>
      </c>
      <c r="F136" t="n">
        <v>15.99</v>
      </c>
      <c r="G136" t="n">
        <v>59.98</v>
      </c>
      <c r="H136" t="n">
        <v>0.8100000000000001</v>
      </c>
      <c r="I136" t="n">
        <v>16</v>
      </c>
      <c r="J136" t="n">
        <v>197.97</v>
      </c>
      <c r="K136" t="n">
        <v>53.44</v>
      </c>
      <c r="L136" t="n">
        <v>9</v>
      </c>
      <c r="M136" t="n">
        <v>14</v>
      </c>
      <c r="N136" t="n">
        <v>40.53</v>
      </c>
      <c r="O136" t="n">
        <v>24650.18</v>
      </c>
      <c r="P136" t="n">
        <v>187.65</v>
      </c>
      <c r="Q136" t="n">
        <v>795.64</v>
      </c>
      <c r="R136" t="n">
        <v>74.09999999999999</v>
      </c>
      <c r="S136" t="n">
        <v>51.23</v>
      </c>
      <c r="T136" t="n">
        <v>10339.99</v>
      </c>
      <c r="U136" t="n">
        <v>0.6899999999999999</v>
      </c>
      <c r="V136" t="n">
        <v>0.9</v>
      </c>
      <c r="W136" t="n">
        <v>0.13</v>
      </c>
      <c r="X136" t="n">
        <v>0.59</v>
      </c>
      <c r="Y136" t="n">
        <v>1</v>
      </c>
      <c r="Z136" t="n">
        <v>10</v>
      </c>
    </row>
    <row r="137">
      <c r="A137" t="n">
        <v>9</v>
      </c>
      <c r="B137" t="n">
        <v>95</v>
      </c>
      <c r="C137" t="inlineStr">
        <is>
          <t xml:space="preserve">CONCLUIDO	</t>
        </is>
      </c>
      <c r="D137" t="n">
        <v>5.2689</v>
      </c>
      <c r="E137" t="n">
        <v>18.98</v>
      </c>
      <c r="F137" t="n">
        <v>15.95</v>
      </c>
      <c r="G137" t="n">
        <v>63.81</v>
      </c>
      <c r="H137" t="n">
        <v>0.89</v>
      </c>
      <c r="I137" t="n">
        <v>15</v>
      </c>
      <c r="J137" t="n">
        <v>199.53</v>
      </c>
      <c r="K137" t="n">
        <v>53.44</v>
      </c>
      <c r="L137" t="n">
        <v>10</v>
      </c>
      <c r="M137" t="n">
        <v>13</v>
      </c>
      <c r="N137" t="n">
        <v>41.1</v>
      </c>
      <c r="O137" t="n">
        <v>24842.77</v>
      </c>
      <c r="P137" t="n">
        <v>182.92</v>
      </c>
      <c r="Q137" t="n">
        <v>795.67</v>
      </c>
      <c r="R137" t="n">
        <v>72.72</v>
      </c>
      <c r="S137" t="n">
        <v>51.23</v>
      </c>
      <c r="T137" t="n">
        <v>9654.85</v>
      </c>
      <c r="U137" t="n">
        <v>0.7</v>
      </c>
      <c r="V137" t="n">
        <v>0.91</v>
      </c>
      <c r="W137" t="n">
        <v>0.13</v>
      </c>
      <c r="X137" t="n">
        <v>0.54</v>
      </c>
      <c r="Y137" t="n">
        <v>1</v>
      </c>
      <c r="Z137" t="n">
        <v>10</v>
      </c>
    </row>
    <row r="138">
      <c r="A138" t="n">
        <v>10</v>
      </c>
      <c r="B138" t="n">
        <v>95</v>
      </c>
      <c r="C138" t="inlineStr">
        <is>
          <t xml:space="preserve">CONCLUIDO	</t>
        </is>
      </c>
      <c r="D138" t="n">
        <v>5.3277</v>
      </c>
      <c r="E138" t="n">
        <v>18.77</v>
      </c>
      <c r="F138" t="n">
        <v>15.82</v>
      </c>
      <c r="G138" t="n">
        <v>73</v>
      </c>
      <c r="H138" t="n">
        <v>0.97</v>
      </c>
      <c r="I138" t="n">
        <v>13</v>
      </c>
      <c r="J138" t="n">
        <v>201.1</v>
      </c>
      <c r="K138" t="n">
        <v>53.44</v>
      </c>
      <c r="L138" t="n">
        <v>11</v>
      </c>
      <c r="M138" t="n">
        <v>11</v>
      </c>
      <c r="N138" t="n">
        <v>41.66</v>
      </c>
      <c r="O138" t="n">
        <v>25036.12</v>
      </c>
      <c r="P138" t="n">
        <v>178.17</v>
      </c>
      <c r="Q138" t="n">
        <v>795.7</v>
      </c>
      <c r="R138" t="n">
        <v>67.98</v>
      </c>
      <c r="S138" t="n">
        <v>51.23</v>
      </c>
      <c r="T138" t="n">
        <v>7296.88</v>
      </c>
      <c r="U138" t="n">
        <v>0.75</v>
      </c>
      <c r="V138" t="n">
        <v>0.91</v>
      </c>
      <c r="W138" t="n">
        <v>0.13</v>
      </c>
      <c r="X138" t="n">
        <v>0.41</v>
      </c>
      <c r="Y138" t="n">
        <v>1</v>
      </c>
      <c r="Z138" t="n">
        <v>10</v>
      </c>
    </row>
    <row r="139">
      <c r="A139" t="n">
        <v>11</v>
      </c>
      <c r="B139" t="n">
        <v>95</v>
      </c>
      <c r="C139" t="inlineStr">
        <is>
          <t xml:space="preserve">CONCLUIDO	</t>
        </is>
      </c>
      <c r="D139" t="n">
        <v>5.334</v>
      </c>
      <c r="E139" t="n">
        <v>18.75</v>
      </c>
      <c r="F139" t="n">
        <v>15.83</v>
      </c>
      <c r="G139" t="n">
        <v>79.16</v>
      </c>
      <c r="H139" t="n">
        <v>1.05</v>
      </c>
      <c r="I139" t="n">
        <v>12</v>
      </c>
      <c r="J139" t="n">
        <v>202.67</v>
      </c>
      <c r="K139" t="n">
        <v>53.44</v>
      </c>
      <c r="L139" t="n">
        <v>12</v>
      </c>
      <c r="M139" t="n">
        <v>10</v>
      </c>
      <c r="N139" t="n">
        <v>42.24</v>
      </c>
      <c r="O139" t="n">
        <v>25230.25</v>
      </c>
      <c r="P139" t="n">
        <v>173.2</v>
      </c>
      <c r="Q139" t="n">
        <v>795.64</v>
      </c>
      <c r="R139" t="n">
        <v>68.61</v>
      </c>
      <c r="S139" t="n">
        <v>51.23</v>
      </c>
      <c r="T139" t="n">
        <v>7614.21</v>
      </c>
      <c r="U139" t="n">
        <v>0.75</v>
      </c>
      <c r="V139" t="n">
        <v>0.91</v>
      </c>
      <c r="W139" t="n">
        <v>0.13</v>
      </c>
      <c r="X139" t="n">
        <v>0.42</v>
      </c>
      <c r="Y139" t="n">
        <v>1</v>
      </c>
      <c r="Z139" t="n">
        <v>10</v>
      </c>
    </row>
    <row r="140">
      <c r="A140" t="n">
        <v>12</v>
      </c>
      <c r="B140" t="n">
        <v>95</v>
      </c>
      <c r="C140" t="inlineStr">
        <is>
          <t xml:space="preserve">CONCLUIDO	</t>
        </is>
      </c>
      <c r="D140" t="n">
        <v>5.3575</v>
      </c>
      <c r="E140" t="n">
        <v>18.67</v>
      </c>
      <c r="F140" t="n">
        <v>15.79</v>
      </c>
      <c r="G140" t="n">
        <v>86.11</v>
      </c>
      <c r="H140" t="n">
        <v>1.13</v>
      </c>
      <c r="I140" t="n">
        <v>11</v>
      </c>
      <c r="J140" t="n">
        <v>204.25</v>
      </c>
      <c r="K140" t="n">
        <v>53.44</v>
      </c>
      <c r="L140" t="n">
        <v>13</v>
      </c>
      <c r="M140" t="n">
        <v>8</v>
      </c>
      <c r="N140" t="n">
        <v>42.82</v>
      </c>
      <c r="O140" t="n">
        <v>25425.3</v>
      </c>
      <c r="P140" t="n">
        <v>170.34</v>
      </c>
      <c r="Q140" t="n">
        <v>795.67</v>
      </c>
      <c r="R140" t="n">
        <v>67.12</v>
      </c>
      <c r="S140" t="n">
        <v>51.23</v>
      </c>
      <c r="T140" t="n">
        <v>6878.4</v>
      </c>
      <c r="U140" t="n">
        <v>0.76</v>
      </c>
      <c r="V140" t="n">
        <v>0.92</v>
      </c>
      <c r="W140" t="n">
        <v>0.13</v>
      </c>
      <c r="X140" t="n">
        <v>0.38</v>
      </c>
      <c r="Y140" t="n">
        <v>1</v>
      </c>
      <c r="Z140" t="n">
        <v>10</v>
      </c>
    </row>
    <row r="141">
      <c r="A141" t="n">
        <v>13</v>
      </c>
      <c r="B141" t="n">
        <v>95</v>
      </c>
      <c r="C141" t="inlineStr">
        <is>
          <t xml:space="preserve">CONCLUIDO	</t>
        </is>
      </c>
      <c r="D141" t="n">
        <v>5.3934</v>
      </c>
      <c r="E141" t="n">
        <v>18.54</v>
      </c>
      <c r="F141" t="n">
        <v>15.7</v>
      </c>
      <c r="G141" t="n">
        <v>94.2</v>
      </c>
      <c r="H141" t="n">
        <v>1.21</v>
      </c>
      <c r="I141" t="n">
        <v>10</v>
      </c>
      <c r="J141" t="n">
        <v>205.84</v>
      </c>
      <c r="K141" t="n">
        <v>53.44</v>
      </c>
      <c r="L141" t="n">
        <v>14</v>
      </c>
      <c r="M141" t="n">
        <v>4</v>
      </c>
      <c r="N141" t="n">
        <v>43.4</v>
      </c>
      <c r="O141" t="n">
        <v>25621.03</v>
      </c>
      <c r="P141" t="n">
        <v>164.05</v>
      </c>
      <c r="Q141" t="n">
        <v>795.65</v>
      </c>
      <c r="R141" t="n">
        <v>64.01000000000001</v>
      </c>
      <c r="S141" t="n">
        <v>51.23</v>
      </c>
      <c r="T141" t="n">
        <v>5326.51</v>
      </c>
      <c r="U141" t="n">
        <v>0.8</v>
      </c>
      <c r="V141" t="n">
        <v>0.92</v>
      </c>
      <c r="W141" t="n">
        <v>0.13</v>
      </c>
      <c r="X141" t="n">
        <v>0.29</v>
      </c>
      <c r="Y141" t="n">
        <v>1</v>
      </c>
      <c r="Z141" t="n">
        <v>10</v>
      </c>
    </row>
    <row r="142">
      <c r="A142" t="n">
        <v>14</v>
      </c>
      <c r="B142" t="n">
        <v>95</v>
      </c>
      <c r="C142" t="inlineStr">
        <is>
          <t xml:space="preserve">CONCLUIDO	</t>
        </is>
      </c>
      <c r="D142" t="n">
        <v>5.3809</v>
      </c>
      <c r="E142" t="n">
        <v>18.58</v>
      </c>
      <c r="F142" t="n">
        <v>15.74</v>
      </c>
      <c r="G142" t="n">
        <v>94.45999999999999</v>
      </c>
      <c r="H142" t="n">
        <v>1.28</v>
      </c>
      <c r="I142" t="n">
        <v>10</v>
      </c>
      <c r="J142" t="n">
        <v>207.43</v>
      </c>
      <c r="K142" t="n">
        <v>53.44</v>
      </c>
      <c r="L142" t="n">
        <v>15</v>
      </c>
      <c r="M142" t="n">
        <v>0</v>
      </c>
      <c r="N142" t="n">
        <v>44</v>
      </c>
      <c r="O142" t="n">
        <v>25817.56</v>
      </c>
      <c r="P142" t="n">
        <v>165.44</v>
      </c>
      <c r="Q142" t="n">
        <v>795.67</v>
      </c>
      <c r="R142" t="n">
        <v>65.41</v>
      </c>
      <c r="S142" t="n">
        <v>51.23</v>
      </c>
      <c r="T142" t="n">
        <v>6024.33</v>
      </c>
      <c r="U142" t="n">
        <v>0.78</v>
      </c>
      <c r="V142" t="n">
        <v>0.92</v>
      </c>
      <c r="W142" t="n">
        <v>0.13</v>
      </c>
      <c r="X142" t="n">
        <v>0.34</v>
      </c>
      <c r="Y142" t="n">
        <v>1</v>
      </c>
      <c r="Z142" t="n">
        <v>10</v>
      </c>
    </row>
    <row r="143">
      <c r="A143" t="n">
        <v>0</v>
      </c>
      <c r="B143" t="n">
        <v>55</v>
      </c>
      <c r="C143" t="inlineStr">
        <is>
          <t xml:space="preserve">CONCLUIDO	</t>
        </is>
      </c>
      <c r="D143" t="n">
        <v>3.704</v>
      </c>
      <c r="E143" t="n">
        <v>27</v>
      </c>
      <c r="F143" t="n">
        <v>21.28</v>
      </c>
      <c r="G143" t="n">
        <v>8.4</v>
      </c>
      <c r="H143" t="n">
        <v>0.15</v>
      </c>
      <c r="I143" t="n">
        <v>152</v>
      </c>
      <c r="J143" t="n">
        <v>116.05</v>
      </c>
      <c r="K143" t="n">
        <v>43.4</v>
      </c>
      <c r="L143" t="n">
        <v>1</v>
      </c>
      <c r="M143" t="n">
        <v>150</v>
      </c>
      <c r="N143" t="n">
        <v>16.65</v>
      </c>
      <c r="O143" t="n">
        <v>14546.17</v>
      </c>
      <c r="P143" t="n">
        <v>207.58</v>
      </c>
      <c r="Q143" t="n">
        <v>795.98</v>
      </c>
      <c r="R143" t="n">
        <v>251.24</v>
      </c>
      <c r="S143" t="n">
        <v>51.23</v>
      </c>
      <c r="T143" t="n">
        <v>98231.99000000001</v>
      </c>
      <c r="U143" t="n">
        <v>0.2</v>
      </c>
      <c r="V143" t="n">
        <v>0.68</v>
      </c>
      <c r="W143" t="n">
        <v>0.35</v>
      </c>
      <c r="X143" t="n">
        <v>5.87</v>
      </c>
      <c r="Y143" t="n">
        <v>1</v>
      </c>
      <c r="Z143" t="n">
        <v>10</v>
      </c>
    </row>
    <row r="144">
      <c r="A144" t="n">
        <v>1</v>
      </c>
      <c r="B144" t="n">
        <v>55</v>
      </c>
      <c r="C144" t="inlineStr">
        <is>
          <t xml:space="preserve">CONCLUIDO	</t>
        </is>
      </c>
      <c r="D144" t="n">
        <v>4.7163</v>
      </c>
      <c r="E144" t="n">
        <v>21.2</v>
      </c>
      <c r="F144" t="n">
        <v>17.66</v>
      </c>
      <c r="G144" t="n">
        <v>17.37</v>
      </c>
      <c r="H144" t="n">
        <v>0.3</v>
      </c>
      <c r="I144" t="n">
        <v>61</v>
      </c>
      <c r="J144" t="n">
        <v>117.34</v>
      </c>
      <c r="K144" t="n">
        <v>43.4</v>
      </c>
      <c r="L144" t="n">
        <v>2</v>
      </c>
      <c r="M144" t="n">
        <v>59</v>
      </c>
      <c r="N144" t="n">
        <v>16.94</v>
      </c>
      <c r="O144" t="n">
        <v>14705.49</v>
      </c>
      <c r="P144" t="n">
        <v>166.14</v>
      </c>
      <c r="Q144" t="n">
        <v>795.74</v>
      </c>
      <c r="R144" t="n">
        <v>129.75</v>
      </c>
      <c r="S144" t="n">
        <v>51.23</v>
      </c>
      <c r="T144" t="n">
        <v>37942.12</v>
      </c>
      <c r="U144" t="n">
        <v>0.39</v>
      </c>
      <c r="V144" t="n">
        <v>0.82</v>
      </c>
      <c r="W144" t="n">
        <v>0.2</v>
      </c>
      <c r="X144" t="n">
        <v>2.25</v>
      </c>
      <c r="Y144" t="n">
        <v>1</v>
      </c>
      <c r="Z144" t="n">
        <v>10</v>
      </c>
    </row>
    <row r="145">
      <c r="A145" t="n">
        <v>2</v>
      </c>
      <c r="B145" t="n">
        <v>55</v>
      </c>
      <c r="C145" t="inlineStr">
        <is>
          <t xml:space="preserve">CONCLUIDO	</t>
        </is>
      </c>
      <c r="D145" t="n">
        <v>5.1243</v>
      </c>
      <c r="E145" t="n">
        <v>19.51</v>
      </c>
      <c r="F145" t="n">
        <v>16.55</v>
      </c>
      <c r="G145" t="n">
        <v>26.83</v>
      </c>
      <c r="H145" t="n">
        <v>0.45</v>
      </c>
      <c r="I145" t="n">
        <v>37</v>
      </c>
      <c r="J145" t="n">
        <v>118.63</v>
      </c>
      <c r="K145" t="n">
        <v>43.4</v>
      </c>
      <c r="L145" t="n">
        <v>3</v>
      </c>
      <c r="M145" t="n">
        <v>35</v>
      </c>
      <c r="N145" t="n">
        <v>17.23</v>
      </c>
      <c r="O145" t="n">
        <v>14865.24</v>
      </c>
      <c r="P145" t="n">
        <v>149.24</v>
      </c>
      <c r="Q145" t="n">
        <v>795.78</v>
      </c>
      <c r="R145" t="n">
        <v>91.81</v>
      </c>
      <c r="S145" t="n">
        <v>51.23</v>
      </c>
      <c r="T145" t="n">
        <v>19093.23</v>
      </c>
      <c r="U145" t="n">
        <v>0.5600000000000001</v>
      </c>
      <c r="V145" t="n">
        <v>0.87</v>
      </c>
      <c r="W145" t="n">
        <v>0.17</v>
      </c>
      <c r="X145" t="n">
        <v>1.14</v>
      </c>
      <c r="Y145" t="n">
        <v>1</v>
      </c>
      <c r="Z145" t="n">
        <v>10</v>
      </c>
    </row>
    <row r="146">
      <c r="A146" t="n">
        <v>3</v>
      </c>
      <c r="B146" t="n">
        <v>55</v>
      </c>
      <c r="C146" t="inlineStr">
        <is>
          <t xml:space="preserve">CONCLUIDO	</t>
        </is>
      </c>
      <c r="D146" t="n">
        <v>5.2298</v>
      </c>
      <c r="E146" t="n">
        <v>19.12</v>
      </c>
      <c r="F146" t="n">
        <v>16.39</v>
      </c>
      <c r="G146" t="n">
        <v>36.43</v>
      </c>
      <c r="H146" t="n">
        <v>0.59</v>
      </c>
      <c r="I146" t="n">
        <v>27</v>
      </c>
      <c r="J146" t="n">
        <v>119.93</v>
      </c>
      <c r="K146" t="n">
        <v>43.4</v>
      </c>
      <c r="L146" t="n">
        <v>4</v>
      </c>
      <c r="M146" t="n">
        <v>25</v>
      </c>
      <c r="N146" t="n">
        <v>17.53</v>
      </c>
      <c r="O146" t="n">
        <v>15025.44</v>
      </c>
      <c r="P146" t="n">
        <v>141.47</v>
      </c>
      <c r="Q146" t="n">
        <v>795.64</v>
      </c>
      <c r="R146" t="n">
        <v>87.54000000000001</v>
      </c>
      <c r="S146" t="n">
        <v>51.23</v>
      </c>
      <c r="T146" t="n">
        <v>17004.83</v>
      </c>
      <c r="U146" t="n">
        <v>0.59</v>
      </c>
      <c r="V146" t="n">
        <v>0.88</v>
      </c>
      <c r="W146" t="n">
        <v>0.15</v>
      </c>
      <c r="X146" t="n">
        <v>0.98</v>
      </c>
      <c r="Y146" t="n">
        <v>1</v>
      </c>
      <c r="Z146" t="n">
        <v>10</v>
      </c>
    </row>
    <row r="147">
      <c r="A147" t="n">
        <v>4</v>
      </c>
      <c r="B147" t="n">
        <v>55</v>
      </c>
      <c r="C147" t="inlineStr">
        <is>
          <t xml:space="preserve">CONCLUIDO	</t>
        </is>
      </c>
      <c r="D147" t="n">
        <v>5.3586</v>
      </c>
      <c r="E147" t="n">
        <v>18.66</v>
      </c>
      <c r="F147" t="n">
        <v>16.1</v>
      </c>
      <c r="G147" t="n">
        <v>48.3</v>
      </c>
      <c r="H147" t="n">
        <v>0.73</v>
      </c>
      <c r="I147" t="n">
        <v>20</v>
      </c>
      <c r="J147" t="n">
        <v>121.23</v>
      </c>
      <c r="K147" t="n">
        <v>43.4</v>
      </c>
      <c r="L147" t="n">
        <v>5</v>
      </c>
      <c r="M147" t="n">
        <v>18</v>
      </c>
      <c r="N147" t="n">
        <v>17.83</v>
      </c>
      <c r="O147" t="n">
        <v>15186.08</v>
      </c>
      <c r="P147" t="n">
        <v>131.7</v>
      </c>
      <c r="Q147" t="n">
        <v>795.65</v>
      </c>
      <c r="R147" t="n">
        <v>77.44</v>
      </c>
      <c r="S147" t="n">
        <v>51.23</v>
      </c>
      <c r="T147" t="n">
        <v>11992.29</v>
      </c>
      <c r="U147" t="n">
        <v>0.66</v>
      </c>
      <c r="V147" t="n">
        <v>0.9</v>
      </c>
      <c r="W147" t="n">
        <v>0.14</v>
      </c>
      <c r="X147" t="n">
        <v>0.6899999999999999</v>
      </c>
      <c r="Y147" t="n">
        <v>1</v>
      </c>
      <c r="Z147" t="n">
        <v>10</v>
      </c>
    </row>
    <row r="148">
      <c r="A148" t="n">
        <v>5</v>
      </c>
      <c r="B148" t="n">
        <v>55</v>
      </c>
      <c r="C148" t="inlineStr">
        <is>
          <t xml:space="preserve">CONCLUIDO	</t>
        </is>
      </c>
      <c r="D148" t="n">
        <v>5.3988</v>
      </c>
      <c r="E148" t="n">
        <v>18.52</v>
      </c>
      <c r="F148" t="n">
        <v>16.03</v>
      </c>
      <c r="G148" t="n">
        <v>56.59</v>
      </c>
      <c r="H148" t="n">
        <v>0.86</v>
      </c>
      <c r="I148" t="n">
        <v>17</v>
      </c>
      <c r="J148" t="n">
        <v>122.54</v>
      </c>
      <c r="K148" t="n">
        <v>43.4</v>
      </c>
      <c r="L148" t="n">
        <v>6</v>
      </c>
      <c r="M148" t="n">
        <v>9</v>
      </c>
      <c r="N148" t="n">
        <v>18.14</v>
      </c>
      <c r="O148" t="n">
        <v>15347.16</v>
      </c>
      <c r="P148" t="n">
        <v>124.99</v>
      </c>
      <c r="Q148" t="n">
        <v>795.6799999999999</v>
      </c>
      <c r="R148" t="n">
        <v>75.06</v>
      </c>
      <c r="S148" t="n">
        <v>51.23</v>
      </c>
      <c r="T148" t="n">
        <v>10817.06</v>
      </c>
      <c r="U148" t="n">
        <v>0.68</v>
      </c>
      <c r="V148" t="n">
        <v>0.9</v>
      </c>
      <c r="W148" t="n">
        <v>0.14</v>
      </c>
      <c r="X148" t="n">
        <v>0.62</v>
      </c>
      <c r="Y148" t="n">
        <v>1</v>
      </c>
      <c r="Z148" t="n">
        <v>10</v>
      </c>
    </row>
    <row r="149">
      <c r="A149" t="n">
        <v>6</v>
      </c>
      <c r="B149" t="n">
        <v>55</v>
      </c>
      <c r="C149" t="inlineStr">
        <is>
          <t xml:space="preserve">CONCLUIDO	</t>
        </is>
      </c>
      <c r="D149" t="n">
        <v>5.4196</v>
      </c>
      <c r="E149" t="n">
        <v>18.45</v>
      </c>
      <c r="F149" t="n">
        <v>15.98</v>
      </c>
      <c r="G149" t="n">
        <v>59.94</v>
      </c>
      <c r="H149" t="n">
        <v>1</v>
      </c>
      <c r="I149" t="n">
        <v>16</v>
      </c>
      <c r="J149" t="n">
        <v>123.85</v>
      </c>
      <c r="K149" t="n">
        <v>43.4</v>
      </c>
      <c r="L149" t="n">
        <v>7</v>
      </c>
      <c r="M149" t="n">
        <v>0</v>
      </c>
      <c r="N149" t="n">
        <v>18.45</v>
      </c>
      <c r="O149" t="n">
        <v>15508.69</v>
      </c>
      <c r="P149" t="n">
        <v>124.36</v>
      </c>
      <c r="Q149" t="n">
        <v>795.67</v>
      </c>
      <c r="R149" t="n">
        <v>73.06</v>
      </c>
      <c r="S149" t="n">
        <v>51.23</v>
      </c>
      <c r="T149" t="n">
        <v>9823</v>
      </c>
      <c r="U149" t="n">
        <v>0.7</v>
      </c>
      <c r="V149" t="n">
        <v>0.9</v>
      </c>
      <c r="W149" t="n">
        <v>0.15</v>
      </c>
      <c r="X149" t="n">
        <v>0.58</v>
      </c>
      <c r="Y149" t="n">
        <v>1</v>
      </c>
      <c r="Z1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INDEX(resultados!$A$2:$ZZ$149, 1, MATCH($B$1, resultados!$A$1:$ZZ$1, 0))</f>
        <v/>
      </c>
      <c r="B7">
        <f>INDEX(resultados!$A$2:$ZZ$149, 1, MATCH($B$2, resultados!$A$1:$ZZ$1, 0))</f>
        <v/>
      </c>
      <c r="C7">
        <f>INDEX(resultados!$A$2:$ZZ$149, 1, MATCH($B$3, resultados!$A$1:$ZZ$1, 0))</f>
        <v/>
      </c>
    </row>
    <row r="8">
      <c r="A8">
        <f>INDEX(resultados!$A$2:$ZZ$149, 2, MATCH($B$1, resultados!$A$1:$ZZ$1, 0))</f>
        <v/>
      </c>
      <c r="B8">
        <f>INDEX(resultados!$A$2:$ZZ$149, 2, MATCH($B$2, resultados!$A$1:$ZZ$1, 0))</f>
        <v/>
      </c>
      <c r="C8">
        <f>INDEX(resultados!$A$2:$ZZ$149, 2, MATCH($B$3, resultados!$A$1:$ZZ$1, 0))</f>
        <v/>
      </c>
    </row>
    <row r="9">
      <c r="A9">
        <f>INDEX(resultados!$A$2:$ZZ$149, 3, MATCH($B$1, resultados!$A$1:$ZZ$1, 0))</f>
        <v/>
      </c>
      <c r="B9">
        <f>INDEX(resultados!$A$2:$ZZ$149, 3, MATCH($B$2, resultados!$A$1:$ZZ$1, 0))</f>
        <v/>
      </c>
      <c r="C9">
        <f>INDEX(resultados!$A$2:$ZZ$149, 3, MATCH($B$3, resultados!$A$1:$ZZ$1, 0))</f>
        <v/>
      </c>
    </row>
    <row r="10">
      <c r="A10">
        <f>INDEX(resultados!$A$2:$ZZ$149, 4, MATCH($B$1, resultados!$A$1:$ZZ$1, 0))</f>
        <v/>
      </c>
      <c r="B10">
        <f>INDEX(resultados!$A$2:$ZZ$149, 4, MATCH($B$2, resultados!$A$1:$ZZ$1, 0))</f>
        <v/>
      </c>
      <c r="C10">
        <f>INDEX(resultados!$A$2:$ZZ$149, 4, MATCH($B$3, resultados!$A$1:$ZZ$1, 0))</f>
        <v/>
      </c>
    </row>
    <row r="11">
      <c r="A11">
        <f>INDEX(resultados!$A$2:$ZZ$149, 5, MATCH($B$1, resultados!$A$1:$ZZ$1, 0))</f>
        <v/>
      </c>
      <c r="B11">
        <f>INDEX(resultados!$A$2:$ZZ$149, 5, MATCH($B$2, resultados!$A$1:$ZZ$1, 0))</f>
        <v/>
      </c>
      <c r="C11">
        <f>INDEX(resultados!$A$2:$ZZ$149, 5, MATCH($B$3, resultados!$A$1:$ZZ$1, 0))</f>
        <v/>
      </c>
    </row>
    <row r="12">
      <c r="A12">
        <f>INDEX(resultados!$A$2:$ZZ$149, 6, MATCH($B$1, resultados!$A$1:$ZZ$1, 0))</f>
        <v/>
      </c>
      <c r="B12">
        <f>INDEX(resultados!$A$2:$ZZ$149, 6, MATCH($B$2, resultados!$A$1:$ZZ$1, 0))</f>
        <v/>
      </c>
      <c r="C12">
        <f>INDEX(resultados!$A$2:$ZZ$149, 6, MATCH($B$3, resultados!$A$1:$ZZ$1, 0))</f>
        <v/>
      </c>
    </row>
    <row r="13">
      <c r="A13">
        <f>INDEX(resultados!$A$2:$ZZ$149, 7, MATCH($B$1, resultados!$A$1:$ZZ$1, 0))</f>
        <v/>
      </c>
      <c r="B13">
        <f>INDEX(resultados!$A$2:$ZZ$149, 7, MATCH($B$2, resultados!$A$1:$ZZ$1, 0))</f>
        <v/>
      </c>
      <c r="C13">
        <f>INDEX(resultados!$A$2:$ZZ$149, 7, MATCH($B$3, resultados!$A$1:$ZZ$1, 0))</f>
        <v/>
      </c>
    </row>
    <row r="14">
      <c r="A14">
        <f>INDEX(resultados!$A$2:$ZZ$149, 8, MATCH($B$1, resultados!$A$1:$ZZ$1, 0))</f>
        <v/>
      </c>
      <c r="B14">
        <f>INDEX(resultados!$A$2:$ZZ$149, 8, MATCH($B$2, resultados!$A$1:$ZZ$1, 0))</f>
        <v/>
      </c>
      <c r="C14">
        <f>INDEX(resultados!$A$2:$ZZ$149, 8, MATCH($B$3, resultados!$A$1:$ZZ$1, 0))</f>
        <v/>
      </c>
    </row>
    <row r="15">
      <c r="A15">
        <f>INDEX(resultados!$A$2:$ZZ$149, 9, MATCH($B$1, resultados!$A$1:$ZZ$1, 0))</f>
        <v/>
      </c>
      <c r="B15">
        <f>INDEX(resultados!$A$2:$ZZ$149, 9, MATCH($B$2, resultados!$A$1:$ZZ$1, 0))</f>
        <v/>
      </c>
      <c r="C15">
        <f>INDEX(resultados!$A$2:$ZZ$149, 9, MATCH($B$3, resultados!$A$1:$ZZ$1, 0))</f>
        <v/>
      </c>
    </row>
    <row r="16">
      <c r="A16">
        <f>INDEX(resultados!$A$2:$ZZ$149, 10, MATCH($B$1, resultados!$A$1:$ZZ$1, 0))</f>
        <v/>
      </c>
      <c r="B16">
        <f>INDEX(resultados!$A$2:$ZZ$149, 10, MATCH($B$2, resultados!$A$1:$ZZ$1, 0))</f>
        <v/>
      </c>
      <c r="C16">
        <f>INDEX(resultados!$A$2:$ZZ$149, 10, MATCH($B$3, resultados!$A$1:$ZZ$1, 0))</f>
        <v/>
      </c>
    </row>
    <row r="17">
      <c r="A17">
        <f>INDEX(resultados!$A$2:$ZZ$149, 11, MATCH($B$1, resultados!$A$1:$ZZ$1, 0))</f>
        <v/>
      </c>
      <c r="B17">
        <f>INDEX(resultados!$A$2:$ZZ$149, 11, MATCH($B$2, resultados!$A$1:$ZZ$1, 0))</f>
        <v/>
      </c>
      <c r="C17">
        <f>INDEX(resultados!$A$2:$ZZ$149, 11, MATCH($B$3, resultados!$A$1:$ZZ$1, 0))</f>
        <v/>
      </c>
    </row>
    <row r="18">
      <c r="A18">
        <f>INDEX(resultados!$A$2:$ZZ$149, 12, MATCH($B$1, resultados!$A$1:$ZZ$1, 0))</f>
        <v/>
      </c>
      <c r="B18">
        <f>INDEX(resultados!$A$2:$ZZ$149, 12, MATCH($B$2, resultados!$A$1:$ZZ$1, 0))</f>
        <v/>
      </c>
      <c r="C18">
        <f>INDEX(resultados!$A$2:$ZZ$149, 12, MATCH($B$3, resultados!$A$1:$ZZ$1, 0))</f>
        <v/>
      </c>
    </row>
    <row r="19">
      <c r="A19">
        <f>INDEX(resultados!$A$2:$ZZ$149, 13, MATCH($B$1, resultados!$A$1:$ZZ$1, 0))</f>
        <v/>
      </c>
      <c r="B19">
        <f>INDEX(resultados!$A$2:$ZZ$149, 13, MATCH($B$2, resultados!$A$1:$ZZ$1, 0))</f>
        <v/>
      </c>
      <c r="C19">
        <f>INDEX(resultados!$A$2:$ZZ$149, 13, MATCH($B$3, resultados!$A$1:$ZZ$1, 0))</f>
        <v/>
      </c>
    </row>
    <row r="20">
      <c r="A20">
        <f>INDEX(resultados!$A$2:$ZZ$149, 14, MATCH($B$1, resultados!$A$1:$ZZ$1, 0))</f>
        <v/>
      </c>
      <c r="B20">
        <f>INDEX(resultados!$A$2:$ZZ$149, 14, MATCH($B$2, resultados!$A$1:$ZZ$1, 0))</f>
        <v/>
      </c>
      <c r="C20">
        <f>INDEX(resultados!$A$2:$ZZ$149, 14, MATCH($B$3, resultados!$A$1:$ZZ$1, 0))</f>
        <v/>
      </c>
    </row>
    <row r="21">
      <c r="A21">
        <f>INDEX(resultados!$A$2:$ZZ$149, 15, MATCH($B$1, resultados!$A$1:$ZZ$1, 0))</f>
        <v/>
      </c>
      <c r="B21">
        <f>INDEX(resultados!$A$2:$ZZ$149, 15, MATCH($B$2, resultados!$A$1:$ZZ$1, 0))</f>
        <v/>
      </c>
      <c r="C21">
        <f>INDEX(resultados!$A$2:$ZZ$149, 15, MATCH($B$3, resultados!$A$1:$ZZ$1, 0))</f>
        <v/>
      </c>
    </row>
    <row r="22">
      <c r="A22">
        <f>INDEX(resultados!$A$2:$ZZ$149, 16, MATCH($B$1, resultados!$A$1:$ZZ$1, 0))</f>
        <v/>
      </c>
      <c r="B22">
        <f>INDEX(resultados!$A$2:$ZZ$149, 16, MATCH($B$2, resultados!$A$1:$ZZ$1, 0))</f>
        <v/>
      </c>
      <c r="C22">
        <f>INDEX(resultados!$A$2:$ZZ$149, 16, MATCH($B$3, resultados!$A$1:$ZZ$1, 0))</f>
        <v/>
      </c>
    </row>
    <row r="23">
      <c r="A23">
        <f>INDEX(resultados!$A$2:$ZZ$149, 17, MATCH($B$1, resultados!$A$1:$ZZ$1, 0))</f>
        <v/>
      </c>
      <c r="B23">
        <f>INDEX(resultados!$A$2:$ZZ$149, 17, MATCH($B$2, resultados!$A$1:$ZZ$1, 0))</f>
        <v/>
      </c>
      <c r="C23">
        <f>INDEX(resultados!$A$2:$ZZ$149, 17, MATCH($B$3, resultados!$A$1:$ZZ$1, 0))</f>
        <v/>
      </c>
    </row>
    <row r="24">
      <c r="A24">
        <f>INDEX(resultados!$A$2:$ZZ$149, 18, MATCH($B$1, resultados!$A$1:$ZZ$1, 0))</f>
        <v/>
      </c>
      <c r="B24">
        <f>INDEX(resultados!$A$2:$ZZ$149, 18, MATCH($B$2, resultados!$A$1:$ZZ$1, 0))</f>
        <v/>
      </c>
      <c r="C24">
        <f>INDEX(resultados!$A$2:$ZZ$149, 18, MATCH($B$3, resultados!$A$1:$ZZ$1, 0))</f>
        <v/>
      </c>
    </row>
    <row r="25">
      <c r="A25">
        <f>INDEX(resultados!$A$2:$ZZ$149, 19, MATCH($B$1, resultados!$A$1:$ZZ$1, 0))</f>
        <v/>
      </c>
      <c r="B25">
        <f>INDEX(resultados!$A$2:$ZZ$149, 19, MATCH($B$2, resultados!$A$1:$ZZ$1, 0))</f>
        <v/>
      </c>
      <c r="C25">
        <f>INDEX(resultados!$A$2:$ZZ$149, 19, MATCH($B$3, resultados!$A$1:$ZZ$1, 0))</f>
        <v/>
      </c>
    </row>
    <row r="26">
      <c r="A26">
        <f>INDEX(resultados!$A$2:$ZZ$149, 20, MATCH($B$1, resultados!$A$1:$ZZ$1, 0))</f>
        <v/>
      </c>
      <c r="B26">
        <f>INDEX(resultados!$A$2:$ZZ$149, 20, MATCH($B$2, resultados!$A$1:$ZZ$1, 0))</f>
        <v/>
      </c>
      <c r="C26">
        <f>INDEX(resultados!$A$2:$ZZ$149, 20, MATCH($B$3, resultados!$A$1:$ZZ$1, 0))</f>
        <v/>
      </c>
    </row>
    <row r="27">
      <c r="A27">
        <f>INDEX(resultados!$A$2:$ZZ$149, 21, MATCH($B$1, resultados!$A$1:$ZZ$1, 0))</f>
        <v/>
      </c>
      <c r="B27">
        <f>INDEX(resultados!$A$2:$ZZ$149, 21, MATCH($B$2, resultados!$A$1:$ZZ$1, 0))</f>
        <v/>
      </c>
      <c r="C27">
        <f>INDEX(resultados!$A$2:$ZZ$149, 21, MATCH($B$3, resultados!$A$1:$ZZ$1, 0))</f>
        <v/>
      </c>
    </row>
    <row r="28">
      <c r="A28">
        <f>INDEX(resultados!$A$2:$ZZ$149, 22, MATCH($B$1, resultados!$A$1:$ZZ$1, 0))</f>
        <v/>
      </c>
      <c r="B28">
        <f>INDEX(resultados!$A$2:$ZZ$149, 22, MATCH($B$2, resultados!$A$1:$ZZ$1, 0))</f>
        <v/>
      </c>
      <c r="C28">
        <f>INDEX(resultados!$A$2:$ZZ$149, 22, MATCH($B$3, resultados!$A$1:$ZZ$1, 0))</f>
        <v/>
      </c>
    </row>
    <row r="29">
      <c r="A29">
        <f>INDEX(resultados!$A$2:$ZZ$149, 23, MATCH($B$1, resultados!$A$1:$ZZ$1, 0))</f>
        <v/>
      </c>
      <c r="B29">
        <f>INDEX(resultados!$A$2:$ZZ$149, 23, MATCH($B$2, resultados!$A$1:$ZZ$1, 0))</f>
        <v/>
      </c>
      <c r="C29">
        <f>INDEX(resultados!$A$2:$ZZ$149, 23, MATCH($B$3, resultados!$A$1:$ZZ$1, 0))</f>
        <v/>
      </c>
    </row>
    <row r="30">
      <c r="A30">
        <f>INDEX(resultados!$A$2:$ZZ$149, 24, MATCH($B$1, resultados!$A$1:$ZZ$1, 0))</f>
        <v/>
      </c>
      <c r="B30">
        <f>INDEX(resultados!$A$2:$ZZ$149, 24, MATCH($B$2, resultados!$A$1:$ZZ$1, 0))</f>
        <v/>
      </c>
      <c r="C30">
        <f>INDEX(resultados!$A$2:$ZZ$149, 24, MATCH($B$3, resultados!$A$1:$ZZ$1, 0))</f>
        <v/>
      </c>
    </row>
    <row r="31">
      <c r="A31">
        <f>INDEX(resultados!$A$2:$ZZ$149, 25, MATCH($B$1, resultados!$A$1:$ZZ$1, 0))</f>
        <v/>
      </c>
      <c r="B31">
        <f>INDEX(resultados!$A$2:$ZZ$149, 25, MATCH($B$2, resultados!$A$1:$ZZ$1, 0))</f>
        <v/>
      </c>
      <c r="C31">
        <f>INDEX(resultados!$A$2:$ZZ$149, 25, MATCH($B$3, resultados!$A$1:$ZZ$1, 0))</f>
        <v/>
      </c>
    </row>
    <row r="32">
      <c r="A32">
        <f>INDEX(resultados!$A$2:$ZZ$149, 26, MATCH($B$1, resultados!$A$1:$ZZ$1, 0))</f>
        <v/>
      </c>
      <c r="B32">
        <f>INDEX(resultados!$A$2:$ZZ$149, 26, MATCH($B$2, resultados!$A$1:$ZZ$1, 0))</f>
        <v/>
      </c>
      <c r="C32">
        <f>INDEX(resultados!$A$2:$ZZ$149, 26, MATCH($B$3, resultados!$A$1:$ZZ$1, 0))</f>
        <v/>
      </c>
    </row>
    <row r="33">
      <c r="A33">
        <f>INDEX(resultados!$A$2:$ZZ$149, 27, MATCH($B$1, resultados!$A$1:$ZZ$1, 0))</f>
        <v/>
      </c>
      <c r="B33">
        <f>INDEX(resultados!$A$2:$ZZ$149, 27, MATCH($B$2, resultados!$A$1:$ZZ$1, 0))</f>
        <v/>
      </c>
      <c r="C33">
        <f>INDEX(resultados!$A$2:$ZZ$149, 27, MATCH($B$3, resultados!$A$1:$ZZ$1, 0))</f>
        <v/>
      </c>
    </row>
    <row r="34">
      <c r="A34">
        <f>INDEX(resultados!$A$2:$ZZ$149, 28, MATCH($B$1, resultados!$A$1:$ZZ$1, 0))</f>
        <v/>
      </c>
      <c r="B34">
        <f>INDEX(resultados!$A$2:$ZZ$149, 28, MATCH($B$2, resultados!$A$1:$ZZ$1, 0))</f>
        <v/>
      </c>
      <c r="C34">
        <f>INDEX(resultados!$A$2:$ZZ$149, 28, MATCH($B$3, resultados!$A$1:$ZZ$1, 0))</f>
        <v/>
      </c>
    </row>
    <row r="35">
      <c r="A35">
        <f>INDEX(resultados!$A$2:$ZZ$149, 29, MATCH($B$1, resultados!$A$1:$ZZ$1, 0))</f>
        <v/>
      </c>
      <c r="B35">
        <f>INDEX(resultados!$A$2:$ZZ$149, 29, MATCH($B$2, resultados!$A$1:$ZZ$1, 0))</f>
        <v/>
      </c>
      <c r="C35">
        <f>INDEX(resultados!$A$2:$ZZ$149, 29, MATCH($B$3, resultados!$A$1:$ZZ$1, 0))</f>
        <v/>
      </c>
    </row>
    <row r="36">
      <c r="A36">
        <f>INDEX(resultados!$A$2:$ZZ$149, 30, MATCH($B$1, resultados!$A$1:$ZZ$1, 0))</f>
        <v/>
      </c>
      <c r="B36">
        <f>INDEX(resultados!$A$2:$ZZ$149, 30, MATCH($B$2, resultados!$A$1:$ZZ$1, 0))</f>
        <v/>
      </c>
      <c r="C36">
        <f>INDEX(resultados!$A$2:$ZZ$149, 30, MATCH($B$3, resultados!$A$1:$ZZ$1, 0))</f>
        <v/>
      </c>
    </row>
    <row r="37">
      <c r="A37">
        <f>INDEX(resultados!$A$2:$ZZ$149, 31, MATCH($B$1, resultados!$A$1:$ZZ$1, 0))</f>
        <v/>
      </c>
      <c r="B37">
        <f>INDEX(resultados!$A$2:$ZZ$149, 31, MATCH($B$2, resultados!$A$1:$ZZ$1, 0))</f>
        <v/>
      </c>
      <c r="C37">
        <f>INDEX(resultados!$A$2:$ZZ$149, 31, MATCH($B$3, resultados!$A$1:$ZZ$1, 0))</f>
        <v/>
      </c>
    </row>
    <row r="38">
      <c r="A38">
        <f>INDEX(resultados!$A$2:$ZZ$149, 32, MATCH($B$1, resultados!$A$1:$ZZ$1, 0))</f>
        <v/>
      </c>
      <c r="B38">
        <f>INDEX(resultados!$A$2:$ZZ$149, 32, MATCH($B$2, resultados!$A$1:$ZZ$1, 0))</f>
        <v/>
      </c>
      <c r="C38">
        <f>INDEX(resultados!$A$2:$ZZ$149, 32, MATCH($B$3, resultados!$A$1:$ZZ$1, 0))</f>
        <v/>
      </c>
    </row>
    <row r="39">
      <c r="A39">
        <f>INDEX(resultados!$A$2:$ZZ$149, 33, MATCH($B$1, resultados!$A$1:$ZZ$1, 0))</f>
        <v/>
      </c>
      <c r="B39">
        <f>INDEX(resultados!$A$2:$ZZ$149, 33, MATCH($B$2, resultados!$A$1:$ZZ$1, 0))</f>
        <v/>
      </c>
      <c r="C39">
        <f>INDEX(resultados!$A$2:$ZZ$149, 33, MATCH($B$3, resultados!$A$1:$ZZ$1, 0))</f>
        <v/>
      </c>
    </row>
    <row r="40">
      <c r="A40">
        <f>INDEX(resultados!$A$2:$ZZ$149, 34, MATCH($B$1, resultados!$A$1:$ZZ$1, 0))</f>
        <v/>
      </c>
      <c r="B40">
        <f>INDEX(resultados!$A$2:$ZZ$149, 34, MATCH($B$2, resultados!$A$1:$ZZ$1, 0))</f>
        <v/>
      </c>
      <c r="C40">
        <f>INDEX(resultados!$A$2:$ZZ$149, 34, MATCH($B$3, resultados!$A$1:$ZZ$1, 0))</f>
        <v/>
      </c>
    </row>
    <row r="41">
      <c r="A41">
        <f>INDEX(resultados!$A$2:$ZZ$149, 35, MATCH($B$1, resultados!$A$1:$ZZ$1, 0))</f>
        <v/>
      </c>
      <c r="B41">
        <f>INDEX(resultados!$A$2:$ZZ$149, 35, MATCH($B$2, resultados!$A$1:$ZZ$1, 0))</f>
        <v/>
      </c>
      <c r="C41">
        <f>INDEX(resultados!$A$2:$ZZ$149, 35, MATCH($B$3, resultados!$A$1:$ZZ$1, 0))</f>
        <v/>
      </c>
    </row>
    <row r="42">
      <c r="A42">
        <f>INDEX(resultados!$A$2:$ZZ$149, 36, MATCH($B$1, resultados!$A$1:$ZZ$1, 0))</f>
        <v/>
      </c>
      <c r="B42">
        <f>INDEX(resultados!$A$2:$ZZ$149, 36, MATCH($B$2, resultados!$A$1:$ZZ$1, 0))</f>
        <v/>
      </c>
      <c r="C42">
        <f>INDEX(resultados!$A$2:$ZZ$149, 36, MATCH($B$3, resultados!$A$1:$ZZ$1, 0))</f>
        <v/>
      </c>
    </row>
    <row r="43">
      <c r="A43">
        <f>INDEX(resultados!$A$2:$ZZ$149, 37, MATCH($B$1, resultados!$A$1:$ZZ$1, 0))</f>
        <v/>
      </c>
      <c r="B43">
        <f>INDEX(resultados!$A$2:$ZZ$149, 37, MATCH($B$2, resultados!$A$1:$ZZ$1, 0))</f>
        <v/>
      </c>
      <c r="C43">
        <f>INDEX(resultados!$A$2:$ZZ$149, 37, MATCH($B$3, resultados!$A$1:$ZZ$1, 0))</f>
        <v/>
      </c>
    </row>
    <row r="44">
      <c r="A44">
        <f>INDEX(resultados!$A$2:$ZZ$149, 38, MATCH($B$1, resultados!$A$1:$ZZ$1, 0))</f>
        <v/>
      </c>
      <c r="B44">
        <f>INDEX(resultados!$A$2:$ZZ$149, 38, MATCH($B$2, resultados!$A$1:$ZZ$1, 0))</f>
        <v/>
      </c>
      <c r="C44">
        <f>INDEX(resultados!$A$2:$ZZ$149, 38, MATCH($B$3, resultados!$A$1:$ZZ$1, 0))</f>
        <v/>
      </c>
    </row>
    <row r="45">
      <c r="A45">
        <f>INDEX(resultados!$A$2:$ZZ$149, 39, MATCH($B$1, resultados!$A$1:$ZZ$1, 0))</f>
        <v/>
      </c>
      <c r="B45">
        <f>INDEX(resultados!$A$2:$ZZ$149, 39, MATCH($B$2, resultados!$A$1:$ZZ$1, 0))</f>
        <v/>
      </c>
      <c r="C45">
        <f>INDEX(resultados!$A$2:$ZZ$149, 39, MATCH($B$3, resultados!$A$1:$ZZ$1, 0))</f>
        <v/>
      </c>
    </row>
    <row r="46">
      <c r="A46">
        <f>INDEX(resultados!$A$2:$ZZ$149, 40, MATCH($B$1, resultados!$A$1:$ZZ$1, 0))</f>
        <v/>
      </c>
      <c r="B46">
        <f>INDEX(resultados!$A$2:$ZZ$149, 40, MATCH($B$2, resultados!$A$1:$ZZ$1, 0))</f>
        <v/>
      </c>
      <c r="C46">
        <f>INDEX(resultados!$A$2:$ZZ$149, 40, MATCH($B$3, resultados!$A$1:$ZZ$1, 0))</f>
        <v/>
      </c>
    </row>
    <row r="47">
      <c r="A47">
        <f>INDEX(resultados!$A$2:$ZZ$149, 41, MATCH($B$1, resultados!$A$1:$ZZ$1, 0))</f>
        <v/>
      </c>
      <c r="B47">
        <f>INDEX(resultados!$A$2:$ZZ$149, 41, MATCH($B$2, resultados!$A$1:$ZZ$1, 0))</f>
        <v/>
      </c>
      <c r="C47">
        <f>INDEX(resultados!$A$2:$ZZ$149, 41, MATCH($B$3, resultados!$A$1:$ZZ$1, 0))</f>
        <v/>
      </c>
    </row>
    <row r="48">
      <c r="A48">
        <f>INDEX(resultados!$A$2:$ZZ$149, 42, MATCH($B$1, resultados!$A$1:$ZZ$1, 0))</f>
        <v/>
      </c>
      <c r="B48">
        <f>INDEX(resultados!$A$2:$ZZ$149, 42, MATCH($B$2, resultados!$A$1:$ZZ$1, 0))</f>
        <v/>
      </c>
      <c r="C48">
        <f>INDEX(resultados!$A$2:$ZZ$149, 42, MATCH($B$3, resultados!$A$1:$ZZ$1, 0))</f>
        <v/>
      </c>
    </row>
    <row r="49">
      <c r="A49">
        <f>INDEX(resultados!$A$2:$ZZ$149, 43, MATCH($B$1, resultados!$A$1:$ZZ$1, 0))</f>
        <v/>
      </c>
      <c r="B49">
        <f>INDEX(resultados!$A$2:$ZZ$149, 43, MATCH($B$2, resultados!$A$1:$ZZ$1, 0))</f>
        <v/>
      </c>
      <c r="C49">
        <f>INDEX(resultados!$A$2:$ZZ$149, 43, MATCH($B$3, resultados!$A$1:$ZZ$1, 0))</f>
        <v/>
      </c>
    </row>
    <row r="50">
      <c r="A50">
        <f>INDEX(resultados!$A$2:$ZZ$149, 44, MATCH($B$1, resultados!$A$1:$ZZ$1, 0))</f>
        <v/>
      </c>
      <c r="B50">
        <f>INDEX(resultados!$A$2:$ZZ$149, 44, MATCH($B$2, resultados!$A$1:$ZZ$1, 0))</f>
        <v/>
      </c>
      <c r="C50">
        <f>INDEX(resultados!$A$2:$ZZ$149, 44, MATCH($B$3, resultados!$A$1:$ZZ$1, 0))</f>
        <v/>
      </c>
    </row>
    <row r="51">
      <c r="A51">
        <f>INDEX(resultados!$A$2:$ZZ$149, 45, MATCH($B$1, resultados!$A$1:$ZZ$1, 0))</f>
        <v/>
      </c>
      <c r="B51">
        <f>INDEX(resultados!$A$2:$ZZ$149, 45, MATCH($B$2, resultados!$A$1:$ZZ$1, 0))</f>
        <v/>
      </c>
      <c r="C51">
        <f>INDEX(resultados!$A$2:$ZZ$149, 45, MATCH($B$3, resultados!$A$1:$ZZ$1, 0))</f>
        <v/>
      </c>
    </row>
    <row r="52">
      <c r="A52">
        <f>INDEX(resultados!$A$2:$ZZ$149, 46, MATCH($B$1, resultados!$A$1:$ZZ$1, 0))</f>
        <v/>
      </c>
      <c r="B52">
        <f>INDEX(resultados!$A$2:$ZZ$149, 46, MATCH($B$2, resultados!$A$1:$ZZ$1, 0))</f>
        <v/>
      </c>
      <c r="C52">
        <f>INDEX(resultados!$A$2:$ZZ$149, 46, MATCH($B$3, resultados!$A$1:$ZZ$1, 0))</f>
        <v/>
      </c>
    </row>
    <row r="53">
      <c r="A53">
        <f>INDEX(resultados!$A$2:$ZZ$149, 47, MATCH($B$1, resultados!$A$1:$ZZ$1, 0))</f>
        <v/>
      </c>
      <c r="B53">
        <f>INDEX(resultados!$A$2:$ZZ$149, 47, MATCH($B$2, resultados!$A$1:$ZZ$1, 0))</f>
        <v/>
      </c>
      <c r="C53">
        <f>INDEX(resultados!$A$2:$ZZ$149, 47, MATCH($B$3, resultados!$A$1:$ZZ$1, 0))</f>
        <v/>
      </c>
    </row>
    <row r="54">
      <c r="A54">
        <f>INDEX(resultados!$A$2:$ZZ$149, 48, MATCH($B$1, resultados!$A$1:$ZZ$1, 0))</f>
        <v/>
      </c>
      <c r="B54">
        <f>INDEX(resultados!$A$2:$ZZ$149, 48, MATCH($B$2, resultados!$A$1:$ZZ$1, 0))</f>
        <v/>
      </c>
      <c r="C54">
        <f>INDEX(resultados!$A$2:$ZZ$149, 48, MATCH($B$3, resultados!$A$1:$ZZ$1, 0))</f>
        <v/>
      </c>
    </row>
    <row r="55">
      <c r="A55">
        <f>INDEX(resultados!$A$2:$ZZ$149, 49, MATCH($B$1, resultados!$A$1:$ZZ$1, 0))</f>
        <v/>
      </c>
      <c r="B55">
        <f>INDEX(resultados!$A$2:$ZZ$149, 49, MATCH($B$2, resultados!$A$1:$ZZ$1, 0))</f>
        <v/>
      </c>
      <c r="C55">
        <f>INDEX(resultados!$A$2:$ZZ$149, 49, MATCH($B$3, resultados!$A$1:$ZZ$1, 0))</f>
        <v/>
      </c>
    </row>
    <row r="56">
      <c r="A56">
        <f>INDEX(resultados!$A$2:$ZZ$149, 50, MATCH($B$1, resultados!$A$1:$ZZ$1, 0))</f>
        <v/>
      </c>
      <c r="B56">
        <f>INDEX(resultados!$A$2:$ZZ$149, 50, MATCH($B$2, resultados!$A$1:$ZZ$1, 0))</f>
        <v/>
      </c>
      <c r="C56">
        <f>INDEX(resultados!$A$2:$ZZ$149, 50, MATCH($B$3, resultados!$A$1:$ZZ$1, 0))</f>
        <v/>
      </c>
    </row>
    <row r="57">
      <c r="A57">
        <f>INDEX(resultados!$A$2:$ZZ$149, 51, MATCH($B$1, resultados!$A$1:$ZZ$1, 0))</f>
        <v/>
      </c>
      <c r="B57">
        <f>INDEX(resultados!$A$2:$ZZ$149, 51, MATCH($B$2, resultados!$A$1:$ZZ$1, 0))</f>
        <v/>
      </c>
      <c r="C57">
        <f>INDEX(resultados!$A$2:$ZZ$149, 51, MATCH($B$3, resultados!$A$1:$ZZ$1, 0))</f>
        <v/>
      </c>
    </row>
    <row r="58">
      <c r="A58">
        <f>INDEX(resultados!$A$2:$ZZ$149, 52, MATCH($B$1, resultados!$A$1:$ZZ$1, 0))</f>
        <v/>
      </c>
      <c r="B58">
        <f>INDEX(resultados!$A$2:$ZZ$149, 52, MATCH($B$2, resultados!$A$1:$ZZ$1, 0))</f>
        <v/>
      </c>
      <c r="C58">
        <f>INDEX(resultados!$A$2:$ZZ$149, 52, MATCH($B$3, resultados!$A$1:$ZZ$1, 0))</f>
        <v/>
      </c>
    </row>
    <row r="59">
      <c r="A59">
        <f>INDEX(resultados!$A$2:$ZZ$149, 53, MATCH($B$1, resultados!$A$1:$ZZ$1, 0))</f>
        <v/>
      </c>
      <c r="B59">
        <f>INDEX(resultados!$A$2:$ZZ$149, 53, MATCH($B$2, resultados!$A$1:$ZZ$1, 0))</f>
        <v/>
      </c>
      <c r="C59">
        <f>INDEX(resultados!$A$2:$ZZ$149, 53, MATCH($B$3, resultados!$A$1:$ZZ$1, 0))</f>
        <v/>
      </c>
    </row>
    <row r="60">
      <c r="A60">
        <f>INDEX(resultados!$A$2:$ZZ$149, 54, MATCH($B$1, resultados!$A$1:$ZZ$1, 0))</f>
        <v/>
      </c>
      <c r="B60">
        <f>INDEX(resultados!$A$2:$ZZ$149, 54, MATCH($B$2, resultados!$A$1:$ZZ$1, 0))</f>
        <v/>
      </c>
      <c r="C60">
        <f>INDEX(resultados!$A$2:$ZZ$149, 54, MATCH($B$3, resultados!$A$1:$ZZ$1, 0))</f>
        <v/>
      </c>
    </row>
    <row r="61">
      <c r="A61">
        <f>INDEX(resultados!$A$2:$ZZ$149, 55, MATCH($B$1, resultados!$A$1:$ZZ$1, 0))</f>
        <v/>
      </c>
      <c r="B61">
        <f>INDEX(resultados!$A$2:$ZZ$149, 55, MATCH($B$2, resultados!$A$1:$ZZ$1, 0))</f>
        <v/>
      </c>
      <c r="C61">
        <f>INDEX(resultados!$A$2:$ZZ$149, 55, MATCH($B$3, resultados!$A$1:$ZZ$1, 0))</f>
        <v/>
      </c>
    </row>
    <row r="62">
      <c r="A62">
        <f>INDEX(resultados!$A$2:$ZZ$149, 56, MATCH($B$1, resultados!$A$1:$ZZ$1, 0))</f>
        <v/>
      </c>
      <c r="B62">
        <f>INDEX(resultados!$A$2:$ZZ$149, 56, MATCH($B$2, resultados!$A$1:$ZZ$1, 0))</f>
        <v/>
      </c>
      <c r="C62">
        <f>INDEX(resultados!$A$2:$ZZ$149, 56, MATCH($B$3, resultados!$A$1:$ZZ$1, 0))</f>
        <v/>
      </c>
    </row>
    <row r="63">
      <c r="A63">
        <f>INDEX(resultados!$A$2:$ZZ$149, 57, MATCH($B$1, resultados!$A$1:$ZZ$1, 0))</f>
        <v/>
      </c>
      <c r="B63">
        <f>INDEX(resultados!$A$2:$ZZ$149, 57, MATCH($B$2, resultados!$A$1:$ZZ$1, 0))</f>
        <v/>
      </c>
      <c r="C63">
        <f>INDEX(resultados!$A$2:$ZZ$149, 57, MATCH($B$3, resultados!$A$1:$ZZ$1, 0))</f>
        <v/>
      </c>
    </row>
    <row r="64">
      <c r="A64">
        <f>INDEX(resultados!$A$2:$ZZ$149, 58, MATCH($B$1, resultados!$A$1:$ZZ$1, 0))</f>
        <v/>
      </c>
      <c r="B64">
        <f>INDEX(resultados!$A$2:$ZZ$149, 58, MATCH($B$2, resultados!$A$1:$ZZ$1, 0))</f>
        <v/>
      </c>
      <c r="C64">
        <f>INDEX(resultados!$A$2:$ZZ$149, 58, MATCH($B$3, resultados!$A$1:$ZZ$1, 0))</f>
        <v/>
      </c>
    </row>
    <row r="65">
      <c r="A65">
        <f>INDEX(resultados!$A$2:$ZZ$149, 59, MATCH($B$1, resultados!$A$1:$ZZ$1, 0))</f>
        <v/>
      </c>
      <c r="B65">
        <f>INDEX(resultados!$A$2:$ZZ$149, 59, MATCH($B$2, resultados!$A$1:$ZZ$1, 0))</f>
        <v/>
      </c>
      <c r="C65">
        <f>INDEX(resultados!$A$2:$ZZ$149, 59, MATCH($B$3, resultados!$A$1:$ZZ$1, 0))</f>
        <v/>
      </c>
    </row>
    <row r="66">
      <c r="A66">
        <f>INDEX(resultados!$A$2:$ZZ$149, 60, MATCH($B$1, resultados!$A$1:$ZZ$1, 0))</f>
        <v/>
      </c>
      <c r="B66">
        <f>INDEX(resultados!$A$2:$ZZ$149, 60, MATCH($B$2, resultados!$A$1:$ZZ$1, 0))</f>
        <v/>
      </c>
      <c r="C66">
        <f>INDEX(resultados!$A$2:$ZZ$149, 60, MATCH($B$3, resultados!$A$1:$ZZ$1, 0))</f>
        <v/>
      </c>
    </row>
    <row r="67">
      <c r="A67">
        <f>INDEX(resultados!$A$2:$ZZ$149, 61, MATCH($B$1, resultados!$A$1:$ZZ$1, 0))</f>
        <v/>
      </c>
      <c r="B67">
        <f>INDEX(resultados!$A$2:$ZZ$149, 61, MATCH($B$2, resultados!$A$1:$ZZ$1, 0))</f>
        <v/>
      </c>
      <c r="C67">
        <f>INDEX(resultados!$A$2:$ZZ$149, 61, MATCH($B$3, resultados!$A$1:$ZZ$1, 0))</f>
        <v/>
      </c>
    </row>
    <row r="68">
      <c r="A68">
        <f>INDEX(resultados!$A$2:$ZZ$149, 62, MATCH($B$1, resultados!$A$1:$ZZ$1, 0))</f>
        <v/>
      </c>
      <c r="B68">
        <f>INDEX(resultados!$A$2:$ZZ$149, 62, MATCH($B$2, resultados!$A$1:$ZZ$1, 0))</f>
        <v/>
      </c>
      <c r="C68">
        <f>INDEX(resultados!$A$2:$ZZ$149, 62, MATCH($B$3, resultados!$A$1:$ZZ$1, 0))</f>
        <v/>
      </c>
    </row>
    <row r="69">
      <c r="A69">
        <f>INDEX(resultados!$A$2:$ZZ$149, 63, MATCH($B$1, resultados!$A$1:$ZZ$1, 0))</f>
        <v/>
      </c>
      <c r="B69">
        <f>INDEX(resultados!$A$2:$ZZ$149, 63, MATCH($B$2, resultados!$A$1:$ZZ$1, 0))</f>
        <v/>
      </c>
      <c r="C69">
        <f>INDEX(resultados!$A$2:$ZZ$149, 63, MATCH($B$3, resultados!$A$1:$ZZ$1, 0))</f>
        <v/>
      </c>
    </row>
    <row r="70">
      <c r="A70">
        <f>INDEX(resultados!$A$2:$ZZ$149, 64, MATCH($B$1, resultados!$A$1:$ZZ$1, 0))</f>
        <v/>
      </c>
      <c r="B70">
        <f>INDEX(resultados!$A$2:$ZZ$149, 64, MATCH($B$2, resultados!$A$1:$ZZ$1, 0))</f>
        <v/>
      </c>
      <c r="C70">
        <f>INDEX(resultados!$A$2:$ZZ$149, 64, MATCH($B$3, resultados!$A$1:$ZZ$1, 0))</f>
        <v/>
      </c>
    </row>
    <row r="71">
      <c r="A71">
        <f>INDEX(resultados!$A$2:$ZZ$149, 65, MATCH($B$1, resultados!$A$1:$ZZ$1, 0))</f>
        <v/>
      </c>
      <c r="B71">
        <f>INDEX(resultados!$A$2:$ZZ$149, 65, MATCH($B$2, resultados!$A$1:$ZZ$1, 0))</f>
        <v/>
      </c>
      <c r="C71">
        <f>INDEX(resultados!$A$2:$ZZ$149, 65, MATCH($B$3, resultados!$A$1:$ZZ$1, 0))</f>
        <v/>
      </c>
    </row>
    <row r="72">
      <c r="A72">
        <f>INDEX(resultados!$A$2:$ZZ$149, 66, MATCH($B$1, resultados!$A$1:$ZZ$1, 0))</f>
        <v/>
      </c>
      <c r="B72">
        <f>INDEX(resultados!$A$2:$ZZ$149, 66, MATCH($B$2, resultados!$A$1:$ZZ$1, 0))</f>
        <v/>
      </c>
      <c r="C72">
        <f>INDEX(resultados!$A$2:$ZZ$149, 66, MATCH($B$3, resultados!$A$1:$ZZ$1, 0))</f>
        <v/>
      </c>
    </row>
    <row r="73">
      <c r="A73">
        <f>INDEX(resultados!$A$2:$ZZ$149, 67, MATCH($B$1, resultados!$A$1:$ZZ$1, 0))</f>
        <v/>
      </c>
      <c r="B73">
        <f>INDEX(resultados!$A$2:$ZZ$149, 67, MATCH($B$2, resultados!$A$1:$ZZ$1, 0))</f>
        <v/>
      </c>
      <c r="C73">
        <f>INDEX(resultados!$A$2:$ZZ$149, 67, MATCH($B$3, resultados!$A$1:$ZZ$1, 0))</f>
        <v/>
      </c>
    </row>
    <row r="74">
      <c r="A74">
        <f>INDEX(resultados!$A$2:$ZZ$149, 68, MATCH($B$1, resultados!$A$1:$ZZ$1, 0))</f>
        <v/>
      </c>
      <c r="B74">
        <f>INDEX(resultados!$A$2:$ZZ$149, 68, MATCH($B$2, resultados!$A$1:$ZZ$1, 0))</f>
        <v/>
      </c>
      <c r="C74">
        <f>INDEX(resultados!$A$2:$ZZ$149, 68, MATCH($B$3, resultados!$A$1:$ZZ$1, 0))</f>
        <v/>
      </c>
    </row>
    <row r="75">
      <c r="A75">
        <f>INDEX(resultados!$A$2:$ZZ$149, 69, MATCH($B$1, resultados!$A$1:$ZZ$1, 0))</f>
        <v/>
      </c>
      <c r="B75">
        <f>INDEX(resultados!$A$2:$ZZ$149, 69, MATCH($B$2, resultados!$A$1:$ZZ$1, 0))</f>
        <v/>
      </c>
      <c r="C75">
        <f>INDEX(resultados!$A$2:$ZZ$149, 69, MATCH($B$3, resultados!$A$1:$ZZ$1, 0))</f>
        <v/>
      </c>
    </row>
    <row r="76">
      <c r="A76">
        <f>INDEX(resultados!$A$2:$ZZ$149, 70, MATCH($B$1, resultados!$A$1:$ZZ$1, 0))</f>
        <v/>
      </c>
      <c r="B76">
        <f>INDEX(resultados!$A$2:$ZZ$149, 70, MATCH($B$2, resultados!$A$1:$ZZ$1, 0))</f>
        <v/>
      </c>
      <c r="C76">
        <f>INDEX(resultados!$A$2:$ZZ$149, 70, MATCH($B$3, resultados!$A$1:$ZZ$1, 0))</f>
        <v/>
      </c>
    </row>
    <row r="77">
      <c r="A77">
        <f>INDEX(resultados!$A$2:$ZZ$149, 71, MATCH($B$1, resultados!$A$1:$ZZ$1, 0))</f>
        <v/>
      </c>
      <c r="B77">
        <f>INDEX(resultados!$A$2:$ZZ$149, 71, MATCH($B$2, resultados!$A$1:$ZZ$1, 0))</f>
        <v/>
      </c>
      <c r="C77">
        <f>INDEX(resultados!$A$2:$ZZ$149, 71, MATCH($B$3, resultados!$A$1:$ZZ$1, 0))</f>
        <v/>
      </c>
    </row>
    <row r="78">
      <c r="A78">
        <f>INDEX(resultados!$A$2:$ZZ$149, 72, MATCH($B$1, resultados!$A$1:$ZZ$1, 0))</f>
        <v/>
      </c>
      <c r="B78">
        <f>INDEX(resultados!$A$2:$ZZ$149, 72, MATCH($B$2, resultados!$A$1:$ZZ$1, 0))</f>
        <v/>
      </c>
      <c r="C78">
        <f>INDEX(resultados!$A$2:$ZZ$149, 72, MATCH($B$3, resultados!$A$1:$ZZ$1, 0))</f>
        <v/>
      </c>
    </row>
    <row r="79">
      <c r="A79">
        <f>INDEX(resultados!$A$2:$ZZ$149, 73, MATCH($B$1, resultados!$A$1:$ZZ$1, 0))</f>
        <v/>
      </c>
      <c r="B79">
        <f>INDEX(resultados!$A$2:$ZZ$149, 73, MATCH($B$2, resultados!$A$1:$ZZ$1, 0))</f>
        <v/>
      </c>
      <c r="C79">
        <f>INDEX(resultados!$A$2:$ZZ$149, 73, MATCH($B$3, resultados!$A$1:$ZZ$1, 0))</f>
        <v/>
      </c>
    </row>
    <row r="80">
      <c r="A80">
        <f>INDEX(resultados!$A$2:$ZZ$149, 74, MATCH($B$1, resultados!$A$1:$ZZ$1, 0))</f>
        <v/>
      </c>
      <c r="B80">
        <f>INDEX(resultados!$A$2:$ZZ$149, 74, MATCH($B$2, resultados!$A$1:$ZZ$1, 0))</f>
        <v/>
      </c>
      <c r="C80">
        <f>INDEX(resultados!$A$2:$ZZ$149, 74, MATCH($B$3, resultados!$A$1:$ZZ$1, 0))</f>
        <v/>
      </c>
    </row>
    <row r="81">
      <c r="A81">
        <f>INDEX(resultados!$A$2:$ZZ$149, 75, MATCH($B$1, resultados!$A$1:$ZZ$1, 0))</f>
        <v/>
      </c>
      <c r="B81">
        <f>INDEX(resultados!$A$2:$ZZ$149, 75, MATCH($B$2, resultados!$A$1:$ZZ$1, 0))</f>
        <v/>
      </c>
      <c r="C81">
        <f>INDEX(resultados!$A$2:$ZZ$149, 75, MATCH($B$3, resultados!$A$1:$ZZ$1, 0))</f>
        <v/>
      </c>
    </row>
    <row r="82">
      <c r="A82">
        <f>INDEX(resultados!$A$2:$ZZ$149, 76, MATCH($B$1, resultados!$A$1:$ZZ$1, 0))</f>
        <v/>
      </c>
      <c r="B82">
        <f>INDEX(resultados!$A$2:$ZZ$149, 76, MATCH($B$2, resultados!$A$1:$ZZ$1, 0))</f>
        <v/>
      </c>
      <c r="C82">
        <f>INDEX(resultados!$A$2:$ZZ$149, 76, MATCH($B$3, resultados!$A$1:$ZZ$1, 0))</f>
        <v/>
      </c>
    </row>
    <row r="83">
      <c r="A83">
        <f>INDEX(resultados!$A$2:$ZZ$149, 77, MATCH($B$1, resultados!$A$1:$ZZ$1, 0))</f>
        <v/>
      </c>
      <c r="B83">
        <f>INDEX(resultados!$A$2:$ZZ$149, 77, MATCH($B$2, resultados!$A$1:$ZZ$1, 0))</f>
        <v/>
      </c>
      <c r="C83">
        <f>INDEX(resultados!$A$2:$ZZ$149, 77, MATCH($B$3, resultados!$A$1:$ZZ$1, 0))</f>
        <v/>
      </c>
    </row>
    <row r="84">
      <c r="A84">
        <f>INDEX(resultados!$A$2:$ZZ$149, 78, MATCH($B$1, resultados!$A$1:$ZZ$1, 0))</f>
        <v/>
      </c>
      <c r="B84">
        <f>INDEX(resultados!$A$2:$ZZ$149, 78, MATCH($B$2, resultados!$A$1:$ZZ$1, 0))</f>
        <v/>
      </c>
      <c r="C84">
        <f>INDEX(resultados!$A$2:$ZZ$149, 78, MATCH($B$3, resultados!$A$1:$ZZ$1, 0))</f>
        <v/>
      </c>
    </row>
    <row r="85">
      <c r="A85">
        <f>INDEX(resultados!$A$2:$ZZ$149, 79, MATCH($B$1, resultados!$A$1:$ZZ$1, 0))</f>
        <v/>
      </c>
      <c r="B85">
        <f>INDEX(resultados!$A$2:$ZZ$149, 79, MATCH($B$2, resultados!$A$1:$ZZ$1, 0))</f>
        <v/>
      </c>
      <c r="C85">
        <f>INDEX(resultados!$A$2:$ZZ$149, 79, MATCH($B$3, resultados!$A$1:$ZZ$1, 0))</f>
        <v/>
      </c>
    </row>
    <row r="86">
      <c r="A86">
        <f>INDEX(resultados!$A$2:$ZZ$149, 80, MATCH($B$1, resultados!$A$1:$ZZ$1, 0))</f>
        <v/>
      </c>
      <c r="B86">
        <f>INDEX(resultados!$A$2:$ZZ$149, 80, MATCH($B$2, resultados!$A$1:$ZZ$1, 0))</f>
        <v/>
      </c>
      <c r="C86">
        <f>INDEX(resultados!$A$2:$ZZ$149, 80, MATCH($B$3, resultados!$A$1:$ZZ$1, 0))</f>
        <v/>
      </c>
    </row>
    <row r="87">
      <c r="A87">
        <f>INDEX(resultados!$A$2:$ZZ$149, 81, MATCH($B$1, resultados!$A$1:$ZZ$1, 0))</f>
        <v/>
      </c>
      <c r="B87">
        <f>INDEX(resultados!$A$2:$ZZ$149, 81, MATCH($B$2, resultados!$A$1:$ZZ$1, 0))</f>
        <v/>
      </c>
      <c r="C87">
        <f>INDEX(resultados!$A$2:$ZZ$149, 81, MATCH($B$3, resultados!$A$1:$ZZ$1, 0))</f>
        <v/>
      </c>
    </row>
    <row r="88">
      <c r="A88">
        <f>INDEX(resultados!$A$2:$ZZ$149, 82, MATCH($B$1, resultados!$A$1:$ZZ$1, 0))</f>
        <v/>
      </c>
      <c r="B88">
        <f>INDEX(resultados!$A$2:$ZZ$149, 82, MATCH($B$2, resultados!$A$1:$ZZ$1, 0))</f>
        <v/>
      </c>
      <c r="C88">
        <f>INDEX(resultados!$A$2:$ZZ$149, 82, MATCH($B$3, resultados!$A$1:$ZZ$1, 0))</f>
        <v/>
      </c>
    </row>
    <row r="89">
      <c r="A89">
        <f>INDEX(resultados!$A$2:$ZZ$149, 83, MATCH($B$1, resultados!$A$1:$ZZ$1, 0))</f>
        <v/>
      </c>
      <c r="B89">
        <f>INDEX(resultados!$A$2:$ZZ$149, 83, MATCH($B$2, resultados!$A$1:$ZZ$1, 0))</f>
        <v/>
      </c>
      <c r="C89">
        <f>INDEX(resultados!$A$2:$ZZ$149, 83, MATCH($B$3, resultados!$A$1:$ZZ$1, 0))</f>
        <v/>
      </c>
    </row>
    <row r="90">
      <c r="A90">
        <f>INDEX(resultados!$A$2:$ZZ$149, 84, MATCH($B$1, resultados!$A$1:$ZZ$1, 0))</f>
        <v/>
      </c>
      <c r="B90">
        <f>INDEX(resultados!$A$2:$ZZ$149, 84, MATCH($B$2, resultados!$A$1:$ZZ$1, 0))</f>
        <v/>
      </c>
      <c r="C90">
        <f>INDEX(resultados!$A$2:$ZZ$149, 84, MATCH($B$3, resultados!$A$1:$ZZ$1, 0))</f>
        <v/>
      </c>
    </row>
    <row r="91">
      <c r="A91">
        <f>INDEX(resultados!$A$2:$ZZ$149, 85, MATCH($B$1, resultados!$A$1:$ZZ$1, 0))</f>
        <v/>
      </c>
      <c r="B91">
        <f>INDEX(resultados!$A$2:$ZZ$149, 85, MATCH($B$2, resultados!$A$1:$ZZ$1, 0))</f>
        <v/>
      </c>
      <c r="C91">
        <f>INDEX(resultados!$A$2:$ZZ$149, 85, MATCH($B$3, resultados!$A$1:$ZZ$1, 0))</f>
        <v/>
      </c>
    </row>
    <row r="92">
      <c r="A92">
        <f>INDEX(resultados!$A$2:$ZZ$149, 86, MATCH($B$1, resultados!$A$1:$ZZ$1, 0))</f>
        <v/>
      </c>
      <c r="B92">
        <f>INDEX(resultados!$A$2:$ZZ$149, 86, MATCH($B$2, resultados!$A$1:$ZZ$1, 0))</f>
        <v/>
      </c>
      <c r="C92">
        <f>INDEX(resultados!$A$2:$ZZ$149, 86, MATCH($B$3, resultados!$A$1:$ZZ$1, 0))</f>
        <v/>
      </c>
    </row>
    <row r="93">
      <c r="A93">
        <f>INDEX(resultados!$A$2:$ZZ$149, 87, MATCH($B$1, resultados!$A$1:$ZZ$1, 0))</f>
        <v/>
      </c>
      <c r="B93">
        <f>INDEX(resultados!$A$2:$ZZ$149, 87, MATCH($B$2, resultados!$A$1:$ZZ$1, 0))</f>
        <v/>
      </c>
      <c r="C93">
        <f>INDEX(resultados!$A$2:$ZZ$149, 87, MATCH($B$3, resultados!$A$1:$ZZ$1, 0))</f>
        <v/>
      </c>
    </row>
    <row r="94">
      <c r="A94">
        <f>INDEX(resultados!$A$2:$ZZ$149, 88, MATCH($B$1, resultados!$A$1:$ZZ$1, 0))</f>
        <v/>
      </c>
      <c r="B94">
        <f>INDEX(resultados!$A$2:$ZZ$149, 88, MATCH($B$2, resultados!$A$1:$ZZ$1, 0))</f>
        <v/>
      </c>
      <c r="C94">
        <f>INDEX(resultados!$A$2:$ZZ$149, 88, MATCH($B$3, resultados!$A$1:$ZZ$1, 0))</f>
        <v/>
      </c>
    </row>
    <row r="95">
      <c r="A95">
        <f>INDEX(resultados!$A$2:$ZZ$149, 89, MATCH($B$1, resultados!$A$1:$ZZ$1, 0))</f>
        <v/>
      </c>
      <c r="B95">
        <f>INDEX(resultados!$A$2:$ZZ$149, 89, MATCH($B$2, resultados!$A$1:$ZZ$1, 0))</f>
        <v/>
      </c>
      <c r="C95">
        <f>INDEX(resultados!$A$2:$ZZ$149, 89, MATCH($B$3, resultados!$A$1:$ZZ$1, 0))</f>
        <v/>
      </c>
    </row>
    <row r="96">
      <c r="A96">
        <f>INDEX(resultados!$A$2:$ZZ$149, 90, MATCH($B$1, resultados!$A$1:$ZZ$1, 0))</f>
        <v/>
      </c>
      <c r="B96">
        <f>INDEX(resultados!$A$2:$ZZ$149, 90, MATCH($B$2, resultados!$A$1:$ZZ$1, 0))</f>
        <v/>
      </c>
      <c r="C96">
        <f>INDEX(resultados!$A$2:$ZZ$149, 90, MATCH($B$3, resultados!$A$1:$ZZ$1, 0))</f>
        <v/>
      </c>
    </row>
    <row r="97">
      <c r="A97">
        <f>INDEX(resultados!$A$2:$ZZ$149, 91, MATCH($B$1, resultados!$A$1:$ZZ$1, 0))</f>
        <v/>
      </c>
      <c r="B97">
        <f>INDEX(resultados!$A$2:$ZZ$149, 91, MATCH($B$2, resultados!$A$1:$ZZ$1, 0))</f>
        <v/>
      </c>
      <c r="C97">
        <f>INDEX(resultados!$A$2:$ZZ$149, 91, MATCH($B$3, resultados!$A$1:$ZZ$1, 0))</f>
        <v/>
      </c>
    </row>
    <row r="98">
      <c r="A98">
        <f>INDEX(resultados!$A$2:$ZZ$149, 92, MATCH($B$1, resultados!$A$1:$ZZ$1, 0))</f>
        <v/>
      </c>
      <c r="B98">
        <f>INDEX(resultados!$A$2:$ZZ$149, 92, MATCH($B$2, resultados!$A$1:$ZZ$1, 0))</f>
        <v/>
      </c>
      <c r="C98">
        <f>INDEX(resultados!$A$2:$ZZ$149, 92, MATCH($B$3, resultados!$A$1:$ZZ$1, 0))</f>
        <v/>
      </c>
    </row>
    <row r="99">
      <c r="A99">
        <f>INDEX(resultados!$A$2:$ZZ$149, 93, MATCH($B$1, resultados!$A$1:$ZZ$1, 0))</f>
        <v/>
      </c>
      <c r="B99">
        <f>INDEX(resultados!$A$2:$ZZ$149, 93, MATCH($B$2, resultados!$A$1:$ZZ$1, 0))</f>
        <v/>
      </c>
      <c r="C99">
        <f>INDEX(resultados!$A$2:$ZZ$149, 93, MATCH($B$3, resultados!$A$1:$ZZ$1, 0))</f>
        <v/>
      </c>
    </row>
    <row r="100">
      <c r="A100">
        <f>INDEX(resultados!$A$2:$ZZ$149, 94, MATCH($B$1, resultados!$A$1:$ZZ$1, 0))</f>
        <v/>
      </c>
      <c r="B100">
        <f>INDEX(resultados!$A$2:$ZZ$149, 94, MATCH($B$2, resultados!$A$1:$ZZ$1, 0))</f>
        <v/>
      </c>
      <c r="C100">
        <f>INDEX(resultados!$A$2:$ZZ$149, 94, MATCH($B$3, resultados!$A$1:$ZZ$1, 0))</f>
        <v/>
      </c>
    </row>
    <row r="101">
      <c r="A101">
        <f>INDEX(resultados!$A$2:$ZZ$149, 95, MATCH($B$1, resultados!$A$1:$ZZ$1, 0))</f>
        <v/>
      </c>
      <c r="B101">
        <f>INDEX(resultados!$A$2:$ZZ$149, 95, MATCH($B$2, resultados!$A$1:$ZZ$1, 0))</f>
        <v/>
      </c>
      <c r="C101">
        <f>INDEX(resultados!$A$2:$ZZ$149, 95, MATCH($B$3, resultados!$A$1:$ZZ$1, 0))</f>
        <v/>
      </c>
    </row>
    <row r="102">
      <c r="A102">
        <f>INDEX(resultados!$A$2:$ZZ$149, 96, MATCH($B$1, resultados!$A$1:$ZZ$1, 0))</f>
        <v/>
      </c>
      <c r="B102">
        <f>INDEX(resultados!$A$2:$ZZ$149, 96, MATCH($B$2, resultados!$A$1:$ZZ$1, 0))</f>
        <v/>
      </c>
      <c r="C102">
        <f>INDEX(resultados!$A$2:$ZZ$149, 96, MATCH($B$3, resultados!$A$1:$ZZ$1, 0))</f>
        <v/>
      </c>
    </row>
    <row r="103">
      <c r="A103">
        <f>INDEX(resultados!$A$2:$ZZ$149, 97, MATCH($B$1, resultados!$A$1:$ZZ$1, 0))</f>
        <v/>
      </c>
      <c r="B103">
        <f>INDEX(resultados!$A$2:$ZZ$149, 97, MATCH($B$2, resultados!$A$1:$ZZ$1, 0))</f>
        <v/>
      </c>
      <c r="C103">
        <f>INDEX(resultados!$A$2:$ZZ$149, 97, MATCH($B$3, resultados!$A$1:$ZZ$1, 0))</f>
        <v/>
      </c>
    </row>
    <row r="104">
      <c r="A104">
        <f>INDEX(resultados!$A$2:$ZZ$149, 98, MATCH($B$1, resultados!$A$1:$ZZ$1, 0))</f>
        <v/>
      </c>
      <c r="B104">
        <f>INDEX(resultados!$A$2:$ZZ$149, 98, MATCH($B$2, resultados!$A$1:$ZZ$1, 0))</f>
        <v/>
      </c>
      <c r="C104">
        <f>INDEX(resultados!$A$2:$ZZ$149, 98, MATCH($B$3, resultados!$A$1:$ZZ$1, 0))</f>
        <v/>
      </c>
    </row>
    <row r="105">
      <c r="A105">
        <f>INDEX(resultados!$A$2:$ZZ$149, 99, MATCH($B$1, resultados!$A$1:$ZZ$1, 0))</f>
        <v/>
      </c>
      <c r="B105">
        <f>INDEX(resultados!$A$2:$ZZ$149, 99, MATCH($B$2, resultados!$A$1:$ZZ$1, 0))</f>
        <v/>
      </c>
      <c r="C105">
        <f>INDEX(resultados!$A$2:$ZZ$149, 99, MATCH($B$3, resultados!$A$1:$ZZ$1, 0))</f>
        <v/>
      </c>
    </row>
    <row r="106">
      <c r="A106">
        <f>INDEX(resultados!$A$2:$ZZ$149, 100, MATCH($B$1, resultados!$A$1:$ZZ$1, 0))</f>
        <v/>
      </c>
      <c r="B106">
        <f>INDEX(resultados!$A$2:$ZZ$149, 100, MATCH($B$2, resultados!$A$1:$ZZ$1, 0))</f>
        <v/>
      </c>
      <c r="C106">
        <f>INDEX(resultados!$A$2:$ZZ$149, 100, MATCH($B$3, resultados!$A$1:$ZZ$1, 0))</f>
        <v/>
      </c>
    </row>
    <row r="107">
      <c r="A107">
        <f>INDEX(resultados!$A$2:$ZZ$149, 101, MATCH($B$1, resultados!$A$1:$ZZ$1, 0))</f>
        <v/>
      </c>
      <c r="B107">
        <f>INDEX(resultados!$A$2:$ZZ$149, 101, MATCH($B$2, resultados!$A$1:$ZZ$1, 0))</f>
        <v/>
      </c>
      <c r="C107">
        <f>INDEX(resultados!$A$2:$ZZ$149, 101, MATCH($B$3, resultados!$A$1:$ZZ$1, 0))</f>
        <v/>
      </c>
    </row>
    <row r="108">
      <c r="A108">
        <f>INDEX(resultados!$A$2:$ZZ$149, 102, MATCH($B$1, resultados!$A$1:$ZZ$1, 0))</f>
        <v/>
      </c>
      <c r="B108">
        <f>INDEX(resultados!$A$2:$ZZ$149, 102, MATCH($B$2, resultados!$A$1:$ZZ$1, 0))</f>
        <v/>
      </c>
      <c r="C108">
        <f>INDEX(resultados!$A$2:$ZZ$149, 102, MATCH($B$3, resultados!$A$1:$ZZ$1, 0))</f>
        <v/>
      </c>
    </row>
    <row r="109">
      <c r="A109">
        <f>INDEX(resultados!$A$2:$ZZ$149, 103, MATCH($B$1, resultados!$A$1:$ZZ$1, 0))</f>
        <v/>
      </c>
      <c r="B109">
        <f>INDEX(resultados!$A$2:$ZZ$149, 103, MATCH($B$2, resultados!$A$1:$ZZ$1, 0))</f>
        <v/>
      </c>
      <c r="C109">
        <f>INDEX(resultados!$A$2:$ZZ$149, 103, MATCH($B$3, resultados!$A$1:$ZZ$1, 0))</f>
        <v/>
      </c>
    </row>
    <row r="110">
      <c r="A110">
        <f>INDEX(resultados!$A$2:$ZZ$149, 104, MATCH($B$1, resultados!$A$1:$ZZ$1, 0))</f>
        <v/>
      </c>
      <c r="B110">
        <f>INDEX(resultados!$A$2:$ZZ$149, 104, MATCH($B$2, resultados!$A$1:$ZZ$1, 0))</f>
        <v/>
      </c>
      <c r="C110">
        <f>INDEX(resultados!$A$2:$ZZ$149, 104, MATCH($B$3, resultados!$A$1:$ZZ$1, 0))</f>
        <v/>
      </c>
    </row>
    <row r="111">
      <c r="A111">
        <f>INDEX(resultados!$A$2:$ZZ$149, 105, MATCH($B$1, resultados!$A$1:$ZZ$1, 0))</f>
        <v/>
      </c>
      <c r="B111">
        <f>INDEX(resultados!$A$2:$ZZ$149, 105, MATCH($B$2, resultados!$A$1:$ZZ$1, 0))</f>
        <v/>
      </c>
      <c r="C111">
        <f>INDEX(resultados!$A$2:$ZZ$149, 105, MATCH($B$3, resultados!$A$1:$ZZ$1, 0))</f>
        <v/>
      </c>
    </row>
    <row r="112">
      <c r="A112">
        <f>INDEX(resultados!$A$2:$ZZ$149, 106, MATCH($B$1, resultados!$A$1:$ZZ$1, 0))</f>
        <v/>
      </c>
      <c r="B112">
        <f>INDEX(resultados!$A$2:$ZZ$149, 106, MATCH($B$2, resultados!$A$1:$ZZ$1, 0))</f>
        <v/>
      </c>
      <c r="C112">
        <f>INDEX(resultados!$A$2:$ZZ$149, 106, MATCH($B$3, resultados!$A$1:$ZZ$1, 0))</f>
        <v/>
      </c>
    </row>
    <row r="113">
      <c r="A113">
        <f>INDEX(resultados!$A$2:$ZZ$149, 107, MATCH($B$1, resultados!$A$1:$ZZ$1, 0))</f>
        <v/>
      </c>
      <c r="B113">
        <f>INDEX(resultados!$A$2:$ZZ$149, 107, MATCH($B$2, resultados!$A$1:$ZZ$1, 0))</f>
        <v/>
      </c>
      <c r="C113">
        <f>INDEX(resultados!$A$2:$ZZ$149, 107, MATCH($B$3, resultados!$A$1:$ZZ$1, 0))</f>
        <v/>
      </c>
    </row>
    <row r="114">
      <c r="A114">
        <f>INDEX(resultados!$A$2:$ZZ$149, 108, MATCH($B$1, resultados!$A$1:$ZZ$1, 0))</f>
        <v/>
      </c>
      <c r="B114">
        <f>INDEX(resultados!$A$2:$ZZ$149, 108, MATCH($B$2, resultados!$A$1:$ZZ$1, 0))</f>
        <v/>
      </c>
      <c r="C114">
        <f>INDEX(resultados!$A$2:$ZZ$149, 108, MATCH($B$3, resultados!$A$1:$ZZ$1, 0))</f>
        <v/>
      </c>
    </row>
    <row r="115">
      <c r="A115">
        <f>INDEX(resultados!$A$2:$ZZ$149, 109, MATCH($B$1, resultados!$A$1:$ZZ$1, 0))</f>
        <v/>
      </c>
      <c r="B115">
        <f>INDEX(resultados!$A$2:$ZZ$149, 109, MATCH($B$2, resultados!$A$1:$ZZ$1, 0))</f>
        <v/>
      </c>
      <c r="C115">
        <f>INDEX(resultados!$A$2:$ZZ$149, 109, MATCH($B$3, resultados!$A$1:$ZZ$1, 0))</f>
        <v/>
      </c>
    </row>
    <row r="116">
      <c r="A116">
        <f>INDEX(resultados!$A$2:$ZZ$149, 110, MATCH($B$1, resultados!$A$1:$ZZ$1, 0))</f>
        <v/>
      </c>
      <c r="B116">
        <f>INDEX(resultados!$A$2:$ZZ$149, 110, MATCH($B$2, resultados!$A$1:$ZZ$1, 0))</f>
        <v/>
      </c>
      <c r="C116">
        <f>INDEX(resultados!$A$2:$ZZ$149, 110, MATCH($B$3, resultados!$A$1:$ZZ$1, 0))</f>
        <v/>
      </c>
    </row>
    <row r="117">
      <c r="A117">
        <f>INDEX(resultados!$A$2:$ZZ$149, 111, MATCH($B$1, resultados!$A$1:$ZZ$1, 0))</f>
        <v/>
      </c>
      <c r="B117">
        <f>INDEX(resultados!$A$2:$ZZ$149, 111, MATCH($B$2, resultados!$A$1:$ZZ$1, 0))</f>
        <v/>
      </c>
      <c r="C117">
        <f>INDEX(resultados!$A$2:$ZZ$149, 111, MATCH($B$3, resultados!$A$1:$ZZ$1, 0))</f>
        <v/>
      </c>
    </row>
    <row r="118">
      <c r="A118">
        <f>INDEX(resultados!$A$2:$ZZ$149, 112, MATCH($B$1, resultados!$A$1:$ZZ$1, 0))</f>
        <v/>
      </c>
      <c r="B118">
        <f>INDEX(resultados!$A$2:$ZZ$149, 112, MATCH($B$2, resultados!$A$1:$ZZ$1, 0))</f>
        <v/>
      </c>
      <c r="C118">
        <f>INDEX(resultados!$A$2:$ZZ$149, 112, MATCH($B$3, resultados!$A$1:$ZZ$1, 0))</f>
        <v/>
      </c>
    </row>
    <row r="119">
      <c r="A119">
        <f>INDEX(resultados!$A$2:$ZZ$149, 113, MATCH($B$1, resultados!$A$1:$ZZ$1, 0))</f>
        <v/>
      </c>
      <c r="B119">
        <f>INDEX(resultados!$A$2:$ZZ$149, 113, MATCH($B$2, resultados!$A$1:$ZZ$1, 0))</f>
        <v/>
      </c>
      <c r="C119">
        <f>INDEX(resultados!$A$2:$ZZ$149, 113, MATCH($B$3, resultados!$A$1:$ZZ$1, 0))</f>
        <v/>
      </c>
    </row>
    <row r="120">
      <c r="A120">
        <f>INDEX(resultados!$A$2:$ZZ$149, 114, MATCH($B$1, resultados!$A$1:$ZZ$1, 0))</f>
        <v/>
      </c>
      <c r="B120">
        <f>INDEX(resultados!$A$2:$ZZ$149, 114, MATCH($B$2, resultados!$A$1:$ZZ$1, 0))</f>
        <v/>
      </c>
      <c r="C120">
        <f>INDEX(resultados!$A$2:$ZZ$149, 114, MATCH($B$3, resultados!$A$1:$ZZ$1, 0))</f>
        <v/>
      </c>
    </row>
    <row r="121">
      <c r="A121">
        <f>INDEX(resultados!$A$2:$ZZ$149, 115, MATCH($B$1, resultados!$A$1:$ZZ$1, 0))</f>
        <v/>
      </c>
      <c r="B121">
        <f>INDEX(resultados!$A$2:$ZZ$149, 115, MATCH($B$2, resultados!$A$1:$ZZ$1, 0))</f>
        <v/>
      </c>
      <c r="C121">
        <f>INDEX(resultados!$A$2:$ZZ$149, 115, MATCH($B$3, resultados!$A$1:$ZZ$1, 0))</f>
        <v/>
      </c>
    </row>
    <row r="122">
      <c r="A122">
        <f>INDEX(resultados!$A$2:$ZZ$149, 116, MATCH($B$1, resultados!$A$1:$ZZ$1, 0))</f>
        <v/>
      </c>
      <c r="B122">
        <f>INDEX(resultados!$A$2:$ZZ$149, 116, MATCH($B$2, resultados!$A$1:$ZZ$1, 0))</f>
        <v/>
      </c>
      <c r="C122">
        <f>INDEX(resultados!$A$2:$ZZ$149, 116, MATCH($B$3, resultados!$A$1:$ZZ$1, 0))</f>
        <v/>
      </c>
    </row>
    <row r="123">
      <c r="A123">
        <f>INDEX(resultados!$A$2:$ZZ$149, 117, MATCH($B$1, resultados!$A$1:$ZZ$1, 0))</f>
        <v/>
      </c>
      <c r="B123">
        <f>INDEX(resultados!$A$2:$ZZ$149, 117, MATCH($B$2, resultados!$A$1:$ZZ$1, 0))</f>
        <v/>
      </c>
      <c r="C123">
        <f>INDEX(resultados!$A$2:$ZZ$149, 117, MATCH($B$3, resultados!$A$1:$ZZ$1, 0))</f>
        <v/>
      </c>
    </row>
    <row r="124">
      <c r="A124">
        <f>INDEX(resultados!$A$2:$ZZ$149, 118, MATCH($B$1, resultados!$A$1:$ZZ$1, 0))</f>
        <v/>
      </c>
      <c r="B124">
        <f>INDEX(resultados!$A$2:$ZZ$149, 118, MATCH($B$2, resultados!$A$1:$ZZ$1, 0))</f>
        <v/>
      </c>
      <c r="C124">
        <f>INDEX(resultados!$A$2:$ZZ$149, 118, MATCH($B$3, resultados!$A$1:$ZZ$1, 0))</f>
        <v/>
      </c>
    </row>
    <row r="125">
      <c r="A125">
        <f>INDEX(resultados!$A$2:$ZZ$149, 119, MATCH($B$1, resultados!$A$1:$ZZ$1, 0))</f>
        <v/>
      </c>
      <c r="B125">
        <f>INDEX(resultados!$A$2:$ZZ$149, 119, MATCH($B$2, resultados!$A$1:$ZZ$1, 0))</f>
        <v/>
      </c>
      <c r="C125">
        <f>INDEX(resultados!$A$2:$ZZ$149, 119, MATCH($B$3, resultados!$A$1:$ZZ$1, 0))</f>
        <v/>
      </c>
    </row>
    <row r="126">
      <c r="A126">
        <f>INDEX(resultados!$A$2:$ZZ$149, 120, MATCH($B$1, resultados!$A$1:$ZZ$1, 0))</f>
        <v/>
      </c>
      <c r="B126">
        <f>INDEX(resultados!$A$2:$ZZ$149, 120, MATCH($B$2, resultados!$A$1:$ZZ$1, 0))</f>
        <v/>
      </c>
      <c r="C126">
        <f>INDEX(resultados!$A$2:$ZZ$149, 120, MATCH($B$3, resultados!$A$1:$ZZ$1, 0))</f>
        <v/>
      </c>
    </row>
    <row r="127">
      <c r="A127">
        <f>INDEX(resultados!$A$2:$ZZ$149, 121, MATCH($B$1, resultados!$A$1:$ZZ$1, 0))</f>
        <v/>
      </c>
      <c r="B127">
        <f>INDEX(resultados!$A$2:$ZZ$149, 121, MATCH($B$2, resultados!$A$1:$ZZ$1, 0))</f>
        <v/>
      </c>
      <c r="C127">
        <f>INDEX(resultados!$A$2:$ZZ$149, 121, MATCH($B$3, resultados!$A$1:$ZZ$1, 0))</f>
        <v/>
      </c>
    </row>
    <row r="128">
      <c r="A128">
        <f>INDEX(resultados!$A$2:$ZZ$149, 122, MATCH($B$1, resultados!$A$1:$ZZ$1, 0))</f>
        <v/>
      </c>
      <c r="B128">
        <f>INDEX(resultados!$A$2:$ZZ$149, 122, MATCH($B$2, resultados!$A$1:$ZZ$1, 0))</f>
        <v/>
      </c>
      <c r="C128">
        <f>INDEX(resultados!$A$2:$ZZ$149, 122, MATCH($B$3, resultados!$A$1:$ZZ$1, 0))</f>
        <v/>
      </c>
    </row>
    <row r="129">
      <c r="A129">
        <f>INDEX(resultados!$A$2:$ZZ$149, 123, MATCH($B$1, resultados!$A$1:$ZZ$1, 0))</f>
        <v/>
      </c>
      <c r="B129">
        <f>INDEX(resultados!$A$2:$ZZ$149, 123, MATCH($B$2, resultados!$A$1:$ZZ$1, 0))</f>
        <v/>
      </c>
      <c r="C129">
        <f>INDEX(resultados!$A$2:$ZZ$149, 123, MATCH($B$3, resultados!$A$1:$ZZ$1, 0))</f>
        <v/>
      </c>
    </row>
    <row r="130">
      <c r="A130">
        <f>INDEX(resultados!$A$2:$ZZ$149, 124, MATCH($B$1, resultados!$A$1:$ZZ$1, 0))</f>
        <v/>
      </c>
      <c r="B130">
        <f>INDEX(resultados!$A$2:$ZZ$149, 124, MATCH($B$2, resultados!$A$1:$ZZ$1, 0))</f>
        <v/>
      </c>
      <c r="C130">
        <f>INDEX(resultados!$A$2:$ZZ$149, 124, MATCH($B$3, resultados!$A$1:$ZZ$1, 0))</f>
        <v/>
      </c>
    </row>
    <row r="131">
      <c r="A131">
        <f>INDEX(resultados!$A$2:$ZZ$149, 125, MATCH($B$1, resultados!$A$1:$ZZ$1, 0))</f>
        <v/>
      </c>
      <c r="B131">
        <f>INDEX(resultados!$A$2:$ZZ$149, 125, MATCH($B$2, resultados!$A$1:$ZZ$1, 0))</f>
        <v/>
      </c>
      <c r="C131">
        <f>INDEX(resultados!$A$2:$ZZ$149, 125, MATCH($B$3, resultados!$A$1:$ZZ$1, 0))</f>
        <v/>
      </c>
    </row>
    <row r="132">
      <c r="A132">
        <f>INDEX(resultados!$A$2:$ZZ$149, 126, MATCH($B$1, resultados!$A$1:$ZZ$1, 0))</f>
        <v/>
      </c>
      <c r="B132">
        <f>INDEX(resultados!$A$2:$ZZ$149, 126, MATCH($B$2, resultados!$A$1:$ZZ$1, 0))</f>
        <v/>
      </c>
      <c r="C132">
        <f>INDEX(resultados!$A$2:$ZZ$149, 126, MATCH($B$3, resultados!$A$1:$ZZ$1, 0))</f>
        <v/>
      </c>
    </row>
    <row r="133">
      <c r="A133">
        <f>INDEX(resultados!$A$2:$ZZ$149, 127, MATCH($B$1, resultados!$A$1:$ZZ$1, 0))</f>
        <v/>
      </c>
      <c r="B133">
        <f>INDEX(resultados!$A$2:$ZZ$149, 127, MATCH($B$2, resultados!$A$1:$ZZ$1, 0))</f>
        <v/>
      </c>
      <c r="C133">
        <f>INDEX(resultados!$A$2:$ZZ$149, 127, MATCH($B$3, resultados!$A$1:$ZZ$1, 0))</f>
        <v/>
      </c>
    </row>
    <row r="134">
      <c r="A134">
        <f>INDEX(resultados!$A$2:$ZZ$149, 128, MATCH($B$1, resultados!$A$1:$ZZ$1, 0))</f>
        <v/>
      </c>
      <c r="B134">
        <f>INDEX(resultados!$A$2:$ZZ$149, 128, MATCH($B$2, resultados!$A$1:$ZZ$1, 0))</f>
        <v/>
      </c>
      <c r="C134">
        <f>INDEX(resultados!$A$2:$ZZ$149, 128, MATCH($B$3, resultados!$A$1:$ZZ$1, 0))</f>
        <v/>
      </c>
    </row>
    <row r="135">
      <c r="A135">
        <f>INDEX(resultados!$A$2:$ZZ$149, 129, MATCH($B$1, resultados!$A$1:$ZZ$1, 0))</f>
        <v/>
      </c>
      <c r="B135">
        <f>INDEX(resultados!$A$2:$ZZ$149, 129, MATCH($B$2, resultados!$A$1:$ZZ$1, 0))</f>
        <v/>
      </c>
      <c r="C135">
        <f>INDEX(resultados!$A$2:$ZZ$149, 129, MATCH($B$3, resultados!$A$1:$ZZ$1, 0))</f>
        <v/>
      </c>
    </row>
    <row r="136">
      <c r="A136">
        <f>INDEX(resultados!$A$2:$ZZ$149, 130, MATCH($B$1, resultados!$A$1:$ZZ$1, 0))</f>
        <v/>
      </c>
      <c r="B136">
        <f>INDEX(resultados!$A$2:$ZZ$149, 130, MATCH($B$2, resultados!$A$1:$ZZ$1, 0))</f>
        <v/>
      </c>
      <c r="C136">
        <f>INDEX(resultados!$A$2:$ZZ$149, 130, MATCH($B$3, resultados!$A$1:$ZZ$1, 0))</f>
        <v/>
      </c>
    </row>
    <row r="137">
      <c r="A137">
        <f>INDEX(resultados!$A$2:$ZZ$149, 131, MATCH($B$1, resultados!$A$1:$ZZ$1, 0))</f>
        <v/>
      </c>
      <c r="B137">
        <f>INDEX(resultados!$A$2:$ZZ$149, 131, MATCH($B$2, resultados!$A$1:$ZZ$1, 0))</f>
        <v/>
      </c>
      <c r="C137">
        <f>INDEX(resultados!$A$2:$ZZ$149, 131, MATCH($B$3, resultados!$A$1:$ZZ$1, 0))</f>
        <v/>
      </c>
    </row>
    <row r="138">
      <c r="A138">
        <f>INDEX(resultados!$A$2:$ZZ$149, 132, MATCH($B$1, resultados!$A$1:$ZZ$1, 0))</f>
        <v/>
      </c>
      <c r="B138">
        <f>INDEX(resultados!$A$2:$ZZ$149, 132, MATCH($B$2, resultados!$A$1:$ZZ$1, 0))</f>
        <v/>
      </c>
      <c r="C138">
        <f>INDEX(resultados!$A$2:$ZZ$149, 132, MATCH($B$3, resultados!$A$1:$ZZ$1, 0))</f>
        <v/>
      </c>
    </row>
    <row r="139">
      <c r="A139">
        <f>INDEX(resultados!$A$2:$ZZ$149, 133, MATCH($B$1, resultados!$A$1:$ZZ$1, 0))</f>
        <v/>
      </c>
      <c r="B139">
        <f>INDEX(resultados!$A$2:$ZZ$149, 133, MATCH($B$2, resultados!$A$1:$ZZ$1, 0))</f>
        <v/>
      </c>
      <c r="C139">
        <f>INDEX(resultados!$A$2:$ZZ$149, 133, MATCH($B$3, resultados!$A$1:$ZZ$1, 0))</f>
        <v/>
      </c>
    </row>
    <row r="140">
      <c r="A140">
        <f>INDEX(resultados!$A$2:$ZZ$149, 134, MATCH($B$1, resultados!$A$1:$ZZ$1, 0))</f>
        <v/>
      </c>
      <c r="B140">
        <f>INDEX(resultados!$A$2:$ZZ$149, 134, MATCH($B$2, resultados!$A$1:$ZZ$1, 0))</f>
        <v/>
      </c>
      <c r="C140">
        <f>INDEX(resultados!$A$2:$ZZ$149, 134, MATCH($B$3, resultados!$A$1:$ZZ$1, 0))</f>
        <v/>
      </c>
    </row>
    <row r="141">
      <c r="A141">
        <f>INDEX(resultados!$A$2:$ZZ$149, 135, MATCH($B$1, resultados!$A$1:$ZZ$1, 0))</f>
        <v/>
      </c>
      <c r="B141">
        <f>INDEX(resultados!$A$2:$ZZ$149, 135, MATCH($B$2, resultados!$A$1:$ZZ$1, 0))</f>
        <v/>
      </c>
      <c r="C141">
        <f>INDEX(resultados!$A$2:$ZZ$149, 135, MATCH($B$3, resultados!$A$1:$ZZ$1, 0))</f>
        <v/>
      </c>
    </row>
    <row r="142">
      <c r="A142">
        <f>INDEX(resultados!$A$2:$ZZ$149, 136, MATCH($B$1, resultados!$A$1:$ZZ$1, 0))</f>
        <v/>
      </c>
      <c r="B142">
        <f>INDEX(resultados!$A$2:$ZZ$149, 136, MATCH($B$2, resultados!$A$1:$ZZ$1, 0))</f>
        <v/>
      </c>
      <c r="C142">
        <f>INDEX(resultados!$A$2:$ZZ$149, 136, MATCH($B$3, resultados!$A$1:$ZZ$1, 0))</f>
        <v/>
      </c>
    </row>
    <row r="143">
      <c r="A143">
        <f>INDEX(resultados!$A$2:$ZZ$149, 137, MATCH($B$1, resultados!$A$1:$ZZ$1, 0))</f>
        <v/>
      </c>
      <c r="B143">
        <f>INDEX(resultados!$A$2:$ZZ$149, 137, MATCH($B$2, resultados!$A$1:$ZZ$1, 0))</f>
        <v/>
      </c>
      <c r="C143">
        <f>INDEX(resultados!$A$2:$ZZ$149, 137, MATCH($B$3, resultados!$A$1:$ZZ$1, 0))</f>
        <v/>
      </c>
    </row>
    <row r="144">
      <c r="A144">
        <f>INDEX(resultados!$A$2:$ZZ$149, 138, MATCH($B$1, resultados!$A$1:$ZZ$1, 0))</f>
        <v/>
      </c>
      <c r="B144">
        <f>INDEX(resultados!$A$2:$ZZ$149, 138, MATCH($B$2, resultados!$A$1:$ZZ$1, 0))</f>
        <v/>
      </c>
      <c r="C144">
        <f>INDEX(resultados!$A$2:$ZZ$149, 138, MATCH($B$3, resultados!$A$1:$ZZ$1, 0))</f>
        <v/>
      </c>
    </row>
    <row r="145">
      <c r="A145">
        <f>INDEX(resultados!$A$2:$ZZ$149, 139, MATCH($B$1, resultados!$A$1:$ZZ$1, 0))</f>
        <v/>
      </c>
      <c r="B145">
        <f>INDEX(resultados!$A$2:$ZZ$149, 139, MATCH($B$2, resultados!$A$1:$ZZ$1, 0))</f>
        <v/>
      </c>
      <c r="C145">
        <f>INDEX(resultados!$A$2:$ZZ$149, 139, MATCH($B$3, resultados!$A$1:$ZZ$1, 0))</f>
        <v/>
      </c>
    </row>
    <row r="146">
      <c r="A146">
        <f>INDEX(resultados!$A$2:$ZZ$149, 140, MATCH($B$1, resultados!$A$1:$ZZ$1, 0))</f>
        <v/>
      </c>
      <c r="B146">
        <f>INDEX(resultados!$A$2:$ZZ$149, 140, MATCH($B$2, resultados!$A$1:$ZZ$1, 0))</f>
        <v/>
      </c>
      <c r="C146">
        <f>INDEX(resultados!$A$2:$ZZ$149, 140, MATCH($B$3, resultados!$A$1:$ZZ$1, 0))</f>
        <v/>
      </c>
    </row>
    <row r="147">
      <c r="A147">
        <f>INDEX(resultados!$A$2:$ZZ$149, 141, MATCH($B$1, resultados!$A$1:$ZZ$1, 0))</f>
        <v/>
      </c>
      <c r="B147">
        <f>INDEX(resultados!$A$2:$ZZ$149, 141, MATCH($B$2, resultados!$A$1:$ZZ$1, 0))</f>
        <v/>
      </c>
      <c r="C147">
        <f>INDEX(resultados!$A$2:$ZZ$149, 141, MATCH($B$3, resultados!$A$1:$ZZ$1, 0))</f>
        <v/>
      </c>
    </row>
    <row r="148">
      <c r="A148">
        <f>INDEX(resultados!$A$2:$ZZ$149, 142, MATCH($B$1, resultados!$A$1:$ZZ$1, 0))</f>
        <v/>
      </c>
      <c r="B148">
        <f>INDEX(resultados!$A$2:$ZZ$149, 142, MATCH($B$2, resultados!$A$1:$ZZ$1, 0))</f>
        <v/>
      </c>
      <c r="C148">
        <f>INDEX(resultados!$A$2:$ZZ$149, 142, MATCH($B$3, resultados!$A$1:$ZZ$1, 0))</f>
        <v/>
      </c>
    </row>
    <row r="149">
      <c r="A149">
        <f>INDEX(resultados!$A$2:$ZZ$149, 143, MATCH($B$1, resultados!$A$1:$ZZ$1, 0))</f>
        <v/>
      </c>
      <c r="B149">
        <f>INDEX(resultados!$A$2:$ZZ$149, 143, MATCH($B$2, resultados!$A$1:$ZZ$1, 0))</f>
        <v/>
      </c>
      <c r="C149">
        <f>INDEX(resultados!$A$2:$ZZ$149, 143, MATCH($B$3, resultados!$A$1:$ZZ$1, 0))</f>
        <v/>
      </c>
    </row>
    <row r="150">
      <c r="A150">
        <f>INDEX(resultados!$A$2:$ZZ$149, 144, MATCH($B$1, resultados!$A$1:$ZZ$1, 0))</f>
        <v/>
      </c>
      <c r="B150">
        <f>INDEX(resultados!$A$2:$ZZ$149, 144, MATCH($B$2, resultados!$A$1:$ZZ$1, 0))</f>
        <v/>
      </c>
      <c r="C150">
        <f>INDEX(resultados!$A$2:$ZZ$149, 144, MATCH($B$3, resultados!$A$1:$ZZ$1, 0))</f>
        <v/>
      </c>
    </row>
    <row r="151">
      <c r="A151">
        <f>INDEX(resultados!$A$2:$ZZ$149, 145, MATCH($B$1, resultados!$A$1:$ZZ$1, 0))</f>
        <v/>
      </c>
      <c r="B151">
        <f>INDEX(resultados!$A$2:$ZZ$149, 145, MATCH($B$2, resultados!$A$1:$ZZ$1, 0))</f>
        <v/>
      </c>
      <c r="C151">
        <f>INDEX(resultados!$A$2:$ZZ$149, 145, MATCH($B$3, resultados!$A$1:$ZZ$1, 0))</f>
        <v/>
      </c>
    </row>
    <row r="152">
      <c r="A152">
        <f>INDEX(resultados!$A$2:$ZZ$149, 146, MATCH($B$1, resultados!$A$1:$ZZ$1, 0))</f>
        <v/>
      </c>
      <c r="B152">
        <f>INDEX(resultados!$A$2:$ZZ$149, 146, MATCH($B$2, resultados!$A$1:$ZZ$1, 0))</f>
        <v/>
      </c>
      <c r="C152">
        <f>INDEX(resultados!$A$2:$ZZ$149, 146, MATCH($B$3, resultados!$A$1:$ZZ$1, 0))</f>
        <v/>
      </c>
    </row>
    <row r="153">
      <c r="A153">
        <f>INDEX(resultados!$A$2:$ZZ$149, 147, MATCH($B$1, resultados!$A$1:$ZZ$1, 0))</f>
        <v/>
      </c>
      <c r="B153">
        <f>INDEX(resultados!$A$2:$ZZ$149, 147, MATCH($B$2, resultados!$A$1:$ZZ$1, 0))</f>
        <v/>
      </c>
      <c r="C153">
        <f>INDEX(resultados!$A$2:$ZZ$149, 147, MATCH($B$3, resultados!$A$1:$ZZ$1, 0))</f>
        <v/>
      </c>
    </row>
    <row r="154">
      <c r="A154">
        <f>INDEX(resultados!$A$2:$ZZ$149, 148, MATCH($B$1, resultados!$A$1:$ZZ$1, 0))</f>
        <v/>
      </c>
      <c r="B154">
        <f>INDEX(resultados!$A$2:$ZZ$149, 148, MATCH($B$2, resultados!$A$1:$ZZ$1, 0))</f>
        <v/>
      </c>
      <c r="C154">
        <f>INDEX(resultados!$A$2:$ZZ$149, 148,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4.4921</v>
      </c>
      <c r="E2" t="n">
        <v>22.26</v>
      </c>
      <c r="F2" t="n">
        <v>18.96</v>
      </c>
      <c r="G2" t="n">
        <v>12.1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92</v>
      </c>
      <c r="N2" t="n">
        <v>8.25</v>
      </c>
      <c r="O2" t="n">
        <v>9054.6</v>
      </c>
      <c r="P2" t="n">
        <v>128.26</v>
      </c>
      <c r="Q2" t="n">
        <v>795.78</v>
      </c>
      <c r="R2" t="n">
        <v>173.02</v>
      </c>
      <c r="S2" t="n">
        <v>51.23</v>
      </c>
      <c r="T2" t="n">
        <v>59409.41</v>
      </c>
      <c r="U2" t="n">
        <v>0.3</v>
      </c>
      <c r="V2" t="n">
        <v>0.76</v>
      </c>
      <c r="W2" t="n">
        <v>0.26</v>
      </c>
      <c r="X2" t="n">
        <v>3.54</v>
      </c>
      <c r="Y2" t="n">
        <v>1</v>
      </c>
      <c r="Z2" t="n">
        <v>10</v>
      </c>
      <c r="AA2" t="n">
        <v>144.7414705254824</v>
      </c>
      <c r="AB2" t="n">
        <v>198.0416655158875</v>
      </c>
      <c r="AC2" t="n">
        <v>179.1408469123306</v>
      </c>
      <c r="AD2" t="n">
        <v>144741.4705254824</v>
      </c>
      <c r="AE2" t="n">
        <v>198041.6655158875</v>
      </c>
      <c r="AF2" t="n">
        <v>7.700472812755535e-06</v>
      </c>
      <c r="AG2" t="n">
        <v>7.24609375</v>
      </c>
      <c r="AH2" t="n">
        <v>179140.8469123306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5.2439</v>
      </c>
      <c r="E3" t="n">
        <v>19.07</v>
      </c>
      <c r="F3" t="n">
        <v>16.63</v>
      </c>
      <c r="G3" t="n">
        <v>26.27</v>
      </c>
      <c r="H3" t="n">
        <v>0.48</v>
      </c>
      <c r="I3" t="n">
        <v>38</v>
      </c>
      <c r="J3" t="n">
        <v>72.7</v>
      </c>
      <c r="K3" t="n">
        <v>32.27</v>
      </c>
      <c r="L3" t="n">
        <v>2</v>
      </c>
      <c r="M3" t="n">
        <v>36</v>
      </c>
      <c r="N3" t="n">
        <v>8.43</v>
      </c>
      <c r="O3" t="n">
        <v>9200.25</v>
      </c>
      <c r="P3" t="n">
        <v>101.66</v>
      </c>
      <c r="Q3" t="n">
        <v>795.67</v>
      </c>
      <c r="R3" t="n">
        <v>94.75</v>
      </c>
      <c r="S3" t="n">
        <v>51.23</v>
      </c>
      <c r="T3" t="n">
        <v>20558.28</v>
      </c>
      <c r="U3" t="n">
        <v>0.54</v>
      </c>
      <c r="V3" t="n">
        <v>0.87</v>
      </c>
      <c r="W3" t="n">
        <v>0.17</v>
      </c>
      <c r="X3" t="n">
        <v>1.23</v>
      </c>
      <c r="Y3" t="n">
        <v>1</v>
      </c>
      <c r="Z3" t="n">
        <v>10</v>
      </c>
      <c r="AA3" t="n">
        <v>119.6083991738155</v>
      </c>
      <c r="AB3" t="n">
        <v>163.6534884997006</v>
      </c>
      <c r="AC3" t="n">
        <v>148.0346292464481</v>
      </c>
      <c r="AD3" t="n">
        <v>119608.3991738155</v>
      </c>
      <c r="AE3" t="n">
        <v>163653.4884997006</v>
      </c>
      <c r="AF3" t="n">
        <v>8.989227617997985e-06</v>
      </c>
      <c r="AG3" t="n">
        <v>6.207682291666667</v>
      </c>
      <c r="AH3" t="n">
        <v>148034.6292464481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5.3269</v>
      </c>
      <c r="E4" t="n">
        <v>18.77</v>
      </c>
      <c r="F4" t="n">
        <v>16.49</v>
      </c>
      <c r="G4" t="n">
        <v>35.34</v>
      </c>
      <c r="H4" t="n">
        <v>0.71</v>
      </c>
      <c r="I4" t="n">
        <v>28</v>
      </c>
      <c r="J4" t="n">
        <v>73.88</v>
      </c>
      <c r="K4" t="n">
        <v>32.27</v>
      </c>
      <c r="L4" t="n">
        <v>3</v>
      </c>
      <c r="M4" t="n">
        <v>1</v>
      </c>
      <c r="N4" t="n">
        <v>8.609999999999999</v>
      </c>
      <c r="O4" t="n">
        <v>9346.23</v>
      </c>
      <c r="P4" t="n">
        <v>94.95</v>
      </c>
      <c r="Q4" t="n">
        <v>795.67</v>
      </c>
      <c r="R4" t="n">
        <v>89.54000000000001</v>
      </c>
      <c r="S4" t="n">
        <v>51.23</v>
      </c>
      <c r="T4" t="n">
        <v>17999.11</v>
      </c>
      <c r="U4" t="n">
        <v>0.57</v>
      </c>
      <c r="V4" t="n">
        <v>0.88</v>
      </c>
      <c r="W4" t="n">
        <v>0.19</v>
      </c>
      <c r="X4" t="n">
        <v>1.08</v>
      </c>
      <c r="Y4" t="n">
        <v>1</v>
      </c>
      <c r="Z4" t="n">
        <v>10</v>
      </c>
      <c r="AA4" t="n">
        <v>117.1357586466282</v>
      </c>
      <c r="AB4" t="n">
        <v>160.2703126452034</v>
      </c>
      <c r="AC4" t="n">
        <v>144.9743389471859</v>
      </c>
      <c r="AD4" t="n">
        <v>117135.7586466282</v>
      </c>
      <c r="AE4" t="n">
        <v>160270.3126452034</v>
      </c>
      <c r="AF4" t="n">
        <v>9.13150834270552e-06</v>
      </c>
      <c r="AG4" t="n">
        <v>6.110026041666667</v>
      </c>
      <c r="AH4" t="n">
        <v>144974.3389471859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5.328</v>
      </c>
      <c r="E5" t="n">
        <v>18.77</v>
      </c>
      <c r="F5" t="n">
        <v>16.49</v>
      </c>
      <c r="G5" t="n">
        <v>35.33</v>
      </c>
      <c r="H5" t="n">
        <v>0.93</v>
      </c>
      <c r="I5" t="n">
        <v>28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96.19</v>
      </c>
      <c r="Q5" t="n">
        <v>795.6900000000001</v>
      </c>
      <c r="R5" t="n">
        <v>89.37</v>
      </c>
      <c r="S5" t="n">
        <v>51.23</v>
      </c>
      <c r="T5" t="n">
        <v>17915.28</v>
      </c>
      <c r="U5" t="n">
        <v>0.57</v>
      </c>
      <c r="V5" t="n">
        <v>0.88</v>
      </c>
      <c r="W5" t="n">
        <v>0.19</v>
      </c>
      <c r="X5" t="n">
        <v>1.08</v>
      </c>
      <c r="Y5" t="n">
        <v>1</v>
      </c>
      <c r="Z5" t="n">
        <v>10</v>
      </c>
      <c r="AA5" t="n">
        <v>117.4444446625165</v>
      </c>
      <c r="AB5" t="n">
        <v>160.6926704704076</v>
      </c>
      <c r="AC5" t="n">
        <v>145.3563875343356</v>
      </c>
      <c r="AD5" t="n">
        <v>117444.4446625165</v>
      </c>
      <c r="AE5" t="n">
        <v>160692.6704704076</v>
      </c>
      <c r="AF5" t="n">
        <v>9.133393990864294e-06</v>
      </c>
      <c r="AG5" t="n">
        <v>6.110026041666667</v>
      </c>
      <c r="AH5" t="n">
        <v>145356.3875343356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5.0505</v>
      </c>
      <c r="E2" t="n">
        <v>19.8</v>
      </c>
      <c r="F2" t="n">
        <v>17.49</v>
      </c>
      <c r="G2" t="n">
        <v>19.08</v>
      </c>
      <c r="H2" t="n">
        <v>0.43</v>
      </c>
      <c r="I2" t="n">
        <v>55</v>
      </c>
      <c r="J2" t="n">
        <v>39.78</v>
      </c>
      <c r="K2" t="n">
        <v>19.54</v>
      </c>
      <c r="L2" t="n">
        <v>1</v>
      </c>
      <c r="M2" t="n">
        <v>9</v>
      </c>
      <c r="N2" t="n">
        <v>4.24</v>
      </c>
      <c r="O2" t="n">
        <v>5140</v>
      </c>
      <c r="P2" t="n">
        <v>67.94</v>
      </c>
      <c r="Q2" t="n">
        <v>795.75</v>
      </c>
      <c r="R2" t="n">
        <v>121.97</v>
      </c>
      <c r="S2" t="n">
        <v>51.23</v>
      </c>
      <c r="T2" t="n">
        <v>34080.77</v>
      </c>
      <c r="U2" t="n">
        <v>0.42</v>
      </c>
      <c r="V2" t="n">
        <v>0.83</v>
      </c>
      <c r="W2" t="n">
        <v>0.26</v>
      </c>
      <c r="X2" t="n">
        <v>2.08</v>
      </c>
      <c r="Y2" t="n">
        <v>1</v>
      </c>
      <c r="Z2" t="n">
        <v>10</v>
      </c>
      <c r="AA2" t="n">
        <v>105.2281845723396</v>
      </c>
      <c r="AB2" t="n">
        <v>143.9778444716774</v>
      </c>
      <c r="AC2" t="n">
        <v>130.2368010695133</v>
      </c>
      <c r="AD2" t="n">
        <v>105228.1845723396</v>
      </c>
      <c r="AE2" t="n">
        <v>143977.8444716774</v>
      </c>
      <c r="AF2" t="n">
        <v>9.691975040607862e-06</v>
      </c>
      <c r="AG2" t="n">
        <v>6.4453125</v>
      </c>
      <c r="AH2" t="n">
        <v>130236.8010695133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5.061</v>
      </c>
      <c r="E3" t="n">
        <v>19.76</v>
      </c>
      <c r="F3" t="n">
        <v>17.46</v>
      </c>
      <c r="G3" t="n">
        <v>19.4</v>
      </c>
      <c r="H3" t="n">
        <v>0.84</v>
      </c>
      <c r="I3" t="n">
        <v>54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69.29000000000001</v>
      </c>
      <c r="Q3" t="n">
        <v>795.77</v>
      </c>
      <c r="R3" t="n">
        <v>120.46</v>
      </c>
      <c r="S3" t="n">
        <v>51.23</v>
      </c>
      <c r="T3" t="n">
        <v>33331.72</v>
      </c>
      <c r="U3" t="n">
        <v>0.43</v>
      </c>
      <c r="V3" t="n">
        <v>0.83</v>
      </c>
      <c r="W3" t="n">
        <v>0.27</v>
      </c>
      <c r="X3" t="n">
        <v>2.05</v>
      </c>
      <c r="Y3" t="n">
        <v>1</v>
      </c>
      <c r="Z3" t="n">
        <v>10</v>
      </c>
      <c r="AA3" t="n">
        <v>105.507546252222</v>
      </c>
      <c r="AB3" t="n">
        <v>144.3600794466599</v>
      </c>
      <c r="AC3" t="n">
        <v>130.5825560749537</v>
      </c>
      <c r="AD3" t="n">
        <v>105507.546252222</v>
      </c>
      <c r="AE3" t="n">
        <v>144360.0794466599</v>
      </c>
      <c r="AF3" t="n">
        <v>9.71212467686692e-06</v>
      </c>
      <c r="AG3" t="n">
        <v>6.432291666666667</v>
      </c>
      <c r="AH3" t="n">
        <v>130582.5560749538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3.3042</v>
      </c>
      <c r="E2" t="n">
        <v>30.26</v>
      </c>
      <c r="F2" t="n">
        <v>22.66</v>
      </c>
      <c r="G2" t="n">
        <v>7.31</v>
      </c>
      <c r="H2" t="n">
        <v>0.12</v>
      </c>
      <c r="I2" t="n">
        <v>186</v>
      </c>
      <c r="J2" t="n">
        <v>141.81</v>
      </c>
      <c r="K2" t="n">
        <v>47.83</v>
      </c>
      <c r="L2" t="n">
        <v>1</v>
      </c>
      <c r="M2" t="n">
        <v>184</v>
      </c>
      <c r="N2" t="n">
        <v>22.98</v>
      </c>
      <c r="O2" t="n">
        <v>17723.39</v>
      </c>
      <c r="P2" t="n">
        <v>254.06</v>
      </c>
      <c r="Q2" t="n">
        <v>795.77</v>
      </c>
      <c r="R2" t="n">
        <v>297.34</v>
      </c>
      <c r="S2" t="n">
        <v>51.23</v>
      </c>
      <c r="T2" t="n">
        <v>121109.16</v>
      </c>
      <c r="U2" t="n">
        <v>0.17</v>
      </c>
      <c r="V2" t="n">
        <v>0.64</v>
      </c>
      <c r="W2" t="n">
        <v>0.41</v>
      </c>
      <c r="X2" t="n">
        <v>7.25</v>
      </c>
      <c r="Y2" t="n">
        <v>1</v>
      </c>
      <c r="Z2" t="n">
        <v>10</v>
      </c>
      <c r="AA2" t="n">
        <v>275.748627066509</v>
      </c>
      <c r="AB2" t="n">
        <v>377.2914367232501</v>
      </c>
      <c r="AC2" t="n">
        <v>341.2832715342396</v>
      </c>
      <c r="AD2" t="n">
        <v>275748.627066509</v>
      </c>
      <c r="AE2" t="n">
        <v>377291.4367232501</v>
      </c>
      <c r="AF2" t="n">
        <v>4.807197425115635e-06</v>
      </c>
      <c r="AG2" t="n">
        <v>9.850260416666666</v>
      </c>
      <c r="AH2" t="n">
        <v>341283.2715342396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4.4499</v>
      </c>
      <c r="E3" t="n">
        <v>22.47</v>
      </c>
      <c r="F3" t="n">
        <v>18.14</v>
      </c>
      <c r="G3" t="n">
        <v>14.91</v>
      </c>
      <c r="H3" t="n">
        <v>0.25</v>
      </c>
      <c r="I3" t="n">
        <v>73</v>
      </c>
      <c r="J3" t="n">
        <v>143.17</v>
      </c>
      <c r="K3" t="n">
        <v>47.83</v>
      </c>
      <c r="L3" t="n">
        <v>2</v>
      </c>
      <c r="M3" t="n">
        <v>71</v>
      </c>
      <c r="N3" t="n">
        <v>23.34</v>
      </c>
      <c r="O3" t="n">
        <v>17891.86</v>
      </c>
      <c r="P3" t="n">
        <v>198.19</v>
      </c>
      <c r="Q3" t="n">
        <v>795.71</v>
      </c>
      <c r="R3" t="n">
        <v>145.63</v>
      </c>
      <c r="S3" t="n">
        <v>51.23</v>
      </c>
      <c r="T3" t="n">
        <v>45820.17</v>
      </c>
      <c r="U3" t="n">
        <v>0.35</v>
      </c>
      <c r="V3" t="n">
        <v>0.8</v>
      </c>
      <c r="W3" t="n">
        <v>0.22</v>
      </c>
      <c r="X3" t="n">
        <v>2.73</v>
      </c>
      <c r="Y3" t="n">
        <v>1</v>
      </c>
      <c r="Z3" t="n">
        <v>10</v>
      </c>
      <c r="AA3" t="n">
        <v>188.5065581447769</v>
      </c>
      <c r="AB3" t="n">
        <v>257.9229891759744</v>
      </c>
      <c r="AC3" t="n">
        <v>233.3071810862835</v>
      </c>
      <c r="AD3" t="n">
        <v>188506.5581447769</v>
      </c>
      <c r="AE3" t="n">
        <v>257922.9891759744</v>
      </c>
      <c r="AF3" t="n">
        <v>6.474047521948449e-06</v>
      </c>
      <c r="AG3" t="n">
        <v>7.314453125</v>
      </c>
      <c r="AH3" t="n">
        <v>233307.1810862835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4.864</v>
      </c>
      <c r="E4" t="n">
        <v>20.56</v>
      </c>
      <c r="F4" t="n">
        <v>17.03</v>
      </c>
      <c r="G4" t="n">
        <v>22.71</v>
      </c>
      <c r="H4" t="n">
        <v>0.37</v>
      </c>
      <c r="I4" t="n">
        <v>45</v>
      </c>
      <c r="J4" t="n">
        <v>144.54</v>
      </c>
      <c r="K4" t="n">
        <v>47.83</v>
      </c>
      <c r="L4" t="n">
        <v>3</v>
      </c>
      <c r="M4" t="n">
        <v>43</v>
      </c>
      <c r="N4" t="n">
        <v>23.71</v>
      </c>
      <c r="O4" t="n">
        <v>18060.85</v>
      </c>
      <c r="P4" t="n">
        <v>181.39</v>
      </c>
      <c r="Q4" t="n">
        <v>795.66</v>
      </c>
      <c r="R4" t="n">
        <v>108.6</v>
      </c>
      <c r="S4" t="n">
        <v>51.23</v>
      </c>
      <c r="T4" t="n">
        <v>27447.89</v>
      </c>
      <c r="U4" t="n">
        <v>0.47</v>
      </c>
      <c r="V4" t="n">
        <v>0.85</v>
      </c>
      <c r="W4" t="n">
        <v>0.18</v>
      </c>
      <c r="X4" t="n">
        <v>1.62</v>
      </c>
      <c r="Y4" t="n">
        <v>1</v>
      </c>
      <c r="Z4" t="n">
        <v>10</v>
      </c>
      <c r="AA4" t="n">
        <v>166.6299405596196</v>
      </c>
      <c r="AB4" t="n">
        <v>227.9904358677246</v>
      </c>
      <c r="AC4" t="n">
        <v>206.2313486551611</v>
      </c>
      <c r="AD4" t="n">
        <v>166629.9405596196</v>
      </c>
      <c r="AE4" t="n">
        <v>227990.4358677246</v>
      </c>
      <c r="AF4" t="n">
        <v>7.076511190534002e-06</v>
      </c>
      <c r="AG4" t="n">
        <v>6.692708333333333</v>
      </c>
      <c r="AH4" t="n">
        <v>206231.3486551611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5.0443</v>
      </c>
      <c r="E5" t="n">
        <v>19.82</v>
      </c>
      <c r="F5" t="n">
        <v>16.67</v>
      </c>
      <c r="G5" t="n">
        <v>31.26</v>
      </c>
      <c r="H5" t="n">
        <v>0.49</v>
      </c>
      <c r="I5" t="n">
        <v>32</v>
      </c>
      <c r="J5" t="n">
        <v>145.92</v>
      </c>
      <c r="K5" t="n">
        <v>47.83</v>
      </c>
      <c r="L5" t="n">
        <v>4</v>
      </c>
      <c r="M5" t="n">
        <v>30</v>
      </c>
      <c r="N5" t="n">
        <v>24.09</v>
      </c>
      <c r="O5" t="n">
        <v>18230.35</v>
      </c>
      <c r="P5" t="n">
        <v>172.63</v>
      </c>
      <c r="Q5" t="n">
        <v>795.65</v>
      </c>
      <c r="R5" t="n">
        <v>97.01000000000001</v>
      </c>
      <c r="S5" t="n">
        <v>51.23</v>
      </c>
      <c r="T5" t="n">
        <v>21717.19</v>
      </c>
      <c r="U5" t="n">
        <v>0.53</v>
      </c>
      <c r="V5" t="n">
        <v>0.87</v>
      </c>
      <c r="W5" t="n">
        <v>0.16</v>
      </c>
      <c r="X5" t="n">
        <v>1.26</v>
      </c>
      <c r="Y5" t="n">
        <v>1</v>
      </c>
      <c r="Z5" t="n">
        <v>10</v>
      </c>
      <c r="AA5" t="n">
        <v>152.885339954542</v>
      </c>
      <c r="AB5" t="n">
        <v>209.1844669508837</v>
      </c>
      <c r="AC5" t="n">
        <v>189.2201950173943</v>
      </c>
      <c r="AD5" t="n">
        <v>152885.3399545421</v>
      </c>
      <c r="AE5" t="n">
        <v>209184.4669508837</v>
      </c>
      <c r="AF5" t="n">
        <v>7.338825123028508e-06</v>
      </c>
      <c r="AG5" t="n">
        <v>6.451822916666667</v>
      </c>
      <c r="AH5" t="n">
        <v>189220.1950173943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5.1919</v>
      </c>
      <c r="E6" t="n">
        <v>19.26</v>
      </c>
      <c r="F6" t="n">
        <v>16.31</v>
      </c>
      <c r="G6" t="n">
        <v>39.14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23</v>
      </c>
      <c r="N6" t="n">
        <v>24.47</v>
      </c>
      <c r="O6" t="n">
        <v>18400.38</v>
      </c>
      <c r="P6" t="n">
        <v>164.07</v>
      </c>
      <c r="Q6" t="n">
        <v>795.67</v>
      </c>
      <c r="R6" t="n">
        <v>84.67</v>
      </c>
      <c r="S6" t="n">
        <v>51.23</v>
      </c>
      <c r="T6" t="n">
        <v>15580.33</v>
      </c>
      <c r="U6" t="n">
        <v>0.61</v>
      </c>
      <c r="V6" t="n">
        <v>0.89</v>
      </c>
      <c r="W6" t="n">
        <v>0.15</v>
      </c>
      <c r="X6" t="n">
        <v>0.9</v>
      </c>
      <c r="Y6" t="n">
        <v>1</v>
      </c>
      <c r="Z6" t="n">
        <v>10</v>
      </c>
      <c r="AA6" t="n">
        <v>148.2622023873588</v>
      </c>
      <c r="AB6" t="n">
        <v>202.8588861730319</v>
      </c>
      <c r="AC6" t="n">
        <v>183.4983187909703</v>
      </c>
      <c r="AD6" t="n">
        <v>148262.2023873588</v>
      </c>
      <c r="AE6" t="n">
        <v>202858.8861730319</v>
      </c>
      <c r="AF6" t="n">
        <v>7.553564648464944e-06</v>
      </c>
      <c r="AG6" t="n">
        <v>6.26953125</v>
      </c>
      <c r="AH6" t="n">
        <v>183498.3187909703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5.2884</v>
      </c>
      <c r="E7" t="n">
        <v>18.91</v>
      </c>
      <c r="F7" t="n">
        <v>16.1</v>
      </c>
      <c r="G7" t="n">
        <v>48.31</v>
      </c>
      <c r="H7" t="n">
        <v>0.71</v>
      </c>
      <c r="I7" t="n">
        <v>20</v>
      </c>
      <c r="J7" t="n">
        <v>148.68</v>
      </c>
      <c r="K7" t="n">
        <v>47.83</v>
      </c>
      <c r="L7" t="n">
        <v>6</v>
      </c>
      <c r="M7" t="n">
        <v>18</v>
      </c>
      <c r="N7" t="n">
        <v>24.85</v>
      </c>
      <c r="O7" t="n">
        <v>18570.94</v>
      </c>
      <c r="P7" t="n">
        <v>156.71</v>
      </c>
      <c r="Q7" t="n">
        <v>795.64</v>
      </c>
      <c r="R7" t="n">
        <v>77.68000000000001</v>
      </c>
      <c r="S7" t="n">
        <v>51.23</v>
      </c>
      <c r="T7" t="n">
        <v>12111.06</v>
      </c>
      <c r="U7" t="n">
        <v>0.66</v>
      </c>
      <c r="V7" t="n">
        <v>0.9</v>
      </c>
      <c r="W7" t="n">
        <v>0.14</v>
      </c>
      <c r="X7" t="n">
        <v>0.7</v>
      </c>
      <c r="Y7" t="n">
        <v>1</v>
      </c>
      <c r="Z7" t="n">
        <v>10</v>
      </c>
      <c r="AA7" t="n">
        <v>144.956487120464</v>
      </c>
      <c r="AB7" t="n">
        <v>198.3358607070038</v>
      </c>
      <c r="AC7" t="n">
        <v>179.4069645273124</v>
      </c>
      <c r="AD7" t="n">
        <v>144956.487120464</v>
      </c>
      <c r="AE7" t="n">
        <v>198335.8607070038</v>
      </c>
      <c r="AF7" t="n">
        <v>7.693960069905431e-06</v>
      </c>
      <c r="AG7" t="n">
        <v>6.155598958333333</v>
      </c>
      <c r="AH7" t="n">
        <v>179406.9645273124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5.3348</v>
      </c>
      <c r="E8" t="n">
        <v>18.74</v>
      </c>
      <c r="F8" t="n">
        <v>16.03</v>
      </c>
      <c r="G8" t="n">
        <v>56.56</v>
      </c>
      <c r="H8" t="n">
        <v>0.83</v>
      </c>
      <c r="I8" t="n">
        <v>17</v>
      </c>
      <c r="J8" t="n">
        <v>150.07</v>
      </c>
      <c r="K8" t="n">
        <v>47.83</v>
      </c>
      <c r="L8" t="n">
        <v>7</v>
      </c>
      <c r="M8" t="n">
        <v>15</v>
      </c>
      <c r="N8" t="n">
        <v>25.24</v>
      </c>
      <c r="O8" t="n">
        <v>18742.03</v>
      </c>
      <c r="P8" t="n">
        <v>149.89</v>
      </c>
      <c r="Q8" t="n">
        <v>795.66</v>
      </c>
      <c r="R8" t="n">
        <v>75.09999999999999</v>
      </c>
      <c r="S8" t="n">
        <v>51.23</v>
      </c>
      <c r="T8" t="n">
        <v>10838.13</v>
      </c>
      <c r="U8" t="n">
        <v>0.68</v>
      </c>
      <c r="V8" t="n">
        <v>0.9</v>
      </c>
      <c r="W8" t="n">
        <v>0.14</v>
      </c>
      <c r="X8" t="n">
        <v>0.62</v>
      </c>
      <c r="Y8" t="n">
        <v>1</v>
      </c>
      <c r="Z8" t="n">
        <v>10</v>
      </c>
      <c r="AA8" t="n">
        <v>142.6103919543274</v>
      </c>
      <c r="AB8" t="n">
        <v>195.1258297982835</v>
      </c>
      <c r="AC8" t="n">
        <v>176.5032944632127</v>
      </c>
      <c r="AD8" t="n">
        <v>142610.3919543274</v>
      </c>
      <c r="AE8" t="n">
        <v>195125.8297982835</v>
      </c>
      <c r="AF8" t="n">
        <v>7.761466262183552e-06</v>
      </c>
      <c r="AG8" t="n">
        <v>6.100260416666667</v>
      </c>
      <c r="AH8" t="n">
        <v>176503.2944632127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5.3992</v>
      </c>
      <c r="E9" t="n">
        <v>18.52</v>
      </c>
      <c r="F9" t="n">
        <v>15.89</v>
      </c>
      <c r="G9" t="n">
        <v>68.09</v>
      </c>
      <c r="H9" t="n">
        <v>0.9399999999999999</v>
      </c>
      <c r="I9" t="n">
        <v>14</v>
      </c>
      <c r="J9" t="n">
        <v>151.46</v>
      </c>
      <c r="K9" t="n">
        <v>47.83</v>
      </c>
      <c r="L9" t="n">
        <v>8</v>
      </c>
      <c r="M9" t="n">
        <v>10</v>
      </c>
      <c r="N9" t="n">
        <v>25.63</v>
      </c>
      <c r="O9" t="n">
        <v>18913.66</v>
      </c>
      <c r="P9" t="n">
        <v>142.3</v>
      </c>
      <c r="Q9" t="n">
        <v>795.64</v>
      </c>
      <c r="R9" t="n">
        <v>70.29000000000001</v>
      </c>
      <c r="S9" t="n">
        <v>51.23</v>
      </c>
      <c r="T9" t="n">
        <v>8446.75</v>
      </c>
      <c r="U9" t="n">
        <v>0.73</v>
      </c>
      <c r="V9" t="n">
        <v>0.91</v>
      </c>
      <c r="W9" t="n">
        <v>0.14</v>
      </c>
      <c r="X9" t="n">
        <v>0.48</v>
      </c>
      <c r="Y9" t="n">
        <v>1</v>
      </c>
      <c r="Z9" t="n">
        <v>10</v>
      </c>
      <c r="AA9" t="n">
        <v>139.8422926986131</v>
      </c>
      <c r="AB9" t="n">
        <v>191.3383942766967</v>
      </c>
      <c r="AC9" t="n">
        <v>173.0773264721057</v>
      </c>
      <c r="AD9" t="n">
        <v>139842.2926986131</v>
      </c>
      <c r="AE9" t="n">
        <v>191338.3942766967</v>
      </c>
      <c r="AF9" t="n">
        <v>7.855160201466115e-06</v>
      </c>
      <c r="AG9" t="n">
        <v>6.028645833333333</v>
      </c>
      <c r="AH9" t="n">
        <v>173077.3264721057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5.4374</v>
      </c>
      <c r="E10" t="n">
        <v>18.39</v>
      </c>
      <c r="F10" t="n">
        <v>15.79</v>
      </c>
      <c r="G10" t="n">
        <v>72.86</v>
      </c>
      <c r="H10" t="n">
        <v>1.04</v>
      </c>
      <c r="I10" t="n">
        <v>13</v>
      </c>
      <c r="J10" t="n">
        <v>152.85</v>
      </c>
      <c r="K10" t="n">
        <v>47.83</v>
      </c>
      <c r="L10" t="n">
        <v>9</v>
      </c>
      <c r="M10" t="n">
        <v>1</v>
      </c>
      <c r="N10" t="n">
        <v>26.03</v>
      </c>
      <c r="O10" t="n">
        <v>19085.83</v>
      </c>
      <c r="P10" t="n">
        <v>138.6</v>
      </c>
      <c r="Q10" t="n">
        <v>795.71</v>
      </c>
      <c r="R10" t="n">
        <v>66.54000000000001</v>
      </c>
      <c r="S10" t="n">
        <v>51.23</v>
      </c>
      <c r="T10" t="n">
        <v>6575.84</v>
      </c>
      <c r="U10" t="n">
        <v>0.77</v>
      </c>
      <c r="V10" t="n">
        <v>0.92</v>
      </c>
      <c r="W10" t="n">
        <v>0.14</v>
      </c>
      <c r="X10" t="n">
        <v>0.38</v>
      </c>
      <c r="Y10" t="n">
        <v>1</v>
      </c>
      <c r="Z10" t="n">
        <v>10</v>
      </c>
      <c r="AA10" t="n">
        <v>138.2412639374195</v>
      </c>
      <c r="AB10" t="n">
        <v>189.1477960932287</v>
      </c>
      <c r="AC10" t="n">
        <v>171.0957959047434</v>
      </c>
      <c r="AD10" t="n">
        <v>138241.2639374195</v>
      </c>
      <c r="AE10" t="n">
        <v>189147.7960932287</v>
      </c>
      <c r="AF10" t="n">
        <v>7.910736420108879e-06</v>
      </c>
      <c r="AG10" t="n">
        <v>5.986328125</v>
      </c>
      <c r="AH10" t="n">
        <v>171095.7959047434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5.4343</v>
      </c>
      <c r="E11" t="n">
        <v>18.4</v>
      </c>
      <c r="F11" t="n">
        <v>15.8</v>
      </c>
      <c r="G11" t="n">
        <v>72.91</v>
      </c>
      <c r="H11" t="n">
        <v>1.15</v>
      </c>
      <c r="I11" t="n">
        <v>13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139.58</v>
      </c>
      <c r="Q11" t="n">
        <v>795.71</v>
      </c>
      <c r="R11" t="n">
        <v>66.87</v>
      </c>
      <c r="S11" t="n">
        <v>51.23</v>
      </c>
      <c r="T11" t="n">
        <v>6738.53</v>
      </c>
      <c r="U11" t="n">
        <v>0.77</v>
      </c>
      <c r="V11" t="n">
        <v>0.91</v>
      </c>
      <c r="W11" t="n">
        <v>0.14</v>
      </c>
      <c r="X11" t="n">
        <v>0.39</v>
      </c>
      <c r="Y11" t="n">
        <v>1</v>
      </c>
      <c r="Z11" t="n">
        <v>10</v>
      </c>
      <c r="AA11" t="n">
        <v>138.5290146861298</v>
      </c>
      <c r="AB11" t="n">
        <v>189.5415093622811</v>
      </c>
      <c r="AC11" t="n">
        <v>171.4519337319776</v>
      </c>
      <c r="AD11" t="n">
        <v>138529.0146861298</v>
      </c>
      <c r="AE11" t="n">
        <v>189541.5093622811</v>
      </c>
      <c r="AF11" t="n">
        <v>7.906226308124779e-06</v>
      </c>
      <c r="AG11" t="n">
        <v>5.989583333333333</v>
      </c>
      <c r="AH11" t="n">
        <v>171451.9337319776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2.8111</v>
      </c>
      <c r="E2" t="n">
        <v>35.57</v>
      </c>
      <c r="F2" t="n">
        <v>24.76</v>
      </c>
      <c r="G2" t="n">
        <v>6.3</v>
      </c>
      <c r="H2" t="n">
        <v>0.1</v>
      </c>
      <c r="I2" t="n">
        <v>236</v>
      </c>
      <c r="J2" t="n">
        <v>176.73</v>
      </c>
      <c r="K2" t="n">
        <v>52.44</v>
      </c>
      <c r="L2" t="n">
        <v>1</v>
      </c>
      <c r="M2" t="n">
        <v>234</v>
      </c>
      <c r="N2" t="n">
        <v>33.29</v>
      </c>
      <c r="O2" t="n">
        <v>22031.19</v>
      </c>
      <c r="P2" t="n">
        <v>321.88</v>
      </c>
      <c r="Q2" t="n">
        <v>796.0700000000001</v>
      </c>
      <c r="R2" t="n">
        <v>367.94</v>
      </c>
      <c r="S2" t="n">
        <v>51.23</v>
      </c>
      <c r="T2" t="n">
        <v>156162.8</v>
      </c>
      <c r="U2" t="n">
        <v>0.14</v>
      </c>
      <c r="V2" t="n">
        <v>0.58</v>
      </c>
      <c r="W2" t="n">
        <v>0.48</v>
      </c>
      <c r="X2" t="n">
        <v>9.35</v>
      </c>
      <c r="Y2" t="n">
        <v>1</v>
      </c>
      <c r="Z2" t="n">
        <v>10</v>
      </c>
      <c r="AA2" t="n">
        <v>374.8506065604732</v>
      </c>
      <c r="AB2" t="n">
        <v>512.887137137662</v>
      </c>
      <c r="AC2" t="n">
        <v>463.9379086108607</v>
      </c>
      <c r="AD2" t="n">
        <v>374850.6065604732</v>
      </c>
      <c r="AE2" t="n">
        <v>512887.1371376619</v>
      </c>
      <c r="AF2" t="n">
        <v>3.873805165208871e-06</v>
      </c>
      <c r="AG2" t="n">
        <v>11.57877604166667</v>
      </c>
      <c r="AH2" t="n">
        <v>463937.9086108608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4.1374</v>
      </c>
      <c r="E3" t="n">
        <v>24.17</v>
      </c>
      <c r="F3" t="n">
        <v>18.66</v>
      </c>
      <c r="G3" t="n">
        <v>12.87</v>
      </c>
      <c r="H3" t="n">
        <v>0.2</v>
      </c>
      <c r="I3" t="n">
        <v>87</v>
      </c>
      <c r="J3" t="n">
        <v>178.21</v>
      </c>
      <c r="K3" t="n">
        <v>52.44</v>
      </c>
      <c r="L3" t="n">
        <v>2</v>
      </c>
      <c r="M3" t="n">
        <v>85</v>
      </c>
      <c r="N3" t="n">
        <v>33.77</v>
      </c>
      <c r="O3" t="n">
        <v>22213.89</v>
      </c>
      <c r="P3" t="n">
        <v>238.34</v>
      </c>
      <c r="Q3" t="n">
        <v>795.73</v>
      </c>
      <c r="R3" t="n">
        <v>163.02</v>
      </c>
      <c r="S3" t="n">
        <v>51.23</v>
      </c>
      <c r="T3" t="n">
        <v>54446.63</v>
      </c>
      <c r="U3" t="n">
        <v>0.31</v>
      </c>
      <c r="V3" t="n">
        <v>0.77</v>
      </c>
      <c r="W3" t="n">
        <v>0.25</v>
      </c>
      <c r="X3" t="n">
        <v>3.25</v>
      </c>
      <c r="Y3" t="n">
        <v>1</v>
      </c>
      <c r="Z3" t="n">
        <v>10</v>
      </c>
      <c r="AA3" t="n">
        <v>215.1558695377266</v>
      </c>
      <c r="AB3" t="n">
        <v>294.3857527084329</v>
      </c>
      <c r="AC3" t="n">
        <v>266.2899896430258</v>
      </c>
      <c r="AD3" t="n">
        <v>215155.8695377266</v>
      </c>
      <c r="AE3" t="n">
        <v>294385.7527084329</v>
      </c>
      <c r="AF3" t="n">
        <v>5.701498164610005e-06</v>
      </c>
      <c r="AG3" t="n">
        <v>7.867838541666667</v>
      </c>
      <c r="AH3" t="n">
        <v>266289.9896430258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4.605</v>
      </c>
      <c r="E4" t="n">
        <v>21.72</v>
      </c>
      <c r="F4" t="n">
        <v>17.38</v>
      </c>
      <c r="G4" t="n">
        <v>19.31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52</v>
      </c>
      <c r="N4" t="n">
        <v>34.26</v>
      </c>
      <c r="O4" t="n">
        <v>22397.24</v>
      </c>
      <c r="P4" t="n">
        <v>218.27</v>
      </c>
      <c r="Q4" t="n">
        <v>795.71</v>
      </c>
      <c r="R4" t="n">
        <v>120.19</v>
      </c>
      <c r="S4" t="n">
        <v>51.23</v>
      </c>
      <c r="T4" t="n">
        <v>33195.66</v>
      </c>
      <c r="U4" t="n">
        <v>0.43</v>
      </c>
      <c r="V4" t="n">
        <v>0.83</v>
      </c>
      <c r="W4" t="n">
        <v>0.19</v>
      </c>
      <c r="X4" t="n">
        <v>1.96</v>
      </c>
      <c r="Y4" t="n">
        <v>1</v>
      </c>
      <c r="Z4" t="n">
        <v>10</v>
      </c>
      <c r="AA4" t="n">
        <v>187.4702991474443</v>
      </c>
      <c r="AB4" t="n">
        <v>256.5051338993042</v>
      </c>
      <c r="AC4" t="n">
        <v>232.0246439272458</v>
      </c>
      <c r="AD4" t="n">
        <v>187470.2991474443</v>
      </c>
      <c r="AE4" t="n">
        <v>256505.1338993042</v>
      </c>
      <c r="AF4" t="n">
        <v>6.345869156482107e-06</v>
      </c>
      <c r="AG4" t="n">
        <v>7.0703125</v>
      </c>
      <c r="AH4" t="n">
        <v>232024.6439272458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4.8874</v>
      </c>
      <c r="E5" t="n">
        <v>20.46</v>
      </c>
      <c r="F5" t="n">
        <v>16.69</v>
      </c>
      <c r="G5" t="n">
        <v>26.35</v>
      </c>
      <c r="H5" t="n">
        <v>0.39</v>
      </c>
      <c r="I5" t="n">
        <v>38</v>
      </c>
      <c r="J5" t="n">
        <v>181.19</v>
      </c>
      <c r="K5" t="n">
        <v>52.44</v>
      </c>
      <c r="L5" t="n">
        <v>4</v>
      </c>
      <c r="M5" t="n">
        <v>36</v>
      </c>
      <c r="N5" t="n">
        <v>34.75</v>
      </c>
      <c r="O5" t="n">
        <v>22581.25</v>
      </c>
      <c r="P5" t="n">
        <v>205.87</v>
      </c>
      <c r="Q5" t="n">
        <v>795.73</v>
      </c>
      <c r="R5" t="n">
        <v>96.8</v>
      </c>
      <c r="S5" t="n">
        <v>51.23</v>
      </c>
      <c r="T5" t="n">
        <v>21579.19</v>
      </c>
      <c r="U5" t="n">
        <v>0.53</v>
      </c>
      <c r="V5" t="n">
        <v>0.87</v>
      </c>
      <c r="W5" t="n">
        <v>0.17</v>
      </c>
      <c r="X5" t="n">
        <v>1.28</v>
      </c>
      <c r="Y5" t="n">
        <v>1</v>
      </c>
      <c r="Z5" t="n">
        <v>10</v>
      </c>
      <c r="AA5" t="n">
        <v>177.5496852639057</v>
      </c>
      <c r="AB5" t="n">
        <v>242.9313123172579</v>
      </c>
      <c r="AC5" t="n">
        <v>219.7462888260074</v>
      </c>
      <c r="AD5" t="n">
        <v>177549.6852639057</v>
      </c>
      <c r="AE5" t="n">
        <v>242931.3123172579</v>
      </c>
      <c r="AF5" t="n">
        <v>6.735027343190153e-06</v>
      </c>
      <c r="AG5" t="n">
        <v>6.66015625</v>
      </c>
      <c r="AH5" t="n">
        <v>219746.2888260074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4.9928</v>
      </c>
      <c r="E6" t="n">
        <v>20.03</v>
      </c>
      <c r="F6" t="n">
        <v>16.54</v>
      </c>
      <c r="G6" t="n">
        <v>33.08</v>
      </c>
      <c r="H6" t="n">
        <v>0.49</v>
      </c>
      <c r="I6" t="n">
        <v>30</v>
      </c>
      <c r="J6" t="n">
        <v>182.69</v>
      </c>
      <c r="K6" t="n">
        <v>52.44</v>
      </c>
      <c r="L6" t="n">
        <v>5</v>
      </c>
      <c r="M6" t="n">
        <v>28</v>
      </c>
      <c r="N6" t="n">
        <v>35.25</v>
      </c>
      <c r="O6" t="n">
        <v>22766.06</v>
      </c>
      <c r="P6" t="n">
        <v>200.83</v>
      </c>
      <c r="Q6" t="n">
        <v>795.64</v>
      </c>
      <c r="R6" t="n">
        <v>92.37</v>
      </c>
      <c r="S6" t="n">
        <v>51.23</v>
      </c>
      <c r="T6" t="n">
        <v>19408.21</v>
      </c>
      <c r="U6" t="n">
        <v>0.55</v>
      </c>
      <c r="V6" t="n">
        <v>0.87</v>
      </c>
      <c r="W6" t="n">
        <v>0.16</v>
      </c>
      <c r="X6" t="n">
        <v>1.13</v>
      </c>
      <c r="Y6" t="n">
        <v>1</v>
      </c>
      <c r="Z6" t="n">
        <v>10</v>
      </c>
      <c r="AA6" t="n">
        <v>165.8769839194356</v>
      </c>
      <c r="AB6" t="n">
        <v>226.9602073745229</v>
      </c>
      <c r="AC6" t="n">
        <v>205.2994437234154</v>
      </c>
      <c r="AD6" t="n">
        <v>165876.9839194356</v>
      </c>
      <c r="AE6" t="n">
        <v>226960.2073745229</v>
      </c>
      <c r="AF6" t="n">
        <v>6.880272643753282e-06</v>
      </c>
      <c r="AG6" t="n">
        <v>6.520182291666667</v>
      </c>
      <c r="AH6" t="n">
        <v>205299.4437234154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5.0953</v>
      </c>
      <c r="E7" t="n">
        <v>19.63</v>
      </c>
      <c r="F7" t="n">
        <v>16.32</v>
      </c>
      <c r="G7" t="n">
        <v>39.16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194.21</v>
      </c>
      <c r="Q7" t="n">
        <v>795.64</v>
      </c>
      <c r="R7" t="n">
        <v>84.83</v>
      </c>
      <c r="S7" t="n">
        <v>51.23</v>
      </c>
      <c r="T7" t="n">
        <v>15663.33</v>
      </c>
      <c r="U7" t="n">
        <v>0.6</v>
      </c>
      <c r="V7" t="n">
        <v>0.89</v>
      </c>
      <c r="W7" t="n">
        <v>0.15</v>
      </c>
      <c r="X7" t="n">
        <v>0.91</v>
      </c>
      <c r="Y7" t="n">
        <v>1</v>
      </c>
      <c r="Z7" t="n">
        <v>10</v>
      </c>
      <c r="AA7" t="n">
        <v>162.051634804678</v>
      </c>
      <c r="AB7" t="n">
        <v>221.7261959532217</v>
      </c>
      <c r="AC7" t="n">
        <v>200.5649590061805</v>
      </c>
      <c r="AD7" t="n">
        <v>162051.634804678</v>
      </c>
      <c r="AE7" t="n">
        <v>221726.1959532218</v>
      </c>
      <c r="AF7" t="n">
        <v>7.021521631492568e-06</v>
      </c>
      <c r="AG7" t="n">
        <v>6.389973958333333</v>
      </c>
      <c r="AH7" t="n">
        <v>200564.9590061805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5.1775</v>
      </c>
      <c r="E8" t="n">
        <v>19.31</v>
      </c>
      <c r="F8" t="n">
        <v>16.15</v>
      </c>
      <c r="G8" t="n">
        <v>46.13</v>
      </c>
      <c r="H8" t="n">
        <v>0.67</v>
      </c>
      <c r="I8" t="n">
        <v>21</v>
      </c>
      <c r="J8" t="n">
        <v>185.7</v>
      </c>
      <c r="K8" t="n">
        <v>52.44</v>
      </c>
      <c r="L8" t="n">
        <v>7</v>
      </c>
      <c r="M8" t="n">
        <v>19</v>
      </c>
      <c r="N8" t="n">
        <v>36.26</v>
      </c>
      <c r="O8" t="n">
        <v>23137.49</v>
      </c>
      <c r="P8" t="n">
        <v>188.58</v>
      </c>
      <c r="Q8" t="n">
        <v>795.6900000000001</v>
      </c>
      <c r="R8" t="n">
        <v>79.13</v>
      </c>
      <c r="S8" t="n">
        <v>51.23</v>
      </c>
      <c r="T8" t="n">
        <v>12830.63</v>
      </c>
      <c r="U8" t="n">
        <v>0.65</v>
      </c>
      <c r="V8" t="n">
        <v>0.9</v>
      </c>
      <c r="W8" t="n">
        <v>0.14</v>
      </c>
      <c r="X8" t="n">
        <v>0.74</v>
      </c>
      <c r="Y8" t="n">
        <v>1</v>
      </c>
      <c r="Z8" t="n">
        <v>10</v>
      </c>
      <c r="AA8" t="n">
        <v>159.1497752381188</v>
      </c>
      <c r="AB8" t="n">
        <v>217.7557436732487</v>
      </c>
      <c r="AC8" t="n">
        <v>196.973441119242</v>
      </c>
      <c r="AD8" t="n">
        <v>159149.7752381188</v>
      </c>
      <c r="AE8" t="n">
        <v>217755.7436732487</v>
      </c>
      <c r="AF8" t="n">
        <v>7.134796429464953e-06</v>
      </c>
      <c r="AG8" t="n">
        <v>6.285807291666667</v>
      </c>
      <c r="AH8" t="n">
        <v>196973.441119242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5.1991</v>
      </c>
      <c r="E9" t="n">
        <v>19.23</v>
      </c>
      <c r="F9" t="n">
        <v>16.17</v>
      </c>
      <c r="G9" t="n">
        <v>53.91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16</v>
      </c>
      <c r="N9" t="n">
        <v>36.78</v>
      </c>
      <c r="O9" t="n">
        <v>23324.24</v>
      </c>
      <c r="P9" t="n">
        <v>185.19</v>
      </c>
      <c r="Q9" t="n">
        <v>795.6799999999999</v>
      </c>
      <c r="R9" t="n">
        <v>80.56</v>
      </c>
      <c r="S9" t="n">
        <v>51.23</v>
      </c>
      <c r="T9" t="n">
        <v>13561.92</v>
      </c>
      <c r="U9" t="n">
        <v>0.64</v>
      </c>
      <c r="V9" t="n">
        <v>0.89</v>
      </c>
      <c r="W9" t="n">
        <v>0.13</v>
      </c>
      <c r="X9" t="n">
        <v>0.76</v>
      </c>
      <c r="Y9" t="n">
        <v>1</v>
      </c>
      <c r="Z9" t="n">
        <v>10</v>
      </c>
      <c r="AA9" t="n">
        <v>157.9915715117425</v>
      </c>
      <c r="AB9" t="n">
        <v>216.1710382384792</v>
      </c>
      <c r="AC9" t="n">
        <v>195.5399777470184</v>
      </c>
      <c r="AD9" t="n">
        <v>157991.5715117425</v>
      </c>
      <c r="AE9" t="n">
        <v>216171.0382384792</v>
      </c>
      <c r="AF9" t="n">
        <v>7.16456206980806e-06</v>
      </c>
      <c r="AG9" t="n">
        <v>6.259765625</v>
      </c>
      <c r="AH9" t="n">
        <v>195539.9777470184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5.2701</v>
      </c>
      <c r="E10" t="n">
        <v>18.98</v>
      </c>
      <c r="F10" t="n">
        <v>15.99</v>
      </c>
      <c r="G10" t="n">
        <v>59.95</v>
      </c>
      <c r="H10" t="n">
        <v>0.85</v>
      </c>
      <c r="I10" t="n">
        <v>16</v>
      </c>
      <c r="J10" t="n">
        <v>188.74</v>
      </c>
      <c r="K10" t="n">
        <v>52.44</v>
      </c>
      <c r="L10" t="n">
        <v>9</v>
      </c>
      <c r="M10" t="n">
        <v>14</v>
      </c>
      <c r="N10" t="n">
        <v>37.3</v>
      </c>
      <c r="O10" t="n">
        <v>23511.69</v>
      </c>
      <c r="P10" t="n">
        <v>178.51</v>
      </c>
      <c r="Q10" t="n">
        <v>795.64</v>
      </c>
      <c r="R10" t="n">
        <v>73.75</v>
      </c>
      <c r="S10" t="n">
        <v>51.23</v>
      </c>
      <c r="T10" t="n">
        <v>10167.09</v>
      </c>
      <c r="U10" t="n">
        <v>0.6899999999999999</v>
      </c>
      <c r="V10" t="n">
        <v>0.9</v>
      </c>
      <c r="W10" t="n">
        <v>0.13</v>
      </c>
      <c r="X10" t="n">
        <v>0.58</v>
      </c>
      <c r="Y10" t="n">
        <v>1</v>
      </c>
      <c r="Z10" t="n">
        <v>10</v>
      </c>
      <c r="AA10" t="n">
        <v>155.069692720826</v>
      </c>
      <c r="AB10" t="n">
        <v>212.1731947725546</v>
      </c>
      <c r="AC10" t="n">
        <v>191.9236828504718</v>
      </c>
      <c r="AD10" t="n">
        <v>155069.692720826</v>
      </c>
      <c r="AE10" t="n">
        <v>212173.1947725546</v>
      </c>
      <c r="AF10" t="n">
        <v>7.262402832046983e-06</v>
      </c>
      <c r="AG10" t="n">
        <v>6.178385416666667</v>
      </c>
      <c r="AH10" t="n">
        <v>191923.6828504718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5.3163</v>
      </c>
      <c r="E11" t="n">
        <v>18.81</v>
      </c>
      <c r="F11" t="n">
        <v>15.89</v>
      </c>
      <c r="G11" t="n">
        <v>68.11</v>
      </c>
      <c r="H11" t="n">
        <v>0.93</v>
      </c>
      <c r="I11" t="n">
        <v>14</v>
      </c>
      <c r="J11" t="n">
        <v>190.26</v>
      </c>
      <c r="K11" t="n">
        <v>52.44</v>
      </c>
      <c r="L11" t="n">
        <v>10</v>
      </c>
      <c r="M11" t="n">
        <v>12</v>
      </c>
      <c r="N11" t="n">
        <v>37.82</v>
      </c>
      <c r="O11" t="n">
        <v>23699.85</v>
      </c>
      <c r="P11" t="n">
        <v>173.2</v>
      </c>
      <c r="Q11" t="n">
        <v>795.65</v>
      </c>
      <c r="R11" t="n">
        <v>70.61</v>
      </c>
      <c r="S11" t="n">
        <v>51.23</v>
      </c>
      <c r="T11" t="n">
        <v>8604.75</v>
      </c>
      <c r="U11" t="n">
        <v>0.73</v>
      </c>
      <c r="V11" t="n">
        <v>0.91</v>
      </c>
      <c r="W11" t="n">
        <v>0.13</v>
      </c>
      <c r="X11" t="n">
        <v>0.48</v>
      </c>
      <c r="Y11" t="n">
        <v>1</v>
      </c>
      <c r="Z11" t="n">
        <v>10</v>
      </c>
      <c r="AA11" t="n">
        <v>152.9868782884583</v>
      </c>
      <c r="AB11" t="n">
        <v>209.3233961789029</v>
      </c>
      <c r="AC11" t="n">
        <v>189.3458650348798</v>
      </c>
      <c r="AD11" t="n">
        <v>152986.8782884583</v>
      </c>
      <c r="AE11" t="n">
        <v>209323.3961789029</v>
      </c>
      <c r="AF11" t="n">
        <v>7.326068229447519e-06</v>
      </c>
      <c r="AG11" t="n">
        <v>6.123046875</v>
      </c>
      <c r="AH11" t="n">
        <v>189345.8650348798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5.3457</v>
      </c>
      <c r="E12" t="n">
        <v>18.71</v>
      </c>
      <c r="F12" t="n">
        <v>15.86</v>
      </c>
      <c r="G12" t="n">
        <v>79.3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10</v>
      </c>
      <c r="N12" t="n">
        <v>38.35</v>
      </c>
      <c r="O12" t="n">
        <v>23888.73</v>
      </c>
      <c r="P12" t="n">
        <v>167.9</v>
      </c>
      <c r="Q12" t="n">
        <v>795.65</v>
      </c>
      <c r="R12" t="n">
        <v>69.67</v>
      </c>
      <c r="S12" t="n">
        <v>51.23</v>
      </c>
      <c r="T12" t="n">
        <v>8147.81</v>
      </c>
      <c r="U12" t="n">
        <v>0.74</v>
      </c>
      <c r="V12" t="n">
        <v>0.91</v>
      </c>
      <c r="W12" t="n">
        <v>0.13</v>
      </c>
      <c r="X12" t="n">
        <v>0.45</v>
      </c>
      <c r="Y12" t="n">
        <v>1</v>
      </c>
      <c r="Z12" t="n">
        <v>10</v>
      </c>
      <c r="AA12" t="n">
        <v>151.2363727645399</v>
      </c>
      <c r="AB12" t="n">
        <v>206.9282772942257</v>
      </c>
      <c r="AC12" t="n">
        <v>187.179332934985</v>
      </c>
      <c r="AD12" t="n">
        <v>151236.3727645399</v>
      </c>
      <c r="AE12" t="n">
        <v>206928.2772942257</v>
      </c>
      <c r="AF12" t="n">
        <v>7.36658257324786e-06</v>
      </c>
      <c r="AG12" t="n">
        <v>6.090494791666667</v>
      </c>
      <c r="AH12" t="n">
        <v>187179.332934985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5.3753</v>
      </c>
      <c r="E13" t="n">
        <v>18.6</v>
      </c>
      <c r="F13" t="n">
        <v>15.79</v>
      </c>
      <c r="G13" t="n">
        <v>86.14</v>
      </c>
      <c r="H13" t="n">
        <v>1.1</v>
      </c>
      <c r="I13" t="n">
        <v>11</v>
      </c>
      <c r="J13" t="n">
        <v>193.33</v>
      </c>
      <c r="K13" t="n">
        <v>52.44</v>
      </c>
      <c r="L13" t="n">
        <v>12</v>
      </c>
      <c r="M13" t="n">
        <v>8</v>
      </c>
      <c r="N13" t="n">
        <v>38.89</v>
      </c>
      <c r="O13" t="n">
        <v>24078.33</v>
      </c>
      <c r="P13" t="n">
        <v>163.16</v>
      </c>
      <c r="Q13" t="n">
        <v>795.65</v>
      </c>
      <c r="R13" t="n">
        <v>67.2</v>
      </c>
      <c r="S13" t="n">
        <v>51.23</v>
      </c>
      <c r="T13" t="n">
        <v>6917.6</v>
      </c>
      <c r="U13" t="n">
        <v>0.76</v>
      </c>
      <c r="V13" t="n">
        <v>0.92</v>
      </c>
      <c r="W13" t="n">
        <v>0.13</v>
      </c>
      <c r="X13" t="n">
        <v>0.38</v>
      </c>
      <c r="Y13" t="n">
        <v>1</v>
      </c>
      <c r="Z13" t="n">
        <v>10</v>
      </c>
      <c r="AA13" t="n">
        <v>149.5911565800724</v>
      </c>
      <c r="AB13" t="n">
        <v>204.6772199288228</v>
      </c>
      <c r="AC13" t="n">
        <v>185.1431133251566</v>
      </c>
      <c r="AD13" t="n">
        <v>149591.1565800724</v>
      </c>
      <c r="AE13" t="n">
        <v>204677.2199288228</v>
      </c>
      <c r="AF13" t="n">
        <v>7.407372524829157e-06</v>
      </c>
      <c r="AG13" t="n">
        <v>6.0546875</v>
      </c>
      <c r="AH13" t="n">
        <v>185143.1133251566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5.3999</v>
      </c>
      <c r="E14" t="n">
        <v>18.52</v>
      </c>
      <c r="F14" t="n">
        <v>15.74</v>
      </c>
      <c r="G14" t="n">
        <v>94.45999999999999</v>
      </c>
      <c r="H14" t="n">
        <v>1.18</v>
      </c>
      <c r="I14" t="n">
        <v>10</v>
      </c>
      <c r="J14" t="n">
        <v>194.88</v>
      </c>
      <c r="K14" t="n">
        <v>52.44</v>
      </c>
      <c r="L14" t="n">
        <v>13</v>
      </c>
      <c r="M14" t="n">
        <v>1</v>
      </c>
      <c r="N14" t="n">
        <v>39.43</v>
      </c>
      <c r="O14" t="n">
        <v>24268.67</v>
      </c>
      <c r="P14" t="n">
        <v>158.57</v>
      </c>
      <c r="Q14" t="n">
        <v>795.64</v>
      </c>
      <c r="R14" t="n">
        <v>65.23</v>
      </c>
      <c r="S14" t="n">
        <v>51.23</v>
      </c>
      <c r="T14" t="n">
        <v>5936.33</v>
      </c>
      <c r="U14" t="n">
        <v>0.79</v>
      </c>
      <c r="V14" t="n">
        <v>0.92</v>
      </c>
      <c r="W14" t="n">
        <v>0.14</v>
      </c>
      <c r="X14" t="n">
        <v>0.33</v>
      </c>
      <c r="Y14" t="n">
        <v>1</v>
      </c>
      <c r="Z14" t="n">
        <v>10</v>
      </c>
      <c r="AA14" t="n">
        <v>148.0844770495246</v>
      </c>
      <c r="AB14" t="n">
        <v>202.6157145251188</v>
      </c>
      <c r="AC14" t="n">
        <v>183.2783551038404</v>
      </c>
      <c r="AD14" t="n">
        <v>148084.4770495246</v>
      </c>
      <c r="AE14" t="n">
        <v>202615.7145251188</v>
      </c>
      <c r="AF14" t="n">
        <v>7.441272281886586e-06</v>
      </c>
      <c r="AG14" t="n">
        <v>6.028645833333333</v>
      </c>
      <c r="AH14" t="n">
        <v>183278.3551038404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5.3899</v>
      </c>
      <c r="E15" t="n">
        <v>18.55</v>
      </c>
      <c r="F15" t="n">
        <v>15.78</v>
      </c>
      <c r="G15" t="n">
        <v>94.66</v>
      </c>
      <c r="H15" t="n">
        <v>1.27</v>
      </c>
      <c r="I15" t="n">
        <v>10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160.12</v>
      </c>
      <c r="Q15" t="n">
        <v>795.71</v>
      </c>
      <c r="R15" t="n">
        <v>66.45999999999999</v>
      </c>
      <c r="S15" t="n">
        <v>51.23</v>
      </c>
      <c r="T15" t="n">
        <v>6551.34</v>
      </c>
      <c r="U15" t="n">
        <v>0.77</v>
      </c>
      <c r="V15" t="n">
        <v>0.92</v>
      </c>
      <c r="W15" t="n">
        <v>0.13</v>
      </c>
      <c r="X15" t="n">
        <v>0.37</v>
      </c>
      <c r="Y15" t="n">
        <v>1</v>
      </c>
      <c r="Z15" t="n">
        <v>10</v>
      </c>
      <c r="AA15" t="n">
        <v>148.6416992572605</v>
      </c>
      <c r="AB15" t="n">
        <v>203.3781305326515</v>
      </c>
      <c r="AC15" t="n">
        <v>183.968007197672</v>
      </c>
      <c r="AD15" t="n">
        <v>148641.6992572605</v>
      </c>
      <c r="AE15" t="n">
        <v>203378.1305326515</v>
      </c>
      <c r="AF15" t="n">
        <v>7.427491892838851e-06</v>
      </c>
      <c r="AG15" t="n">
        <v>6.038411458333333</v>
      </c>
      <c r="AH15" t="n">
        <v>183968.007197672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4.7469</v>
      </c>
      <c r="E2" t="n">
        <v>21.07</v>
      </c>
      <c r="F2" t="n">
        <v>18.52</v>
      </c>
      <c r="G2" t="n">
        <v>13.72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53.71</v>
      </c>
      <c r="Q2" t="n">
        <v>795.88</v>
      </c>
      <c r="R2" t="n">
        <v>154.77</v>
      </c>
      <c r="S2" t="n">
        <v>51.23</v>
      </c>
      <c r="T2" t="n">
        <v>50348.57</v>
      </c>
      <c r="U2" t="n">
        <v>0.33</v>
      </c>
      <c r="V2" t="n">
        <v>0.78</v>
      </c>
      <c r="W2" t="n">
        <v>0.34</v>
      </c>
      <c r="X2" t="n">
        <v>3.11</v>
      </c>
      <c r="Y2" t="n">
        <v>1</v>
      </c>
      <c r="Z2" t="n">
        <v>10</v>
      </c>
      <c r="AA2" t="n">
        <v>107.1530001430451</v>
      </c>
      <c r="AB2" t="n">
        <v>146.6114620523853</v>
      </c>
      <c r="AC2" t="n">
        <v>132.6190698846247</v>
      </c>
      <c r="AD2" t="n">
        <v>107153.0001430451</v>
      </c>
      <c r="AE2" t="n">
        <v>146611.4620523853</v>
      </c>
      <c r="AF2" t="n">
        <v>9.64845557103691e-06</v>
      </c>
      <c r="AG2" t="n">
        <v>6.858723958333333</v>
      </c>
      <c r="AH2" t="n">
        <v>132619.0698846247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4.0055</v>
      </c>
      <c r="E2" t="n">
        <v>24.97</v>
      </c>
      <c r="F2" t="n">
        <v>20.33</v>
      </c>
      <c r="G2" t="n">
        <v>9.449999999999999</v>
      </c>
      <c r="H2" t="n">
        <v>0.18</v>
      </c>
      <c r="I2" t="n">
        <v>129</v>
      </c>
      <c r="J2" t="n">
        <v>98.70999999999999</v>
      </c>
      <c r="K2" t="n">
        <v>39.72</v>
      </c>
      <c r="L2" t="n">
        <v>1</v>
      </c>
      <c r="M2" t="n">
        <v>127</v>
      </c>
      <c r="N2" t="n">
        <v>12.99</v>
      </c>
      <c r="O2" t="n">
        <v>12407.75</v>
      </c>
      <c r="P2" t="n">
        <v>176.5</v>
      </c>
      <c r="Q2" t="n">
        <v>795.8200000000001</v>
      </c>
      <c r="R2" t="n">
        <v>219.02</v>
      </c>
      <c r="S2" t="n">
        <v>51.23</v>
      </c>
      <c r="T2" t="n">
        <v>82233.92</v>
      </c>
      <c r="U2" t="n">
        <v>0.23</v>
      </c>
      <c r="V2" t="n">
        <v>0.71</v>
      </c>
      <c r="W2" t="n">
        <v>0.31</v>
      </c>
      <c r="X2" t="n">
        <v>4.92</v>
      </c>
      <c r="Y2" t="n">
        <v>1</v>
      </c>
      <c r="Z2" t="n">
        <v>10</v>
      </c>
      <c r="AA2" t="n">
        <v>192.822300903651</v>
      </c>
      <c r="AB2" t="n">
        <v>263.8279788157959</v>
      </c>
      <c r="AC2" t="n">
        <v>238.6486068025872</v>
      </c>
      <c r="AD2" t="n">
        <v>192822.300903651</v>
      </c>
      <c r="AE2" t="n">
        <v>263827.9788157959</v>
      </c>
      <c r="AF2" t="n">
        <v>6.371038394839894e-06</v>
      </c>
      <c r="AG2" t="n">
        <v>8.128255208333334</v>
      </c>
      <c r="AH2" t="n">
        <v>238648.6068025873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4.8934</v>
      </c>
      <c r="E3" t="n">
        <v>20.44</v>
      </c>
      <c r="F3" t="n">
        <v>17.36</v>
      </c>
      <c r="G3" t="n">
        <v>19.65</v>
      </c>
      <c r="H3" t="n">
        <v>0.35</v>
      </c>
      <c r="I3" t="n">
        <v>53</v>
      </c>
      <c r="J3" t="n">
        <v>99.95</v>
      </c>
      <c r="K3" t="n">
        <v>39.72</v>
      </c>
      <c r="L3" t="n">
        <v>2</v>
      </c>
      <c r="M3" t="n">
        <v>51</v>
      </c>
      <c r="N3" t="n">
        <v>13.24</v>
      </c>
      <c r="O3" t="n">
        <v>12561.45</v>
      </c>
      <c r="P3" t="n">
        <v>143.25</v>
      </c>
      <c r="Q3" t="n">
        <v>795.71</v>
      </c>
      <c r="R3" t="n">
        <v>119.72</v>
      </c>
      <c r="S3" t="n">
        <v>51.23</v>
      </c>
      <c r="T3" t="n">
        <v>32967.14</v>
      </c>
      <c r="U3" t="n">
        <v>0.43</v>
      </c>
      <c r="V3" t="n">
        <v>0.83</v>
      </c>
      <c r="W3" t="n">
        <v>0.19</v>
      </c>
      <c r="X3" t="n">
        <v>1.95</v>
      </c>
      <c r="Y3" t="n">
        <v>1</v>
      </c>
      <c r="Z3" t="n">
        <v>10</v>
      </c>
      <c r="AA3" t="n">
        <v>148.3734639859717</v>
      </c>
      <c r="AB3" t="n">
        <v>203.0111192007692</v>
      </c>
      <c r="AC3" t="n">
        <v>183.6360229122009</v>
      </c>
      <c r="AD3" t="n">
        <v>148373.4639859716</v>
      </c>
      <c r="AE3" t="n">
        <v>203011.1192007692</v>
      </c>
      <c r="AF3" t="n">
        <v>7.783307772140691e-06</v>
      </c>
      <c r="AG3" t="n">
        <v>6.653645833333333</v>
      </c>
      <c r="AH3" t="n">
        <v>183636.0229122009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5.1555</v>
      </c>
      <c r="E4" t="n">
        <v>19.4</v>
      </c>
      <c r="F4" t="n">
        <v>16.73</v>
      </c>
      <c r="G4" t="n">
        <v>30.42</v>
      </c>
      <c r="H4" t="n">
        <v>0.52</v>
      </c>
      <c r="I4" t="n">
        <v>33</v>
      </c>
      <c r="J4" t="n">
        <v>101.2</v>
      </c>
      <c r="K4" t="n">
        <v>39.72</v>
      </c>
      <c r="L4" t="n">
        <v>3</v>
      </c>
      <c r="M4" t="n">
        <v>31</v>
      </c>
      <c r="N4" t="n">
        <v>13.49</v>
      </c>
      <c r="O4" t="n">
        <v>12715.54</v>
      </c>
      <c r="P4" t="n">
        <v>130.23</v>
      </c>
      <c r="Q4" t="n">
        <v>795.6900000000001</v>
      </c>
      <c r="R4" t="n">
        <v>99</v>
      </c>
      <c r="S4" t="n">
        <v>51.23</v>
      </c>
      <c r="T4" t="n">
        <v>22704.77</v>
      </c>
      <c r="U4" t="n">
        <v>0.52</v>
      </c>
      <c r="V4" t="n">
        <v>0.86</v>
      </c>
      <c r="W4" t="n">
        <v>0.16</v>
      </c>
      <c r="X4" t="n">
        <v>1.32</v>
      </c>
      <c r="Y4" t="n">
        <v>1</v>
      </c>
      <c r="Z4" t="n">
        <v>10</v>
      </c>
      <c r="AA4" t="n">
        <v>133.3324690995098</v>
      </c>
      <c r="AB4" t="n">
        <v>182.4313664352599</v>
      </c>
      <c r="AC4" t="n">
        <v>165.0203728667608</v>
      </c>
      <c r="AD4" t="n">
        <v>133332.4690995098</v>
      </c>
      <c r="AE4" t="n">
        <v>182431.3664352599</v>
      </c>
      <c r="AF4" t="n">
        <v>8.200196840493589e-06</v>
      </c>
      <c r="AG4" t="n">
        <v>6.315104166666667</v>
      </c>
      <c r="AH4" t="n">
        <v>165020.3728667608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5.3457</v>
      </c>
      <c r="E5" t="n">
        <v>18.71</v>
      </c>
      <c r="F5" t="n">
        <v>16.25</v>
      </c>
      <c r="G5" t="n">
        <v>42.38</v>
      </c>
      <c r="H5" t="n">
        <v>0.6899999999999999</v>
      </c>
      <c r="I5" t="n">
        <v>23</v>
      </c>
      <c r="J5" t="n">
        <v>102.45</v>
      </c>
      <c r="K5" t="n">
        <v>39.72</v>
      </c>
      <c r="L5" t="n">
        <v>4</v>
      </c>
      <c r="M5" t="n">
        <v>20</v>
      </c>
      <c r="N5" t="n">
        <v>13.74</v>
      </c>
      <c r="O5" t="n">
        <v>12870.03</v>
      </c>
      <c r="P5" t="n">
        <v>117.8</v>
      </c>
      <c r="Q5" t="n">
        <v>795.66</v>
      </c>
      <c r="R5" t="n">
        <v>82.45</v>
      </c>
      <c r="S5" t="n">
        <v>51.23</v>
      </c>
      <c r="T5" t="n">
        <v>14479.15</v>
      </c>
      <c r="U5" t="n">
        <v>0.62</v>
      </c>
      <c r="V5" t="n">
        <v>0.89</v>
      </c>
      <c r="W5" t="n">
        <v>0.15</v>
      </c>
      <c r="X5" t="n">
        <v>0.84</v>
      </c>
      <c r="Y5" t="n">
        <v>1</v>
      </c>
      <c r="Z5" t="n">
        <v>10</v>
      </c>
      <c r="AA5" t="n">
        <v>127.8351091789071</v>
      </c>
      <c r="AB5" t="n">
        <v>174.909636065492</v>
      </c>
      <c r="AC5" t="n">
        <v>158.2165058866662</v>
      </c>
      <c r="AD5" t="n">
        <v>127835.1091789071</v>
      </c>
      <c r="AE5" t="n">
        <v>174909.6360654919</v>
      </c>
      <c r="AF5" t="n">
        <v>8.502723741679096e-06</v>
      </c>
      <c r="AG5" t="n">
        <v>6.090494791666667</v>
      </c>
      <c r="AH5" t="n">
        <v>158216.5058866662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5.4135</v>
      </c>
      <c r="E6" t="n">
        <v>18.47</v>
      </c>
      <c r="F6" t="n">
        <v>16.09</v>
      </c>
      <c r="G6" t="n">
        <v>50.82</v>
      </c>
      <c r="H6" t="n">
        <v>0.85</v>
      </c>
      <c r="I6" t="n">
        <v>19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113.16</v>
      </c>
      <c r="Q6" t="n">
        <v>795.6900000000001</v>
      </c>
      <c r="R6" t="n">
        <v>76.51000000000001</v>
      </c>
      <c r="S6" t="n">
        <v>51.23</v>
      </c>
      <c r="T6" t="n">
        <v>11531.84</v>
      </c>
      <c r="U6" t="n">
        <v>0.67</v>
      </c>
      <c r="V6" t="n">
        <v>0.9</v>
      </c>
      <c r="W6" t="n">
        <v>0.16</v>
      </c>
      <c r="X6" t="n">
        <v>0.68</v>
      </c>
      <c r="Y6" t="n">
        <v>1</v>
      </c>
      <c r="Z6" t="n">
        <v>10</v>
      </c>
      <c r="AA6" t="n">
        <v>125.9274258105245</v>
      </c>
      <c r="AB6" t="n">
        <v>172.2994595198218</v>
      </c>
      <c r="AC6" t="n">
        <v>155.8554409271082</v>
      </c>
      <c r="AD6" t="n">
        <v>125927.4258105245</v>
      </c>
      <c r="AE6" t="n">
        <v>172299.4595198218</v>
      </c>
      <c r="AF6" t="n">
        <v>8.610564561344592e-06</v>
      </c>
      <c r="AG6" t="n">
        <v>6.012369791666667</v>
      </c>
      <c r="AH6" t="n">
        <v>155855.4409271082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5.4072</v>
      </c>
      <c r="E7" t="n">
        <v>18.49</v>
      </c>
      <c r="F7" t="n">
        <v>16.12</v>
      </c>
      <c r="G7" t="n">
        <v>50.89</v>
      </c>
      <c r="H7" t="n">
        <v>1.01</v>
      </c>
      <c r="I7" t="n">
        <v>19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114.39</v>
      </c>
      <c r="Q7" t="n">
        <v>795.75</v>
      </c>
      <c r="R7" t="n">
        <v>77.31999999999999</v>
      </c>
      <c r="S7" t="n">
        <v>51.23</v>
      </c>
      <c r="T7" t="n">
        <v>11933.58</v>
      </c>
      <c r="U7" t="n">
        <v>0.66</v>
      </c>
      <c r="V7" t="n">
        <v>0.9</v>
      </c>
      <c r="W7" t="n">
        <v>0.16</v>
      </c>
      <c r="X7" t="n">
        <v>0.71</v>
      </c>
      <c r="Y7" t="n">
        <v>1</v>
      </c>
      <c r="Z7" t="n">
        <v>10</v>
      </c>
      <c r="AA7" t="n">
        <v>126.3188190285413</v>
      </c>
      <c r="AB7" t="n">
        <v>172.8349809877623</v>
      </c>
      <c r="AC7" t="n">
        <v>156.3398529777577</v>
      </c>
      <c r="AD7" t="n">
        <v>126318.8190285413</v>
      </c>
      <c r="AE7" t="n">
        <v>172834.9809877623</v>
      </c>
      <c r="AF7" t="n">
        <v>8.600543954207532e-06</v>
      </c>
      <c r="AG7" t="n">
        <v>6.018880208333333</v>
      </c>
      <c r="AH7" t="n">
        <v>156339.8529777577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3.5703</v>
      </c>
      <c r="E2" t="n">
        <v>28.01</v>
      </c>
      <c r="F2" t="n">
        <v>21.71</v>
      </c>
      <c r="G2" t="n">
        <v>7.99</v>
      </c>
      <c r="H2" t="n">
        <v>0.14</v>
      </c>
      <c r="I2" t="n">
        <v>163</v>
      </c>
      <c r="J2" t="n">
        <v>124.63</v>
      </c>
      <c r="K2" t="n">
        <v>45</v>
      </c>
      <c r="L2" t="n">
        <v>1</v>
      </c>
      <c r="M2" t="n">
        <v>161</v>
      </c>
      <c r="N2" t="n">
        <v>18.64</v>
      </c>
      <c r="O2" t="n">
        <v>15605.44</v>
      </c>
      <c r="P2" t="n">
        <v>222.71</v>
      </c>
      <c r="Q2" t="n">
        <v>795.79</v>
      </c>
      <c r="R2" t="n">
        <v>265.51</v>
      </c>
      <c r="S2" t="n">
        <v>51.23</v>
      </c>
      <c r="T2" t="n">
        <v>105310.71</v>
      </c>
      <c r="U2" t="n">
        <v>0.19</v>
      </c>
      <c r="V2" t="n">
        <v>0.67</v>
      </c>
      <c r="W2" t="n">
        <v>0.37</v>
      </c>
      <c r="X2" t="n">
        <v>6.3</v>
      </c>
      <c r="Y2" t="n">
        <v>1</v>
      </c>
      <c r="Z2" t="n">
        <v>10</v>
      </c>
      <c r="AA2" t="n">
        <v>238.4750980775417</v>
      </c>
      <c r="AB2" t="n">
        <v>326.292149968348</v>
      </c>
      <c r="AC2" t="n">
        <v>295.1512851293745</v>
      </c>
      <c r="AD2" t="n">
        <v>238475.0980775417</v>
      </c>
      <c r="AE2" t="n">
        <v>326292.149968348</v>
      </c>
      <c r="AF2" t="n">
        <v>5.363319012158276e-06</v>
      </c>
      <c r="AG2" t="n">
        <v>9.117838541666666</v>
      </c>
      <c r="AH2" t="n">
        <v>295151.2851293745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4.6319</v>
      </c>
      <c r="E3" t="n">
        <v>21.59</v>
      </c>
      <c r="F3" t="n">
        <v>17.8</v>
      </c>
      <c r="G3" t="n">
        <v>16.43</v>
      </c>
      <c r="H3" t="n">
        <v>0.28</v>
      </c>
      <c r="I3" t="n">
        <v>65</v>
      </c>
      <c r="J3" t="n">
        <v>125.95</v>
      </c>
      <c r="K3" t="n">
        <v>45</v>
      </c>
      <c r="L3" t="n">
        <v>2</v>
      </c>
      <c r="M3" t="n">
        <v>63</v>
      </c>
      <c r="N3" t="n">
        <v>18.95</v>
      </c>
      <c r="O3" t="n">
        <v>15767.7</v>
      </c>
      <c r="P3" t="n">
        <v>176.7</v>
      </c>
      <c r="Q3" t="n">
        <v>795.78</v>
      </c>
      <c r="R3" t="n">
        <v>134.17</v>
      </c>
      <c r="S3" t="n">
        <v>51.23</v>
      </c>
      <c r="T3" t="n">
        <v>40130.01</v>
      </c>
      <c r="U3" t="n">
        <v>0.38</v>
      </c>
      <c r="V3" t="n">
        <v>0.8100000000000001</v>
      </c>
      <c r="W3" t="n">
        <v>0.21</v>
      </c>
      <c r="X3" t="n">
        <v>2.39</v>
      </c>
      <c r="Y3" t="n">
        <v>1</v>
      </c>
      <c r="Z3" t="n">
        <v>10</v>
      </c>
      <c r="AA3" t="n">
        <v>167.2363065436028</v>
      </c>
      <c r="AB3" t="n">
        <v>228.8200925579893</v>
      </c>
      <c r="AC3" t="n">
        <v>206.9818240753377</v>
      </c>
      <c r="AD3" t="n">
        <v>167236.3065436028</v>
      </c>
      <c r="AE3" t="n">
        <v>228820.0925579894</v>
      </c>
      <c r="AF3" t="n">
        <v>6.958058799657149e-06</v>
      </c>
      <c r="AG3" t="n">
        <v>7.027994791666667</v>
      </c>
      <c r="AH3" t="n">
        <v>206981.8240753377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5.0082</v>
      </c>
      <c r="E4" t="n">
        <v>19.97</v>
      </c>
      <c r="F4" t="n">
        <v>16.81</v>
      </c>
      <c r="G4" t="n">
        <v>25.22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38</v>
      </c>
      <c r="N4" t="n">
        <v>19.27</v>
      </c>
      <c r="O4" t="n">
        <v>15930.42</v>
      </c>
      <c r="P4" t="n">
        <v>161.54</v>
      </c>
      <c r="Q4" t="n">
        <v>795.73</v>
      </c>
      <c r="R4" t="n">
        <v>101.05</v>
      </c>
      <c r="S4" t="n">
        <v>51.23</v>
      </c>
      <c r="T4" t="n">
        <v>23694.48</v>
      </c>
      <c r="U4" t="n">
        <v>0.51</v>
      </c>
      <c r="V4" t="n">
        <v>0.86</v>
      </c>
      <c r="W4" t="n">
        <v>0.17</v>
      </c>
      <c r="X4" t="n">
        <v>1.4</v>
      </c>
      <c r="Y4" t="n">
        <v>1</v>
      </c>
      <c r="Z4" t="n">
        <v>10</v>
      </c>
      <c r="AA4" t="n">
        <v>148.0950066783136</v>
      </c>
      <c r="AB4" t="n">
        <v>202.6301216277623</v>
      </c>
      <c r="AC4" t="n">
        <v>183.2913872128281</v>
      </c>
      <c r="AD4" t="n">
        <v>148095.0066783136</v>
      </c>
      <c r="AE4" t="n">
        <v>202630.1216277623</v>
      </c>
      <c r="AF4" t="n">
        <v>7.523338172335962e-06</v>
      </c>
      <c r="AG4" t="n">
        <v>6.500651041666667</v>
      </c>
      <c r="AH4" t="n">
        <v>183291.3872128281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5.1625</v>
      </c>
      <c r="E5" t="n">
        <v>19.37</v>
      </c>
      <c r="F5" t="n">
        <v>16.5</v>
      </c>
      <c r="G5" t="n">
        <v>34.13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27</v>
      </c>
      <c r="N5" t="n">
        <v>19.59</v>
      </c>
      <c r="O5" t="n">
        <v>16093.6</v>
      </c>
      <c r="P5" t="n">
        <v>152.26</v>
      </c>
      <c r="Q5" t="n">
        <v>795.66</v>
      </c>
      <c r="R5" t="n">
        <v>90.89</v>
      </c>
      <c r="S5" t="n">
        <v>51.23</v>
      </c>
      <c r="T5" t="n">
        <v>18672.89</v>
      </c>
      <c r="U5" t="n">
        <v>0.5600000000000001</v>
      </c>
      <c r="V5" t="n">
        <v>0.88</v>
      </c>
      <c r="W5" t="n">
        <v>0.15</v>
      </c>
      <c r="X5" t="n">
        <v>1.09</v>
      </c>
      <c r="Y5" t="n">
        <v>1</v>
      </c>
      <c r="Z5" t="n">
        <v>10</v>
      </c>
      <c r="AA5" t="n">
        <v>143.1922403594288</v>
      </c>
      <c r="AB5" t="n">
        <v>195.9219404554828</v>
      </c>
      <c r="AC5" t="n">
        <v>177.2234254366374</v>
      </c>
      <c r="AD5" t="n">
        <v>143192.2403594288</v>
      </c>
      <c r="AE5" t="n">
        <v>195921.9404554828</v>
      </c>
      <c r="AF5" t="n">
        <v>7.755128252602611e-06</v>
      </c>
      <c r="AG5" t="n">
        <v>6.305338541666667</v>
      </c>
      <c r="AH5" t="n">
        <v>177223.4254366374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5.2986</v>
      </c>
      <c r="E6" t="n">
        <v>18.87</v>
      </c>
      <c r="F6" t="n">
        <v>16.18</v>
      </c>
      <c r="G6" t="n">
        <v>44.12</v>
      </c>
      <c r="H6" t="n">
        <v>0.68</v>
      </c>
      <c r="I6" t="n">
        <v>22</v>
      </c>
      <c r="J6" t="n">
        <v>129.92</v>
      </c>
      <c r="K6" t="n">
        <v>45</v>
      </c>
      <c r="L6" t="n">
        <v>5</v>
      </c>
      <c r="M6" t="n">
        <v>20</v>
      </c>
      <c r="N6" t="n">
        <v>19.92</v>
      </c>
      <c r="O6" t="n">
        <v>16257.24</v>
      </c>
      <c r="P6" t="n">
        <v>143.03</v>
      </c>
      <c r="Q6" t="n">
        <v>795.7</v>
      </c>
      <c r="R6" t="n">
        <v>80.16</v>
      </c>
      <c r="S6" t="n">
        <v>51.23</v>
      </c>
      <c r="T6" t="n">
        <v>13341.9</v>
      </c>
      <c r="U6" t="n">
        <v>0.64</v>
      </c>
      <c r="V6" t="n">
        <v>0.89</v>
      </c>
      <c r="W6" t="n">
        <v>0.14</v>
      </c>
      <c r="X6" t="n">
        <v>0.77</v>
      </c>
      <c r="Y6" t="n">
        <v>1</v>
      </c>
      <c r="Z6" t="n">
        <v>10</v>
      </c>
      <c r="AA6" t="n">
        <v>138.9253565599124</v>
      </c>
      <c r="AB6" t="n">
        <v>190.0838017993596</v>
      </c>
      <c r="AC6" t="n">
        <v>171.9424705399737</v>
      </c>
      <c r="AD6" t="n">
        <v>138925.3565599124</v>
      </c>
      <c r="AE6" t="n">
        <v>190083.8017993596</v>
      </c>
      <c r="AF6" t="n">
        <v>7.959578219707543e-06</v>
      </c>
      <c r="AG6" t="n">
        <v>6.142578125</v>
      </c>
      <c r="AH6" t="n">
        <v>171942.4705399737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5.351</v>
      </c>
      <c r="E7" t="n">
        <v>18.69</v>
      </c>
      <c r="F7" t="n">
        <v>16.1</v>
      </c>
      <c r="G7" t="n">
        <v>53.65</v>
      </c>
      <c r="H7" t="n">
        <v>0.8100000000000001</v>
      </c>
      <c r="I7" t="n">
        <v>18</v>
      </c>
      <c r="J7" t="n">
        <v>131.25</v>
      </c>
      <c r="K7" t="n">
        <v>45</v>
      </c>
      <c r="L7" t="n">
        <v>6</v>
      </c>
      <c r="M7" t="n">
        <v>16</v>
      </c>
      <c r="N7" t="n">
        <v>20.25</v>
      </c>
      <c r="O7" t="n">
        <v>16421.36</v>
      </c>
      <c r="P7" t="n">
        <v>135.32</v>
      </c>
      <c r="Q7" t="n">
        <v>795.66</v>
      </c>
      <c r="R7" t="n">
        <v>77.59999999999999</v>
      </c>
      <c r="S7" t="n">
        <v>51.23</v>
      </c>
      <c r="T7" t="n">
        <v>12082.35</v>
      </c>
      <c r="U7" t="n">
        <v>0.66</v>
      </c>
      <c r="V7" t="n">
        <v>0.9</v>
      </c>
      <c r="W7" t="n">
        <v>0.14</v>
      </c>
      <c r="X7" t="n">
        <v>0.6899999999999999</v>
      </c>
      <c r="Y7" t="n">
        <v>1</v>
      </c>
      <c r="Z7" t="n">
        <v>10</v>
      </c>
      <c r="AA7" t="n">
        <v>136.3327669946511</v>
      </c>
      <c r="AB7" t="n">
        <v>186.5365063791916</v>
      </c>
      <c r="AC7" t="n">
        <v>168.733724016045</v>
      </c>
      <c r="AD7" t="n">
        <v>136332.7669946511</v>
      </c>
      <c r="AE7" t="n">
        <v>186536.5063791916</v>
      </c>
      <c r="AF7" t="n">
        <v>8.038293710348972e-06</v>
      </c>
      <c r="AG7" t="n">
        <v>6.083984375</v>
      </c>
      <c r="AH7" t="n">
        <v>168733.724016045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5.4144</v>
      </c>
      <c r="E8" t="n">
        <v>18.47</v>
      </c>
      <c r="F8" t="n">
        <v>15.95</v>
      </c>
      <c r="G8" t="n">
        <v>63.81</v>
      </c>
      <c r="H8" t="n">
        <v>0.93</v>
      </c>
      <c r="I8" t="n">
        <v>15</v>
      </c>
      <c r="J8" t="n">
        <v>132.58</v>
      </c>
      <c r="K8" t="n">
        <v>45</v>
      </c>
      <c r="L8" t="n">
        <v>7</v>
      </c>
      <c r="M8" t="n">
        <v>5</v>
      </c>
      <c r="N8" t="n">
        <v>20.59</v>
      </c>
      <c r="O8" t="n">
        <v>16585.95</v>
      </c>
      <c r="P8" t="n">
        <v>129.65</v>
      </c>
      <c r="Q8" t="n">
        <v>795.64</v>
      </c>
      <c r="R8" t="n">
        <v>72.37</v>
      </c>
      <c r="S8" t="n">
        <v>51.23</v>
      </c>
      <c r="T8" t="n">
        <v>9480.66</v>
      </c>
      <c r="U8" t="n">
        <v>0.71</v>
      </c>
      <c r="V8" t="n">
        <v>0.91</v>
      </c>
      <c r="W8" t="n">
        <v>0.14</v>
      </c>
      <c r="X8" t="n">
        <v>0.55</v>
      </c>
      <c r="Y8" t="n">
        <v>1</v>
      </c>
      <c r="Z8" t="n">
        <v>10</v>
      </c>
      <c r="AA8" t="n">
        <v>134.1225599850658</v>
      </c>
      <c r="AB8" t="n">
        <v>183.5124036412269</v>
      </c>
      <c r="AC8" t="n">
        <v>165.9982373990358</v>
      </c>
      <c r="AD8" t="n">
        <v>134122.5599850658</v>
      </c>
      <c r="AE8" t="n">
        <v>183512.4036412269</v>
      </c>
      <c r="AF8" t="n">
        <v>8.133533445209021e-06</v>
      </c>
      <c r="AG8" t="n">
        <v>6.012369791666667</v>
      </c>
      <c r="AH8" t="n">
        <v>165998.2373990358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5.4099</v>
      </c>
      <c r="E9" t="n">
        <v>18.48</v>
      </c>
      <c r="F9" t="n">
        <v>15.97</v>
      </c>
      <c r="G9" t="n">
        <v>63.88</v>
      </c>
      <c r="H9" t="n">
        <v>1.06</v>
      </c>
      <c r="I9" t="n">
        <v>15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129.4</v>
      </c>
      <c r="Q9" t="n">
        <v>795.64</v>
      </c>
      <c r="R9" t="n">
        <v>72.7</v>
      </c>
      <c r="S9" t="n">
        <v>51.23</v>
      </c>
      <c r="T9" t="n">
        <v>9645.59</v>
      </c>
      <c r="U9" t="n">
        <v>0.7</v>
      </c>
      <c r="V9" t="n">
        <v>0.91</v>
      </c>
      <c r="W9" t="n">
        <v>0.15</v>
      </c>
      <c r="X9" t="n">
        <v>0.5600000000000001</v>
      </c>
      <c r="Y9" t="n">
        <v>1</v>
      </c>
      <c r="Z9" t="n">
        <v>10</v>
      </c>
      <c r="AA9" t="n">
        <v>134.1241614060632</v>
      </c>
      <c r="AB9" t="n">
        <v>183.5145947760852</v>
      </c>
      <c r="AC9" t="n">
        <v>166.0002194150586</v>
      </c>
      <c r="AD9" t="n">
        <v>134124.1614060632</v>
      </c>
      <c r="AE9" t="n">
        <v>183514.5947760852</v>
      </c>
      <c r="AF9" t="n">
        <v>8.126773527119587e-06</v>
      </c>
      <c r="AG9" t="n">
        <v>6.015625</v>
      </c>
      <c r="AH9" t="n">
        <v>166000.2194150586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2024-09-25T11:42:07Z</dcterms:created>
  <dcterms:modified xmlns:dcterms="http://purl.org/dc/terms/" xmlns:xsi="http://www.w3.org/2001/XMLSchema-instance" xsi:type="dcterms:W3CDTF">2024-09-25T11:42:07Z</dcterms:modified>
</cp:coreProperties>
</file>