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gráficos!$A$7:$A$184</f>
              <numCache>
                <formatCode>General</formatCode>
                <ptCount val="1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</numCache>
            </numRef>
          </xVal>
          <yVal>
            <numRef>
              <f>gráficos!$B$7:$B$184</f>
              <numCache>
                <formatCode>General</formatCode>
                <ptCount val="1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2.5041</v>
      </c>
      <c r="E2" t="n">
        <v>39.94</v>
      </c>
      <c r="F2" t="n">
        <v>26.92</v>
      </c>
      <c r="G2" t="n">
        <v>5.98</v>
      </c>
      <c r="H2" t="n">
        <v>0.09</v>
      </c>
      <c r="I2" t="n">
        <v>270</v>
      </c>
      <c r="J2" t="n">
        <v>194.77</v>
      </c>
      <c r="K2" t="n">
        <v>54.38</v>
      </c>
      <c r="L2" t="n">
        <v>1</v>
      </c>
      <c r="M2" t="n">
        <v>268</v>
      </c>
      <c r="N2" t="n">
        <v>39.4</v>
      </c>
      <c r="O2" t="n">
        <v>24256.19</v>
      </c>
      <c r="P2" t="n">
        <v>374.62</v>
      </c>
      <c r="Q2" t="n">
        <v>936.22</v>
      </c>
      <c r="R2" t="n">
        <v>210.64</v>
      </c>
      <c r="S2" t="n">
        <v>36.49</v>
      </c>
      <c r="T2" t="n">
        <v>84722.09</v>
      </c>
      <c r="U2" t="n">
        <v>0.17</v>
      </c>
      <c r="V2" t="n">
        <v>0.73</v>
      </c>
      <c r="W2" t="n">
        <v>3.42</v>
      </c>
      <c r="X2" t="n">
        <v>5.52</v>
      </c>
      <c r="Y2" t="n">
        <v>0.5</v>
      </c>
      <c r="Z2" t="n">
        <v>10</v>
      </c>
      <c r="AA2" t="n">
        <v>1662.664220284848</v>
      </c>
      <c r="AB2" t="n">
        <v>2274.930537762234</v>
      </c>
      <c r="AC2" t="n">
        <v>2057.814360123269</v>
      </c>
      <c r="AD2" t="n">
        <v>1662664.220284848</v>
      </c>
      <c r="AE2" t="n">
        <v>2274930.537762234</v>
      </c>
      <c r="AF2" t="n">
        <v>9.881173108166465e-07</v>
      </c>
      <c r="AG2" t="n">
        <v>34.67013888888889</v>
      </c>
      <c r="AH2" t="n">
        <v>2057814.360123269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3.2332</v>
      </c>
      <c r="E3" t="n">
        <v>30.93</v>
      </c>
      <c r="F3" t="n">
        <v>23.78</v>
      </c>
      <c r="G3" t="n">
        <v>11.99</v>
      </c>
      <c r="H3" t="n">
        <v>0.18</v>
      </c>
      <c r="I3" t="n">
        <v>119</v>
      </c>
      <c r="J3" t="n">
        <v>196.32</v>
      </c>
      <c r="K3" t="n">
        <v>54.38</v>
      </c>
      <c r="L3" t="n">
        <v>2</v>
      </c>
      <c r="M3" t="n">
        <v>117</v>
      </c>
      <c r="N3" t="n">
        <v>39.95</v>
      </c>
      <c r="O3" t="n">
        <v>24447.22</v>
      </c>
      <c r="P3" t="n">
        <v>327.64</v>
      </c>
      <c r="Q3" t="n">
        <v>936</v>
      </c>
      <c r="R3" t="n">
        <v>113.13</v>
      </c>
      <c r="S3" t="n">
        <v>36.49</v>
      </c>
      <c r="T3" t="n">
        <v>36717.76</v>
      </c>
      <c r="U3" t="n">
        <v>0.32</v>
      </c>
      <c r="V3" t="n">
        <v>0.82</v>
      </c>
      <c r="W3" t="n">
        <v>3.16</v>
      </c>
      <c r="X3" t="n">
        <v>2.39</v>
      </c>
      <c r="Y3" t="n">
        <v>0.5</v>
      </c>
      <c r="Z3" t="n">
        <v>10</v>
      </c>
      <c r="AA3" t="n">
        <v>1182.053079915524</v>
      </c>
      <c r="AB3" t="n">
        <v>1617.33717244185</v>
      </c>
      <c r="AC3" t="n">
        <v>1462.980782650977</v>
      </c>
      <c r="AD3" t="n">
        <v>1182053.079915524</v>
      </c>
      <c r="AE3" t="n">
        <v>1617337.17244185</v>
      </c>
      <c r="AF3" t="n">
        <v>1.275820010915052e-06</v>
      </c>
      <c r="AG3" t="n">
        <v>26.84895833333333</v>
      </c>
      <c r="AH3" t="n">
        <v>1462980.782650977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3.5244</v>
      </c>
      <c r="E4" t="n">
        <v>28.37</v>
      </c>
      <c r="F4" t="n">
        <v>22.9</v>
      </c>
      <c r="G4" t="n">
        <v>18.08</v>
      </c>
      <c r="H4" t="n">
        <v>0.27</v>
      </c>
      <c r="I4" t="n">
        <v>76</v>
      </c>
      <c r="J4" t="n">
        <v>197.88</v>
      </c>
      <c r="K4" t="n">
        <v>54.38</v>
      </c>
      <c r="L4" t="n">
        <v>3</v>
      </c>
      <c r="M4" t="n">
        <v>74</v>
      </c>
      <c r="N4" t="n">
        <v>40.5</v>
      </c>
      <c r="O4" t="n">
        <v>24639</v>
      </c>
      <c r="P4" t="n">
        <v>312.02</v>
      </c>
      <c r="Q4" t="n">
        <v>935.97</v>
      </c>
      <c r="R4" t="n">
        <v>85.87</v>
      </c>
      <c r="S4" t="n">
        <v>36.49</v>
      </c>
      <c r="T4" t="n">
        <v>23303.33</v>
      </c>
      <c r="U4" t="n">
        <v>0.43</v>
      </c>
      <c r="V4" t="n">
        <v>0.85</v>
      </c>
      <c r="W4" t="n">
        <v>3.08</v>
      </c>
      <c r="X4" t="n">
        <v>1.51</v>
      </c>
      <c r="Y4" t="n">
        <v>0.5</v>
      </c>
      <c r="Z4" t="n">
        <v>10</v>
      </c>
      <c r="AA4" t="n">
        <v>1057.651690608531</v>
      </c>
      <c r="AB4" t="n">
        <v>1447.125703390064</v>
      </c>
      <c r="AC4" t="n">
        <v>1309.014057312196</v>
      </c>
      <c r="AD4" t="n">
        <v>1057651.690608531</v>
      </c>
      <c r="AE4" t="n">
        <v>1447125.703390064</v>
      </c>
      <c r="AF4" t="n">
        <v>1.390727467050912e-06</v>
      </c>
      <c r="AG4" t="n">
        <v>24.62673611111111</v>
      </c>
      <c r="AH4" t="n">
        <v>1309014.057312196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3.6777</v>
      </c>
      <c r="E5" t="n">
        <v>27.19</v>
      </c>
      <c r="F5" t="n">
        <v>22.5</v>
      </c>
      <c r="G5" t="n">
        <v>24.1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303.29</v>
      </c>
      <c r="Q5" t="n">
        <v>935.95</v>
      </c>
      <c r="R5" t="n">
        <v>73.2</v>
      </c>
      <c r="S5" t="n">
        <v>36.49</v>
      </c>
      <c r="T5" t="n">
        <v>17067.49</v>
      </c>
      <c r="U5" t="n">
        <v>0.5</v>
      </c>
      <c r="V5" t="n">
        <v>0.87</v>
      </c>
      <c r="W5" t="n">
        <v>3.05</v>
      </c>
      <c r="X5" t="n">
        <v>1.1</v>
      </c>
      <c r="Y5" t="n">
        <v>0.5</v>
      </c>
      <c r="Z5" t="n">
        <v>10</v>
      </c>
      <c r="AA5" t="n">
        <v>993.5043122229954</v>
      </c>
      <c r="AB5" t="n">
        <v>1359.35643030037</v>
      </c>
      <c r="AC5" t="n">
        <v>1229.621360461234</v>
      </c>
      <c r="AD5" t="n">
        <v>993504.3122229954</v>
      </c>
      <c r="AE5" t="n">
        <v>1359356.43030037</v>
      </c>
      <c r="AF5" t="n">
        <v>1.451219613430127e-06</v>
      </c>
      <c r="AG5" t="n">
        <v>23.60243055555556</v>
      </c>
      <c r="AH5" t="n">
        <v>1229621.360461234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3.7749</v>
      </c>
      <c r="E6" t="n">
        <v>26.49</v>
      </c>
      <c r="F6" t="n">
        <v>22.26</v>
      </c>
      <c r="G6" t="n">
        <v>30.36</v>
      </c>
      <c r="H6" t="n">
        <v>0.44</v>
      </c>
      <c r="I6" t="n">
        <v>44</v>
      </c>
      <c r="J6" t="n">
        <v>201.01</v>
      </c>
      <c r="K6" t="n">
        <v>54.38</v>
      </c>
      <c r="L6" t="n">
        <v>5</v>
      </c>
      <c r="M6" t="n">
        <v>42</v>
      </c>
      <c r="N6" t="n">
        <v>41.63</v>
      </c>
      <c r="O6" t="n">
        <v>25024.84</v>
      </c>
      <c r="P6" t="n">
        <v>297.09</v>
      </c>
      <c r="Q6" t="n">
        <v>935.96</v>
      </c>
      <c r="R6" t="n">
        <v>66.05</v>
      </c>
      <c r="S6" t="n">
        <v>36.49</v>
      </c>
      <c r="T6" t="n">
        <v>13555.81</v>
      </c>
      <c r="U6" t="n">
        <v>0.55</v>
      </c>
      <c r="V6" t="n">
        <v>0.88</v>
      </c>
      <c r="W6" t="n">
        <v>3.03</v>
      </c>
      <c r="X6" t="n">
        <v>0.87</v>
      </c>
      <c r="Y6" t="n">
        <v>0.5</v>
      </c>
      <c r="Z6" t="n">
        <v>10</v>
      </c>
      <c r="AA6" t="n">
        <v>956.4155541135734</v>
      </c>
      <c r="AB6" t="n">
        <v>1308.609955214531</v>
      </c>
      <c r="AC6" t="n">
        <v>1183.718057734463</v>
      </c>
      <c r="AD6" t="n">
        <v>956415.5541135734</v>
      </c>
      <c r="AE6" t="n">
        <v>1308609.955214531</v>
      </c>
      <c r="AF6" t="n">
        <v>1.489574712112838e-06</v>
      </c>
      <c r="AG6" t="n">
        <v>22.99479166666667</v>
      </c>
      <c r="AH6" t="n">
        <v>1183718.057734463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3.8471</v>
      </c>
      <c r="E7" t="n">
        <v>25.99</v>
      </c>
      <c r="F7" t="n">
        <v>22.08</v>
      </c>
      <c r="G7" t="n">
        <v>36.79</v>
      </c>
      <c r="H7" t="n">
        <v>0.53</v>
      </c>
      <c r="I7" t="n">
        <v>36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291.07</v>
      </c>
      <c r="Q7" t="n">
        <v>935.92</v>
      </c>
      <c r="R7" t="n">
        <v>60.26</v>
      </c>
      <c r="S7" t="n">
        <v>36.49</v>
      </c>
      <c r="T7" t="n">
        <v>10698.13</v>
      </c>
      <c r="U7" t="n">
        <v>0.61</v>
      </c>
      <c r="V7" t="n">
        <v>0.88</v>
      </c>
      <c r="W7" t="n">
        <v>3.02</v>
      </c>
      <c r="X7" t="n">
        <v>0.68</v>
      </c>
      <c r="Y7" t="n">
        <v>0.5</v>
      </c>
      <c r="Z7" t="n">
        <v>10</v>
      </c>
      <c r="AA7" t="n">
        <v>935.5821544946292</v>
      </c>
      <c r="AB7" t="n">
        <v>1280.104778751167</v>
      </c>
      <c r="AC7" t="n">
        <v>1157.933375305496</v>
      </c>
      <c r="AD7" t="n">
        <v>935582.1544946292</v>
      </c>
      <c r="AE7" t="n">
        <v>1280104.778751167</v>
      </c>
      <c r="AF7" t="n">
        <v>1.518064816278392e-06</v>
      </c>
      <c r="AG7" t="n">
        <v>22.56076388888889</v>
      </c>
      <c r="AH7" t="n">
        <v>1157933.375305496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3.8885</v>
      </c>
      <c r="E8" t="n">
        <v>25.72</v>
      </c>
      <c r="F8" t="n">
        <v>21.99</v>
      </c>
      <c r="G8" t="n">
        <v>42.57</v>
      </c>
      <c r="H8" t="n">
        <v>0.61</v>
      </c>
      <c r="I8" t="n">
        <v>31</v>
      </c>
      <c r="J8" t="n">
        <v>204.16</v>
      </c>
      <c r="K8" t="n">
        <v>54.38</v>
      </c>
      <c r="L8" t="n">
        <v>7</v>
      </c>
      <c r="M8" t="n">
        <v>29</v>
      </c>
      <c r="N8" t="n">
        <v>42.78</v>
      </c>
      <c r="O8" t="n">
        <v>25413.94</v>
      </c>
      <c r="P8" t="n">
        <v>287.15</v>
      </c>
      <c r="Q8" t="n">
        <v>935.89</v>
      </c>
      <c r="R8" t="n">
        <v>57.71</v>
      </c>
      <c r="S8" t="n">
        <v>36.49</v>
      </c>
      <c r="T8" t="n">
        <v>9450.639999999999</v>
      </c>
      <c r="U8" t="n">
        <v>0.63</v>
      </c>
      <c r="V8" t="n">
        <v>0.89</v>
      </c>
      <c r="W8" t="n">
        <v>3.01</v>
      </c>
      <c r="X8" t="n">
        <v>0.6</v>
      </c>
      <c r="Y8" t="n">
        <v>0.5</v>
      </c>
      <c r="Z8" t="n">
        <v>10</v>
      </c>
      <c r="AA8" t="n">
        <v>913.0080060827316</v>
      </c>
      <c r="AB8" t="n">
        <v>1249.217832992868</v>
      </c>
      <c r="AC8" t="n">
        <v>1129.994236300269</v>
      </c>
      <c r="AD8" t="n">
        <v>913008.0060827316</v>
      </c>
      <c r="AE8" t="n">
        <v>1249217.832992868</v>
      </c>
      <c r="AF8" t="n">
        <v>1.534401247198806e-06</v>
      </c>
      <c r="AG8" t="n">
        <v>22.32638888888889</v>
      </c>
      <c r="AH8" t="n">
        <v>1129994.236300269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3.9257</v>
      </c>
      <c r="E9" t="n">
        <v>25.47</v>
      </c>
      <c r="F9" t="n">
        <v>21.91</v>
      </c>
      <c r="G9" t="n">
        <v>48.68</v>
      </c>
      <c r="H9" t="n">
        <v>0.6899999999999999</v>
      </c>
      <c r="I9" t="n">
        <v>27</v>
      </c>
      <c r="J9" t="n">
        <v>205.75</v>
      </c>
      <c r="K9" t="n">
        <v>54.38</v>
      </c>
      <c r="L9" t="n">
        <v>8</v>
      </c>
      <c r="M9" t="n">
        <v>25</v>
      </c>
      <c r="N9" t="n">
        <v>43.37</v>
      </c>
      <c r="O9" t="n">
        <v>25609.61</v>
      </c>
      <c r="P9" t="n">
        <v>282.18</v>
      </c>
      <c r="Q9" t="n">
        <v>935.91</v>
      </c>
      <c r="R9" t="n">
        <v>54.76</v>
      </c>
      <c r="S9" t="n">
        <v>36.49</v>
      </c>
      <c r="T9" t="n">
        <v>7993.71</v>
      </c>
      <c r="U9" t="n">
        <v>0.67</v>
      </c>
      <c r="V9" t="n">
        <v>0.89</v>
      </c>
      <c r="W9" t="n">
        <v>3.01</v>
      </c>
      <c r="X9" t="n">
        <v>0.51</v>
      </c>
      <c r="Y9" t="n">
        <v>0.5</v>
      </c>
      <c r="Z9" t="n">
        <v>10</v>
      </c>
      <c r="AA9" t="n">
        <v>900.2998016952677</v>
      </c>
      <c r="AB9" t="n">
        <v>1231.829907103531</v>
      </c>
      <c r="AC9" t="n">
        <v>1114.265789653702</v>
      </c>
      <c r="AD9" t="n">
        <v>900299.8016952677</v>
      </c>
      <c r="AE9" t="n">
        <v>1231829.907103531</v>
      </c>
      <c r="AF9" t="n">
        <v>1.549080359040337e-06</v>
      </c>
      <c r="AG9" t="n">
        <v>22.109375</v>
      </c>
      <c r="AH9" t="n">
        <v>1114265.789653702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3.9524</v>
      </c>
      <c r="E10" t="n">
        <v>25.3</v>
      </c>
      <c r="F10" t="n">
        <v>21.85</v>
      </c>
      <c r="G10" t="n">
        <v>54.63</v>
      </c>
      <c r="H10" t="n">
        <v>0.77</v>
      </c>
      <c r="I10" t="n">
        <v>24</v>
      </c>
      <c r="J10" t="n">
        <v>207.34</v>
      </c>
      <c r="K10" t="n">
        <v>54.38</v>
      </c>
      <c r="L10" t="n">
        <v>9</v>
      </c>
      <c r="M10" t="n">
        <v>22</v>
      </c>
      <c r="N10" t="n">
        <v>43.96</v>
      </c>
      <c r="O10" t="n">
        <v>25806.1</v>
      </c>
      <c r="P10" t="n">
        <v>277.77</v>
      </c>
      <c r="Q10" t="n">
        <v>935.91</v>
      </c>
      <c r="R10" t="n">
        <v>52.95</v>
      </c>
      <c r="S10" t="n">
        <v>36.49</v>
      </c>
      <c r="T10" t="n">
        <v>7103.84</v>
      </c>
      <c r="U10" t="n">
        <v>0.6899999999999999</v>
      </c>
      <c r="V10" t="n">
        <v>0.89</v>
      </c>
      <c r="W10" t="n">
        <v>3.01</v>
      </c>
      <c r="X10" t="n">
        <v>0.46</v>
      </c>
      <c r="Y10" t="n">
        <v>0.5</v>
      </c>
      <c r="Z10" t="n">
        <v>10</v>
      </c>
      <c r="AA10" t="n">
        <v>889.9772561717103</v>
      </c>
      <c r="AB10" t="n">
        <v>1217.706144919631</v>
      </c>
      <c r="AC10" t="n">
        <v>1101.489979509809</v>
      </c>
      <c r="AD10" t="n">
        <v>889977.2561717103</v>
      </c>
      <c r="AE10" t="n">
        <v>1217706.144919632</v>
      </c>
      <c r="AF10" t="n">
        <v>1.559616173184662e-06</v>
      </c>
      <c r="AG10" t="n">
        <v>21.96180555555556</v>
      </c>
      <c r="AH10" t="n">
        <v>1101489.97950981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3.9774</v>
      </c>
      <c r="E11" t="n">
        <v>25.14</v>
      </c>
      <c r="F11" t="n">
        <v>21.81</v>
      </c>
      <c r="G11" t="n">
        <v>62.31</v>
      </c>
      <c r="H11" t="n">
        <v>0.85</v>
      </c>
      <c r="I11" t="n">
        <v>21</v>
      </c>
      <c r="J11" t="n">
        <v>208.94</v>
      </c>
      <c r="K11" t="n">
        <v>54.38</v>
      </c>
      <c r="L11" t="n">
        <v>10</v>
      </c>
      <c r="M11" t="n">
        <v>19</v>
      </c>
      <c r="N11" t="n">
        <v>44.56</v>
      </c>
      <c r="O11" t="n">
        <v>26003.41</v>
      </c>
      <c r="P11" t="n">
        <v>274.13</v>
      </c>
      <c r="Q11" t="n">
        <v>935.91</v>
      </c>
      <c r="R11" t="n">
        <v>51.8</v>
      </c>
      <c r="S11" t="n">
        <v>36.49</v>
      </c>
      <c r="T11" t="n">
        <v>6545.47</v>
      </c>
      <c r="U11" t="n">
        <v>0.7</v>
      </c>
      <c r="V11" t="n">
        <v>0.9</v>
      </c>
      <c r="W11" t="n">
        <v>3</v>
      </c>
      <c r="X11" t="n">
        <v>0.42</v>
      </c>
      <c r="Y11" t="n">
        <v>0.5</v>
      </c>
      <c r="Z11" t="n">
        <v>10</v>
      </c>
      <c r="AA11" t="n">
        <v>881.3751622798604</v>
      </c>
      <c r="AB11" t="n">
        <v>1205.936380559204</v>
      </c>
      <c r="AC11" t="n">
        <v>1090.843504940973</v>
      </c>
      <c r="AD11" t="n">
        <v>881375.1622798605</v>
      </c>
      <c r="AE11" t="n">
        <v>1205936.380559204</v>
      </c>
      <c r="AF11" t="n">
        <v>1.56948116770182e-06</v>
      </c>
      <c r="AG11" t="n">
        <v>21.82291666666667</v>
      </c>
      <c r="AH11" t="n">
        <v>1090843.504940973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3.9985</v>
      </c>
      <c r="E12" t="n">
        <v>25.01</v>
      </c>
      <c r="F12" t="n">
        <v>21.75</v>
      </c>
      <c r="G12" t="n">
        <v>68.7</v>
      </c>
      <c r="H12" t="n">
        <v>0.93</v>
      </c>
      <c r="I12" t="n">
        <v>19</v>
      </c>
      <c r="J12" t="n">
        <v>210.55</v>
      </c>
      <c r="K12" t="n">
        <v>54.38</v>
      </c>
      <c r="L12" t="n">
        <v>11</v>
      </c>
      <c r="M12" t="n">
        <v>17</v>
      </c>
      <c r="N12" t="n">
        <v>45.17</v>
      </c>
      <c r="O12" t="n">
        <v>26201.54</v>
      </c>
      <c r="P12" t="n">
        <v>269.14</v>
      </c>
      <c r="Q12" t="n">
        <v>935.9</v>
      </c>
      <c r="R12" t="n">
        <v>50.22</v>
      </c>
      <c r="S12" t="n">
        <v>36.49</v>
      </c>
      <c r="T12" t="n">
        <v>5764.55</v>
      </c>
      <c r="U12" t="n">
        <v>0.73</v>
      </c>
      <c r="V12" t="n">
        <v>0.9</v>
      </c>
      <c r="W12" t="n">
        <v>2.99</v>
      </c>
      <c r="X12" t="n">
        <v>0.36</v>
      </c>
      <c r="Y12" t="n">
        <v>0.5</v>
      </c>
      <c r="Z12" t="n">
        <v>10</v>
      </c>
      <c r="AA12" t="n">
        <v>861.1663417396296</v>
      </c>
      <c r="AB12" t="n">
        <v>1178.28578074582</v>
      </c>
      <c r="AC12" t="n">
        <v>1065.831839565918</v>
      </c>
      <c r="AD12" t="n">
        <v>861166.3417396296</v>
      </c>
      <c r="AE12" t="n">
        <v>1178285.78074582</v>
      </c>
      <c r="AF12" t="n">
        <v>1.577807223074302e-06</v>
      </c>
      <c r="AG12" t="n">
        <v>21.71006944444444</v>
      </c>
      <c r="AH12" t="n">
        <v>1065831.839565918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4.0184</v>
      </c>
      <c r="E13" t="n">
        <v>24.89</v>
      </c>
      <c r="F13" t="n">
        <v>21.71</v>
      </c>
      <c r="G13" t="n">
        <v>76.62</v>
      </c>
      <c r="H13" t="n">
        <v>1</v>
      </c>
      <c r="I13" t="n">
        <v>17</v>
      </c>
      <c r="J13" t="n">
        <v>212.16</v>
      </c>
      <c r="K13" t="n">
        <v>54.38</v>
      </c>
      <c r="L13" t="n">
        <v>12</v>
      </c>
      <c r="M13" t="n">
        <v>15</v>
      </c>
      <c r="N13" t="n">
        <v>45.78</v>
      </c>
      <c r="O13" t="n">
        <v>26400.51</v>
      </c>
      <c r="P13" t="n">
        <v>263.87</v>
      </c>
      <c r="Q13" t="n">
        <v>935.89</v>
      </c>
      <c r="R13" t="n">
        <v>48.62</v>
      </c>
      <c r="S13" t="n">
        <v>36.49</v>
      </c>
      <c r="T13" t="n">
        <v>4973.92</v>
      </c>
      <c r="U13" t="n">
        <v>0.75</v>
      </c>
      <c r="V13" t="n">
        <v>0.9</v>
      </c>
      <c r="W13" t="n">
        <v>2.99</v>
      </c>
      <c r="X13" t="n">
        <v>0.32</v>
      </c>
      <c r="Y13" t="n">
        <v>0.5</v>
      </c>
      <c r="Z13" t="n">
        <v>10</v>
      </c>
      <c r="AA13" t="n">
        <v>851.2126276409111</v>
      </c>
      <c r="AB13" t="n">
        <v>1164.66666998908</v>
      </c>
      <c r="AC13" t="n">
        <v>1053.512517625259</v>
      </c>
      <c r="AD13" t="n">
        <v>851212.6276409111</v>
      </c>
      <c r="AE13" t="n">
        <v>1164666.66998908</v>
      </c>
      <c r="AF13" t="n">
        <v>1.58565975870996e-06</v>
      </c>
      <c r="AG13" t="n">
        <v>21.60590277777778</v>
      </c>
      <c r="AH13" t="n">
        <v>1053512.517625259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4.026</v>
      </c>
      <c r="E14" t="n">
        <v>24.84</v>
      </c>
      <c r="F14" t="n">
        <v>21.7</v>
      </c>
      <c r="G14" t="n">
        <v>81.37</v>
      </c>
      <c r="H14" t="n">
        <v>1.08</v>
      </c>
      <c r="I14" t="n">
        <v>16</v>
      </c>
      <c r="J14" t="n">
        <v>213.78</v>
      </c>
      <c r="K14" t="n">
        <v>54.38</v>
      </c>
      <c r="L14" t="n">
        <v>13</v>
      </c>
      <c r="M14" t="n">
        <v>14</v>
      </c>
      <c r="N14" t="n">
        <v>46.4</v>
      </c>
      <c r="O14" t="n">
        <v>26600.32</v>
      </c>
      <c r="P14" t="n">
        <v>261.58</v>
      </c>
      <c r="Q14" t="n">
        <v>935.91</v>
      </c>
      <c r="R14" t="n">
        <v>48.47</v>
      </c>
      <c r="S14" t="n">
        <v>36.49</v>
      </c>
      <c r="T14" t="n">
        <v>4904.36</v>
      </c>
      <c r="U14" t="n">
        <v>0.75</v>
      </c>
      <c r="V14" t="n">
        <v>0.9</v>
      </c>
      <c r="W14" t="n">
        <v>2.99</v>
      </c>
      <c r="X14" t="n">
        <v>0.31</v>
      </c>
      <c r="Y14" t="n">
        <v>0.5</v>
      </c>
      <c r="Z14" t="n">
        <v>10</v>
      </c>
      <c r="AA14" t="n">
        <v>847.0979211841282</v>
      </c>
      <c r="AB14" t="n">
        <v>1159.036747086872</v>
      </c>
      <c r="AC14" t="n">
        <v>1048.419906663192</v>
      </c>
      <c r="AD14" t="n">
        <v>847097.9211841282</v>
      </c>
      <c r="AE14" t="n">
        <v>1159036.747086872</v>
      </c>
      <c r="AF14" t="n">
        <v>1.588658717043176e-06</v>
      </c>
      <c r="AG14" t="n">
        <v>21.5625</v>
      </c>
      <c r="AH14" t="n">
        <v>1048419.906663192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4.0355</v>
      </c>
      <c r="E15" t="n">
        <v>24.78</v>
      </c>
      <c r="F15" t="n">
        <v>21.68</v>
      </c>
      <c r="G15" t="n">
        <v>86.72</v>
      </c>
      <c r="H15" t="n">
        <v>1.15</v>
      </c>
      <c r="I15" t="n">
        <v>15</v>
      </c>
      <c r="J15" t="n">
        <v>215.41</v>
      </c>
      <c r="K15" t="n">
        <v>54.38</v>
      </c>
      <c r="L15" t="n">
        <v>14</v>
      </c>
      <c r="M15" t="n">
        <v>13</v>
      </c>
      <c r="N15" t="n">
        <v>47.03</v>
      </c>
      <c r="O15" t="n">
        <v>26801</v>
      </c>
      <c r="P15" t="n">
        <v>256.8</v>
      </c>
      <c r="Q15" t="n">
        <v>935.89</v>
      </c>
      <c r="R15" t="n">
        <v>47.83</v>
      </c>
      <c r="S15" t="n">
        <v>36.49</v>
      </c>
      <c r="T15" t="n">
        <v>4588.86</v>
      </c>
      <c r="U15" t="n">
        <v>0.76</v>
      </c>
      <c r="V15" t="n">
        <v>0.9</v>
      </c>
      <c r="W15" t="n">
        <v>2.99</v>
      </c>
      <c r="X15" t="n">
        <v>0.29</v>
      </c>
      <c r="Y15" t="n">
        <v>0.5</v>
      </c>
      <c r="Z15" t="n">
        <v>10</v>
      </c>
      <c r="AA15" t="n">
        <v>839.3400262924598</v>
      </c>
      <c r="AB15" t="n">
        <v>1148.422053041924</v>
      </c>
      <c r="AC15" t="n">
        <v>1038.818264120076</v>
      </c>
      <c r="AD15" t="n">
        <v>839340.0262924598</v>
      </c>
      <c r="AE15" t="n">
        <v>1148422.053041924</v>
      </c>
      <c r="AF15" t="n">
        <v>1.592407414959697e-06</v>
      </c>
      <c r="AG15" t="n">
        <v>21.51041666666667</v>
      </c>
      <c r="AH15" t="n">
        <v>1038818.264120077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4.0577</v>
      </c>
      <c r="E16" t="n">
        <v>24.64</v>
      </c>
      <c r="F16" t="n">
        <v>21.62</v>
      </c>
      <c r="G16" t="n">
        <v>99.79000000000001</v>
      </c>
      <c r="H16" t="n">
        <v>1.23</v>
      </c>
      <c r="I16" t="n">
        <v>13</v>
      </c>
      <c r="J16" t="n">
        <v>217.04</v>
      </c>
      <c r="K16" t="n">
        <v>54.38</v>
      </c>
      <c r="L16" t="n">
        <v>15</v>
      </c>
      <c r="M16" t="n">
        <v>11</v>
      </c>
      <c r="N16" t="n">
        <v>47.66</v>
      </c>
      <c r="O16" t="n">
        <v>27002.55</v>
      </c>
      <c r="P16" t="n">
        <v>251.09</v>
      </c>
      <c r="Q16" t="n">
        <v>935.88</v>
      </c>
      <c r="R16" t="n">
        <v>45.99</v>
      </c>
      <c r="S16" t="n">
        <v>36.49</v>
      </c>
      <c r="T16" t="n">
        <v>3679.03</v>
      </c>
      <c r="U16" t="n">
        <v>0.79</v>
      </c>
      <c r="V16" t="n">
        <v>0.9</v>
      </c>
      <c r="W16" t="n">
        <v>2.98</v>
      </c>
      <c r="X16" t="n">
        <v>0.23</v>
      </c>
      <c r="Y16" t="n">
        <v>0.5</v>
      </c>
      <c r="Z16" t="n">
        <v>10</v>
      </c>
      <c r="AA16" t="n">
        <v>828.4160278324806</v>
      </c>
      <c r="AB16" t="n">
        <v>1133.475356416181</v>
      </c>
      <c r="AC16" t="n">
        <v>1025.298059242474</v>
      </c>
      <c r="AD16" t="n">
        <v>828416.0278324806</v>
      </c>
      <c r="AE16" t="n">
        <v>1133475.356416181</v>
      </c>
      <c r="AF16" t="n">
        <v>1.601167530090933e-06</v>
      </c>
      <c r="AG16" t="n">
        <v>21.38888888888889</v>
      </c>
      <c r="AH16" t="n">
        <v>1025298.059242474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4.0656</v>
      </c>
      <c r="E17" t="n">
        <v>24.6</v>
      </c>
      <c r="F17" t="n">
        <v>21.61</v>
      </c>
      <c r="G17" t="n">
        <v>108.07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246.12</v>
      </c>
      <c r="Q17" t="n">
        <v>935.88</v>
      </c>
      <c r="R17" t="n">
        <v>45.72</v>
      </c>
      <c r="S17" t="n">
        <v>36.49</v>
      </c>
      <c r="T17" t="n">
        <v>3548.84</v>
      </c>
      <c r="U17" t="n">
        <v>0.8</v>
      </c>
      <c r="V17" t="n">
        <v>0.9</v>
      </c>
      <c r="W17" t="n">
        <v>2.98</v>
      </c>
      <c r="X17" t="n">
        <v>0.22</v>
      </c>
      <c r="Y17" t="n">
        <v>0.5</v>
      </c>
      <c r="Z17" t="n">
        <v>10</v>
      </c>
      <c r="AA17" t="n">
        <v>820.7608794275131</v>
      </c>
      <c r="AB17" t="n">
        <v>1123.001244647192</v>
      </c>
      <c r="AC17" t="n">
        <v>1015.82358200021</v>
      </c>
      <c r="AD17" t="n">
        <v>820760.8794275131</v>
      </c>
      <c r="AE17" t="n">
        <v>1123001.244647192</v>
      </c>
      <c r="AF17" t="n">
        <v>1.604284868358355e-06</v>
      </c>
      <c r="AG17" t="n">
        <v>21.35416666666667</v>
      </c>
      <c r="AH17" t="n">
        <v>1015823.582000209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4.0666</v>
      </c>
      <c r="E18" t="n">
        <v>24.59</v>
      </c>
      <c r="F18" t="n">
        <v>21.61</v>
      </c>
      <c r="G18" t="n">
        <v>108.03</v>
      </c>
      <c r="H18" t="n">
        <v>1.37</v>
      </c>
      <c r="I18" t="n">
        <v>12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244.36</v>
      </c>
      <c r="Q18" t="n">
        <v>935.88</v>
      </c>
      <c r="R18" t="n">
        <v>45.46</v>
      </c>
      <c r="S18" t="n">
        <v>36.49</v>
      </c>
      <c r="T18" t="n">
        <v>3418.01</v>
      </c>
      <c r="U18" t="n">
        <v>0.8</v>
      </c>
      <c r="V18" t="n">
        <v>0.9</v>
      </c>
      <c r="W18" t="n">
        <v>2.99</v>
      </c>
      <c r="X18" t="n">
        <v>0.21</v>
      </c>
      <c r="Y18" t="n">
        <v>0.5</v>
      </c>
      <c r="Z18" t="n">
        <v>10</v>
      </c>
      <c r="AA18" t="n">
        <v>818.2890934659144</v>
      </c>
      <c r="AB18" t="n">
        <v>1119.619238047033</v>
      </c>
      <c r="AC18" t="n">
        <v>1012.764349363293</v>
      </c>
      <c r="AD18" t="n">
        <v>818289.0934659145</v>
      </c>
      <c r="AE18" t="n">
        <v>1119619.238047033</v>
      </c>
      <c r="AF18" t="n">
        <v>1.604679468139041e-06</v>
      </c>
      <c r="AG18" t="n">
        <v>21.34548611111111</v>
      </c>
      <c r="AH18" t="n">
        <v>1012764.349363293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4.0752</v>
      </c>
      <c r="E19" t="n">
        <v>24.54</v>
      </c>
      <c r="F19" t="n">
        <v>21.59</v>
      </c>
      <c r="G19" t="n">
        <v>117.79</v>
      </c>
      <c r="H19" t="n">
        <v>1.44</v>
      </c>
      <c r="I19" t="n">
        <v>11</v>
      </c>
      <c r="J19" t="n">
        <v>221.99</v>
      </c>
      <c r="K19" t="n">
        <v>54.38</v>
      </c>
      <c r="L19" t="n">
        <v>18</v>
      </c>
      <c r="M19" t="n">
        <v>6</v>
      </c>
      <c r="N19" t="n">
        <v>49.61</v>
      </c>
      <c r="O19" t="n">
        <v>27612.53</v>
      </c>
      <c r="P19" t="n">
        <v>240.24</v>
      </c>
      <c r="Q19" t="n">
        <v>935.88</v>
      </c>
      <c r="R19" t="n">
        <v>45.21</v>
      </c>
      <c r="S19" t="n">
        <v>36.49</v>
      </c>
      <c r="T19" t="n">
        <v>3300.53</v>
      </c>
      <c r="U19" t="n">
        <v>0.8100000000000001</v>
      </c>
      <c r="V19" t="n">
        <v>0.9</v>
      </c>
      <c r="W19" t="n">
        <v>2.98</v>
      </c>
      <c r="X19" t="n">
        <v>0.2</v>
      </c>
      <c r="Y19" t="n">
        <v>0.5</v>
      </c>
      <c r="Z19" t="n">
        <v>10</v>
      </c>
      <c r="AA19" t="n">
        <v>811.6590071857681</v>
      </c>
      <c r="AB19" t="n">
        <v>1110.547661499773</v>
      </c>
      <c r="AC19" t="n">
        <v>1004.558551349666</v>
      </c>
      <c r="AD19" t="n">
        <v>811659.0071857681</v>
      </c>
      <c r="AE19" t="n">
        <v>1110547.661499773</v>
      </c>
      <c r="AF19" t="n">
        <v>1.608073026252944e-06</v>
      </c>
      <c r="AG19" t="n">
        <v>21.30208333333333</v>
      </c>
      <c r="AH19" t="n">
        <v>1004558.551349666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4.0737</v>
      </c>
      <c r="E20" t="n">
        <v>24.55</v>
      </c>
      <c r="F20" t="n">
        <v>21.6</v>
      </c>
      <c r="G20" t="n">
        <v>117.84</v>
      </c>
      <c r="H20" t="n">
        <v>1.51</v>
      </c>
      <c r="I20" t="n">
        <v>11</v>
      </c>
      <c r="J20" t="n">
        <v>223.65</v>
      </c>
      <c r="K20" t="n">
        <v>54.38</v>
      </c>
      <c r="L20" t="n">
        <v>19</v>
      </c>
      <c r="M20" t="n">
        <v>1</v>
      </c>
      <c r="N20" t="n">
        <v>50.27</v>
      </c>
      <c r="O20" t="n">
        <v>27817.81</v>
      </c>
      <c r="P20" t="n">
        <v>241.03</v>
      </c>
      <c r="Q20" t="n">
        <v>935.92</v>
      </c>
      <c r="R20" t="n">
        <v>45.23</v>
      </c>
      <c r="S20" t="n">
        <v>36.49</v>
      </c>
      <c r="T20" t="n">
        <v>3310.42</v>
      </c>
      <c r="U20" t="n">
        <v>0.8100000000000001</v>
      </c>
      <c r="V20" t="n">
        <v>0.9</v>
      </c>
      <c r="W20" t="n">
        <v>2.99</v>
      </c>
      <c r="X20" t="n">
        <v>0.21</v>
      </c>
      <c r="Y20" t="n">
        <v>0.5</v>
      </c>
      <c r="Z20" t="n">
        <v>10</v>
      </c>
      <c r="AA20" t="n">
        <v>812.9522253161182</v>
      </c>
      <c r="AB20" t="n">
        <v>1112.317099598476</v>
      </c>
      <c r="AC20" t="n">
        <v>1006.159116759651</v>
      </c>
      <c r="AD20" t="n">
        <v>812952.2253161182</v>
      </c>
      <c r="AE20" t="n">
        <v>1112317.099598476</v>
      </c>
      <c r="AF20" t="n">
        <v>1.607481126581914e-06</v>
      </c>
      <c r="AG20" t="n">
        <v>21.31076388888889</v>
      </c>
      <c r="AH20" t="n">
        <v>1006159.116759651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4.0737</v>
      </c>
      <c r="E21" t="n">
        <v>24.55</v>
      </c>
      <c r="F21" t="n">
        <v>21.6</v>
      </c>
      <c r="G21" t="n">
        <v>117.84</v>
      </c>
      <c r="H21" t="n">
        <v>1.58</v>
      </c>
      <c r="I21" t="n">
        <v>11</v>
      </c>
      <c r="J21" t="n">
        <v>225.32</v>
      </c>
      <c r="K21" t="n">
        <v>54.38</v>
      </c>
      <c r="L21" t="n">
        <v>20</v>
      </c>
      <c r="M21" t="n">
        <v>0</v>
      </c>
      <c r="N21" t="n">
        <v>50.95</v>
      </c>
      <c r="O21" t="n">
        <v>28023.89</v>
      </c>
      <c r="P21" t="n">
        <v>242.29</v>
      </c>
      <c r="Q21" t="n">
        <v>935.92</v>
      </c>
      <c r="R21" t="n">
        <v>45.19</v>
      </c>
      <c r="S21" t="n">
        <v>36.49</v>
      </c>
      <c r="T21" t="n">
        <v>3291.74</v>
      </c>
      <c r="U21" t="n">
        <v>0.8100000000000001</v>
      </c>
      <c r="V21" t="n">
        <v>0.9</v>
      </c>
      <c r="W21" t="n">
        <v>2.99</v>
      </c>
      <c r="X21" t="n">
        <v>0.21</v>
      </c>
      <c r="Y21" t="n">
        <v>0.5</v>
      </c>
      <c r="Z21" t="n">
        <v>10</v>
      </c>
      <c r="AA21" t="n">
        <v>814.6354292325501</v>
      </c>
      <c r="AB21" t="n">
        <v>1114.620133454653</v>
      </c>
      <c r="AC21" t="n">
        <v>1008.242352296923</v>
      </c>
      <c r="AD21" t="n">
        <v>814635.4292325501</v>
      </c>
      <c r="AE21" t="n">
        <v>1114620.133454653</v>
      </c>
      <c r="AF21" t="n">
        <v>1.607481126581914e-06</v>
      </c>
      <c r="AG21" t="n">
        <v>21.31076388888889</v>
      </c>
      <c r="AH21" t="n">
        <v>1008242.352296923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3.4531</v>
      </c>
      <c r="E2" t="n">
        <v>28.96</v>
      </c>
      <c r="F2" t="n">
        <v>24.3</v>
      </c>
      <c r="G2" t="n">
        <v>10.12</v>
      </c>
      <c r="H2" t="n">
        <v>0.2</v>
      </c>
      <c r="I2" t="n">
        <v>144</v>
      </c>
      <c r="J2" t="n">
        <v>89.87</v>
      </c>
      <c r="K2" t="n">
        <v>37.55</v>
      </c>
      <c r="L2" t="n">
        <v>1</v>
      </c>
      <c r="M2" t="n">
        <v>142</v>
      </c>
      <c r="N2" t="n">
        <v>11.32</v>
      </c>
      <c r="O2" t="n">
        <v>11317.98</v>
      </c>
      <c r="P2" t="n">
        <v>198.85</v>
      </c>
      <c r="Q2" t="n">
        <v>936.04</v>
      </c>
      <c r="R2" t="n">
        <v>128.86</v>
      </c>
      <c r="S2" t="n">
        <v>36.49</v>
      </c>
      <c r="T2" t="n">
        <v>44457.27</v>
      </c>
      <c r="U2" t="n">
        <v>0.28</v>
      </c>
      <c r="V2" t="n">
        <v>0.8</v>
      </c>
      <c r="W2" t="n">
        <v>3.21</v>
      </c>
      <c r="X2" t="n">
        <v>2.9</v>
      </c>
      <c r="Y2" t="n">
        <v>0.5</v>
      </c>
      <c r="Z2" t="n">
        <v>10</v>
      </c>
      <c r="AA2" t="n">
        <v>809.8781043510315</v>
      </c>
      <c r="AB2" t="n">
        <v>1108.110951673399</v>
      </c>
      <c r="AC2" t="n">
        <v>1002.354397689177</v>
      </c>
      <c r="AD2" t="n">
        <v>809878.1043510316</v>
      </c>
      <c r="AE2" t="n">
        <v>1108110.951673399</v>
      </c>
      <c r="AF2" t="n">
        <v>1.708160480949596e-06</v>
      </c>
      <c r="AG2" t="n">
        <v>25.13888888888889</v>
      </c>
      <c r="AH2" t="n">
        <v>1002354.397689177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3.8727</v>
      </c>
      <c r="E3" t="n">
        <v>25.82</v>
      </c>
      <c r="F3" t="n">
        <v>22.65</v>
      </c>
      <c r="G3" t="n">
        <v>20.91</v>
      </c>
      <c r="H3" t="n">
        <v>0.39</v>
      </c>
      <c r="I3" t="n">
        <v>65</v>
      </c>
      <c r="J3" t="n">
        <v>91.09999999999999</v>
      </c>
      <c r="K3" t="n">
        <v>37.55</v>
      </c>
      <c r="L3" t="n">
        <v>2</v>
      </c>
      <c r="M3" t="n">
        <v>63</v>
      </c>
      <c r="N3" t="n">
        <v>11.54</v>
      </c>
      <c r="O3" t="n">
        <v>11468.97</v>
      </c>
      <c r="P3" t="n">
        <v>176.99</v>
      </c>
      <c r="Q3" t="n">
        <v>935.97</v>
      </c>
      <c r="R3" t="n">
        <v>78.3</v>
      </c>
      <c r="S3" t="n">
        <v>36.49</v>
      </c>
      <c r="T3" t="n">
        <v>19577.11</v>
      </c>
      <c r="U3" t="n">
        <v>0.47</v>
      </c>
      <c r="V3" t="n">
        <v>0.86</v>
      </c>
      <c r="W3" t="n">
        <v>3.06</v>
      </c>
      <c r="X3" t="n">
        <v>1.26</v>
      </c>
      <c r="Y3" t="n">
        <v>0.5</v>
      </c>
      <c r="Z3" t="n">
        <v>10</v>
      </c>
      <c r="AA3" t="n">
        <v>676.4539336889349</v>
      </c>
      <c r="AB3" t="n">
        <v>925.5541151145396</v>
      </c>
      <c r="AC3" t="n">
        <v>837.2205293913665</v>
      </c>
      <c r="AD3" t="n">
        <v>676453.9336889349</v>
      </c>
      <c r="AE3" t="n">
        <v>925554.1151145396</v>
      </c>
      <c r="AF3" t="n">
        <v>1.915725896896556e-06</v>
      </c>
      <c r="AG3" t="n">
        <v>22.41319444444444</v>
      </c>
      <c r="AH3" t="n">
        <v>837220.5293913665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4.0151</v>
      </c>
      <c r="E4" t="n">
        <v>24.91</v>
      </c>
      <c r="F4" t="n">
        <v>22.19</v>
      </c>
      <c r="G4" t="n">
        <v>32.48</v>
      </c>
      <c r="H4" t="n">
        <v>0.57</v>
      </c>
      <c r="I4" t="n">
        <v>41</v>
      </c>
      <c r="J4" t="n">
        <v>92.31999999999999</v>
      </c>
      <c r="K4" t="n">
        <v>37.55</v>
      </c>
      <c r="L4" t="n">
        <v>3</v>
      </c>
      <c r="M4" t="n">
        <v>39</v>
      </c>
      <c r="N4" t="n">
        <v>11.77</v>
      </c>
      <c r="O4" t="n">
        <v>11620.34</v>
      </c>
      <c r="P4" t="n">
        <v>164.27</v>
      </c>
      <c r="Q4" t="n">
        <v>935.9</v>
      </c>
      <c r="R4" t="n">
        <v>63.66</v>
      </c>
      <c r="S4" t="n">
        <v>36.49</v>
      </c>
      <c r="T4" t="n">
        <v>12376.74</v>
      </c>
      <c r="U4" t="n">
        <v>0.57</v>
      </c>
      <c r="V4" t="n">
        <v>0.88</v>
      </c>
      <c r="W4" t="n">
        <v>3.03</v>
      </c>
      <c r="X4" t="n">
        <v>0.8</v>
      </c>
      <c r="Y4" t="n">
        <v>0.5</v>
      </c>
      <c r="Z4" t="n">
        <v>10</v>
      </c>
      <c r="AA4" t="n">
        <v>635.0933789696398</v>
      </c>
      <c r="AB4" t="n">
        <v>868.9627794487067</v>
      </c>
      <c r="AC4" t="n">
        <v>786.0301913750423</v>
      </c>
      <c r="AD4" t="n">
        <v>635093.3789696399</v>
      </c>
      <c r="AE4" t="n">
        <v>868962.7794487067</v>
      </c>
      <c r="AF4" t="n">
        <v>1.986167544253199e-06</v>
      </c>
      <c r="AG4" t="n">
        <v>21.62326388888889</v>
      </c>
      <c r="AH4" t="n">
        <v>786030.1913750422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4.0872</v>
      </c>
      <c r="E5" t="n">
        <v>24.47</v>
      </c>
      <c r="F5" t="n">
        <v>21.98</v>
      </c>
      <c r="G5" t="n">
        <v>45.47</v>
      </c>
      <c r="H5" t="n">
        <v>0.75</v>
      </c>
      <c r="I5" t="n">
        <v>29</v>
      </c>
      <c r="J5" t="n">
        <v>93.55</v>
      </c>
      <c r="K5" t="n">
        <v>37.55</v>
      </c>
      <c r="L5" t="n">
        <v>4</v>
      </c>
      <c r="M5" t="n">
        <v>24</v>
      </c>
      <c r="N5" t="n">
        <v>12</v>
      </c>
      <c r="O5" t="n">
        <v>11772.07</v>
      </c>
      <c r="P5" t="n">
        <v>151.95</v>
      </c>
      <c r="Q5" t="n">
        <v>935.91</v>
      </c>
      <c r="R5" t="n">
        <v>56.78</v>
      </c>
      <c r="S5" t="n">
        <v>36.49</v>
      </c>
      <c r="T5" t="n">
        <v>8994.67</v>
      </c>
      <c r="U5" t="n">
        <v>0.64</v>
      </c>
      <c r="V5" t="n">
        <v>0.89</v>
      </c>
      <c r="W5" t="n">
        <v>3.02</v>
      </c>
      <c r="X5" t="n">
        <v>0.59</v>
      </c>
      <c r="Y5" t="n">
        <v>0.5</v>
      </c>
      <c r="Z5" t="n">
        <v>10</v>
      </c>
      <c r="AA5" t="n">
        <v>611.7953781222819</v>
      </c>
      <c r="AB5" t="n">
        <v>837.0854268540954</v>
      </c>
      <c r="AC5" t="n">
        <v>757.1951685719151</v>
      </c>
      <c r="AD5" t="n">
        <v>611795.378122282</v>
      </c>
      <c r="AE5" t="n">
        <v>837085.4268540954</v>
      </c>
      <c r="AF5" t="n">
        <v>2.021833574972398e-06</v>
      </c>
      <c r="AG5" t="n">
        <v>21.24131944444444</v>
      </c>
      <c r="AH5" t="n">
        <v>757195.1685719151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4.1124</v>
      </c>
      <c r="E6" t="n">
        <v>24.32</v>
      </c>
      <c r="F6" t="n">
        <v>21.9</v>
      </c>
      <c r="G6" t="n">
        <v>52.57</v>
      </c>
      <c r="H6" t="n">
        <v>0.93</v>
      </c>
      <c r="I6" t="n">
        <v>25</v>
      </c>
      <c r="J6" t="n">
        <v>94.79000000000001</v>
      </c>
      <c r="K6" t="n">
        <v>37.55</v>
      </c>
      <c r="L6" t="n">
        <v>5</v>
      </c>
      <c r="M6" t="n">
        <v>3</v>
      </c>
      <c r="N6" t="n">
        <v>12.23</v>
      </c>
      <c r="O6" t="n">
        <v>11924.18</v>
      </c>
      <c r="P6" t="n">
        <v>148.2</v>
      </c>
      <c r="Q6" t="n">
        <v>935.92</v>
      </c>
      <c r="R6" t="n">
        <v>54.04</v>
      </c>
      <c r="S6" t="n">
        <v>36.49</v>
      </c>
      <c r="T6" t="n">
        <v>7646.41</v>
      </c>
      <c r="U6" t="n">
        <v>0.68</v>
      </c>
      <c r="V6" t="n">
        <v>0.89</v>
      </c>
      <c r="W6" t="n">
        <v>3.03</v>
      </c>
      <c r="X6" t="n">
        <v>0.51</v>
      </c>
      <c r="Y6" t="n">
        <v>0.5</v>
      </c>
      <c r="Z6" t="n">
        <v>10</v>
      </c>
      <c r="AA6" t="n">
        <v>595.527857172107</v>
      </c>
      <c r="AB6" t="n">
        <v>814.8274870176923</v>
      </c>
      <c r="AC6" t="n">
        <v>737.0614952742837</v>
      </c>
      <c r="AD6" t="n">
        <v>595527.857172107</v>
      </c>
      <c r="AE6" t="n">
        <v>814827.4870176923</v>
      </c>
      <c r="AF6" t="n">
        <v>2.034299372116973e-06</v>
      </c>
      <c r="AG6" t="n">
        <v>21.11111111111111</v>
      </c>
      <c r="AH6" t="n">
        <v>737061.4952742837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4.1121</v>
      </c>
      <c r="E7" t="n">
        <v>24.32</v>
      </c>
      <c r="F7" t="n">
        <v>21.91</v>
      </c>
      <c r="G7" t="n">
        <v>52.58</v>
      </c>
      <c r="H7" t="n">
        <v>1.1</v>
      </c>
      <c r="I7" t="n">
        <v>25</v>
      </c>
      <c r="J7" t="n">
        <v>96.02</v>
      </c>
      <c r="K7" t="n">
        <v>37.55</v>
      </c>
      <c r="L7" t="n">
        <v>6</v>
      </c>
      <c r="M7" t="n">
        <v>0</v>
      </c>
      <c r="N7" t="n">
        <v>12.47</v>
      </c>
      <c r="O7" t="n">
        <v>12076.67</v>
      </c>
      <c r="P7" t="n">
        <v>149.73</v>
      </c>
      <c r="Q7" t="n">
        <v>935.92</v>
      </c>
      <c r="R7" t="n">
        <v>53.81</v>
      </c>
      <c r="S7" t="n">
        <v>36.49</v>
      </c>
      <c r="T7" t="n">
        <v>7529.07</v>
      </c>
      <c r="U7" t="n">
        <v>0.68</v>
      </c>
      <c r="V7" t="n">
        <v>0.89</v>
      </c>
      <c r="W7" t="n">
        <v>3.04</v>
      </c>
      <c r="X7" t="n">
        <v>0.51</v>
      </c>
      <c r="Y7" t="n">
        <v>0.5</v>
      </c>
      <c r="Z7" t="n">
        <v>10</v>
      </c>
      <c r="AA7" t="n">
        <v>597.6199419967285</v>
      </c>
      <c r="AB7" t="n">
        <v>817.6899697710079</v>
      </c>
      <c r="AC7" t="n">
        <v>739.6507866911426</v>
      </c>
      <c r="AD7" t="n">
        <v>597619.9419967284</v>
      </c>
      <c r="AE7" t="n">
        <v>817689.9697710079</v>
      </c>
      <c r="AF7" t="n">
        <v>2.034150969770013e-06</v>
      </c>
      <c r="AG7" t="n">
        <v>21.11111111111111</v>
      </c>
      <c r="AH7" t="n">
        <v>739650.7866911426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3.645</v>
      </c>
      <c r="E2" t="n">
        <v>27.44</v>
      </c>
      <c r="F2" t="n">
        <v>23.76</v>
      </c>
      <c r="G2" t="n">
        <v>12.08</v>
      </c>
      <c r="H2" t="n">
        <v>0.24</v>
      </c>
      <c r="I2" t="n">
        <v>118</v>
      </c>
      <c r="J2" t="n">
        <v>71.52</v>
      </c>
      <c r="K2" t="n">
        <v>32.27</v>
      </c>
      <c r="L2" t="n">
        <v>1</v>
      </c>
      <c r="M2" t="n">
        <v>116</v>
      </c>
      <c r="N2" t="n">
        <v>8.25</v>
      </c>
      <c r="O2" t="n">
        <v>9054.6</v>
      </c>
      <c r="P2" t="n">
        <v>163.13</v>
      </c>
      <c r="Q2" t="n">
        <v>936.01</v>
      </c>
      <c r="R2" t="n">
        <v>112.23</v>
      </c>
      <c r="S2" t="n">
        <v>36.49</v>
      </c>
      <c r="T2" t="n">
        <v>36276.56</v>
      </c>
      <c r="U2" t="n">
        <v>0.33</v>
      </c>
      <c r="V2" t="n">
        <v>0.82</v>
      </c>
      <c r="W2" t="n">
        <v>3.16</v>
      </c>
      <c r="X2" t="n">
        <v>2.36</v>
      </c>
      <c r="Y2" t="n">
        <v>0.5</v>
      </c>
      <c r="Z2" t="n">
        <v>10</v>
      </c>
      <c r="AA2" t="n">
        <v>687.6793298677819</v>
      </c>
      <c r="AB2" t="n">
        <v>940.913197395966</v>
      </c>
      <c r="AC2" t="n">
        <v>851.113762416461</v>
      </c>
      <c r="AD2" t="n">
        <v>687679.329867782</v>
      </c>
      <c r="AE2" t="n">
        <v>940913.197395966</v>
      </c>
      <c r="AF2" t="n">
        <v>1.922554382714441e-06</v>
      </c>
      <c r="AG2" t="n">
        <v>23.81944444444444</v>
      </c>
      <c r="AH2" t="n">
        <v>851113.762416461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3.9891</v>
      </c>
      <c r="E3" t="n">
        <v>25.07</v>
      </c>
      <c r="F3" t="n">
        <v>22.42</v>
      </c>
      <c r="G3" t="n">
        <v>25.86</v>
      </c>
      <c r="H3" t="n">
        <v>0.48</v>
      </c>
      <c r="I3" t="n">
        <v>52</v>
      </c>
      <c r="J3" t="n">
        <v>72.7</v>
      </c>
      <c r="K3" t="n">
        <v>32.27</v>
      </c>
      <c r="L3" t="n">
        <v>2</v>
      </c>
      <c r="M3" t="n">
        <v>50</v>
      </c>
      <c r="N3" t="n">
        <v>8.43</v>
      </c>
      <c r="O3" t="n">
        <v>9200.25</v>
      </c>
      <c r="P3" t="n">
        <v>142.42</v>
      </c>
      <c r="Q3" t="n">
        <v>935.92</v>
      </c>
      <c r="R3" t="n">
        <v>70.52</v>
      </c>
      <c r="S3" t="n">
        <v>36.49</v>
      </c>
      <c r="T3" t="n">
        <v>15750.41</v>
      </c>
      <c r="U3" t="n">
        <v>0.52</v>
      </c>
      <c r="V3" t="n">
        <v>0.87</v>
      </c>
      <c r="W3" t="n">
        <v>3.05</v>
      </c>
      <c r="X3" t="n">
        <v>1.02</v>
      </c>
      <c r="Y3" t="n">
        <v>0.5</v>
      </c>
      <c r="Z3" t="n">
        <v>10</v>
      </c>
      <c r="AA3" t="n">
        <v>587.5287848523925</v>
      </c>
      <c r="AB3" t="n">
        <v>803.8828033756942</v>
      </c>
      <c r="AC3" t="n">
        <v>727.161356878118</v>
      </c>
      <c r="AD3" t="n">
        <v>587528.7848523925</v>
      </c>
      <c r="AE3" t="n">
        <v>803882.8033756942</v>
      </c>
      <c r="AF3" t="n">
        <v>2.104049845839829e-06</v>
      </c>
      <c r="AG3" t="n">
        <v>21.76215277777778</v>
      </c>
      <c r="AH3" t="n">
        <v>727161.356878118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4.0887</v>
      </c>
      <c r="E4" t="n">
        <v>24.46</v>
      </c>
      <c r="F4" t="n">
        <v>22.08</v>
      </c>
      <c r="G4" t="n">
        <v>38.97</v>
      </c>
      <c r="H4" t="n">
        <v>0.71</v>
      </c>
      <c r="I4" t="n">
        <v>34</v>
      </c>
      <c r="J4" t="n">
        <v>73.88</v>
      </c>
      <c r="K4" t="n">
        <v>32.27</v>
      </c>
      <c r="L4" t="n">
        <v>3</v>
      </c>
      <c r="M4" t="n">
        <v>12</v>
      </c>
      <c r="N4" t="n">
        <v>8.609999999999999</v>
      </c>
      <c r="O4" t="n">
        <v>9346.23</v>
      </c>
      <c r="P4" t="n">
        <v>130.06</v>
      </c>
      <c r="Q4" t="n">
        <v>935.9400000000001</v>
      </c>
      <c r="R4" t="n">
        <v>58.99</v>
      </c>
      <c r="S4" t="n">
        <v>36.49</v>
      </c>
      <c r="T4" t="n">
        <v>10075.01</v>
      </c>
      <c r="U4" t="n">
        <v>0.62</v>
      </c>
      <c r="V4" t="n">
        <v>0.88</v>
      </c>
      <c r="W4" t="n">
        <v>3.06</v>
      </c>
      <c r="X4" t="n">
        <v>0.6899999999999999</v>
      </c>
      <c r="Y4" t="n">
        <v>0.5</v>
      </c>
      <c r="Z4" t="n">
        <v>10</v>
      </c>
      <c r="AA4" t="n">
        <v>562.4939473168685</v>
      </c>
      <c r="AB4" t="n">
        <v>769.629034200507</v>
      </c>
      <c r="AC4" t="n">
        <v>696.1767193575437</v>
      </c>
      <c r="AD4" t="n">
        <v>562493.9473168685</v>
      </c>
      <c r="AE4" t="n">
        <v>769629.034200507</v>
      </c>
      <c r="AF4" t="n">
        <v>2.156583842141162e-06</v>
      </c>
      <c r="AG4" t="n">
        <v>21.23263888888889</v>
      </c>
      <c r="AH4" t="n">
        <v>696176.7193575436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4.0937</v>
      </c>
      <c r="E5" t="n">
        <v>24.43</v>
      </c>
      <c r="F5" t="n">
        <v>22.07</v>
      </c>
      <c r="G5" t="n">
        <v>40.13</v>
      </c>
      <c r="H5" t="n">
        <v>0.93</v>
      </c>
      <c r="I5" t="n">
        <v>33</v>
      </c>
      <c r="J5" t="n">
        <v>75.06999999999999</v>
      </c>
      <c r="K5" t="n">
        <v>32.27</v>
      </c>
      <c r="L5" t="n">
        <v>4</v>
      </c>
      <c r="M5" t="n">
        <v>0</v>
      </c>
      <c r="N5" t="n">
        <v>8.800000000000001</v>
      </c>
      <c r="O5" t="n">
        <v>9492.549999999999</v>
      </c>
      <c r="P5" t="n">
        <v>130.18</v>
      </c>
      <c r="Q5" t="n">
        <v>935.88</v>
      </c>
      <c r="R5" t="n">
        <v>58.49</v>
      </c>
      <c r="S5" t="n">
        <v>36.49</v>
      </c>
      <c r="T5" t="n">
        <v>9830.450000000001</v>
      </c>
      <c r="U5" t="n">
        <v>0.62</v>
      </c>
      <c r="V5" t="n">
        <v>0.88</v>
      </c>
      <c r="W5" t="n">
        <v>3.06</v>
      </c>
      <c r="X5" t="n">
        <v>0.68</v>
      </c>
      <c r="Y5" t="n">
        <v>0.5</v>
      </c>
      <c r="Z5" t="n">
        <v>10</v>
      </c>
      <c r="AA5" t="n">
        <v>562.2908721139908</v>
      </c>
      <c r="AB5" t="n">
        <v>769.3511777488841</v>
      </c>
      <c r="AC5" t="n">
        <v>695.9253811356896</v>
      </c>
      <c r="AD5" t="n">
        <v>562290.8721139907</v>
      </c>
      <c r="AE5" t="n">
        <v>769351.1777488841</v>
      </c>
      <c r="AF5" t="n">
        <v>2.15922109095147e-06</v>
      </c>
      <c r="AG5" t="n">
        <v>21.20659722222222</v>
      </c>
      <c r="AH5" t="n">
        <v>695925.3811356896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3.9607</v>
      </c>
      <c r="E2" t="n">
        <v>25.25</v>
      </c>
      <c r="F2" t="n">
        <v>22.78</v>
      </c>
      <c r="G2" t="n">
        <v>19.81</v>
      </c>
      <c r="H2" t="n">
        <v>0.43</v>
      </c>
      <c r="I2" t="n">
        <v>69</v>
      </c>
      <c r="J2" t="n">
        <v>39.78</v>
      </c>
      <c r="K2" t="n">
        <v>19.54</v>
      </c>
      <c r="L2" t="n">
        <v>1</v>
      </c>
      <c r="M2" t="n">
        <v>33</v>
      </c>
      <c r="N2" t="n">
        <v>4.24</v>
      </c>
      <c r="O2" t="n">
        <v>5140</v>
      </c>
      <c r="P2" t="n">
        <v>90.62</v>
      </c>
      <c r="Q2" t="n">
        <v>935.9400000000001</v>
      </c>
      <c r="R2" t="n">
        <v>80.78</v>
      </c>
      <c r="S2" t="n">
        <v>36.49</v>
      </c>
      <c r="T2" t="n">
        <v>20793.55</v>
      </c>
      <c r="U2" t="n">
        <v>0.45</v>
      </c>
      <c r="V2" t="n">
        <v>0.86</v>
      </c>
      <c r="W2" t="n">
        <v>3.12</v>
      </c>
      <c r="X2" t="n">
        <v>1.39</v>
      </c>
      <c r="Y2" t="n">
        <v>0.5</v>
      </c>
      <c r="Z2" t="n">
        <v>10</v>
      </c>
      <c r="AA2" t="n">
        <v>486.0758977469906</v>
      </c>
      <c r="AB2" t="n">
        <v>665.0704874525894</v>
      </c>
      <c r="AC2" t="n">
        <v>601.5970935624053</v>
      </c>
      <c r="AD2" t="n">
        <v>486075.8977469906</v>
      </c>
      <c r="AE2" t="n">
        <v>665070.4874525894</v>
      </c>
      <c r="AF2" t="n">
        <v>2.40493550406938e-06</v>
      </c>
      <c r="AG2" t="n">
        <v>21.91840277777778</v>
      </c>
      <c r="AH2" t="n">
        <v>601597.0935624053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3.977</v>
      </c>
      <c r="E3" t="n">
        <v>25.14</v>
      </c>
      <c r="F3" t="n">
        <v>22.73</v>
      </c>
      <c r="G3" t="n">
        <v>21.31</v>
      </c>
      <c r="H3" t="n">
        <v>0.84</v>
      </c>
      <c r="I3" t="n">
        <v>64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91.37</v>
      </c>
      <c r="Q3" t="n">
        <v>935.9400000000001</v>
      </c>
      <c r="R3" t="n">
        <v>77.78</v>
      </c>
      <c r="S3" t="n">
        <v>36.49</v>
      </c>
      <c r="T3" t="n">
        <v>19320.83</v>
      </c>
      <c r="U3" t="n">
        <v>0.47</v>
      </c>
      <c r="V3" t="n">
        <v>0.86</v>
      </c>
      <c r="W3" t="n">
        <v>3.16</v>
      </c>
      <c r="X3" t="n">
        <v>1.34</v>
      </c>
      <c r="Y3" t="n">
        <v>0.5</v>
      </c>
      <c r="Z3" t="n">
        <v>10</v>
      </c>
      <c r="AA3" t="n">
        <v>486.1347819577296</v>
      </c>
      <c r="AB3" t="n">
        <v>665.1510554275106</v>
      </c>
      <c r="AC3" t="n">
        <v>601.6699722428779</v>
      </c>
      <c r="AD3" t="n">
        <v>486134.7819577296</v>
      </c>
      <c r="AE3" t="n">
        <v>665151.0554275106</v>
      </c>
      <c r="AF3" t="n">
        <v>2.414832857748358e-06</v>
      </c>
      <c r="AG3" t="n">
        <v>21.82291666666667</v>
      </c>
      <c r="AH3" t="n">
        <v>601669.9722428778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2.9533</v>
      </c>
      <c r="E2" t="n">
        <v>33.86</v>
      </c>
      <c r="F2" t="n">
        <v>25.62</v>
      </c>
      <c r="G2" t="n">
        <v>7.39</v>
      </c>
      <c r="H2" t="n">
        <v>0.12</v>
      </c>
      <c r="I2" t="n">
        <v>208</v>
      </c>
      <c r="J2" t="n">
        <v>141.81</v>
      </c>
      <c r="K2" t="n">
        <v>47.83</v>
      </c>
      <c r="L2" t="n">
        <v>1</v>
      </c>
      <c r="M2" t="n">
        <v>206</v>
      </c>
      <c r="N2" t="n">
        <v>22.98</v>
      </c>
      <c r="O2" t="n">
        <v>17723.39</v>
      </c>
      <c r="P2" t="n">
        <v>289.13</v>
      </c>
      <c r="Q2" t="n">
        <v>936.1</v>
      </c>
      <c r="R2" t="n">
        <v>170.28</v>
      </c>
      <c r="S2" t="n">
        <v>36.49</v>
      </c>
      <c r="T2" t="n">
        <v>64851.59</v>
      </c>
      <c r="U2" t="n">
        <v>0.21</v>
      </c>
      <c r="V2" t="n">
        <v>0.76</v>
      </c>
      <c r="W2" t="n">
        <v>3.31</v>
      </c>
      <c r="X2" t="n">
        <v>4.23</v>
      </c>
      <c r="Y2" t="n">
        <v>0.5</v>
      </c>
      <c r="Z2" t="n">
        <v>10</v>
      </c>
      <c r="AA2" t="n">
        <v>1186.778619112303</v>
      </c>
      <c r="AB2" t="n">
        <v>1623.802863646958</v>
      </c>
      <c r="AC2" t="n">
        <v>1468.829397362125</v>
      </c>
      <c r="AD2" t="n">
        <v>1186778.619112303</v>
      </c>
      <c r="AE2" t="n">
        <v>1623802.863646958</v>
      </c>
      <c r="AF2" t="n">
        <v>1.277446627933682e-06</v>
      </c>
      <c r="AG2" t="n">
        <v>29.39236111111111</v>
      </c>
      <c r="AH2" t="n">
        <v>1468829.397362125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3.5447</v>
      </c>
      <c r="E3" t="n">
        <v>28.21</v>
      </c>
      <c r="F3" t="n">
        <v>23.27</v>
      </c>
      <c r="G3" t="n">
        <v>14.85</v>
      </c>
      <c r="H3" t="n">
        <v>0.25</v>
      </c>
      <c r="I3" t="n">
        <v>94</v>
      </c>
      <c r="J3" t="n">
        <v>143.17</v>
      </c>
      <c r="K3" t="n">
        <v>47.83</v>
      </c>
      <c r="L3" t="n">
        <v>2</v>
      </c>
      <c r="M3" t="n">
        <v>92</v>
      </c>
      <c r="N3" t="n">
        <v>23.34</v>
      </c>
      <c r="O3" t="n">
        <v>17891.86</v>
      </c>
      <c r="P3" t="n">
        <v>257.73</v>
      </c>
      <c r="Q3" t="n">
        <v>935.95</v>
      </c>
      <c r="R3" t="n">
        <v>97.09999999999999</v>
      </c>
      <c r="S3" t="n">
        <v>36.49</v>
      </c>
      <c r="T3" t="n">
        <v>28832.03</v>
      </c>
      <c r="U3" t="n">
        <v>0.38</v>
      </c>
      <c r="V3" t="n">
        <v>0.84</v>
      </c>
      <c r="W3" t="n">
        <v>3.12</v>
      </c>
      <c r="X3" t="n">
        <v>1.87</v>
      </c>
      <c r="Y3" t="n">
        <v>0.5</v>
      </c>
      <c r="Z3" t="n">
        <v>10</v>
      </c>
      <c r="AA3" t="n">
        <v>930.1271721788989</v>
      </c>
      <c r="AB3" t="n">
        <v>1272.64103128995</v>
      </c>
      <c r="AC3" t="n">
        <v>1151.181957426542</v>
      </c>
      <c r="AD3" t="n">
        <v>930127.1721788989</v>
      </c>
      <c r="AE3" t="n">
        <v>1272641.03128995</v>
      </c>
      <c r="AF3" t="n">
        <v>1.533256039696787e-06</v>
      </c>
      <c r="AG3" t="n">
        <v>24.48784722222222</v>
      </c>
      <c r="AH3" t="n">
        <v>1151181.957426542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3.7677</v>
      </c>
      <c r="E4" t="n">
        <v>26.54</v>
      </c>
      <c r="F4" t="n">
        <v>22.58</v>
      </c>
      <c r="G4" t="n">
        <v>22.58</v>
      </c>
      <c r="H4" t="n">
        <v>0.37</v>
      </c>
      <c r="I4" t="n">
        <v>60</v>
      </c>
      <c r="J4" t="n">
        <v>144.54</v>
      </c>
      <c r="K4" t="n">
        <v>47.83</v>
      </c>
      <c r="L4" t="n">
        <v>3</v>
      </c>
      <c r="M4" t="n">
        <v>58</v>
      </c>
      <c r="N4" t="n">
        <v>23.71</v>
      </c>
      <c r="O4" t="n">
        <v>18060.85</v>
      </c>
      <c r="P4" t="n">
        <v>244.75</v>
      </c>
      <c r="Q4" t="n">
        <v>935.96</v>
      </c>
      <c r="R4" t="n">
        <v>75.68000000000001</v>
      </c>
      <c r="S4" t="n">
        <v>36.49</v>
      </c>
      <c r="T4" t="n">
        <v>18287.44</v>
      </c>
      <c r="U4" t="n">
        <v>0.48</v>
      </c>
      <c r="V4" t="n">
        <v>0.86</v>
      </c>
      <c r="W4" t="n">
        <v>3.06</v>
      </c>
      <c r="X4" t="n">
        <v>1.19</v>
      </c>
      <c r="Y4" t="n">
        <v>0.5</v>
      </c>
      <c r="Z4" t="n">
        <v>10</v>
      </c>
      <c r="AA4" t="n">
        <v>844.943561261995</v>
      </c>
      <c r="AB4" t="n">
        <v>1156.089056797757</v>
      </c>
      <c r="AC4" t="n">
        <v>1045.753539798161</v>
      </c>
      <c r="AD4" t="n">
        <v>844943.561261995</v>
      </c>
      <c r="AE4" t="n">
        <v>1156089.056797757</v>
      </c>
      <c r="AF4" t="n">
        <v>1.629714441494509e-06</v>
      </c>
      <c r="AG4" t="n">
        <v>23.03819444444444</v>
      </c>
      <c r="AH4" t="n">
        <v>1045753.539798161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3.8822</v>
      </c>
      <c r="E5" t="n">
        <v>25.76</v>
      </c>
      <c r="F5" t="n">
        <v>22.26</v>
      </c>
      <c r="G5" t="n">
        <v>30.35</v>
      </c>
      <c r="H5" t="n">
        <v>0.49</v>
      </c>
      <c r="I5" t="n">
        <v>44</v>
      </c>
      <c r="J5" t="n">
        <v>145.92</v>
      </c>
      <c r="K5" t="n">
        <v>47.83</v>
      </c>
      <c r="L5" t="n">
        <v>4</v>
      </c>
      <c r="M5" t="n">
        <v>42</v>
      </c>
      <c r="N5" t="n">
        <v>24.09</v>
      </c>
      <c r="O5" t="n">
        <v>18230.35</v>
      </c>
      <c r="P5" t="n">
        <v>236.53</v>
      </c>
      <c r="Q5" t="n">
        <v>935.95</v>
      </c>
      <c r="R5" t="n">
        <v>65.95999999999999</v>
      </c>
      <c r="S5" t="n">
        <v>36.49</v>
      </c>
      <c r="T5" t="n">
        <v>13510.95</v>
      </c>
      <c r="U5" t="n">
        <v>0.55</v>
      </c>
      <c r="V5" t="n">
        <v>0.88</v>
      </c>
      <c r="W5" t="n">
        <v>3.03</v>
      </c>
      <c r="X5" t="n">
        <v>0.86</v>
      </c>
      <c r="Y5" t="n">
        <v>0.5</v>
      </c>
      <c r="Z5" t="n">
        <v>10</v>
      </c>
      <c r="AA5" t="n">
        <v>806.8130964226676</v>
      </c>
      <c r="AB5" t="n">
        <v>1103.917272607204</v>
      </c>
      <c r="AC5" t="n">
        <v>998.5609574671948</v>
      </c>
      <c r="AD5" t="n">
        <v>806813.0964226676</v>
      </c>
      <c r="AE5" t="n">
        <v>1103917.272607204</v>
      </c>
      <c r="AF5" t="n">
        <v>1.679241289054326e-06</v>
      </c>
      <c r="AG5" t="n">
        <v>22.36111111111111</v>
      </c>
      <c r="AH5" t="n">
        <v>998560.9574671949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3.9561</v>
      </c>
      <c r="E6" t="n">
        <v>25.28</v>
      </c>
      <c r="F6" t="n">
        <v>22.07</v>
      </c>
      <c r="G6" t="n">
        <v>38.94</v>
      </c>
      <c r="H6" t="n">
        <v>0.6</v>
      </c>
      <c r="I6" t="n">
        <v>34</v>
      </c>
      <c r="J6" t="n">
        <v>147.3</v>
      </c>
      <c r="K6" t="n">
        <v>47.83</v>
      </c>
      <c r="L6" t="n">
        <v>5</v>
      </c>
      <c r="M6" t="n">
        <v>32</v>
      </c>
      <c r="N6" t="n">
        <v>24.47</v>
      </c>
      <c r="O6" t="n">
        <v>18400.38</v>
      </c>
      <c r="P6" t="n">
        <v>229.05</v>
      </c>
      <c r="Q6" t="n">
        <v>935.9400000000001</v>
      </c>
      <c r="R6" t="n">
        <v>59.81</v>
      </c>
      <c r="S6" t="n">
        <v>36.49</v>
      </c>
      <c r="T6" t="n">
        <v>10484.26</v>
      </c>
      <c r="U6" t="n">
        <v>0.61</v>
      </c>
      <c r="V6" t="n">
        <v>0.88</v>
      </c>
      <c r="W6" t="n">
        <v>3.02</v>
      </c>
      <c r="X6" t="n">
        <v>0.67</v>
      </c>
      <c r="Y6" t="n">
        <v>0.5</v>
      </c>
      <c r="Z6" t="n">
        <v>10</v>
      </c>
      <c r="AA6" t="n">
        <v>786.5078307180025</v>
      </c>
      <c r="AB6" t="n">
        <v>1076.134712264982</v>
      </c>
      <c r="AC6" t="n">
        <v>973.4299256909658</v>
      </c>
      <c r="AD6" t="n">
        <v>786507.8307180025</v>
      </c>
      <c r="AE6" t="n">
        <v>1076134.712264982</v>
      </c>
      <c r="AF6" t="n">
        <v>1.711206651802539e-06</v>
      </c>
      <c r="AG6" t="n">
        <v>21.94444444444444</v>
      </c>
      <c r="AH6" t="n">
        <v>973429.9256909657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4.005</v>
      </c>
      <c r="E7" t="n">
        <v>24.97</v>
      </c>
      <c r="F7" t="n">
        <v>21.93</v>
      </c>
      <c r="G7" t="n">
        <v>47</v>
      </c>
      <c r="H7" t="n">
        <v>0.71</v>
      </c>
      <c r="I7" t="n">
        <v>28</v>
      </c>
      <c r="J7" t="n">
        <v>148.68</v>
      </c>
      <c r="K7" t="n">
        <v>47.83</v>
      </c>
      <c r="L7" t="n">
        <v>6</v>
      </c>
      <c r="M7" t="n">
        <v>26</v>
      </c>
      <c r="N7" t="n">
        <v>24.85</v>
      </c>
      <c r="O7" t="n">
        <v>18570.94</v>
      </c>
      <c r="P7" t="n">
        <v>222.32</v>
      </c>
      <c r="Q7" t="n">
        <v>935.95</v>
      </c>
      <c r="R7" t="n">
        <v>55.45</v>
      </c>
      <c r="S7" t="n">
        <v>36.49</v>
      </c>
      <c r="T7" t="n">
        <v>8334.84</v>
      </c>
      <c r="U7" t="n">
        <v>0.66</v>
      </c>
      <c r="V7" t="n">
        <v>0.89</v>
      </c>
      <c r="W7" t="n">
        <v>3.01</v>
      </c>
      <c r="X7" t="n">
        <v>0.54</v>
      </c>
      <c r="Y7" t="n">
        <v>0.5</v>
      </c>
      <c r="Z7" t="n">
        <v>10</v>
      </c>
      <c r="AA7" t="n">
        <v>761.3504235787275</v>
      </c>
      <c r="AB7" t="n">
        <v>1041.713237950553</v>
      </c>
      <c r="AC7" t="n">
        <v>942.2935885742635</v>
      </c>
      <c r="AD7" t="n">
        <v>761350.4235787275</v>
      </c>
      <c r="AE7" t="n">
        <v>1041713.237950553</v>
      </c>
      <c r="AF7" t="n">
        <v>1.732358292376121e-06</v>
      </c>
      <c r="AG7" t="n">
        <v>21.67534722222222</v>
      </c>
      <c r="AH7" t="n">
        <v>942293.5885742635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4.0357</v>
      </c>
      <c r="E8" t="n">
        <v>24.78</v>
      </c>
      <c r="F8" t="n">
        <v>21.86</v>
      </c>
      <c r="G8" t="n">
        <v>54.64</v>
      </c>
      <c r="H8" t="n">
        <v>0.83</v>
      </c>
      <c r="I8" t="n">
        <v>24</v>
      </c>
      <c r="J8" t="n">
        <v>150.07</v>
      </c>
      <c r="K8" t="n">
        <v>47.83</v>
      </c>
      <c r="L8" t="n">
        <v>7</v>
      </c>
      <c r="M8" t="n">
        <v>22</v>
      </c>
      <c r="N8" t="n">
        <v>25.24</v>
      </c>
      <c r="O8" t="n">
        <v>18742.03</v>
      </c>
      <c r="P8" t="n">
        <v>215.71</v>
      </c>
      <c r="Q8" t="n">
        <v>935.9</v>
      </c>
      <c r="R8" t="n">
        <v>53.28</v>
      </c>
      <c r="S8" t="n">
        <v>36.49</v>
      </c>
      <c r="T8" t="n">
        <v>7268.23</v>
      </c>
      <c r="U8" t="n">
        <v>0.68</v>
      </c>
      <c r="V8" t="n">
        <v>0.89</v>
      </c>
      <c r="W8" t="n">
        <v>3.01</v>
      </c>
      <c r="X8" t="n">
        <v>0.46</v>
      </c>
      <c r="Y8" t="n">
        <v>0.5</v>
      </c>
      <c r="Z8" t="n">
        <v>10</v>
      </c>
      <c r="AA8" t="n">
        <v>748.7503624650325</v>
      </c>
      <c r="AB8" t="n">
        <v>1024.473278459331</v>
      </c>
      <c r="AC8" t="n">
        <v>926.6989866204483</v>
      </c>
      <c r="AD8" t="n">
        <v>748750.3624650325</v>
      </c>
      <c r="AE8" t="n">
        <v>1024473.278459331</v>
      </c>
      <c r="AF8" t="n">
        <v>1.745637543206569e-06</v>
      </c>
      <c r="AG8" t="n">
        <v>21.51041666666667</v>
      </c>
      <c r="AH8" t="n">
        <v>926698.9866204483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4.0707</v>
      </c>
      <c r="E9" t="n">
        <v>24.57</v>
      </c>
      <c r="F9" t="n">
        <v>21.76</v>
      </c>
      <c r="G9" t="n">
        <v>65.28</v>
      </c>
      <c r="H9" t="n">
        <v>0.9399999999999999</v>
      </c>
      <c r="I9" t="n">
        <v>20</v>
      </c>
      <c r="J9" t="n">
        <v>151.46</v>
      </c>
      <c r="K9" t="n">
        <v>47.83</v>
      </c>
      <c r="L9" t="n">
        <v>8</v>
      </c>
      <c r="M9" t="n">
        <v>18</v>
      </c>
      <c r="N9" t="n">
        <v>25.63</v>
      </c>
      <c r="O9" t="n">
        <v>18913.66</v>
      </c>
      <c r="P9" t="n">
        <v>209.5</v>
      </c>
      <c r="Q9" t="n">
        <v>935.9</v>
      </c>
      <c r="R9" t="n">
        <v>50.23</v>
      </c>
      <c r="S9" t="n">
        <v>36.49</v>
      </c>
      <c r="T9" t="n">
        <v>5762.7</v>
      </c>
      <c r="U9" t="n">
        <v>0.73</v>
      </c>
      <c r="V9" t="n">
        <v>0.9</v>
      </c>
      <c r="W9" t="n">
        <v>3</v>
      </c>
      <c r="X9" t="n">
        <v>0.37</v>
      </c>
      <c r="Y9" t="n">
        <v>0.5</v>
      </c>
      <c r="Z9" t="n">
        <v>10</v>
      </c>
      <c r="AA9" t="n">
        <v>736.1023955970027</v>
      </c>
      <c r="AB9" t="n">
        <v>1007.167772201575</v>
      </c>
      <c r="AC9" t="n">
        <v>911.0450935915025</v>
      </c>
      <c r="AD9" t="n">
        <v>736102.3955970027</v>
      </c>
      <c r="AE9" t="n">
        <v>1007167.772201575</v>
      </c>
      <c r="AF9" t="n">
        <v>1.760776754251055e-06</v>
      </c>
      <c r="AG9" t="n">
        <v>21.328125</v>
      </c>
      <c r="AH9" t="n">
        <v>911045.0935915024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4.0919</v>
      </c>
      <c r="E10" t="n">
        <v>24.44</v>
      </c>
      <c r="F10" t="n">
        <v>21.72</v>
      </c>
      <c r="G10" t="n">
        <v>76.65000000000001</v>
      </c>
      <c r="H10" t="n">
        <v>1.04</v>
      </c>
      <c r="I10" t="n">
        <v>17</v>
      </c>
      <c r="J10" t="n">
        <v>152.85</v>
      </c>
      <c r="K10" t="n">
        <v>47.83</v>
      </c>
      <c r="L10" t="n">
        <v>9</v>
      </c>
      <c r="M10" t="n">
        <v>15</v>
      </c>
      <c r="N10" t="n">
        <v>26.03</v>
      </c>
      <c r="O10" t="n">
        <v>19085.83</v>
      </c>
      <c r="P10" t="n">
        <v>199.37</v>
      </c>
      <c r="Q10" t="n">
        <v>935.9</v>
      </c>
      <c r="R10" t="n">
        <v>48.81</v>
      </c>
      <c r="S10" t="n">
        <v>36.49</v>
      </c>
      <c r="T10" t="n">
        <v>5071.44</v>
      </c>
      <c r="U10" t="n">
        <v>0.75</v>
      </c>
      <c r="V10" t="n">
        <v>0.9</v>
      </c>
      <c r="W10" t="n">
        <v>3</v>
      </c>
      <c r="X10" t="n">
        <v>0.33</v>
      </c>
      <c r="Y10" t="n">
        <v>0.5</v>
      </c>
      <c r="Z10" t="n">
        <v>10</v>
      </c>
      <c r="AA10" t="n">
        <v>720.2971047072257</v>
      </c>
      <c r="AB10" t="n">
        <v>985.5422759259598</v>
      </c>
      <c r="AC10" t="n">
        <v>891.4835043288571</v>
      </c>
      <c r="AD10" t="n">
        <v>720297.1047072257</v>
      </c>
      <c r="AE10" t="n">
        <v>985542.2759259598</v>
      </c>
      <c r="AF10" t="n">
        <v>1.769946790655143e-06</v>
      </c>
      <c r="AG10" t="n">
        <v>21.21527777777778</v>
      </c>
      <c r="AH10" t="n">
        <v>891483.5043288571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4.1003</v>
      </c>
      <c r="E11" t="n">
        <v>24.39</v>
      </c>
      <c r="F11" t="n">
        <v>21.7</v>
      </c>
      <c r="G11" t="n">
        <v>81.37</v>
      </c>
      <c r="H11" t="n">
        <v>1.15</v>
      </c>
      <c r="I11" t="n">
        <v>16</v>
      </c>
      <c r="J11" t="n">
        <v>154.25</v>
      </c>
      <c r="K11" t="n">
        <v>47.83</v>
      </c>
      <c r="L11" t="n">
        <v>10</v>
      </c>
      <c r="M11" t="n">
        <v>9</v>
      </c>
      <c r="N11" t="n">
        <v>26.43</v>
      </c>
      <c r="O11" t="n">
        <v>19258.55</v>
      </c>
      <c r="P11" t="n">
        <v>195.11</v>
      </c>
      <c r="Q11" t="n">
        <v>935.9400000000001</v>
      </c>
      <c r="R11" t="n">
        <v>48.31</v>
      </c>
      <c r="S11" t="n">
        <v>36.49</v>
      </c>
      <c r="T11" t="n">
        <v>4824.3</v>
      </c>
      <c r="U11" t="n">
        <v>0.76</v>
      </c>
      <c r="V11" t="n">
        <v>0.9</v>
      </c>
      <c r="W11" t="n">
        <v>2.99</v>
      </c>
      <c r="X11" t="n">
        <v>0.3</v>
      </c>
      <c r="Y11" t="n">
        <v>0.5</v>
      </c>
      <c r="Z11" t="n">
        <v>10</v>
      </c>
      <c r="AA11" t="n">
        <v>713.729215930118</v>
      </c>
      <c r="AB11" t="n">
        <v>976.5558007463179</v>
      </c>
      <c r="AC11" t="n">
        <v>883.3546857277632</v>
      </c>
      <c r="AD11" t="n">
        <v>713729.215930118</v>
      </c>
      <c r="AE11" t="n">
        <v>976555.800746318</v>
      </c>
      <c r="AF11" t="n">
        <v>1.773580201305819e-06</v>
      </c>
      <c r="AG11" t="n">
        <v>21.171875</v>
      </c>
      <c r="AH11" t="n">
        <v>883354.6857277632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4.1068</v>
      </c>
      <c r="E12" t="n">
        <v>24.35</v>
      </c>
      <c r="F12" t="n">
        <v>21.69</v>
      </c>
      <c r="G12" t="n">
        <v>86.75</v>
      </c>
      <c r="H12" t="n">
        <v>1.25</v>
      </c>
      <c r="I12" t="n">
        <v>15</v>
      </c>
      <c r="J12" t="n">
        <v>155.66</v>
      </c>
      <c r="K12" t="n">
        <v>47.83</v>
      </c>
      <c r="L12" t="n">
        <v>11</v>
      </c>
      <c r="M12" t="n">
        <v>2</v>
      </c>
      <c r="N12" t="n">
        <v>26.83</v>
      </c>
      <c r="O12" t="n">
        <v>19431.82</v>
      </c>
      <c r="P12" t="n">
        <v>194.41</v>
      </c>
      <c r="Q12" t="n">
        <v>935.88</v>
      </c>
      <c r="R12" t="n">
        <v>47.7</v>
      </c>
      <c r="S12" t="n">
        <v>36.49</v>
      </c>
      <c r="T12" t="n">
        <v>4522.46</v>
      </c>
      <c r="U12" t="n">
        <v>0.77</v>
      </c>
      <c r="V12" t="n">
        <v>0.9</v>
      </c>
      <c r="W12" t="n">
        <v>3</v>
      </c>
      <c r="X12" t="n">
        <v>0.3</v>
      </c>
      <c r="Y12" t="n">
        <v>0.5</v>
      </c>
      <c r="Z12" t="n">
        <v>10</v>
      </c>
      <c r="AA12" t="n">
        <v>712.1372994968907</v>
      </c>
      <c r="AB12" t="n">
        <v>974.3776704519801</v>
      </c>
      <c r="AC12" t="n">
        <v>881.3844331316918</v>
      </c>
      <c r="AD12" t="n">
        <v>712137.2994968907</v>
      </c>
      <c r="AE12" t="n">
        <v>974377.6704519801</v>
      </c>
      <c r="AF12" t="n">
        <v>1.776391769071224e-06</v>
      </c>
      <c r="AG12" t="n">
        <v>21.13715277777778</v>
      </c>
      <c r="AH12" t="n">
        <v>881384.4331316918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4.106</v>
      </c>
      <c r="E13" t="n">
        <v>24.35</v>
      </c>
      <c r="F13" t="n">
        <v>21.69</v>
      </c>
      <c r="G13" t="n">
        <v>86.77</v>
      </c>
      <c r="H13" t="n">
        <v>1.35</v>
      </c>
      <c r="I13" t="n">
        <v>15</v>
      </c>
      <c r="J13" t="n">
        <v>157.07</v>
      </c>
      <c r="K13" t="n">
        <v>47.83</v>
      </c>
      <c r="L13" t="n">
        <v>12</v>
      </c>
      <c r="M13" t="n">
        <v>0</v>
      </c>
      <c r="N13" t="n">
        <v>27.24</v>
      </c>
      <c r="O13" t="n">
        <v>19605.66</v>
      </c>
      <c r="P13" t="n">
        <v>195.63</v>
      </c>
      <c r="Q13" t="n">
        <v>935.9</v>
      </c>
      <c r="R13" t="n">
        <v>47.66</v>
      </c>
      <c r="S13" t="n">
        <v>36.49</v>
      </c>
      <c r="T13" t="n">
        <v>4504.2</v>
      </c>
      <c r="U13" t="n">
        <v>0.77</v>
      </c>
      <c r="V13" t="n">
        <v>0.9</v>
      </c>
      <c r="W13" t="n">
        <v>3.01</v>
      </c>
      <c r="X13" t="n">
        <v>0.3</v>
      </c>
      <c r="Y13" t="n">
        <v>0.5</v>
      </c>
      <c r="Z13" t="n">
        <v>10</v>
      </c>
      <c r="AA13" t="n">
        <v>713.8286626668872</v>
      </c>
      <c r="AB13" t="n">
        <v>976.691868158846</v>
      </c>
      <c r="AC13" t="n">
        <v>883.4777670574114</v>
      </c>
      <c r="AD13" t="n">
        <v>713828.6626668873</v>
      </c>
      <c r="AE13" t="n">
        <v>976691.8681588459</v>
      </c>
      <c r="AF13" t="n">
        <v>1.776045729961636e-06</v>
      </c>
      <c r="AG13" t="n">
        <v>21.13715277777778</v>
      </c>
      <c r="AH13" t="n">
        <v>883477.7670574114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2.6486</v>
      </c>
      <c r="E2" t="n">
        <v>37.76</v>
      </c>
      <c r="F2" t="n">
        <v>26.48</v>
      </c>
      <c r="G2" t="n">
        <v>6.38</v>
      </c>
      <c r="H2" t="n">
        <v>0.1</v>
      </c>
      <c r="I2" t="n">
        <v>249</v>
      </c>
      <c r="J2" t="n">
        <v>176.73</v>
      </c>
      <c r="K2" t="n">
        <v>52.44</v>
      </c>
      <c r="L2" t="n">
        <v>1</v>
      </c>
      <c r="M2" t="n">
        <v>247</v>
      </c>
      <c r="N2" t="n">
        <v>33.29</v>
      </c>
      <c r="O2" t="n">
        <v>22031.19</v>
      </c>
      <c r="P2" t="n">
        <v>345.9</v>
      </c>
      <c r="Q2" t="n">
        <v>936.15</v>
      </c>
      <c r="R2" t="n">
        <v>197.25</v>
      </c>
      <c r="S2" t="n">
        <v>36.49</v>
      </c>
      <c r="T2" t="n">
        <v>78127.32000000001</v>
      </c>
      <c r="U2" t="n">
        <v>0.19</v>
      </c>
      <c r="V2" t="n">
        <v>0.74</v>
      </c>
      <c r="W2" t="n">
        <v>3.37</v>
      </c>
      <c r="X2" t="n">
        <v>5.08</v>
      </c>
      <c r="Y2" t="n">
        <v>0.5</v>
      </c>
      <c r="Z2" t="n">
        <v>10</v>
      </c>
      <c r="AA2" t="n">
        <v>1488.230577218224</v>
      </c>
      <c r="AB2" t="n">
        <v>2036.262731849266</v>
      </c>
      <c r="AC2" t="n">
        <v>1841.924674634265</v>
      </c>
      <c r="AD2" t="n">
        <v>1488230.577218224</v>
      </c>
      <c r="AE2" t="n">
        <v>2036262.731849266</v>
      </c>
      <c r="AF2" t="n">
        <v>1.074406190669269e-06</v>
      </c>
      <c r="AG2" t="n">
        <v>32.77777777777778</v>
      </c>
      <c r="AH2" t="n">
        <v>1841924.674634265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3.3423</v>
      </c>
      <c r="E3" t="n">
        <v>29.92</v>
      </c>
      <c r="F3" t="n">
        <v>23.59</v>
      </c>
      <c r="G3" t="n">
        <v>12.87</v>
      </c>
      <c r="H3" t="n">
        <v>0.2</v>
      </c>
      <c r="I3" t="n">
        <v>110</v>
      </c>
      <c r="J3" t="n">
        <v>178.21</v>
      </c>
      <c r="K3" t="n">
        <v>52.44</v>
      </c>
      <c r="L3" t="n">
        <v>2</v>
      </c>
      <c r="M3" t="n">
        <v>108</v>
      </c>
      <c r="N3" t="n">
        <v>33.77</v>
      </c>
      <c r="O3" t="n">
        <v>22213.89</v>
      </c>
      <c r="P3" t="n">
        <v>304.33</v>
      </c>
      <c r="Q3" t="n">
        <v>935.96</v>
      </c>
      <c r="R3" t="n">
        <v>107.18</v>
      </c>
      <c r="S3" t="n">
        <v>36.49</v>
      </c>
      <c r="T3" t="n">
        <v>33791.41</v>
      </c>
      <c r="U3" t="n">
        <v>0.34</v>
      </c>
      <c r="V3" t="n">
        <v>0.83</v>
      </c>
      <c r="W3" t="n">
        <v>3.14</v>
      </c>
      <c r="X3" t="n">
        <v>2.19</v>
      </c>
      <c r="Y3" t="n">
        <v>0.5</v>
      </c>
      <c r="Z3" t="n">
        <v>10</v>
      </c>
      <c r="AA3" t="n">
        <v>1093.197105723249</v>
      </c>
      <c r="AB3" t="n">
        <v>1495.76050850306</v>
      </c>
      <c r="AC3" t="n">
        <v>1353.007224884586</v>
      </c>
      <c r="AD3" t="n">
        <v>1093197.105723249</v>
      </c>
      <c r="AE3" t="n">
        <v>1495760.50850306</v>
      </c>
      <c r="AF3" t="n">
        <v>1.355806014903684e-06</v>
      </c>
      <c r="AG3" t="n">
        <v>25.97222222222222</v>
      </c>
      <c r="AH3" t="n">
        <v>1353007.224884586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3.6047</v>
      </c>
      <c r="E4" t="n">
        <v>27.74</v>
      </c>
      <c r="F4" t="n">
        <v>22.8</v>
      </c>
      <c r="G4" t="n">
        <v>19.26</v>
      </c>
      <c r="H4" t="n">
        <v>0.3</v>
      </c>
      <c r="I4" t="n">
        <v>71</v>
      </c>
      <c r="J4" t="n">
        <v>179.7</v>
      </c>
      <c r="K4" t="n">
        <v>52.44</v>
      </c>
      <c r="L4" t="n">
        <v>3</v>
      </c>
      <c r="M4" t="n">
        <v>69</v>
      </c>
      <c r="N4" t="n">
        <v>34.26</v>
      </c>
      <c r="O4" t="n">
        <v>22397.24</v>
      </c>
      <c r="P4" t="n">
        <v>290.57</v>
      </c>
      <c r="Q4" t="n">
        <v>935.98</v>
      </c>
      <c r="R4" t="n">
        <v>82.14</v>
      </c>
      <c r="S4" t="n">
        <v>36.49</v>
      </c>
      <c r="T4" t="n">
        <v>21462.48</v>
      </c>
      <c r="U4" t="n">
        <v>0.44</v>
      </c>
      <c r="V4" t="n">
        <v>0.86</v>
      </c>
      <c r="W4" t="n">
        <v>3.09</v>
      </c>
      <c r="X4" t="n">
        <v>1.4</v>
      </c>
      <c r="Y4" t="n">
        <v>0.5</v>
      </c>
      <c r="Z4" t="n">
        <v>10</v>
      </c>
      <c r="AA4" t="n">
        <v>986.4869524222992</v>
      </c>
      <c r="AB4" t="n">
        <v>1349.754969036992</v>
      </c>
      <c r="AC4" t="n">
        <v>1220.936249185098</v>
      </c>
      <c r="AD4" t="n">
        <v>986486.9524222992</v>
      </c>
      <c r="AE4" t="n">
        <v>1349754.969036992</v>
      </c>
      <c r="AF4" t="n">
        <v>1.462248733483921e-06</v>
      </c>
      <c r="AG4" t="n">
        <v>24.07986111111111</v>
      </c>
      <c r="AH4" t="n">
        <v>1220936.249185098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3.7498</v>
      </c>
      <c r="E5" t="n">
        <v>26.67</v>
      </c>
      <c r="F5" t="n">
        <v>22.4</v>
      </c>
      <c r="G5" t="n">
        <v>25.84</v>
      </c>
      <c r="H5" t="n">
        <v>0.39</v>
      </c>
      <c r="I5" t="n">
        <v>52</v>
      </c>
      <c r="J5" t="n">
        <v>181.19</v>
      </c>
      <c r="K5" t="n">
        <v>52.44</v>
      </c>
      <c r="L5" t="n">
        <v>4</v>
      </c>
      <c r="M5" t="n">
        <v>50</v>
      </c>
      <c r="N5" t="n">
        <v>34.75</v>
      </c>
      <c r="O5" t="n">
        <v>22581.25</v>
      </c>
      <c r="P5" t="n">
        <v>281.65</v>
      </c>
      <c r="Q5" t="n">
        <v>935.9</v>
      </c>
      <c r="R5" t="n">
        <v>70.2</v>
      </c>
      <c r="S5" t="n">
        <v>36.49</v>
      </c>
      <c r="T5" t="n">
        <v>15591.81</v>
      </c>
      <c r="U5" t="n">
        <v>0.52</v>
      </c>
      <c r="V5" t="n">
        <v>0.87</v>
      </c>
      <c r="W5" t="n">
        <v>3.05</v>
      </c>
      <c r="X5" t="n">
        <v>1.01</v>
      </c>
      <c r="Y5" t="n">
        <v>0.5</v>
      </c>
      <c r="Z5" t="n">
        <v>10</v>
      </c>
      <c r="AA5" t="n">
        <v>936.9841233140825</v>
      </c>
      <c r="AB5" t="n">
        <v>1282.023014340442</v>
      </c>
      <c r="AC5" t="n">
        <v>1159.668537182391</v>
      </c>
      <c r="AD5" t="n">
        <v>936984.1233140825</v>
      </c>
      <c r="AE5" t="n">
        <v>1282023.014340442</v>
      </c>
      <c r="AF5" t="n">
        <v>1.521108636174441e-06</v>
      </c>
      <c r="AG5" t="n">
        <v>23.15104166666667</v>
      </c>
      <c r="AH5" t="n">
        <v>1159668.537182391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3.837</v>
      </c>
      <c r="E6" t="n">
        <v>26.06</v>
      </c>
      <c r="F6" t="n">
        <v>22.18</v>
      </c>
      <c r="G6" t="n">
        <v>32.46</v>
      </c>
      <c r="H6" t="n">
        <v>0.49</v>
      </c>
      <c r="I6" t="n">
        <v>41</v>
      </c>
      <c r="J6" t="n">
        <v>182.69</v>
      </c>
      <c r="K6" t="n">
        <v>52.44</v>
      </c>
      <c r="L6" t="n">
        <v>5</v>
      </c>
      <c r="M6" t="n">
        <v>39</v>
      </c>
      <c r="N6" t="n">
        <v>35.25</v>
      </c>
      <c r="O6" t="n">
        <v>22766.06</v>
      </c>
      <c r="P6" t="n">
        <v>274.94</v>
      </c>
      <c r="Q6" t="n">
        <v>935.88</v>
      </c>
      <c r="R6" t="n">
        <v>63.62</v>
      </c>
      <c r="S6" t="n">
        <v>36.49</v>
      </c>
      <c r="T6" t="n">
        <v>12356.18</v>
      </c>
      <c r="U6" t="n">
        <v>0.57</v>
      </c>
      <c r="V6" t="n">
        <v>0.88</v>
      </c>
      <c r="W6" t="n">
        <v>3.02</v>
      </c>
      <c r="X6" t="n">
        <v>0.79</v>
      </c>
      <c r="Y6" t="n">
        <v>0.5</v>
      </c>
      <c r="Z6" t="n">
        <v>10</v>
      </c>
      <c r="AA6" t="n">
        <v>902.8902041286402</v>
      </c>
      <c r="AB6" t="n">
        <v>1235.374209993361</v>
      </c>
      <c r="AC6" t="n">
        <v>1117.471829250188</v>
      </c>
      <c r="AD6" t="n">
        <v>902890.2041286402</v>
      </c>
      <c r="AE6" t="n">
        <v>1235374.209993361</v>
      </c>
      <c r="AF6" t="n">
        <v>1.556481368873361e-06</v>
      </c>
      <c r="AG6" t="n">
        <v>22.62152777777778</v>
      </c>
      <c r="AH6" t="n">
        <v>1117471.829250188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3.896</v>
      </c>
      <c r="E7" t="n">
        <v>25.67</v>
      </c>
      <c r="F7" t="n">
        <v>22.04</v>
      </c>
      <c r="G7" t="n">
        <v>38.89</v>
      </c>
      <c r="H7" t="n">
        <v>0.58</v>
      </c>
      <c r="I7" t="n">
        <v>34</v>
      </c>
      <c r="J7" t="n">
        <v>184.19</v>
      </c>
      <c r="K7" t="n">
        <v>52.44</v>
      </c>
      <c r="L7" t="n">
        <v>6</v>
      </c>
      <c r="M7" t="n">
        <v>32</v>
      </c>
      <c r="N7" t="n">
        <v>35.75</v>
      </c>
      <c r="O7" t="n">
        <v>22951.43</v>
      </c>
      <c r="P7" t="n">
        <v>268.88</v>
      </c>
      <c r="Q7" t="n">
        <v>935.9299999999999</v>
      </c>
      <c r="R7" t="n">
        <v>58.95</v>
      </c>
      <c r="S7" t="n">
        <v>36.49</v>
      </c>
      <c r="T7" t="n">
        <v>10052.95</v>
      </c>
      <c r="U7" t="n">
        <v>0.62</v>
      </c>
      <c r="V7" t="n">
        <v>0.89</v>
      </c>
      <c r="W7" t="n">
        <v>3.02</v>
      </c>
      <c r="X7" t="n">
        <v>0.64</v>
      </c>
      <c r="Y7" t="n">
        <v>0.5</v>
      </c>
      <c r="Z7" t="n">
        <v>10</v>
      </c>
      <c r="AA7" t="n">
        <v>875.0460315179962</v>
      </c>
      <c r="AB7" t="n">
        <v>1197.276584629278</v>
      </c>
      <c r="AC7" t="n">
        <v>1083.0101877805</v>
      </c>
      <c r="AD7" t="n">
        <v>875046.0315179962</v>
      </c>
      <c r="AE7" t="n">
        <v>1197276.584629278</v>
      </c>
      <c r="AF7" t="n">
        <v>1.580414754529741e-06</v>
      </c>
      <c r="AG7" t="n">
        <v>22.28298611111111</v>
      </c>
      <c r="AH7" t="n">
        <v>1083010.1877805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3.9421</v>
      </c>
      <c r="E8" t="n">
        <v>25.37</v>
      </c>
      <c r="F8" t="n">
        <v>21.95</v>
      </c>
      <c r="G8" t="n">
        <v>47.04</v>
      </c>
      <c r="H8" t="n">
        <v>0.67</v>
      </c>
      <c r="I8" t="n">
        <v>28</v>
      </c>
      <c r="J8" t="n">
        <v>185.7</v>
      </c>
      <c r="K8" t="n">
        <v>52.44</v>
      </c>
      <c r="L8" t="n">
        <v>7</v>
      </c>
      <c r="M8" t="n">
        <v>26</v>
      </c>
      <c r="N8" t="n">
        <v>36.26</v>
      </c>
      <c r="O8" t="n">
        <v>23137.49</v>
      </c>
      <c r="P8" t="n">
        <v>263.83</v>
      </c>
      <c r="Q8" t="n">
        <v>935.88</v>
      </c>
      <c r="R8" t="n">
        <v>56.03</v>
      </c>
      <c r="S8" t="n">
        <v>36.49</v>
      </c>
      <c r="T8" t="n">
        <v>8623.6</v>
      </c>
      <c r="U8" t="n">
        <v>0.65</v>
      </c>
      <c r="V8" t="n">
        <v>0.89</v>
      </c>
      <c r="W8" t="n">
        <v>3.02</v>
      </c>
      <c r="X8" t="n">
        <v>0.5600000000000001</v>
      </c>
      <c r="Y8" t="n">
        <v>0.5</v>
      </c>
      <c r="Z8" t="n">
        <v>10</v>
      </c>
      <c r="AA8" t="n">
        <v>861.3644881682687</v>
      </c>
      <c r="AB8" t="n">
        <v>1178.556893431087</v>
      </c>
      <c r="AC8" t="n">
        <v>1066.077077637013</v>
      </c>
      <c r="AD8" t="n">
        <v>861364.4881682687</v>
      </c>
      <c r="AE8" t="n">
        <v>1178556.893431087</v>
      </c>
      <c r="AF8" t="n">
        <v>1.599115247390065e-06</v>
      </c>
      <c r="AG8" t="n">
        <v>22.02256944444444</v>
      </c>
      <c r="AH8" t="n">
        <v>1066077.077637013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3.9701</v>
      </c>
      <c r="E9" t="n">
        <v>25.19</v>
      </c>
      <c r="F9" t="n">
        <v>21.88</v>
      </c>
      <c r="G9" t="n">
        <v>52.51</v>
      </c>
      <c r="H9" t="n">
        <v>0.76</v>
      </c>
      <c r="I9" t="n">
        <v>25</v>
      </c>
      <c r="J9" t="n">
        <v>187.22</v>
      </c>
      <c r="K9" t="n">
        <v>52.44</v>
      </c>
      <c r="L9" t="n">
        <v>8</v>
      </c>
      <c r="M9" t="n">
        <v>23</v>
      </c>
      <c r="N9" t="n">
        <v>36.78</v>
      </c>
      <c r="O9" t="n">
        <v>23324.24</v>
      </c>
      <c r="P9" t="n">
        <v>259.3</v>
      </c>
      <c r="Q9" t="n">
        <v>935.89</v>
      </c>
      <c r="R9" t="n">
        <v>53.91</v>
      </c>
      <c r="S9" t="n">
        <v>36.49</v>
      </c>
      <c r="T9" t="n">
        <v>7579.2</v>
      </c>
      <c r="U9" t="n">
        <v>0.68</v>
      </c>
      <c r="V9" t="n">
        <v>0.89</v>
      </c>
      <c r="W9" t="n">
        <v>3.01</v>
      </c>
      <c r="X9" t="n">
        <v>0.49</v>
      </c>
      <c r="Y9" t="n">
        <v>0.5</v>
      </c>
      <c r="Z9" t="n">
        <v>10</v>
      </c>
      <c r="AA9" t="n">
        <v>850.9334831059791</v>
      </c>
      <c r="AB9" t="n">
        <v>1164.284732121398</v>
      </c>
      <c r="AC9" t="n">
        <v>1053.167031371615</v>
      </c>
      <c r="AD9" t="n">
        <v>850933.4831059792</v>
      </c>
      <c r="AE9" t="n">
        <v>1164284.732121398</v>
      </c>
      <c r="AF9" t="n">
        <v>1.610473464311736e-06</v>
      </c>
      <c r="AG9" t="n">
        <v>21.86631944444444</v>
      </c>
      <c r="AH9" t="n">
        <v>1053167.031371615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3.9957</v>
      </c>
      <c r="E10" t="n">
        <v>25.03</v>
      </c>
      <c r="F10" t="n">
        <v>21.82</v>
      </c>
      <c r="G10" t="n">
        <v>59.52</v>
      </c>
      <c r="H10" t="n">
        <v>0.85</v>
      </c>
      <c r="I10" t="n">
        <v>22</v>
      </c>
      <c r="J10" t="n">
        <v>188.74</v>
      </c>
      <c r="K10" t="n">
        <v>52.44</v>
      </c>
      <c r="L10" t="n">
        <v>9</v>
      </c>
      <c r="M10" t="n">
        <v>20</v>
      </c>
      <c r="N10" t="n">
        <v>37.3</v>
      </c>
      <c r="O10" t="n">
        <v>23511.69</v>
      </c>
      <c r="P10" t="n">
        <v>255.06</v>
      </c>
      <c r="Q10" t="n">
        <v>935.89</v>
      </c>
      <c r="R10" t="n">
        <v>52.05</v>
      </c>
      <c r="S10" t="n">
        <v>36.49</v>
      </c>
      <c r="T10" t="n">
        <v>6665.94</v>
      </c>
      <c r="U10" t="n">
        <v>0.7</v>
      </c>
      <c r="V10" t="n">
        <v>0.89</v>
      </c>
      <c r="W10" t="n">
        <v>3.01</v>
      </c>
      <c r="X10" t="n">
        <v>0.43</v>
      </c>
      <c r="Y10" t="n">
        <v>0.5</v>
      </c>
      <c r="Z10" t="n">
        <v>10</v>
      </c>
      <c r="AA10" t="n">
        <v>831.4833667671224</v>
      </c>
      <c r="AB10" t="n">
        <v>1137.672224868001</v>
      </c>
      <c r="AC10" t="n">
        <v>1029.094384459595</v>
      </c>
      <c r="AD10" t="n">
        <v>831483.3667671224</v>
      </c>
      <c r="AE10" t="n">
        <v>1137672.224868001</v>
      </c>
      <c r="AF10" t="n">
        <v>1.620858119782979e-06</v>
      </c>
      <c r="AG10" t="n">
        <v>21.72743055555556</v>
      </c>
      <c r="AH10" t="n">
        <v>1029094.384459595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4.0237</v>
      </c>
      <c r="E11" t="n">
        <v>24.85</v>
      </c>
      <c r="F11" t="n">
        <v>21.76</v>
      </c>
      <c r="G11" t="n">
        <v>68.7</v>
      </c>
      <c r="H11" t="n">
        <v>0.93</v>
      </c>
      <c r="I11" t="n">
        <v>19</v>
      </c>
      <c r="J11" t="n">
        <v>190.26</v>
      </c>
      <c r="K11" t="n">
        <v>52.44</v>
      </c>
      <c r="L11" t="n">
        <v>10</v>
      </c>
      <c r="M11" t="n">
        <v>17</v>
      </c>
      <c r="N11" t="n">
        <v>37.82</v>
      </c>
      <c r="O11" t="n">
        <v>23699.85</v>
      </c>
      <c r="P11" t="n">
        <v>249.71</v>
      </c>
      <c r="Q11" t="n">
        <v>935.88</v>
      </c>
      <c r="R11" t="n">
        <v>50.05</v>
      </c>
      <c r="S11" t="n">
        <v>36.49</v>
      </c>
      <c r="T11" t="n">
        <v>5679</v>
      </c>
      <c r="U11" t="n">
        <v>0.73</v>
      </c>
      <c r="V11" t="n">
        <v>0.9</v>
      </c>
      <c r="W11" t="n">
        <v>3</v>
      </c>
      <c r="X11" t="n">
        <v>0.36</v>
      </c>
      <c r="Y11" t="n">
        <v>0.5</v>
      </c>
      <c r="Z11" t="n">
        <v>10</v>
      </c>
      <c r="AA11" t="n">
        <v>820.4518990493256</v>
      </c>
      <c r="AB11" t="n">
        <v>1122.578484062504</v>
      </c>
      <c r="AC11" t="n">
        <v>1015.441169092376</v>
      </c>
      <c r="AD11" t="n">
        <v>820451.8990493256</v>
      </c>
      <c r="AE11" t="n">
        <v>1122578.484062504</v>
      </c>
      <c r="AF11" t="n">
        <v>1.632216336704651e-06</v>
      </c>
      <c r="AG11" t="n">
        <v>21.57118055555556</v>
      </c>
      <c r="AH11" t="n">
        <v>1015441.169092376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4.0418</v>
      </c>
      <c r="E12" t="n">
        <v>24.74</v>
      </c>
      <c r="F12" t="n">
        <v>21.72</v>
      </c>
      <c r="G12" t="n">
        <v>76.65000000000001</v>
      </c>
      <c r="H12" t="n">
        <v>1.02</v>
      </c>
      <c r="I12" t="n">
        <v>17</v>
      </c>
      <c r="J12" t="n">
        <v>191.79</v>
      </c>
      <c r="K12" t="n">
        <v>52.44</v>
      </c>
      <c r="L12" t="n">
        <v>11</v>
      </c>
      <c r="M12" t="n">
        <v>15</v>
      </c>
      <c r="N12" t="n">
        <v>38.35</v>
      </c>
      <c r="O12" t="n">
        <v>23888.73</v>
      </c>
      <c r="P12" t="n">
        <v>242.81</v>
      </c>
      <c r="Q12" t="n">
        <v>935.88</v>
      </c>
      <c r="R12" t="n">
        <v>48.8</v>
      </c>
      <c r="S12" t="n">
        <v>36.49</v>
      </c>
      <c r="T12" t="n">
        <v>5066.77</v>
      </c>
      <c r="U12" t="n">
        <v>0.75</v>
      </c>
      <c r="V12" t="n">
        <v>0.9</v>
      </c>
      <c r="W12" t="n">
        <v>3</v>
      </c>
      <c r="X12" t="n">
        <v>0.32</v>
      </c>
      <c r="Y12" t="n">
        <v>0.5</v>
      </c>
      <c r="Z12" t="n">
        <v>10</v>
      </c>
      <c r="AA12" t="n">
        <v>808.5899129189723</v>
      </c>
      <c r="AB12" t="n">
        <v>1106.34839132506</v>
      </c>
      <c r="AC12" t="n">
        <v>1000.760053626715</v>
      </c>
      <c r="AD12" t="n">
        <v>808589.9129189723</v>
      </c>
      <c r="AE12" t="n">
        <v>1106348.39132506</v>
      </c>
      <c r="AF12" t="n">
        <v>1.639558612643303e-06</v>
      </c>
      <c r="AG12" t="n">
        <v>21.47569444444444</v>
      </c>
      <c r="AH12" t="n">
        <v>1000760.053626715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4.0497</v>
      </c>
      <c r="E13" t="n">
        <v>24.69</v>
      </c>
      <c r="F13" t="n">
        <v>21.7</v>
      </c>
      <c r="G13" t="n">
        <v>81.39</v>
      </c>
      <c r="H13" t="n">
        <v>1.1</v>
      </c>
      <c r="I13" t="n">
        <v>16</v>
      </c>
      <c r="J13" t="n">
        <v>193.33</v>
      </c>
      <c r="K13" t="n">
        <v>52.44</v>
      </c>
      <c r="L13" t="n">
        <v>12</v>
      </c>
      <c r="M13" t="n">
        <v>14</v>
      </c>
      <c r="N13" t="n">
        <v>38.89</v>
      </c>
      <c r="O13" t="n">
        <v>24078.33</v>
      </c>
      <c r="P13" t="n">
        <v>240.12</v>
      </c>
      <c r="Q13" t="n">
        <v>935.9</v>
      </c>
      <c r="R13" t="n">
        <v>48.47</v>
      </c>
      <c r="S13" t="n">
        <v>36.49</v>
      </c>
      <c r="T13" t="n">
        <v>4902.3</v>
      </c>
      <c r="U13" t="n">
        <v>0.75</v>
      </c>
      <c r="V13" t="n">
        <v>0.9</v>
      </c>
      <c r="W13" t="n">
        <v>2.99</v>
      </c>
      <c r="X13" t="n">
        <v>0.31</v>
      </c>
      <c r="Y13" t="n">
        <v>0.5</v>
      </c>
      <c r="Z13" t="n">
        <v>10</v>
      </c>
      <c r="AA13" t="n">
        <v>803.9356196394688</v>
      </c>
      <c r="AB13" t="n">
        <v>1099.980181927115</v>
      </c>
      <c r="AC13" t="n">
        <v>994.9996171958724</v>
      </c>
      <c r="AD13" t="n">
        <v>803935.6196394687</v>
      </c>
      <c r="AE13" t="n">
        <v>1099980.181927115</v>
      </c>
      <c r="AF13" t="n">
        <v>1.642763252417631e-06</v>
      </c>
      <c r="AG13" t="n">
        <v>21.43229166666667</v>
      </c>
      <c r="AH13" t="n">
        <v>994999.6171958724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4.072</v>
      </c>
      <c r="E14" t="n">
        <v>24.56</v>
      </c>
      <c r="F14" t="n">
        <v>21.64</v>
      </c>
      <c r="G14" t="n">
        <v>92.73999999999999</v>
      </c>
      <c r="H14" t="n">
        <v>1.18</v>
      </c>
      <c r="I14" t="n">
        <v>14</v>
      </c>
      <c r="J14" t="n">
        <v>194.88</v>
      </c>
      <c r="K14" t="n">
        <v>52.44</v>
      </c>
      <c r="L14" t="n">
        <v>13</v>
      </c>
      <c r="M14" t="n">
        <v>12</v>
      </c>
      <c r="N14" t="n">
        <v>39.43</v>
      </c>
      <c r="O14" t="n">
        <v>24268.67</v>
      </c>
      <c r="P14" t="n">
        <v>233.85</v>
      </c>
      <c r="Q14" t="n">
        <v>935.89</v>
      </c>
      <c r="R14" t="n">
        <v>46.65</v>
      </c>
      <c r="S14" t="n">
        <v>36.49</v>
      </c>
      <c r="T14" t="n">
        <v>4002.38</v>
      </c>
      <c r="U14" t="n">
        <v>0.78</v>
      </c>
      <c r="V14" t="n">
        <v>0.9</v>
      </c>
      <c r="W14" t="n">
        <v>2.98</v>
      </c>
      <c r="X14" t="n">
        <v>0.25</v>
      </c>
      <c r="Y14" t="n">
        <v>0.5</v>
      </c>
      <c r="Z14" t="n">
        <v>10</v>
      </c>
      <c r="AA14" t="n">
        <v>792.6408065259913</v>
      </c>
      <c r="AB14" t="n">
        <v>1084.526120333269</v>
      </c>
      <c r="AC14" t="n">
        <v>981.0204695506308</v>
      </c>
      <c r="AD14" t="n">
        <v>792640.8065259913</v>
      </c>
      <c r="AE14" t="n">
        <v>1084526.120333269</v>
      </c>
      <c r="AF14" t="n">
        <v>1.651809260894534e-06</v>
      </c>
      <c r="AG14" t="n">
        <v>21.31944444444444</v>
      </c>
      <c r="AH14" t="n">
        <v>981020.4695506308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4.0771</v>
      </c>
      <c r="E15" t="n">
        <v>24.53</v>
      </c>
      <c r="F15" t="n">
        <v>21.64</v>
      </c>
      <c r="G15" t="n">
        <v>99.90000000000001</v>
      </c>
      <c r="H15" t="n">
        <v>1.27</v>
      </c>
      <c r="I15" t="n">
        <v>13</v>
      </c>
      <c r="J15" t="n">
        <v>196.42</v>
      </c>
      <c r="K15" t="n">
        <v>52.44</v>
      </c>
      <c r="L15" t="n">
        <v>14</v>
      </c>
      <c r="M15" t="n">
        <v>11</v>
      </c>
      <c r="N15" t="n">
        <v>39.98</v>
      </c>
      <c r="O15" t="n">
        <v>24459.75</v>
      </c>
      <c r="P15" t="n">
        <v>228.76</v>
      </c>
      <c r="Q15" t="n">
        <v>935.89</v>
      </c>
      <c r="R15" t="n">
        <v>46.7</v>
      </c>
      <c r="S15" t="n">
        <v>36.49</v>
      </c>
      <c r="T15" t="n">
        <v>4036.57</v>
      </c>
      <c r="U15" t="n">
        <v>0.78</v>
      </c>
      <c r="V15" t="n">
        <v>0.9</v>
      </c>
      <c r="W15" t="n">
        <v>2.99</v>
      </c>
      <c r="X15" t="n">
        <v>0.25</v>
      </c>
      <c r="Y15" t="n">
        <v>0.5</v>
      </c>
      <c r="Z15" t="n">
        <v>10</v>
      </c>
      <c r="AA15" t="n">
        <v>785.2827605974722</v>
      </c>
      <c r="AB15" t="n">
        <v>1074.458517279793</v>
      </c>
      <c r="AC15" t="n">
        <v>971.9137044026088</v>
      </c>
      <c r="AD15" t="n">
        <v>785282.7605974722</v>
      </c>
      <c r="AE15" t="n">
        <v>1074458.517279793</v>
      </c>
      <c r="AF15" t="n">
        <v>1.653878078976696e-06</v>
      </c>
      <c r="AG15" t="n">
        <v>21.29340277777778</v>
      </c>
      <c r="AH15" t="n">
        <v>971913.7044026088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4.0886</v>
      </c>
      <c r="E16" t="n">
        <v>24.46</v>
      </c>
      <c r="F16" t="n">
        <v>21.61</v>
      </c>
      <c r="G16" t="n">
        <v>108.05</v>
      </c>
      <c r="H16" t="n">
        <v>1.35</v>
      </c>
      <c r="I16" t="n">
        <v>12</v>
      </c>
      <c r="J16" t="n">
        <v>197.98</v>
      </c>
      <c r="K16" t="n">
        <v>52.44</v>
      </c>
      <c r="L16" t="n">
        <v>15</v>
      </c>
      <c r="M16" t="n">
        <v>6</v>
      </c>
      <c r="N16" t="n">
        <v>40.54</v>
      </c>
      <c r="O16" t="n">
        <v>24651.58</v>
      </c>
      <c r="P16" t="n">
        <v>225.17</v>
      </c>
      <c r="Q16" t="n">
        <v>935.88</v>
      </c>
      <c r="R16" t="n">
        <v>45.45</v>
      </c>
      <c r="S16" t="n">
        <v>36.49</v>
      </c>
      <c r="T16" t="n">
        <v>3416.01</v>
      </c>
      <c r="U16" t="n">
        <v>0.8</v>
      </c>
      <c r="V16" t="n">
        <v>0.9</v>
      </c>
      <c r="W16" t="n">
        <v>2.99</v>
      </c>
      <c r="X16" t="n">
        <v>0.22</v>
      </c>
      <c r="Y16" t="n">
        <v>0.5</v>
      </c>
      <c r="Z16" t="n">
        <v>10</v>
      </c>
      <c r="AA16" t="n">
        <v>779.065568014144</v>
      </c>
      <c r="AB16" t="n">
        <v>1065.951880104104</v>
      </c>
      <c r="AC16" t="n">
        <v>964.2189287398278</v>
      </c>
      <c r="AD16" t="n">
        <v>779065.568014144</v>
      </c>
      <c r="AE16" t="n">
        <v>1065951.880104104</v>
      </c>
      <c r="AF16" t="n">
        <v>1.658543060926668e-06</v>
      </c>
      <c r="AG16" t="n">
        <v>21.23263888888889</v>
      </c>
      <c r="AH16" t="n">
        <v>964218.9287398278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4.0891</v>
      </c>
      <c r="E17" t="n">
        <v>24.46</v>
      </c>
      <c r="F17" t="n">
        <v>21.61</v>
      </c>
      <c r="G17" t="n">
        <v>108.04</v>
      </c>
      <c r="H17" t="n">
        <v>1.42</v>
      </c>
      <c r="I17" t="n">
        <v>12</v>
      </c>
      <c r="J17" t="n">
        <v>199.54</v>
      </c>
      <c r="K17" t="n">
        <v>52.44</v>
      </c>
      <c r="L17" t="n">
        <v>16</v>
      </c>
      <c r="M17" t="n">
        <v>2</v>
      </c>
      <c r="N17" t="n">
        <v>41.1</v>
      </c>
      <c r="O17" t="n">
        <v>24844.17</v>
      </c>
      <c r="P17" t="n">
        <v>224.5</v>
      </c>
      <c r="Q17" t="n">
        <v>935.88</v>
      </c>
      <c r="R17" t="n">
        <v>45.24</v>
      </c>
      <c r="S17" t="n">
        <v>36.49</v>
      </c>
      <c r="T17" t="n">
        <v>3311.62</v>
      </c>
      <c r="U17" t="n">
        <v>0.8100000000000001</v>
      </c>
      <c r="V17" t="n">
        <v>0.9</v>
      </c>
      <c r="W17" t="n">
        <v>2.99</v>
      </c>
      <c r="X17" t="n">
        <v>0.22</v>
      </c>
      <c r="Y17" t="n">
        <v>0.5</v>
      </c>
      <c r="Z17" t="n">
        <v>10</v>
      </c>
      <c r="AA17" t="n">
        <v>778.1204194561284</v>
      </c>
      <c r="AB17" t="n">
        <v>1064.658686150016</v>
      </c>
      <c r="AC17" t="n">
        <v>963.0491554017083</v>
      </c>
      <c r="AD17" t="n">
        <v>778120.4194561284</v>
      </c>
      <c r="AE17" t="n">
        <v>1064658.686150016</v>
      </c>
      <c r="AF17" t="n">
        <v>1.658745886228841e-06</v>
      </c>
      <c r="AG17" t="n">
        <v>21.23263888888889</v>
      </c>
      <c r="AH17" t="n">
        <v>963049.1554017083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4.088</v>
      </c>
      <c r="E18" t="n">
        <v>24.46</v>
      </c>
      <c r="F18" t="n">
        <v>21.61</v>
      </c>
      <c r="G18" t="n">
        <v>108.07</v>
      </c>
      <c r="H18" t="n">
        <v>1.5</v>
      </c>
      <c r="I18" t="n">
        <v>12</v>
      </c>
      <c r="J18" t="n">
        <v>201.11</v>
      </c>
      <c r="K18" t="n">
        <v>52.44</v>
      </c>
      <c r="L18" t="n">
        <v>17</v>
      </c>
      <c r="M18" t="n">
        <v>0</v>
      </c>
      <c r="N18" t="n">
        <v>41.67</v>
      </c>
      <c r="O18" t="n">
        <v>25037.53</v>
      </c>
      <c r="P18" t="n">
        <v>225.89</v>
      </c>
      <c r="Q18" t="n">
        <v>935.91</v>
      </c>
      <c r="R18" t="n">
        <v>45.19</v>
      </c>
      <c r="S18" t="n">
        <v>36.49</v>
      </c>
      <c r="T18" t="n">
        <v>3283.12</v>
      </c>
      <c r="U18" t="n">
        <v>0.8100000000000001</v>
      </c>
      <c r="V18" t="n">
        <v>0.9</v>
      </c>
      <c r="W18" t="n">
        <v>3</v>
      </c>
      <c r="X18" t="n">
        <v>0.22</v>
      </c>
      <c r="Y18" t="n">
        <v>0.5</v>
      </c>
      <c r="Z18" t="n">
        <v>10</v>
      </c>
      <c r="AA18" t="n">
        <v>780.0882304022733</v>
      </c>
      <c r="AB18" t="n">
        <v>1067.351131900223</v>
      </c>
      <c r="AC18" t="n">
        <v>965.4846379083872</v>
      </c>
      <c r="AD18" t="n">
        <v>780088.2304022734</v>
      </c>
      <c r="AE18" t="n">
        <v>1067351.131900223</v>
      </c>
      <c r="AF18" t="n">
        <v>1.658299670564061e-06</v>
      </c>
      <c r="AG18" t="n">
        <v>21.23263888888889</v>
      </c>
      <c r="AH18" t="n">
        <v>965484.6379083872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3.8348</v>
      </c>
      <c r="E2" t="n">
        <v>26.08</v>
      </c>
      <c r="F2" t="n">
        <v>23.37</v>
      </c>
      <c r="G2" t="n">
        <v>14.76</v>
      </c>
      <c r="H2" t="n">
        <v>0.64</v>
      </c>
      <c r="I2" t="n">
        <v>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68.04000000000001</v>
      </c>
      <c r="Q2" t="n">
        <v>936</v>
      </c>
      <c r="R2" t="n">
        <v>96.93000000000001</v>
      </c>
      <c r="S2" t="n">
        <v>36.49</v>
      </c>
      <c r="T2" t="n">
        <v>28741.62</v>
      </c>
      <c r="U2" t="n">
        <v>0.38</v>
      </c>
      <c r="V2" t="n">
        <v>0.84</v>
      </c>
      <c r="W2" t="n">
        <v>3.23</v>
      </c>
      <c r="X2" t="n">
        <v>1.98</v>
      </c>
      <c r="Y2" t="n">
        <v>0.5</v>
      </c>
      <c r="Z2" t="n">
        <v>10</v>
      </c>
      <c r="AA2" t="n">
        <v>450.1544518893111</v>
      </c>
      <c r="AB2" t="n">
        <v>615.9211804877666</v>
      </c>
      <c r="AC2" t="n">
        <v>557.1385274728195</v>
      </c>
      <c r="AD2" t="n">
        <v>450154.4518893111</v>
      </c>
      <c r="AE2" t="n">
        <v>615921.1804877666</v>
      </c>
      <c r="AF2" t="n">
        <v>2.5056815270294e-06</v>
      </c>
      <c r="AG2" t="n">
        <v>22.63888888888889</v>
      </c>
      <c r="AH2" t="n">
        <v>557138.5274728196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3.3675</v>
      </c>
      <c r="E2" t="n">
        <v>29.7</v>
      </c>
      <c r="F2" t="n">
        <v>24.52</v>
      </c>
      <c r="G2" t="n">
        <v>9.49</v>
      </c>
      <c r="H2" t="n">
        <v>0.18</v>
      </c>
      <c r="I2" t="n">
        <v>155</v>
      </c>
      <c r="J2" t="n">
        <v>98.70999999999999</v>
      </c>
      <c r="K2" t="n">
        <v>39.72</v>
      </c>
      <c r="L2" t="n">
        <v>1</v>
      </c>
      <c r="M2" t="n">
        <v>153</v>
      </c>
      <c r="N2" t="n">
        <v>12.99</v>
      </c>
      <c r="O2" t="n">
        <v>12407.75</v>
      </c>
      <c r="P2" t="n">
        <v>214.92</v>
      </c>
      <c r="Q2" t="n">
        <v>936</v>
      </c>
      <c r="R2" t="n">
        <v>136.15</v>
      </c>
      <c r="S2" t="n">
        <v>36.49</v>
      </c>
      <c r="T2" t="n">
        <v>48051.98</v>
      </c>
      <c r="U2" t="n">
        <v>0.27</v>
      </c>
      <c r="V2" t="n">
        <v>0.8</v>
      </c>
      <c r="W2" t="n">
        <v>3.22</v>
      </c>
      <c r="X2" t="n">
        <v>3.13</v>
      </c>
      <c r="Y2" t="n">
        <v>0.5</v>
      </c>
      <c r="Z2" t="n">
        <v>10</v>
      </c>
      <c r="AA2" t="n">
        <v>869.3673613109053</v>
      </c>
      <c r="AB2" t="n">
        <v>1189.506777526688</v>
      </c>
      <c r="AC2" t="n">
        <v>1075.981920162788</v>
      </c>
      <c r="AD2" t="n">
        <v>869367.3613109053</v>
      </c>
      <c r="AE2" t="n">
        <v>1189506.777526688</v>
      </c>
      <c r="AF2" t="n">
        <v>1.621080892550177e-06</v>
      </c>
      <c r="AG2" t="n">
        <v>25.78125</v>
      </c>
      <c r="AH2" t="n">
        <v>1075981.920162788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3.8139</v>
      </c>
      <c r="E3" t="n">
        <v>26.22</v>
      </c>
      <c r="F3" t="n">
        <v>22.79</v>
      </c>
      <c r="G3" t="n">
        <v>19.54</v>
      </c>
      <c r="H3" t="n">
        <v>0.35</v>
      </c>
      <c r="I3" t="n">
        <v>70</v>
      </c>
      <c r="J3" t="n">
        <v>99.95</v>
      </c>
      <c r="K3" t="n">
        <v>39.72</v>
      </c>
      <c r="L3" t="n">
        <v>2</v>
      </c>
      <c r="M3" t="n">
        <v>68</v>
      </c>
      <c r="N3" t="n">
        <v>13.24</v>
      </c>
      <c r="O3" t="n">
        <v>12561.45</v>
      </c>
      <c r="P3" t="n">
        <v>192.29</v>
      </c>
      <c r="Q3" t="n">
        <v>935.92</v>
      </c>
      <c r="R3" t="n">
        <v>81.95</v>
      </c>
      <c r="S3" t="n">
        <v>36.49</v>
      </c>
      <c r="T3" t="n">
        <v>21376.03</v>
      </c>
      <c r="U3" t="n">
        <v>0.45</v>
      </c>
      <c r="V3" t="n">
        <v>0.86</v>
      </c>
      <c r="W3" t="n">
        <v>3.09</v>
      </c>
      <c r="X3" t="n">
        <v>1.4</v>
      </c>
      <c r="Y3" t="n">
        <v>0.5</v>
      </c>
      <c r="Z3" t="n">
        <v>10</v>
      </c>
      <c r="AA3" t="n">
        <v>723.6435097987905</v>
      </c>
      <c r="AB3" t="n">
        <v>990.120975005212</v>
      </c>
      <c r="AC3" t="n">
        <v>895.6252187942301</v>
      </c>
      <c r="AD3" t="n">
        <v>723643.5097987906</v>
      </c>
      <c r="AE3" t="n">
        <v>990120.975005212</v>
      </c>
      <c r="AF3" t="n">
        <v>1.835973397504713e-06</v>
      </c>
      <c r="AG3" t="n">
        <v>22.76041666666667</v>
      </c>
      <c r="AH3" t="n">
        <v>895625.2187942301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3.9747</v>
      </c>
      <c r="E4" t="n">
        <v>25.16</v>
      </c>
      <c r="F4" t="n">
        <v>22.27</v>
      </c>
      <c r="G4" t="n">
        <v>30.36</v>
      </c>
      <c r="H4" t="n">
        <v>0.52</v>
      </c>
      <c r="I4" t="n">
        <v>44</v>
      </c>
      <c r="J4" t="n">
        <v>101.2</v>
      </c>
      <c r="K4" t="n">
        <v>39.72</v>
      </c>
      <c r="L4" t="n">
        <v>3</v>
      </c>
      <c r="M4" t="n">
        <v>42</v>
      </c>
      <c r="N4" t="n">
        <v>13.49</v>
      </c>
      <c r="O4" t="n">
        <v>12715.54</v>
      </c>
      <c r="P4" t="n">
        <v>179.97</v>
      </c>
      <c r="Q4" t="n">
        <v>935.9400000000001</v>
      </c>
      <c r="R4" t="n">
        <v>65.98999999999999</v>
      </c>
      <c r="S4" t="n">
        <v>36.49</v>
      </c>
      <c r="T4" t="n">
        <v>13522.31</v>
      </c>
      <c r="U4" t="n">
        <v>0.55</v>
      </c>
      <c r="V4" t="n">
        <v>0.88</v>
      </c>
      <c r="W4" t="n">
        <v>3.04</v>
      </c>
      <c r="X4" t="n">
        <v>0.87</v>
      </c>
      <c r="Y4" t="n">
        <v>0.5</v>
      </c>
      <c r="Z4" t="n">
        <v>10</v>
      </c>
      <c r="AA4" t="n">
        <v>678.7885082440554</v>
      </c>
      <c r="AB4" t="n">
        <v>928.7483830150157</v>
      </c>
      <c r="AC4" t="n">
        <v>840.1099408466043</v>
      </c>
      <c r="AD4" t="n">
        <v>678788.5082440553</v>
      </c>
      <c r="AE4" t="n">
        <v>928748.3830150157</v>
      </c>
      <c r="AF4" t="n">
        <v>1.913380912730271e-06</v>
      </c>
      <c r="AG4" t="n">
        <v>21.84027777777778</v>
      </c>
      <c r="AH4" t="n">
        <v>840109.9408466043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4.056</v>
      </c>
      <c r="E5" t="n">
        <v>24.66</v>
      </c>
      <c r="F5" t="n">
        <v>22.01</v>
      </c>
      <c r="G5" t="n">
        <v>41.27</v>
      </c>
      <c r="H5" t="n">
        <v>0.6899999999999999</v>
      </c>
      <c r="I5" t="n">
        <v>32</v>
      </c>
      <c r="J5" t="n">
        <v>102.45</v>
      </c>
      <c r="K5" t="n">
        <v>39.72</v>
      </c>
      <c r="L5" t="n">
        <v>4</v>
      </c>
      <c r="M5" t="n">
        <v>30</v>
      </c>
      <c r="N5" t="n">
        <v>13.74</v>
      </c>
      <c r="O5" t="n">
        <v>12870.03</v>
      </c>
      <c r="P5" t="n">
        <v>168.54</v>
      </c>
      <c r="Q5" t="n">
        <v>935.9299999999999</v>
      </c>
      <c r="R5" t="n">
        <v>58.17</v>
      </c>
      <c r="S5" t="n">
        <v>36.49</v>
      </c>
      <c r="T5" t="n">
        <v>9673.639999999999</v>
      </c>
      <c r="U5" t="n">
        <v>0.63</v>
      </c>
      <c r="V5" t="n">
        <v>0.89</v>
      </c>
      <c r="W5" t="n">
        <v>3.01</v>
      </c>
      <c r="X5" t="n">
        <v>0.62</v>
      </c>
      <c r="Y5" t="n">
        <v>0.5</v>
      </c>
      <c r="Z5" t="n">
        <v>10</v>
      </c>
      <c r="AA5" t="n">
        <v>645.6609772465181</v>
      </c>
      <c r="AB5" t="n">
        <v>883.4218336206642</v>
      </c>
      <c r="AC5" t="n">
        <v>799.109293710238</v>
      </c>
      <c r="AD5" t="n">
        <v>645660.9772465181</v>
      </c>
      <c r="AE5" t="n">
        <v>883421.8336206642</v>
      </c>
      <c r="AF5" t="n">
        <v>1.952517921361104e-06</v>
      </c>
      <c r="AG5" t="n">
        <v>21.40625</v>
      </c>
      <c r="AH5" t="n">
        <v>799109.2937102381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4.1096</v>
      </c>
      <c r="E6" t="n">
        <v>24.33</v>
      </c>
      <c r="F6" t="n">
        <v>21.85</v>
      </c>
      <c r="G6" t="n">
        <v>54.63</v>
      </c>
      <c r="H6" t="n">
        <v>0.85</v>
      </c>
      <c r="I6" t="n">
        <v>24</v>
      </c>
      <c r="J6" t="n">
        <v>103.71</v>
      </c>
      <c r="K6" t="n">
        <v>39.72</v>
      </c>
      <c r="L6" t="n">
        <v>5</v>
      </c>
      <c r="M6" t="n">
        <v>19</v>
      </c>
      <c r="N6" t="n">
        <v>14</v>
      </c>
      <c r="O6" t="n">
        <v>13024.91</v>
      </c>
      <c r="P6" t="n">
        <v>158.21</v>
      </c>
      <c r="Q6" t="n">
        <v>935.9400000000001</v>
      </c>
      <c r="R6" t="n">
        <v>53.04</v>
      </c>
      <c r="S6" t="n">
        <v>36.49</v>
      </c>
      <c r="T6" t="n">
        <v>7149.31</v>
      </c>
      <c r="U6" t="n">
        <v>0.6899999999999999</v>
      </c>
      <c r="V6" t="n">
        <v>0.89</v>
      </c>
      <c r="W6" t="n">
        <v>3</v>
      </c>
      <c r="X6" t="n">
        <v>0.46</v>
      </c>
      <c r="Y6" t="n">
        <v>0.5</v>
      </c>
      <c r="Z6" t="n">
        <v>10</v>
      </c>
      <c r="AA6" t="n">
        <v>617.6641460031522</v>
      </c>
      <c r="AB6" t="n">
        <v>845.1153339804678</v>
      </c>
      <c r="AC6" t="n">
        <v>764.458712632192</v>
      </c>
      <c r="AD6" t="n">
        <v>617664.1460031521</v>
      </c>
      <c r="AE6" t="n">
        <v>845115.3339804678</v>
      </c>
      <c r="AF6" t="n">
        <v>1.978320426436291e-06</v>
      </c>
      <c r="AG6" t="n">
        <v>21.11979166666667</v>
      </c>
      <c r="AH6" t="n">
        <v>764458.7126321921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4.1196</v>
      </c>
      <c r="E7" t="n">
        <v>24.27</v>
      </c>
      <c r="F7" t="n">
        <v>21.83</v>
      </c>
      <c r="G7" t="n">
        <v>59.55</v>
      </c>
      <c r="H7" t="n">
        <v>1.01</v>
      </c>
      <c r="I7" t="n">
        <v>22</v>
      </c>
      <c r="J7" t="n">
        <v>104.97</v>
      </c>
      <c r="K7" t="n">
        <v>39.72</v>
      </c>
      <c r="L7" t="n">
        <v>6</v>
      </c>
      <c r="M7" t="n">
        <v>1</v>
      </c>
      <c r="N7" t="n">
        <v>14.25</v>
      </c>
      <c r="O7" t="n">
        <v>13180.19</v>
      </c>
      <c r="P7" t="n">
        <v>156.26</v>
      </c>
      <c r="Q7" t="n">
        <v>935.9299999999999</v>
      </c>
      <c r="R7" t="n">
        <v>51.72</v>
      </c>
      <c r="S7" t="n">
        <v>36.49</v>
      </c>
      <c r="T7" t="n">
        <v>6497.78</v>
      </c>
      <c r="U7" t="n">
        <v>0.71</v>
      </c>
      <c r="V7" t="n">
        <v>0.89</v>
      </c>
      <c r="W7" t="n">
        <v>3.03</v>
      </c>
      <c r="X7" t="n">
        <v>0.44</v>
      </c>
      <c r="Y7" t="n">
        <v>0.5</v>
      </c>
      <c r="Z7" t="n">
        <v>10</v>
      </c>
      <c r="AA7" t="n">
        <v>614.2298343397482</v>
      </c>
      <c r="AB7" t="n">
        <v>840.4163572514611</v>
      </c>
      <c r="AC7" t="n">
        <v>760.2081996471466</v>
      </c>
      <c r="AD7" t="n">
        <v>614229.8343397483</v>
      </c>
      <c r="AE7" t="n">
        <v>840416.3572514611</v>
      </c>
      <c r="AF7" t="n">
        <v>1.983134326636885e-06</v>
      </c>
      <c r="AG7" t="n">
        <v>21.06770833333333</v>
      </c>
      <c r="AH7" t="n">
        <v>760208.1996471465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4.1191</v>
      </c>
      <c r="E8" t="n">
        <v>24.28</v>
      </c>
      <c r="F8" t="n">
        <v>21.84</v>
      </c>
      <c r="G8" t="n">
        <v>59.56</v>
      </c>
      <c r="H8" t="n">
        <v>1.16</v>
      </c>
      <c r="I8" t="n">
        <v>22</v>
      </c>
      <c r="J8" t="n">
        <v>106.23</v>
      </c>
      <c r="K8" t="n">
        <v>39.72</v>
      </c>
      <c r="L8" t="n">
        <v>7</v>
      </c>
      <c r="M8" t="n">
        <v>0</v>
      </c>
      <c r="N8" t="n">
        <v>14.52</v>
      </c>
      <c r="O8" t="n">
        <v>13335.87</v>
      </c>
      <c r="P8" t="n">
        <v>157.89</v>
      </c>
      <c r="Q8" t="n">
        <v>935.9299999999999</v>
      </c>
      <c r="R8" t="n">
        <v>51.68</v>
      </c>
      <c r="S8" t="n">
        <v>36.49</v>
      </c>
      <c r="T8" t="n">
        <v>6480.58</v>
      </c>
      <c r="U8" t="n">
        <v>0.71</v>
      </c>
      <c r="V8" t="n">
        <v>0.89</v>
      </c>
      <c r="W8" t="n">
        <v>3.03</v>
      </c>
      <c r="X8" t="n">
        <v>0.44</v>
      </c>
      <c r="Y8" t="n">
        <v>0.5</v>
      </c>
      <c r="Z8" t="n">
        <v>10</v>
      </c>
      <c r="AA8" t="n">
        <v>616.4688551828403</v>
      </c>
      <c r="AB8" t="n">
        <v>843.4798843476079</v>
      </c>
      <c r="AC8" t="n">
        <v>762.9793480169243</v>
      </c>
      <c r="AD8" t="n">
        <v>616468.8551828404</v>
      </c>
      <c r="AE8" t="n">
        <v>843479.884347608</v>
      </c>
      <c r="AF8" t="n">
        <v>1.982893631626856e-06</v>
      </c>
      <c r="AG8" t="n">
        <v>21.07638888888889</v>
      </c>
      <c r="AH8" t="n">
        <v>762979.3480169243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3.1104</v>
      </c>
      <c r="E2" t="n">
        <v>32.15</v>
      </c>
      <c r="F2" t="n">
        <v>25.21</v>
      </c>
      <c r="G2" t="n">
        <v>8.050000000000001</v>
      </c>
      <c r="H2" t="n">
        <v>0.14</v>
      </c>
      <c r="I2" t="n">
        <v>188</v>
      </c>
      <c r="J2" t="n">
        <v>124.63</v>
      </c>
      <c r="K2" t="n">
        <v>45</v>
      </c>
      <c r="L2" t="n">
        <v>1</v>
      </c>
      <c r="M2" t="n">
        <v>186</v>
      </c>
      <c r="N2" t="n">
        <v>18.64</v>
      </c>
      <c r="O2" t="n">
        <v>15605.44</v>
      </c>
      <c r="P2" t="n">
        <v>260.52</v>
      </c>
      <c r="Q2" t="n">
        <v>936</v>
      </c>
      <c r="R2" t="n">
        <v>157.28</v>
      </c>
      <c r="S2" t="n">
        <v>36.49</v>
      </c>
      <c r="T2" t="n">
        <v>58448.43</v>
      </c>
      <c r="U2" t="n">
        <v>0.23</v>
      </c>
      <c r="V2" t="n">
        <v>0.77</v>
      </c>
      <c r="W2" t="n">
        <v>3.28</v>
      </c>
      <c r="X2" t="n">
        <v>3.82</v>
      </c>
      <c r="Y2" t="n">
        <v>0.5</v>
      </c>
      <c r="Z2" t="n">
        <v>10</v>
      </c>
      <c r="AA2" t="n">
        <v>1056.456496464936</v>
      </c>
      <c r="AB2" t="n">
        <v>1445.490386034553</v>
      </c>
      <c r="AC2" t="n">
        <v>1307.534812349913</v>
      </c>
      <c r="AD2" t="n">
        <v>1056456.496464936</v>
      </c>
      <c r="AE2" t="n">
        <v>1445490.386034552</v>
      </c>
      <c r="AF2" t="n">
        <v>1.397772919060629e-06</v>
      </c>
      <c r="AG2" t="n">
        <v>27.90798611111111</v>
      </c>
      <c r="AH2" t="n">
        <v>1307534.812349913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3.6526</v>
      </c>
      <c r="E3" t="n">
        <v>27.38</v>
      </c>
      <c r="F3" t="n">
        <v>23.07</v>
      </c>
      <c r="G3" t="n">
        <v>16.29</v>
      </c>
      <c r="H3" t="n">
        <v>0.28</v>
      </c>
      <c r="I3" t="n">
        <v>85</v>
      </c>
      <c r="J3" t="n">
        <v>125.95</v>
      </c>
      <c r="K3" t="n">
        <v>45</v>
      </c>
      <c r="L3" t="n">
        <v>2</v>
      </c>
      <c r="M3" t="n">
        <v>83</v>
      </c>
      <c r="N3" t="n">
        <v>18.95</v>
      </c>
      <c r="O3" t="n">
        <v>15767.7</v>
      </c>
      <c r="P3" t="n">
        <v>232.52</v>
      </c>
      <c r="Q3" t="n">
        <v>935.95</v>
      </c>
      <c r="R3" t="n">
        <v>91.28</v>
      </c>
      <c r="S3" t="n">
        <v>36.49</v>
      </c>
      <c r="T3" t="n">
        <v>25964.04</v>
      </c>
      <c r="U3" t="n">
        <v>0.4</v>
      </c>
      <c r="V3" t="n">
        <v>0.85</v>
      </c>
      <c r="W3" t="n">
        <v>3.1</v>
      </c>
      <c r="X3" t="n">
        <v>1.68</v>
      </c>
      <c r="Y3" t="n">
        <v>0.5</v>
      </c>
      <c r="Z3" t="n">
        <v>10</v>
      </c>
      <c r="AA3" t="n">
        <v>848.8828571005565</v>
      </c>
      <c r="AB3" t="n">
        <v>1161.478975153544</v>
      </c>
      <c r="AC3" t="n">
        <v>1050.629051910869</v>
      </c>
      <c r="AD3" t="n">
        <v>848882.8571005565</v>
      </c>
      <c r="AE3" t="n">
        <v>1161478.975153544</v>
      </c>
      <c r="AF3" t="n">
        <v>1.641430479732785e-06</v>
      </c>
      <c r="AG3" t="n">
        <v>23.76736111111111</v>
      </c>
      <c r="AH3" t="n">
        <v>1050629.051910869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3.8498</v>
      </c>
      <c r="E4" t="n">
        <v>25.98</v>
      </c>
      <c r="F4" t="n">
        <v>22.46</v>
      </c>
      <c r="G4" t="n">
        <v>24.96</v>
      </c>
      <c r="H4" t="n">
        <v>0.42</v>
      </c>
      <c r="I4" t="n">
        <v>54</v>
      </c>
      <c r="J4" t="n">
        <v>127.27</v>
      </c>
      <c r="K4" t="n">
        <v>45</v>
      </c>
      <c r="L4" t="n">
        <v>3</v>
      </c>
      <c r="M4" t="n">
        <v>52</v>
      </c>
      <c r="N4" t="n">
        <v>19.27</v>
      </c>
      <c r="O4" t="n">
        <v>15930.42</v>
      </c>
      <c r="P4" t="n">
        <v>220.58</v>
      </c>
      <c r="Q4" t="n">
        <v>935.89</v>
      </c>
      <c r="R4" t="n">
        <v>72.12</v>
      </c>
      <c r="S4" t="n">
        <v>36.49</v>
      </c>
      <c r="T4" t="n">
        <v>16541.77</v>
      </c>
      <c r="U4" t="n">
        <v>0.51</v>
      </c>
      <c r="V4" t="n">
        <v>0.87</v>
      </c>
      <c r="W4" t="n">
        <v>3.05</v>
      </c>
      <c r="X4" t="n">
        <v>1.07</v>
      </c>
      <c r="Y4" t="n">
        <v>0.5</v>
      </c>
      <c r="Z4" t="n">
        <v>10</v>
      </c>
      <c r="AA4" t="n">
        <v>784.1709435620543</v>
      </c>
      <c r="AB4" t="n">
        <v>1072.937280162028</v>
      </c>
      <c r="AC4" t="n">
        <v>970.537652020294</v>
      </c>
      <c r="AD4" t="n">
        <v>784170.9435620543</v>
      </c>
      <c r="AE4" t="n">
        <v>1072937.280162028</v>
      </c>
      <c r="AF4" t="n">
        <v>1.730049570408826e-06</v>
      </c>
      <c r="AG4" t="n">
        <v>22.55208333333333</v>
      </c>
      <c r="AH4" t="n">
        <v>970537.652020294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3.9546</v>
      </c>
      <c r="E5" t="n">
        <v>25.29</v>
      </c>
      <c r="F5" t="n">
        <v>22.16</v>
      </c>
      <c r="G5" t="n">
        <v>34.09</v>
      </c>
      <c r="H5" t="n">
        <v>0.55</v>
      </c>
      <c r="I5" t="n">
        <v>39</v>
      </c>
      <c r="J5" t="n">
        <v>128.59</v>
      </c>
      <c r="K5" t="n">
        <v>45</v>
      </c>
      <c r="L5" t="n">
        <v>4</v>
      </c>
      <c r="M5" t="n">
        <v>37</v>
      </c>
      <c r="N5" t="n">
        <v>19.59</v>
      </c>
      <c r="O5" t="n">
        <v>16093.6</v>
      </c>
      <c r="P5" t="n">
        <v>211.49</v>
      </c>
      <c r="Q5" t="n">
        <v>935.9400000000001</v>
      </c>
      <c r="R5" t="n">
        <v>62.59</v>
      </c>
      <c r="S5" t="n">
        <v>36.49</v>
      </c>
      <c r="T5" t="n">
        <v>11851</v>
      </c>
      <c r="U5" t="n">
        <v>0.58</v>
      </c>
      <c r="V5" t="n">
        <v>0.88</v>
      </c>
      <c r="W5" t="n">
        <v>3.03</v>
      </c>
      <c r="X5" t="n">
        <v>0.76</v>
      </c>
      <c r="Y5" t="n">
        <v>0.5</v>
      </c>
      <c r="Z5" t="n">
        <v>10</v>
      </c>
      <c r="AA5" t="n">
        <v>748.4168533014864</v>
      </c>
      <c r="AB5" t="n">
        <v>1024.016956508381</v>
      </c>
      <c r="AC5" t="n">
        <v>926.2862153960455</v>
      </c>
      <c r="AD5" t="n">
        <v>748416.8533014865</v>
      </c>
      <c r="AE5" t="n">
        <v>1024016.956508381</v>
      </c>
      <c r="AF5" t="n">
        <v>1.77714531433808e-06</v>
      </c>
      <c r="AG5" t="n">
        <v>21.953125</v>
      </c>
      <c r="AH5" t="n">
        <v>926286.2153960455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4.0129</v>
      </c>
      <c r="E6" t="n">
        <v>24.92</v>
      </c>
      <c r="F6" t="n">
        <v>22</v>
      </c>
      <c r="G6" t="n">
        <v>42.57</v>
      </c>
      <c r="H6" t="n">
        <v>0.68</v>
      </c>
      <c r="I6" t="n">
        <v>31</v>
      </c>
      <c r="J6" t="n">
        <v>129.92</v>
      </c>
      <c r="K6" t="n">
        <v>45</v>
      </c>
      <c r="L6" t="n">
        <v>5</v>
      </c>
      <c r="M6" t="n">
        <v>29</v>
      </c>
      <c r="N6" t="n">
        <v>19.92</v>
      </c>
      <c r="O6" t="n">
        <v>16257.24</v>
      </c>
      <c r="P6" t="n">
        <v>203.56</v>
      </c>
      <c r="Q6" t="n">
        <v>935.91</v>
      </c>
      <c r="R6" t="n">
        <v>57.48</v>
      </c>
      <c r="S6" t="n">
        <v>36.49</v>
      </c>
      <c r="T6" t="n">
        <v>9332.26</v>
      </c>
      <c r="U6" t="n">
        <v>0.63</v>
      </c>
      <c r="V6" t="n">
        <v>0.89</v>
      </c>
      <c r="W6" t="n">
        <v>3.02</v>
      </c>
      <c r="X6" t="n">
        <v>0.6</v>
      </c>
      <c r="Y6" t="n">
        <v>0.5</v>
      </c>
      <c r="Z6" t="n">
        <v>10</v>
      </c>
      <c r="AA6" t="n">
        <v>721.2088762964644</v>
      </c>
      <c r="AB6" t="n">
        <v>986.7898020388794</v>
      </c>
      <c r="AC6" t="n">
        <v>892.6119683004737</v>
      </c>
      <c r="AD6" t="n">
        <v>721208.8762964644</v>
      </c>
      <c r="AE6" t="n">
        <v>986789.8020388795</v>
      </c>
      <c r="AF6" t="n">
        <v>1.803344568833076e-06</v>
      </c>
      <c r="AG6" t="n">
        <v>21.63194444444444</v>
      </c>
      <c r="AH6" t="n">
        <v>892611.9683004736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4.0574</v>
      </c>
      <c r="E7" t="n">
        <v>24.65</v>
      </c>
      <c r="F7" t="n">
        <v>21.88</v>
      </c>
      <c r="G7" t="n">
        <v>52.5</v>
      </c>
      <c r="H7" t="n">
        <v>0.8100000000000001</v>
      </c>
      <c r="I7" t="n">
        <v>25</v>
      </c>
      <c r="J7" t="n">
        <v>131.25</v>
      </c>
      <c r="K7" t="n">
        <v>45</v>
      </c>
      <c r="L7" t="n">
        <v>6</v>
      </c>
      <c r="M7" t="n">
        <v>23</v>
      </c>
      <c r="N7" t="n">
        <v>20.25</v>
      </c>
      <c r="O7" t="n">
        <v>16421.36</v>
      </c>
      <c r="P7" t="n">
        <v>195.5</v>
      </c>
      <c r="Q7" t="n">
        <v>935.9</v>
      </c>
      <c r="R7" t="n">
        <v>53.97</v>
      </c>
      <c r="S7" t="n">
        <v>36.49</v>
      </c>
      <c r="T7" t="n">
        <v>7612.04</v>
      </c>
      <c r="U7" t="n">
        <v>0.68</v>
      </c>
      <c r="V7" t="n">
        <v>0.89</v>
      </c>
      <c r="W7" t="n">
        <v>3</v>
      </c>
      <c r="X7" t="n">
        <v>0.48</v>
      </c>
      <c r="Y7" t="n">
        <v>0.5</v>
      </c>
      <c r="Z7" t="n">
        <v>10</v>
      </c>
      <c r="AA7" t="n">
        <v>705.2160202408426</v>
      </c>
      <c r="AB7" t="n">
        <v>964.9076708285645</v>
      </c>
      <c r="AC7" t="n">
        <v>872.8182369811071</v>
      </c>
      <c r="AD7" t="n">
        <v>705216.0202408426</v>
      </c>
      <c r="AE7" t="n">
        <v>964907.6708285646</v>
      </c>
      <c r="AF7" t="n">
        <v>1.823342284528227e-06</v>
      </c>
      <c r="AG7" t="n">
        <v>21.39756944444444</v>
      </c>
      <c r="AH7" t="n">
        <v>872818.2369811072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4.0887</v>
      </c>
      <c r="E8" t="n">
        <v>24.46</v>
      </c>
      <c r="F8" t="n">
        <v>21.79</v>
      </c>
      <c r="G8" t="n">
        <v>62.25</v>
      </c>
      <c r="H8" t="n">
        <v>0.93</v>
      </c>
      <c r="I8" t="n">
        <v>21</v>
      </c>
      <c r="J8" t="n">
        <v>132.58</v>
      </c>
      <c r="K8" t="n">
        <v>45</v>
      </c>
      <c r="L8" t="n">
        <v>7</v>
      </c>
      <c r="M8" t="n">
        <v>19</v>
      </c>
      <c r="N8" t="n">
        <v>20.59</v>
      </c>
      <c r="O8" t="n">
        <v>16585.95</v>
      </c>
      <c r="P8" t="n">
        <v>187.5</v>
      </c>
      <c r="Q8" t="n">
        <v>935.9400000000001</v>
      </c>
      <c r="R8" t="n">
        <v>51.09</v>
      </c>
      <c r="S8" t="n">
        <v>36.49</v>
      </c>
      <c r="T8" t="n">
        <v>6187.27</v>
      </c>
      <c r="U8" t="n">
        <v>0.71</v>
      </c>
      <c r="V8" t="n">
        <v>0.9</v>
      </c>
      <c r="W8" t="n">
        <v>3</v>
      </c>
      <c r="X8" t="n">
        <v>0.4</v>
      </c>
      <c r="Y8" t="n">
        <v>0.5</v>
      </c>
      <c r="Z8" t="n">
        <v>10</v>
      </c>
      <c r="AA8" t="n">
        <v>691.1608693386272</v>
      </c>
      <c r="AB8" t="n">
        <v>945.676793294658</v>
      </c>
      <c r="AC8" t="n">
        <v>855.4227274083304</v>
      </c>
      <c r="AD8" t="n">
        <v>691160.8693386272</v>
      </c>
      <c r="AE8" t="n">
        <v>945676.793294658</v>
      </c>
      <c r="AF8" t="n">
        <v>1.837408093545266e-06</v>
      </c>
      <c r="AG8" t="n">
        <v>21.23263888888889</v>
      </c>
      <c r="AH8" t="n">
        <v>855422.7274083304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4.1097</v>
      </c>
      <c r="E9" t="n">
        <v>24.33</v>
      </c>
      <c r="F9" t="n">
        <v>21.74</v>
      </c>
      <c r="G9" t="n">
        <v>72.47</v>
      </c>
      <c r="H9" t="n">
        <v>1.06</v>
      </c>
      <c r="I9" t="n">
        <v>18</v>
      </c>
      <c r="J9" t="n">
        <v>133.92</v>
      </c>
      <c r="K9" t="n">
        <v>45</v>
      </c>
      <c r="L9" t="n">
        <v>8</v>
      </c>
      <c r="M9" t="n">
        <v>9</v>
      </c>
      <c r="N9" t="n">
        <v>20.93</v>
      </c>
      <c r="O9" t="n">
        <v>16751.02</v>
      </c>
      <c r="P9" t="n">
        <v>181.86</v>
      </c>
      <c r="Q9" t="n">
        <v>935.89</v>
      </c>
      <c r="R9" t="n">
        <v>49.31</v>
      </c>
      <c r="S9" t="n">
        <v>36.49</v>
      </c>
      <c r="T9" t="n">
        <v>5312.49</v>
      </c>
      <c r="U9" t="n">
        <v>0.74</v>
      </c>
      <c r="V9" t="n">
        <v>0.9</v>
      </c>
      <c r="W9" t="n">
        <v>3</v>
      </c>
      <c r="X9" t="n">
        <v>0.35</v>
      </c>
      <c r="Y9" t="n">
        <v>0.5</v>
      </c>
      <c r="Z9" t="n">
        <v>10</v>
      </c>
      <c r="AA9" t="n">
        <v>672.0027522393663</v>
      </c>
      <c r="AB9" t="n">
        <v>919.4638122829737</v>
      </c>
      <c r="AC9" t="n">
        <v>831.7114765142512</v>
      </c>
      <c r="AD9" t="n">
        <v>672002.7522393663</v>
      </c>
      <c r="AE9" t="n">
        <v>919463.8122829737</v>
      </c>
      <c r="AF9" t="n">
        <v>1.846845217805899e-06</v>
      </c>
      <c r="AG9" t="n">
        <v>21.11979166666667</v>
      </c>
      <c r="AH9" t="n">
        <v>831711.4765142512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4.117</v>
      </c>
      <c r="E10" t="n">
        <v>24.29</v>
      </c>
      <c r="F10" t="n">
        <v>21.72</v>
      </c>
      <c r="G10" t="n">
        <v>76.67</v>
      </c>
      <c r="H10" t="n">
        <v>1.18</v>
      </c>
      <c r="I10" t="n">
        <v>17</v>
      </c>
      <c r="J10" t="n">
        <v>135.27</v>
      </c>
      <c r="K10" t="n">
        <v>45</v>
      </c>
      <c r="L10" t="n">
        <v>9</v>
      </c>
      <c r="M10" t="n">
        <v>1</v>
      </c>
      <c r="N10" t="n">
        <v>21.27</v>
      </c>
      <c r="O10" t="n">
        <v>16916.71</v>
      </c>
      <c r="P10" t="n">
        <v>178.99</v>
      </c>
      <c r="Q10" t="n">
        <v>935.88</v>
      </c>
      <c r="R10" t="n">
        <v>48.53</v>
      </c>
      <c r="S10" t="n">
        <v>36.49</v>
      </c>
      <c r="T10" t="n">
        <v>4931.05</v>
      </c>
      <c r="U10" t="n">
        <v>0.75</v>
      </c>
      <c r="V10" t="n">
        <v>0.9</v>
      </c>
      <c r="W10" t="n">
        <v>3.01</v>
      </c>
      <c r="X10" t="n">
        <v>0.33</v>
      </c>
      <c r="Y10" t="n">
        <v>0.5</v>
      </c>
      <c r="Z10" t="n">
        <v>10</v>
      </c>
      <c r="AA10" t="n">
        <v>667.4671801664825</v>
      </c>
      <c r="AB10" t="n">
        <v>913.2580424775363</v>
      </c>
      <c r="AC10" t="n">
        <v>826.0979766691923</v>
      </c>
      <c r="AD10" t="n">
        <v>667467.1801664826</v>
      </c>
      <c r="AE10" t="n">
        <v>913258.0424775362</v>
      </c>
      <c r="AF10" t="n">
        <v>1.850125741953643e-06</v>
      </c>
      <c r="AG10" t="n">
        <v>21.08506944444444</v>
      </c>
      <c r="AH10" t="n">
        <v>826097.9766691923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4.1168</v>
      </c>
      <c r="E11" t="n">
        <v>24.29</v>
      </c>
      <c r="F11" t="n">
        <v>21.72</v>
      </c>
      <c r="G11" t="n">
        <v>76.67</v>
      </c>
      <c r="H11" t="n">
        <v>1.29</v>
      </c>
      <c r="I11" t="n">
        <v>17</v>
      </c>
      <c r="J11" t="n">
        <v>136.61</v>
      </c>
      <c r="K11" t="n">
        <v>45</v>
      </c>
      <c r="L11" t="n">
        <v>10</v>
      </c>
      <c r="M11" t="n">
        <v>0</v>
      </c>
      <c r="N11" t="n">
        <v>21.61</v>
      </c>
      <c r="O11" t="n">
        <v>17082.76</v>
      </c>
      <c r="P11" t="n">
        <v>180.47</v>
      </c>
      <c r="Q11" t="n">
        <v>935.88</v>
      </c>
      <c r="R11" t="n">
        <v>48.49</v>
      </c>
      <c r="S11" t="n">
        <v>36.49</v>
      </c>
      <c r="T11" t="n">
        <v>4907.79</v>
      </c>
      <c r="U11" t="n">
        <v>0.75</v>
      </c>
      <c r="V11" t="n">
        <v>0.9</v>
      </c>
      <c r="W11" t="n">
        <v>3.01</v>
      </c>
      <c r="X11" t="n">
        <v>0.33</v>
      </c>
      <c r="Y11" t="n">
        <v>0.5</v>
      </c>
      <c r="Z11" t="n">
        <v>10</v>
      </c>
      <c r="AA11" t="n">
        <v>669.4407413912764</v>
      </c>
      <c r="AB11" t="n">
        <v>915.9583560126755</v>
      </c>
      <c r="AC11" t="n">
        <v>828.5405760704517</v>
      </c>
      <c r="AD11" t="n">
        <v>669440.7413912765</v>
      </c>
      <c r="AE11" t="n">
        <v>915958.3560126754</v>
      </c>
      <c r="AF11" t="n">
        <v>1.850035864579732e-06</v>
      </c>
      <c r="AG11" t="n">
        <v>21.08506944444444</v>
      </c>
      <c r="AH11" t="n">
        <v>828540.5760704518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2.798</v>
      </c>
      <c r="E2" t="n">
        <v>35.74</v>
      </c>
      <c r="F2" t="n">
        <v>26.04</v>
      </c>
      <c r="G2" t="n">
        <v>6.82</v>
      </c>
      <c r="H2" t="n">
        <v>0.11</v>
      </c>
      <c r="I2" t="n">
        <v>229</v>
      </c>
      <c r="J2" t="n">
        <v>159.12</v>
      </c>
      <c r="K2" t="n">
        <v>50.28</v>
      </c>
      <c r="L2" t="n">
        <v>1</v>
      </c>
      <c r="M2" t="n">
        <v>227</v>
      </c>
      <c r="N2" t="n">
        <v>27.84</v>
      </c>
      <c r="O2" t="n">
        <v>19859.16</v>
      </c>
      <c r="P2" t="n">
        <v>317.34</v>
      </c>
      <c r="Q2" t="n">
        <v>936.16</v>
      </c>
      <c r="R2" t="n">
        <v>183.51</v>
      </c>
      <c r="S2" t="n">
        <v>36.49</v>
      </c>
      <c r="T2" t="n">
        <v>71361.53</v>
      </c>
      <c r="U2" t="n">
        <v>0.2</v>
      </c>
      <c r="V2" t="n">
        <v>0.75</v>
      </c>
      <c r="W2" t="n">
        <v>3.33</v>
      </c>
      <c r="X2" t="n">
        <v>4.64</v>
      </c>
      <c r="Y2" t="n">
        <v>0.5</v>
      </c>
      <c r="Z2" t="n">
        <v>10</v>
      </c>
      <c r="AA2" t="n">
        <v>1336.764209425529</v>
      </c>
      <c r="AB2" t="n">
        <v>1829.019765210762</v>
      </c>
      <c r="AC2" t="n">
        <v>1654.460685864409</v>
      </c>
      <c r="AD2" t="n">
        <v>1336764.209425529</v>
      </c>
      <c r="AE2" t="n">
        <v>1829019.765210762</v>
      </c>
      <c r="AF2" t="n">
        <v>1.17002927939297e-06</v>
      </c>
      <c r="AG2" t="n">
        <v>31.02430555555556</v>
      </c>
      <c r="AH2" t="n">
        <v>1654460.685864409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3.4443</v>
      </c>
      <c r="E3" t="n">
        <v>29.03</v>
      </c>
      <c r="F3" t="n">
        <v>23.42</v>
      </c>
      <c r="G3" t="n">
        <v>13.78</v>
      </c>
      <c r="H3" t="n">
        <v>0.22</v>
      </c>
      <c r="I3" t="n">
        <v>102</v>
      </c>
      <c r="J3" t="n">
        <v>160.54</v>
      </c>
      <c r="K3" t="n">
        <v>50.28</v>
      </c>
      <c r="L3" t="n">
        <v>2</v>
      </c>
      <c r="M3" t="n">
        <v>100</v>
      </c>
      <c r="N3" t="n">
        <v>28.26</v>
      </c>
      <c r="O3" t="n">
        <v>20034.4</v>
      </c>
      <c r="P3" t="n">
        <v>281.07</v>
      </c>
      <c r="Q3" t="n">
        <v>935.91</v>
      </c>
      <c r="R3" t="n">
        <v>101.87</v>
      </c>
      <c r="S3" t="n">
        <v>36.49</v>
      </c>
      <c r="T3" t="n">
        <v>31174.72</v>
      </c>
      <c r="U3" t="n">
        <v>0.36</v>
      </c>
      <c r="V3" t="n">
        <v>0.83</v>
      </c>
      <c r="W3" t="n">
        <v>3.13</v>
      </c>
      <c r="X3" t="n">
        <v>2.03</v>
      </c>
      <c r="Y3" t="n">
        <v>0.5</v>
      </c>
      <c r="Z3" t="n">
        <v>10</v>
      </c>
      <c r="AA3" t="n">
        <v>1010.03889878642</v>
      </c>
      <c r="AB3" t="n">
        <v>1381.979781090924</v>
      </c>
      <c r="AC3" t="n">
        <v>1250.085570404411</v>
      </c>
      <c r="AD3" t="n">
        <v>1010038.89878642</v>
      </c>
      <c r="AE3" t="n">
        <v>1381979.781090925</v>
      </c>
      <c r="AF3" t="n">
        <v>1.440290152613727e-06</v>
      </c>
      <c r="AG3" t="n">
        <v>25.19965277777778</v>
      </c>
      <c r="AH3" t="n">
        <v>1250085.570404411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3.6915</v>
      </c>
      <c r="E4" t="n">
        <v>27.09</v>
      </c>
      <c r="F4" t="n">
        <v>22.67</v>
      </c>
      <c r="G4" t="n">
        <v>20.93</v>
      </c>
      <c r="H4" t="n">
        <v>0.33</v>
      </c>
      <c r="I4" t="n">
        <v>65</v>
      </c>
      <c r="J4" t="n">
        <v>161.97</v>
      </c>
      <c r="K4" t="n">
        <v>50.28</v>
      </c>
      <c r="L4" t="n">
        <v>3</v>
      </c>
      <c r="M4" t="n">
        <v>63</v>
      </c>
      <c r="N4" t="n">
        <v>28.69</v>
      </c>
      <c r="O4" t="n">
        <v>20210.21</v>
      </c>
      <c r="P4" t="n">
        <v>267.69</v>
      </c>
      <c r="Q4" t="n">
        <v>935.96</v>
      </c>
      <c r="R4" t="n">
        <v>78.78</v>
      </c>
      <c r="S4" t="n">
        <v>36.49</v>
      </c>
      <c r="T4" t="n">
        <v>19813.11</v>
      </c>
      <c r="U4" t="n">
        <v>0.46</v>
      </c>
      <c r="V4" t="n">
        <v>0.86</v>
      </c>
      <c r="W4" t="n">
        <v>3.07</v>
      </c>
      <c r="X4" t="n">
        <v>1.28</v>
      </c>
      <c r="Y4" t="n">
        <v>0.5</v>
      </c>
      <c r="Z4" t="n">
        <v>10</v>
      </c>
      <c r="AA4" t="n">
        <v>913.9464282915565</v>
      </c>
      <c r="AB4" t="n">
        <v>1250.501823659248</v>
      </c>
      <c r="AC4" t="n">
        <v>1131.155684699541</v>
      </c>
      <c r="AD4" t="n">
        <v>913946.4282915564</v>
      </c>
      <c r="AE4" t="n">
        <v>1250501.823659248</v>
      </c>
      <c r="AF4" t="n">
        <v>1.543660859499339e-06</v>
      </c>
      <c r="AG4" t="n">
        <v>23.515625</v>
      </c>
      <c r="AH4" t="n">
        <v>1131155.684699541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3.8154</v>
      </c>
      <c r="E5" t="n">
        <v>26.21</v>
      </c>
      <c r="F5" t="n">
        <v>22.34</v>
      </c>
      <c r="G5" t="n">
        <v>27.92</v>
      </c>
      <c r="H5" t="n">
        <v>0.43</v>
      </c>
      <c r="I5" t="n">
        <v>48</v>
      </c>
      <c r="J5" t="n">
        <v>163.4</v>
      </c>
      <c r="K5" t="n">
        <v>50.28</v>
      </c>
      <c r="L5" t="n">
        <v>4</v>
      </c>
      <c r="M5" t="n">
        <v>46</v>
      </c>
      <c r="N5" t="n">
        <v>29.12</v>
      </c>
      <c r="O5" t="n">
        <v>20386.62</v>
      </c>
      <c r="P5" t="n">
        <v>259.43</v>
      </c>
      <c r="Q5" t="n">
        <v>935.91</v>
      </c>
      <c r="R5" t="n">
        <v>68.25</v>
      </c>
      <c r="S5" t="n">
        <v>36.49</v>
      </c>
      <c r="T5" t="n">
        <v>14635.82</v>
      </c>
      <c r="U5" t="n">
        <v>0.53</v>
      </c>
      <c r="V5" t="n">
        <v>0.87</v>
      </c>
      <c r="W5" t="n">
        <v>3.04</v>
      </c>
      <c r="X5" t="n">
        <v>0.9399999999999999</v>
      </c>
      <c r="Y5" t="n">
        <v>0.5</v>
      </c>
      <c r="Z5" t="n">
        <v>10</v>
      </c>
      <c r="AA5" t="n">
        <v>871.9864905355223</v>
      </c>
      <c r="AB5" t="n">
        <v>1193.090385679636</v>
      </c>
      <c r="AC5" t="n">
        <v>1079.223513783244</v>
      </c>
      <c r="AD5" t="n">
        <v>871986.4905355223</v>
      </c>
      <c r="AE5" t="n">
        <v>1193090.385679636</v>
      </c>
      <c r="AF5" t="n">
        <v>1.595471662829142e-06</v>
      </c>
      <c r="AG5" t="n">
        <v>22.75173611111111</v>
      </c>
      <c r="AH5" t="n">
        <v>1079223.513783244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3.894</v>
      </c>
      <c r="E6" t="n">
        <v>25.68</v>
      </c>
      <c r="F6" t="n">
        <v>22.13</v>
      </c>
      <c r="G6" t="n">
        <v>34.94</v>
      </c>
      <c r="H6" t="n">
        <v>0.54</v>
      </c>
      <c r="I6" t="n">
        <v>38</v>
      </c>
      <c r="J6" t="n">
        <v>164.83</v>
      </c>
      <c r="K6" t="n">
        <v>50.28</v>
      </c>
      <c r="L6" t="n">
        <v>5</v>
      </c>
      <c r="M6" t="n">
        <v>36</v>
      </c>
      <c r="N6" t="n">
        <v>29.55</v>
      </c>
      <c r="O6" t="n">
        <v>20563.61</v>
      </c>
      <c r="P6" t="n">
        <v>252.4</v>
      </c>
      <c r="Q6" t="n">
        <v>935.9</v>
      </c>
      <c r="R6" t="n">
        <v>61.92</v>
      </c>
      <c r="S6" t="n">
        <v>36.49</v>
      </c>
      <c r="T6" t="n">
        <v>11518.45</v>
      </c>
      <c r="U6" t="n">
        <v>0.59</v>
      </c>
      <c r="V6" t="n">
        <v>0.88</v>
      </c>
      <c r="W6" t="n">
        <v>3.02</v>
      </c>
      <c r="X6" t="n">
        <v>0.74</v>
      </c>
      <c r="Y6" t="n">
        <v>0.5</v>
      </c>
      <c r="Z6" t="n">
        <v>10</v>
      </c>
      <c r="AA6" t="n">
        <v>840.3268056983521</v>
      </c>
      <c r="AB6" t="n">
        <v>1149.7722081587</v>
      </c>
      <c r="AC6" t="n">
        <v>1040.039562327463</v>
      </c>
      <c r="AD6" t="n">
        <v>840326.8056983522</v>
      </c>
      <c r="AE6" t="n">
        <v>1149772.2081587</v>
      </c>
      <c r="AF6" t="n">
        <v>1.628339533222383e-06</v>
      </c>
      <c r="AG6" t="n">
        <v>22.29166666666667</v>
      </c>
      <c r="AH6" t="n">
        <v>1040039.562327463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3.9494</v>
      </c>
      <c r="E7" t="n">
        <v>25.32</v>
      </c>
      <c r="F7" t="n">
        <v>22</v>
      </c>
      <c r="G7" t="n">
        <v>42.57</v>
      </c>
      <c r="H7" t="n">
        <v>0.64</v>
      </c>
      <c r="I7" t="n">
        <v>31</v>
      </c>
      <c r="J7" t="n">
        <v>166.27</v>
      </c>
      <c r="K7" t="n">
        <v>50.28</v>
      </c>
      <c r="L7" t="n">
        <v>6</v>
      </c>
      <c r="M7" t="n">
        <v>29</v>
      </c>
      <c r="N7" t="n">
        <v>29.99</v>
      </c>
      <c r="O7" t="n">
        <v>20741.2</v>
      </c>
      <c r="P7" t="n">
        <v>246.98</v>
      </c>
      <c r="Q7" t="n">
        <v>935.91</v>
      </c>
      <c r="R7" t="n">
        <v>57.78</v>
      </c>
      <c r="S7" t="n">
        <v>36.49</v>
      </c>
      <c r="T7" t="n">
        <v>9485.969999999999</v>
      </c>
      <c r="U7" t="n">
        <v>0.63</v>
      </c>
      <c r="V7" t="n">
        <v>0.89</v>
      </c>
      <c r="W7" t="n">
        <v>3.01</v>
      </c>
      <c r="X7" t="n">
        <v>0.6</v>
      </c>
      <c r="Y7" t="n">
        <v>0.5</v>
      </c>
      <c r="Z7" t="n">
        <v>10</v>
      </c>
      <c r="AA7" t="n">
        <v>824.941871124146</v>
      </c>
      <c r="AB7" t="n">
        <v>1128.721861938861</v>
      </c>
      <c r="AC7" t="n">
        <v>1020.998231606498</v>
      </c>
      <c r="AD7" t="n">
        <v>824941.871124146</v>
      </c>
      <c r="AE7" t="n">
        <v>1128721.861938861</v>
      </c>
      <c r="AF7" t="n">
        <v>1.651505945687848e-06</v>
      </c>
      <c r="AG7" t="n">
        <v>21.97916666666667</v>
      </c>
      <c r="AH7" t="n">
        <v>1020998.231606498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3.9917</v>
      </c>
      <c r="E8" t="n">
        <v>25.05</v>
      </c>
      <c r="F8" t="n">
        <v>21.89</v>
      </c>
      <c r="G8" t="n">
        <v>50.52</v>
      </c>
      <c r="H8" t="n">
        <v>0.74</v>
      </c>
      <c r="I8" t="n">
        <v>26</v>
      </c>
      <c r="J8" t="n">
        <v>167.72</v>
      </c>
      <c r="K8" t="n">
        <v>50.28</v>
      </c>
      <c r="L8" t="n">
        <v>7</v>
      </c>
      <c r="M8" t="n">
        <v>24</v>
      </c>
      <c r="N8" t="n">
        <v>30.44</v>
      </c>
      <c r="O8" t="n">
        <v>20919.39</v>
      </c>
      <c r="P8" t="n">
        <v>240.87</v>
      </c>
      <c r="Q8" t="n">
        <v>935.92</v>
      </c>
      <c r="R8" t="n">
        <v>54.31</v>
      </c>
      <c r="S8" t="n">
        <v>36.49</v>
      </c>
      <c r="T8" t="n">
        <v>7772.64</v>
      </c>
      <c r="U8" t="n">
        <v>0.67</v>
      </c>
      <c r="V8" t="n">
        <v>0.89</v>
      </c>
      <c r="W8" t="n">
        <v>3.01</v>
      </c>
      <c r="X8" t="n">
        <v>0.5</v>
      </c>
      <c r="Y8" t="n">
        <v>0.5</v>
      </c>
      <c r="Z8" t="n">
        <v>10</v>
      </c>
      <c r="AA8" t="n">
        <v>800.9347955874797</v>
      </c>
      <c r="AB8" t="n">
        <v>1095.87432207217</v>
      </c>
      <c r="AC8" t="n">
        <v>991.2856148428724</v>
      </c>
      <c r="AD8" t="n">
        <v>800934.7955874797</v>
      </c>
      <c r="AE8" t="n">
        <v>1095874.32207217</v>
      </c>
      <c r="AF8" t="n">
        <v>1.669194379754439e-06</v>
      </c>
      <c r="AG8" t="n">
        <v>21.74479166666667</v>
      </c>
      <c r="AH8" t="n">
        <v>991285.6148428724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4.0261</v>
      </c>
      <c r="E9" t="n">
        <v>24.84</v>
      </c>
      <c r="F9" t="n">
        <v>21.8</v>
      </c>
      <c r="G9" t="n">
        <v>59.47</v>
      </c>
      <c r="H9" t="n">
        <v>0.84</v>
      </c>
      <c r="I9" t="n">
        <v>22</v>
      </c>
      <c r="J9" t="n">
        <v>169.17</v>
      </c>
      <c r="K9" t="n">
        <v>50.28</v>
      </c>
      <c r="L9" t="n">
        <v>8</v>
      </c>
      <c r="M9" t="n">
        <v>20</v>
      </c>
      <c r="N9" t="n">
        <v>30.89</v>
      </c>
      <c r="O9" t="n">
        <v>21098.19</v>
      </c>
      <c r="P9" t="n">
        <v>234.68</v>
      </c>
      <c r="Q9" t="n">
        <v>935.88</v>
      </c>
      <c r="R9" t="n">
        <v>51.69</v>
      </c>
      <c r="S9" t="n">
        <v>36.49</v>
      </c>
      <c r="T9" t="n">
        <v>6485.61</v>
      </c>
      <c r="U9" t="n">
        <v>0.71</v>
      </c>
      <c r="V9" t="n">
        <v>0.9</v>
      </c>
      <c r="W9" t="n">
        <v>3</v>
      </c>
      <c r="X9" t="n">
        <v>0.41</v>
      </c>
      <c r="Y9" t="n">
        <v>0.5</v>
      </c>
      <c r="Z9" t="n">
        <v>10</v>
      </c>
      <c r="AA9" t="n">
        <v>788.0429023272402</v>
      </c>
      <c r="AB9" t="n">
        <v>1078.23506496332</v>
      </c>
      <c r="AC9" t="n">
        <v>975.3298236756383</v>
      </c>
      <c r="AD9" t="n">
        <v>788042.9023272402</v>
      </c>
      <c r="AE9" t="n">
        <v>1078235.06496332</v>
      </c>
      <c r="AF9" t="n">
        <v>1.683579300130107e-06</v>
      </c>
      <c r="AG9" t="n">
        <v>21.5625</v>
      </c>
      <c r="AH9" t="n">
        <v>975329.8236756383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4.0456</v>
      </c>
      <c r="E10" t="n">
        <v>24.72</v>
      </c>
      <c r="F10" t="n">
        <v>21.75</v>
      </c>
      <c r="G10" t="n">
        <v>65.25</v>
      </c>
      <c r="H10" t="n">
        <v>0.9399999999999999</v>
      </c>
      <c r="I10" t="n">
        <v>20</v>
      </c>
      <c r="J10" t="n">
        <v>170.62</v>
      </c>
      <c r="K10" t="n">
        <v>50.28</v>
      </c>
      <c r="L10" t="n">
        <v>9</v>
      </c>
      <c r="M10" t="n">
        <v>18</v>
      </c>
      <c r="N10" t="n">
        <v>31.34</v>
      </c>
      <c r="O10" t="n">
        <v>21277.6</v>
      </c>
      <c r="P10" t="n">
        <v>229.9</v>
      </c>
      <c r="Q10" t="n">
        <v>935.89</v>
      </c>
      <c r="R10" t="n">
        <v>50.1</v>
      </c>
      <c r="S10" t="n">
        <v>36.49</v>
      </c>
      <c r="T10" t="n">
        <v>5697.43</v>
      </c>
      <c r="U10" t="n">
        <v>0.73</v>
      </c>
      <c r="V10" t="n">
        <v>0.9</v>
      </c>
      <c r="W10" t="n">
        <v>2.99</v>
      </c>
      <c r="X10" t="n">
        <v>0.36</v>
      </c>
      <c r="Y10" t="n">
        <v>0.5</v>
      </c>
      <c r="Z10" t="n">
        <v>10</v>
      </c>
      <c r="AA10" t="n">
        <v>778.9581453308105</v>
      </c>
      <c r="AB10" t="n">
        <v>1065.804899649613</v>
      </c>
      <c r="AC10" t="n">
        <v>964.0859758936245</v>
      </c>
      <c r="AD10" t="n">
        <v>778958.1453308105</v>
      </c>
      <c r="AE10" t="n">
        <v>1065804.899649613</v>
      </c>
      <c r="AF10" t="n">
        <v>1.691733542784918e-06</v>
      </c>
      <c r="AG10" t="n">
        <v>21.45833333333333</v>
      </c>
      <c r="AH10" t="n">
        <v>964085.9758936246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4.0665</v>
      </c>
      <c r="E11" t="n">
        <v>24.59</v>
      </c>
      <c r="F11" t="n">
        <v>21.72</v>
      </c>
      <c r="G11" t="n">
        <v>76.66</v>
      </c>
      <c r="H11" t="n">
        <v>1.03</v>
      </c>
      <c r="I11" t="n">
        <v>17</v>
      </c>
      <c r="J11" t="n">
        <v>172.08</v>
      </c>
      <c r="K11" t="n">
        <v>50.28</v>
      </c>
      <c r="L11" t="n">
        <v>10</v>
      </c>
      <c r="M11" t="n">
        <v>15</v>
      </c>
      <c r="N11" t="n">
        <v>31.8</v>
      </c>
      <c r="O11" t="n">
        <v>21457.64</v>
      </c>
      <c r="P11" t="n">
        <v>221.34</v>
      </c>
      <c r="Q11" t="n">
        <v>935.89</v>
      </c>
      <c r="R11" t="n">
        <v>48.83</v>
      </c>
      <c r="S11" t="n">
        <v>36.49</v>
      </c>
      <c r="T11" t="n">
        <v>5078.01</v>
      </c>
      <c r="U11" t="n">
        <v>0.75</v>
      </c>
      <c r="V11" t="n">
        <v>0.9</v>
      </c>
      <c r="W11" t="n">
        <v>3</v>
      </c>
      <c r="X11" t="n">
        <v>0.33</v>
      </c>
      <c r="Y11" t="n">
        <v>0.5</v>
      </c>
      <c r="Z11" t="n">
        <v>10</v>
      </c>
      <c r="AA11" t="n">
        <v>765.0437181053593</v>
      </c>
      <c r="AB11" t="n">
        <v>1046.766566458545</v>
      </c>
      <c r="AC11" t="n">
        <v>946.8646345018443</v>
      </c>
      <c r="AD11" t="n">
        <v>765043.7181053592</v>
      </c>
      <c r="AE11" t="n">
        <v>1046766.566458545</v>
      </c>
      <c r="AF11" t="n">
        <v>1.700473218245716e-06</v>
      </c>
      <c r="AG11" t="n">
        <v>21.34548611111111</v>
      </c>
      <c r="AH11" t="n">
        <v>946864.6345018443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4.0749</v>
      </c>
      <c r="E12" t="n">
        <v>24.54</v>
      </c>
      <c r="F12" t="n">
        <v>21.7</v>
      </c>
      <c r="G12" t="n">
        <v>81.38</v>
      </c>
      <c r="H12" t="n">
        <v>1.12</v>
      </c>
      <c r="I12" t="n">
        <v>16</v>
      </c>
      <c r="J12" t="n">
        <v>173.55</v>
      </c>
      <c r="K12" t="n">
        <v>50.28</v>
      </c>
      <c r="L12" t="n">
        <v>11</v>
      </c>
      <c r="M12" t="n">
        <v>14</v>
      </c>
      <c r="N12" t="n">
        <v>32.27</v>
      </c>
      <c r="O12" t="n">
        <v>21638.31</v>
      </c>
      <c r="P12" t="n">
        <v>217.33</v>
      </c>
      <c r="Q12" t="n">
        <v>935.88</v>
      </c>
      <c r="R12" t="n">
        <v>48.46</v>
      </c>
      <c r="S12" t="n">
        <v>36.49</v>
      </c>
      <c r="T12" t="n">
        <v>4899.83</v>
      </c>
      <c r="U12" t="n">
        <v>0.75</v>
      </c>
      <c r="V12" t="n">
        <v>0.9</v>
      </c>
      <c r="W12" t="n">
        <v>2.99</v>
      </c>
      <c r="X12" t="n">
        <v>0.31</v>
      </c>
      <c r="Y12" t="n">
        <v>0.5</v>
      </c>
      <c r="Z12" t="n">
        <v>10</v>
      </c>
      <c r="AA12" t="n">
        <v>758.682394399199</v>
      </c>
      <c r="AB12" t="n">
        <v>1038.062722721982</v>
      </c>
      <c r="AC12" t="n">
        <v>938.9914733955768</v>
      </c>
      <c r="AD12" t="n">
        <v>758682.3943991989</v>
      </c>
      <c r="AE12" t="n">
        <v>1038062.722721982</v>
      </c>
      <c r="AF12" t="n">
        <v>1.703985815081635e-06</v>
      </c>
      <c r="AG12" t="n">
        <v>21.30208333333333</v>
      </c>
      <c r="AH12" t="n">
        <v>938991.4733955768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4.0938</v>
      </c>
      <c r="E13" t="n">
        <v>24.43</v>
      </c>
      <c r="F13" t="n">
        <v>21.65</v>
      </c>
      <c r="G13" t="n">
        <v>92.79000000000001</v>
      </c>
      <c r="H13" t="n">
        <v>1.22</v>
      </c>
      <c r="I13" t="n">
        <v>14</v>
      </c>
      <c r="J13" t="n">
        <v>175.02</v>
      </c>
      <c r="K13" t="n">
        <v>50.28</v>
      </c>
      <c r="L13" t="n">
        <v>12</v>
      </c>
      <c r="M13" t="n">
        <v>9</v>
      </c>
      <c r="N13" t="n">
        <v>32.74</v>
      </c>
      <c r="O13" t="n">
        <v>21819.6</v>
      </c>
      <c r="P13" t="n">
        <v>212.73</v>
      </c>
      <c r="Q13" t="n">
        <v>935.91</v>
      </c>
      <c r="R13" t="n">
        <v>46.79</v>
      </c>
      <c r="S13" t="n">
        <v>36.49</v>
      </c>
      <c r="T13" t="n">
        <v>4073.36</v>
      </c>
      <c r="U13" t="n">
        <v>0.78</v>
      </c>
      <c r="V13" t="n">
        <v>0.9</v>
      </c>
      <c r="W13" t="n">
        <v>2.99</v>
      </c>
      <c r="X13" t="n">
        <v>0.26</v>
      </c>
      <c r="Y13" t="n">
        <v>0.5</v>
      </c>
      <c r="Z13" t="n">
        <v>10</v>
      </c>
      <c r="AA13" t="n">
        <v>750.3134286172306</v>
      </c>
      <c r="AB13" t="n">
        <v>1026.61193452638</v>
      </c>
      <c r="AC13" t="n">
        <v>928.6335323540811</v>
      </c>
      <c r="AD13" t="n">
        <v>750313.4286172305</v>
      </c>
      <c r="AE13" t="n">
        <v>1026611.93452638</v>
      </c>
      <c r="AF13" t="n">
        <v>1.711889157962453e-06</v>
      </c>
      <c r="AG13" t="n">
        <v>21.20659722222222</v>
      </c>
      <c r="AH13" t="n">
        <v>928633.5323540812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4.1027</v>
      </c>
      <c r="E14" t="n">
        <v>24.37</v>
      </c>
      <c r="F14" t="n">
        <v>21.63</v>
      </c>
      <c r="G14" t="n">
        <v>99.84</v>
      </c>
      <c r="H14" t="n">
        <v>1.31</v>
      </c>
      <c r="I14" t="n">
        <v>13</v>
      </c>
      <c r="J14" t="n">
        <v>176.49</v>
      </c>
      <c r="K14" t="n">
        <v>50.28</v>
      </c>
      <c r="L14" t="n">
        <v>13</v>
      </c>
      <c r="M14" t="n">
        <v>2</v>
      </c>
      <c r="N14" t="n">
        <v>33.21</v>
      </c>
      <c r="O14" t="n">
        <v>22001.54</v>
      </c>
      <c r="P14" t="n">
        <v>208.28</v>
      </c>
      <c r="Q14" t="n">
        <v>935.9</v>
      </c>
      <c r="R14" t="n">
        <v>46.02</v>
      </c>
      <c r="S14" t="n">
        <v>36.49</v>
      </c>
      <c r="T14" t="n">
        <v>3694.17</v>
      </c>
      <c r="U14" t="n">
        <v>0.79</v>
      </c>
      <c r="V14" t="n">
        <v>0.9</v>
      </c>
      <c r="W14" t="n">
        <v>2.99</v>
      </c>
      <c r="X14" t="n">
        <v>0.24</v>
      </c>
      <c r="Y14" t="n">
        <v>0.5</v>
      </c>
      <c r="Z14" t="n">
        <v>10</v>
      </c>
      <c r="AA14" t="n">
        <v>743.391263930723</v>
      </c>
      <c r="AB14" t="n">
        <v>1017.140723417947</v>
      </c>
      <c r="AC14" t="n">
        <v>920.066240340909</v>
      </c>
      <c r="AD14" t="n">
        <v>743391.263930723</v>
      </c>
      <c r="AE14" t="n">
        <v>1017140.723417947</v>
      </c>
      <c r="AF14" t="n">
        <v>1.715610837943366e-06</v>
      </c>
      <c r="AG14" t="n">
        <v>21.15451388888889</v>
      </c>
      <c r="AH14" t="n">
        <v>920066.240340909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4.1006</v>
      </c>
      <c r="E15" t="n">
        <v>24.39</v>
      </c>
      <c r="F15" t="n">
        <v>21.64</v>
      </c>
      <c r="G15" t="n">
        <v>99.89</v>
      </c>
      <c r="H15" t="n">
        <v>1.4</v>
      </c>
      <c r="I15" t="n">
        <v>13</v>
      </c>
      <c r="J15" t="n">
        <v>177.97</v>
      </c>
      <c r="K15" t="n">
        <v>50.28</v>
      </c>
      <c r="L15" t="n">
        <v>14</v>
      </c>
      <c r="M15" t="n">
        <v>0</v>
      </c>
      <c r="N15" t="n">
        <v>33.69</v>
      </c>
      <c r="O15" t="n">
        <v>22184.13</v>
      </c>
      <c r="P15" t="n">
        <v>210.4</v>
      </c>
      <c r="Q15" t="n">
        <v>935.9</v>
      </c>
      <c r="R15" t="n">
        <v>46.33</v>
      </c>
      <c r="S15" t="n">
        <v>36.49</v>
      </c>
      <c r="T15" t="n">
        <v>3847.33</v>
      </c>
      <c r="U15" t="n">
        <v>0.79</v>
      </c>
      <c r="V15" t="n">
        <v>0.9</v>
      </c>
      <c r="W15" t="n">
        <v>3</v>
      </c>
      <c r="X15" t="n">
        <v>0.25</v>
      </c>
      <c r="Y15" t="n">
        <v>0.5</v>
      </c>
      <c r="Z15" t="n">
        <v>10</v>
      </c>
      <c r="AA15" t="n">
        <v>746.4738775733576</v>
      </c>
      <c r="AB15" t="n">
        <v>1021.358491399116</v>
      </c>
      <c r="AC15" t="n">
        <v>923.8814704656293</v>
      </c>
      <c r="AD15" t="n">
        <v>746473.8775733577</v>
      </c>
      <c r="AE15" t="n">
        <v>1021358.491399116</v>
      </c>
      <c r="AF15" t="n">
        <v>1.714732688734387e-06</v>
      </c>
      <c r="AG15" t="n">
        <v>21.171875</v>
      </c>
      <c r="AH15" t="n">
        <v>923881.4704656292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3.548</v>
      </c>
      <c r="E2" t="n">
        <v>28.18</v>
      </c>
      <c r="F2" t="n">
        <v>24.04</v>
      </c>
      <c r="G2" t="n">
        <v>11.01</v>
      </c>
      <c r="H2" t="n">
        <v>0.22</v>
      </c>
      <c r="I2" t="n">
        <v>131</v>
      </c>
      <c r="J2" t="n">
        <v>80.84</v>
      </c>
      <c r="K2" t="n">
        <v>35.1</v>
      </c>
      <c r="L2" t="n">
        <v>1</v>
      </c>
      <c r="M2" t="n">
        <v>129</v>
      </c>
      <c r="N2" t="n">
        <v>9.74</v>
      </c>
      <c r="O2" t="n">
        <v>10204.21</v>
      </c>
      <c r="P2" t="n">
        <v>181.62</v>
      </c>
      <c r="Q2" t="n">
        <v>935.96</v>
      </c>
      <c r="R2" t="n">
        <v>120.91</v>
      </c>
      <c r="S2" t="n">
        <v>36.49</v>
      </c>
      <c r="T2" t="n">
        <v>40547.28</v>
      </c>
      <c r="U2" t="n">
        <v>0.3</v>
      </c>
      <c r="V2" t="n">
        <v>0.8100000000000001</v>
      </c>
      <c r="W2" t="n">
        <v>3.18</v>
      </c>
      <c r="X2" t="n">
        <v>2.64</v>
      </c>
      <c r="Y2" t="n">
        <v>0.5</v>
      </c>
      <c r="Z2" t="n">
        <v>10</v>
      </c>
      <c r="AA2" t="n">
        <v>748.8796342197292</v>
      </c>
      <c r="AB2" t="n">
        <v>1024.650153777174</v>
      </c>
      <c r="AC2" t="n">
        <v>926.8589812062029</v>
      </c>
      <c r="AD2" t="n">
        <v>748879.6342197291</v>
      </c>
      <c r="AE2" t="n">
        <v>1024650.153777174</v>
      </c>
      <c r="AF2" t="n">
        <v>1.80890256749997e-06</v>
      </c>
      <c r="AG2" t="n">
        <v>24.46180555555556</v>
      </c>
      <c r="AH2" t="n">
        <v>926858.9812062029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3.927</v>
      </c>
      <c r="E3" t="n">
        <v>25.46</v>
      </c>
      <c r="F3" t="n">
        <v>22.56</v>
      </c>
      <c r="G3" t="n">
        <v>22.94</v>
      </c>
      <c r="H3" t="n">
        <v>0.43</v>
      </c>
      <c r="I3" t="n">
        <v>59</v>
      </c>
      <c r="J3" t="n">
        <v>82.04000000000001</v>
      </c>
      <c r="K3" t="n">
        <v>35.1</v>
      </c>
      <c r="L3" t="n">
        <v>2</v>
      </c>
      <c r="M3" t="n">
        <v>57</v>
      </c>
      <c r="N3" t="n">
        <v>9.94</v>
      </c>
      <c r="O3" t="n">
        <v>10352.53</v>
      </c>
      <c r="P3" t="n">
        <v>161.09</v>
      </c>
      <c r="Q3" t="n">
        <v>935.9299999999999</v>
      </c>
      <c r="R3" t="n">
        <v>75.16</v>
      </c>
      <c r="S3" t="n">
        <v>36.49</v>
      </c>
      <c r="T3" t="n">
        <v>18035.33</v>
      </c>
      <c r="U3" t="n">
        <v>0.49</v>
      </c>
      <c r="V3" t="n">
        <v>0.87</v>
      </c>
      <c r="W3" t="n">
        <v>3.06</v>
      </c>
      <c r="X3" t="n">
        <v>1.16</v>
      </c>
      <c r="Y3" t="n">
        <v>0.5</v>
      </c>
      <c r="Z3" t="n">
        <v>10</v>
      </c>
      <c r="AA3" t="n">
        <v>638.7374631878298</v>
      </c>
      <c r="AB3" t="n">
        <v>873.9487762416838</v>
      </c>
      <c r="AC3" t="n">
        <v>790.540331631988</v>
      </c>
      <c r="AD3" t="n">
        <v>638737.4631878298</v>
      </c>
      <c r="AE3" t="n">
        <v>873948.7762416839</v>
      </c>
      <c r="AF3" t="n">
        <v>2.00213088573066e-06</v>
      </c>
      <c r="AG3" t="n">
        <v>22.10069444444444</v>
      </c>
      <c r="AH3" t="n">
        <v>790540.3316319881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4.063</v>
      </c>
      <c r="E4" t="n">
        <v>24.61</v>
      </c>
      <c r="F4" t="n">
        <v>22.1</v>
      </c>
      <c r="G4" t="n">
        <v>36.83</v>
      </c>
      <c r="H4" t="n">
        <v>0.63</v>
      </c>
      <c r="I4" t="n">
        <v>36</v>
      </c>
      <c r="J4" t="n">
        <v>83.25</v>
      </c>
      <c r="K4" t="n">
        <v>35.1</v>
      </c>
      <c r="L4" t="n">
        <v>3</v>
      </c>
      <c r="M4" t="n">
        <v>34</v>
      </c>
      <c r="N4" t="n">
        <v>10.15</v>
      </c>
      <c r="O4" t="n">
        <v>10501.19</v>
      </c>
      <c r="P4" t="n">
        <v>146.26</v>
      </c>
      <c r="Q4" t="n">
        <v>935.96</v>
      </c>
      <c r="R4" t="n">
        <v>60.82</v>
      </c>
      <c r="S4" t="n">
        <v>36.49</v>
      </c>
      <c r="T4" t="n">
        <v>10980.43</v>
      </c>
      <c r="U4" t="n">
        <v>0.6</v>
      </c>
      <c r="V4" t="n">
        <v>0.88</v>
      </c>
      <c r="W4" t="n">
        <v>3.02</v>
      </c>
      <c r="X4" t="n">
        <v>0.71</v>
      </c>
      <c r="Y4" t="n">
        <v>0.5</v>
      </c>
      <c r="Z4" t="n">
        <v>10</v>
      </c>
      <c r="AA4" t="n">
        <v>596.6786931218212</v>
      </c>
      <c r="AB4" t="n">
        <v>816.4021115353902</v>
      </c>
      <c r="AC4" t="n">
        <v>738.4858398380119</v>
      </c>
      <c r="AD4" t="n">
        <v>596678.6931218212</v>
      </c>
      <c r="AE4" t="n">
        <v>816402.1115353901</v>
      </c>
      <c r="AF4" t="n">
        <v>2.071468751903151e-06</v>
      </c>
      <c r="AG4" t="n">
        <v>21.36284722222222</v>
      </c>
      <c r="AH4" t="n">
        <v>738485.8398380119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4.1087</v>
      </c>
      <c r="E5" t="n">
        <v>24.34</v>
      </c>
      <c r="F5" t="n">
        <v>21.96</v>
      </c>
      <c r="G5" t="n">
        <v>47.07</v>
      </c>
      <c r="H5" t="n">
        <v>0.83</v>
      </c>
      <c r="I5" t="n">
        <v>28</v>
      </c>
      <c r="J5" t="n">
        <v>84.45999999999999</v>
      </c>
      <c r="K5" t="n">
        <v>35.1</v>
      </c>
      <c r="L5" t="n">
        <v>4</v>
      </c>
      <c r="M5" t="n">
        <v>4</v>
      </c>
      <c r="N5" t="n">
        <v>10.36</v>
      </c>
      <c r="O5" t="n">
        <v>10650.22</v>
      </c>
      <c r="P5" t="n">
        <v>138.48</v>
      </c>
      <c r="Q5" t="n">
        <v>935.88</v>
      </c>
      <c r="R5" t="n">
        <v>55.7</v>
      </c>
      <c r="S5" t="n">
        <v>36.49</v>
      </c>
      <c r="T5" t="n">
        <v>8457.959999999999</v>
      </c>
      <c r="U5" t="n">
        <v>0.66</v>
      </c>
      <c r="V5" t="n">
        <v>0.89</v>
      </c>
      <c r="W5" t="n">
        <v>3.04</v>
      </c>
      <c r="X5" t="n">
        <v>0.57</v>
      </c>
      <c r="Y5" t="n">
        <v>0.5</v>
      </c>
      <c r="Z5" t="n">
        <v>10</v>
      </c>
      <c r="AA5" t="n">
        <v>582.5119795211418</v>
      </c>
      <c r="AB5" t="n">
        <v>797.0185889956465</v>
      </c>
      <c r="AC5" t="n">
        <v>720.9522534845165</v>
      </c>
      <c r="AD5" t="n">
        <v>582511.9795211419</v>
      </c>
      <c r="AE5" t="n">
        <v>797018.5889956465</v>
      </c>
      <c r="AF5" t="n">
        <v>2.094768314286113e-06</v>
      </c>
      <c r="AG5" t="n">
        <v>21.12847222222222</v>
      </c>
      <c r="AH5" t="n">
        <v>720952.2534845165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4.108</v>
      </c>
      <c r="E6" t="n">
        <v>24.34</v>
      </c>
      <c r="F6" t="n">
        <v>21.97</v>
      </c>
      <c r="G6" t="n">
        <v>47.08</v>
      </c>
      <c r="H6" t="n">
        <v>1.02</v>
      </c>
      <c r="I6" t="n">
        <v>28</v>
      </c>
      <c r="J6" t="n">
        <v>85.67</v>
      </c>
      <c r="K6" t="n">
        <v>35.1</v>
      </c>
      <c r="L6" t="n">
        <v>5</v>
      </c>
      <c r="M6" t="n">
        <v>0</v>
      </c>
      <c r="N6" t="n">
        <v>10.57</v>
      </c>
      <c r="O6" t="n">
        <v>10799.59</v>
      </c>
      <c r="P6" t="n">
        <v>139.97</v>
      </c>
      <c r="Q6" t="n">
        <v>935.91</v>
      </c>
      <c r="R6" t="n">
        <v>55.55</v>
      </c>
      <c r="S6" t="n">
        <v>36.49</v>
      </c>
      <c r="T6" t="n">
        <v>8384.940000000001</v>
      </c>
      <c r="U6" t="n">
        <v>0.66</v>
      </c>
      <c r="V6" t="n">
        <v>0.89</v>
      </c>
      <c r="W6" t="n">
        <v>3.05</v>
      </c>
      <c r="X6" t="n">
        <v>0.58</v>
      </c>
      <c r="Y6" t="n">
        <v>0.5</v>
      </c>
      <c r="Z6" t="n">
        <v>10</v>
      </c>
      <c r="AA6" t="n">
        <v>584.5766025425694</v>
      </c>
      <c r="AB6" t="n">
        <v>799.8434972983029</v>
      </c>
      <c r="AC6" t="n">
        <v>723.5075565035511</v>
      </c>
      <c r="AD6" t="n">
        <v>584576.6025425694</v>
      </c>
      <c r="AE6" t="n">
        <v>799843.4972983028</v>
      </c>
      <c r="AF6" t="n">
        <v>2.094411428210225e-06</v>
      </c>
      <c r="AG6" t="n">
        <v>21.12847222222222</v>
      </c>
      <c r="AH6" t="n">
        <v>723507.5565035511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3.2827</v>
      </c>
      <c r="E2" t="n">
        <v>30.46</v>
      </c>
      <c r="F2" t="n">
        <v>24.74</v>
      </c>
      <c r="G2" t="n">
        <v>8.94</v>
      </c>
      <c r="H2" t="n">
        <v>0.16</v>
      </c>
      <c r="I2" t="n">
        <v>166</v>
      </c>
      <c r="J2" t="n">
        <v>107.41</v>
      </c>
      <c r="K2" t="n">
        <v>41.65</v>
      </c>
      <c r="L2" t="n">
        <v>1</v>
      </c>
      <c r="M2" t="n">
        <v>164</v>
      </c>
      <c r="N2" t="n">
        <v>14.77</v>
      </c>
      <c r="O2" t="n">
        <v>13481.73</v>
      </c>
      <c r="P2" t="n">
        <v>230.46</v>
      </c>
      <c r="Q2" t="n">
        <v>936.02</v>
      </c>
      <c r="R2" t="n">
        <v>142.83</v>
      </c>
      <c r="S2" t="n">
        <v>36.49</v>
      </c>
      <c r="T2" t="n">
        <v>51334.91</v>
      </c>
      <c r="U2" t="n">
        <v>0.26</v>
      </c>
      <c r="V2" t="n">
        <v>0.79</v>
      </c>
      <c r="W2" t="n">
        <v>3.24</v>
      </c>
      <c r="X2" t="n">
        <v>3.34</v>
      </c>
      <c r="Y2" t="n">
        <v>0.5</v>
      </c>
      <c r="Z2" t="n">
        <v>10</v>
      </c>
      <c r="AA2" t="n">
        <v>929.8024668189329</v>
      </c>
      <c r="AB2" t="n">
        <v>1272.196755091455</v>
      </c>
      <c r="AC2" t="n">
        <v>1150.780082324886</v>
      </c>
      <c r="AD2" t="n">
        <v>929802.4668189329</v>
      </c>
      <c r="AE2" t="n">
        <v>1272196.755091455</v>
      </c>
      <c r="AF2" t="n">
        <v>1.54152370305683e-06</v>
      </c>
      <c r="AG2" t="n">
        <v>26.44097222222222</v>
      </c>
      <c r="AH2" t="n">
        <v>1150780.082324886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3.761</v>
      </c>
      <c r="E3" t="n">
        <v>26.59</v>
      </c>
      <c r="F3" t="n">
        <v>22.89</v>
      </c>
      <c r="G3" t="n">
        <v>18.31</v>
      </c>
      <c r="H3" t="n">
        <v>0.32</v>
      </c>
      <c r="I3" t="n">
        <v>75</v>
      </c>
      <c r="J3" t="n">
        <v>108.68</v>
      </c>
      <c r="K3" t="n">
        <v>41.65</v>
      </c>
      <c r="L3" t="n">
        <v>2</v>
      </c>
      <c r="M3" t="n">
        <v>73</v>
      </c>
      <c r="N3" t="n">
        <v>15.03</v>
      </c>
      <c r="O3" t="n">
        <v>13638.32</v>
      </c>
      <c r="P3" t="n">
        <v>206.47</v>
      </c>
      <c r="Q3" t="n">
        <v>935.92</v>
      </c>
      <c r="R3" t="n">
        <v>85.42</v>
      </c>
      <c r="S3" t="n">
        <v>36.49</v>
      </c>
      <c r="T3" t="n">
        <v>23082.47</v>
      </c>
      <c r="U3" t="n">
        <v>0.43</v>
      </c>
      <c r="V3" t="n">
        <v>0.85</v>
      </c>
      <c r="W3" t="n">
        <v>3.09</v>
      </c>
      <c r="X3" t="n">
        <v>1.49</v>
      </c>
      <c r="Y3" t="n">
        <v>0.5</v>
      </c>
      <c r="Z3" t="n">
        <v>10</v>
      </c>
      <c r="AA3" t="n">
        <v>759.7179989140074</v>
      </c>
      <c r="AB3" t="n">
        <v>1039.479682506789</v>
      </c>
      <c r="AC3" t="n">
        <v>940.2732005272379</v>
      </c>
      <c r="AD3" t="n">
        <v>759717.9989140073</v>
      </c>
      <c r="AE3" t="n">
        <v>1039479.682506789</v>
      </c>
      <c r="AF3" t="n">
        <v>1.766128688944082e-06</v>
      </c>
      <c r="AG3" t="n">
        <v>23.08159722222222</v>
      </c>
      <c r="AH3" t="n">
        <v>940273.200527238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3.9297</v>
      </c>
      <c r="E4" t="n">
        <v>25.45</v>
      </c>
      <c r="F4" t="n">
        <v>22.34</v>
      </c>
      <c r="G4" t="n">
        <v>27.93</v>
      </c>
      <c r="H4" t="n">
        <v>0.48</v>
      </c>
      <c r="I4" t="n">
        <v>48</v>
      </c>
      <c r="J4" t="n">
        <v>109.96</v>
      </c>
      <c r="K4" t="n">
        <v>41.65</v>
      </c>
      <c r="L4" t="n">
        <v>3</v>
      </c>
      <c r="M4" t="n">
        <v>46</v>
      </c>
      <c r="N4" t="n">
        <v>15.31</v>
      </c>
      <c r="O4" t="n">
        <v>13795.21</v>
      </c>
      <c r="P4" t="n">
        <v>194.04</v>
      </c>
      <c r="Q4" t="n">
        <v>935.92</v>
      </c>
      <c r="R4" t="n">
        <v>68.52</v>
      </c>
      <c r="S4" t="n">
        <v>36.49</v>
      </c>
      <c r="T4" t="n">
        <v>14769.95</v>
      </c>
      <c r="U4" t="n">
        <v>0.53</v>
      </c>
      <c r="V4" t="n">
        <v>0.87</v>
      </c>
      <c r="W4" t="n">
        <v>3.04</v>
      </c>
      <c r="X4" t="n">
        <v>0.95</v>
      </c>
      <c r="Y4" t="n">
        <v>0.5</v>
      </c>
      <c r="Z4" t="n">
        <v>10</v>
      </c>
      <c r="AA4" t="n">
        <v>711.7662860991312</v>
      </c>
      <c r="AB4" t="n">
        <v>973.8700335532096</v>
      </c>
      <c r="AC4" t="n">
        <v>880.9252443860671</v>
      </c>
      <c r="AD4" t="n">
        <v>711766.2860991312</v>
      </c>
      <c r="AE4" t="n">
        <v>973870.0335532096</v>
      </c>
      <c r="AF4" t="n">
        <v>1.845348553295282e-06</v>
      </c>
      <c r="AG4" t="n">
        <v>22.09201388888889</v>
      </c>
      <c r="AH4" t="n">
        <v>880925.2443860671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4.0231</v>
      </c>
      <c r="E5" t="n">
        <v>24.86</v>
      </c>
      <c r="F5" t="n">
        <v>22.06</v>
      </c>
      <c r="G5" t="n">
        <v>38.94</v>
      </c>
      <c r="H5" t="n">
        <v>0.63</v>
      </c>
      <c r="I5" t="n">
        <v>34</v>
      </c>
      <c r="J5" t="n">
        <v>111.23</v>
      </c>
      <c r="K5" t="n">
        <v>41.65</v>
      </c>
      <c r="L5" t="n">
        <v>4</v>
      </c>
      <c r="M5" t="n">
        <v>32</v>
      </c>
      <c r="N5" t="n">
        <v>15.58</v>
      </c>
      <c r="O5" t="n">
        <v>13952.52</v>
      </c>
      <c r="P5" t="n">
        <v>184.08</v>
      </c>
      <c r="Q5" t="n">
        <v>935.9299999999999</v>
      </c>
      <c r="R5" t="n">
        <v>59.74</v>
      </c>
      <c r="S5" t="n">
        <v>36.49</v>
      </c>
      <c r="T5" t="n">
        <v>10450.99</v>
      </c>
      <c r="U5" t="n">
        <v>0.61</v>
      </c>
      <c r="V5" t="n">
        <v>0.88</v>
      </c>
      <c r="W5" t="n">
        <v>3.02</v>
      </c>
      <c r="X5" t="n">
        <v>0.67</v>
      </c>
      <c r="Y5" t="n">
        <v>0.5</v>
      </c>
      <c r="Z5" t="n">
        <v>10</v>
      </c>
      <c r="AA5" t="n">
        <v>678.4159437579781</v>
      </c>
      <c r="AB5" t="n">
        <v>928.2386238487799</v>
      </c>
      <c r="AC5" t="n">
        <v>839.6488323797423</v>
      </c>
      <c r="AD5" t="n">
        <v>678415.943757978</v>
      </c>
      <c r="AE5" t="n">
        <v>928238.6238487798</v>
      </c>
      <c r="AF5" t="n">
        <v>1.889208276652735e-06</v>
      </c>
      <c r="AG5" t="n">
        <v>21.57986111111111</v>
      </c>
      <c r="AH5" t="n">
        <v>839648.8323797423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4.0799</v>
      </c>
      <c r="E6" t="n">
        <v>24.51</v>
      </c>
      <c r="F6" t="n">
        <v>21.9</v>
      </c>
      <c r="G6" t="n">
        <v>50.53</v>
      </c>
      <c r="H6" t="n">
        <v>0.78</v>
      </c>
      <c r="I6" t="n">
        <v>26</v>
      </c>
      <c r="J6" t="n">
        <v>112.51</v>
      </c>
      <c r="K6" t="n">
        <v>41.65</v>
      </c>
      <c r="L6" t="n">
        <v>5</v>
      </c>
      <c r="M6" t="n">
        <v>24</v>
      </c>
      <c r="N6" t="n">
        <v>15.86</v>
      </c>
      <c r="O6" t="n">
        <v>14110.24</v>
      </c>
      <c r="P6" t="n">
        <v>174.36</v>
      </c>
      <c r="Q6" t="n">
        <v>935.88</v>
      </c>
      <c r="R6" t="n">
        <v>54.57</v>
      </c>
      <c r="S6" t="n">
        <v>36.49</v>
      </c>
      <c r="T6" t="n">
        <v>7905.82</v>
      </c>
      <c r="U6" t="n">
        <v>0.67</v>
      </c>
      <c r="V6" t="n">
        <v>0.89</v>
      </c>
      <c r="W6" t="n">
        <v>3.01</v>
      </c>
      <c r="X6" t="n">
        <v>0.5</v>
      </c>
      <c r="Y6" t="n">
        <v>0.5</v>
      </c>
      <c r="Z6" t="n">
        <v>10</v>
      </c>
      <c r="AA6" t="n">
        <v>659.4389749224817</v>
      </c>
      <c r="AB6" t="n">
        <v>902.2734978832756</v>
      </c>
      <c r="AC6" t="n">
        <v>816.1617815941028</v>
      </c>
      <c r="AD6" t="n">
        <v>659438.9749224817</v>
      </c>
      <c r="AE6" t="n">
        <v>902273.4978832756</v>
      </c>
      <c r="AF6" t="n">
        <v>1.915880999208444e-06</v>
      </c>
      <c r="AG6" t="n">
        <v>21.27604166666667</v>
      </c>
      <c r="AH6" t="n">
        <v>816161.7815941027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4.1162</v>
      </c>
      <c r="E7" t="n">
        <v>24.29</v>
      </c>
      <c r="F7" t="n">
        <v>21.79</v>
      </c>
      <c r="G7" t="n">
        <v>62.26</v>
      </c>
      <c r="H7" t="n">
        <v>0.93</v>
      </c>
      <c r="I7" t="n">
        <v>21</v>
      </c>
      <c r="J7" t="n">
        <v>113.79</v>
      </c>
      <c r="K7" t="n">
        <v>41.65</v>
      </c>
      <c r="L7" t="n">
        <v>6</v>
      </c>
      <c r="M7" t="n">
        <v>14</v>
      </c>
      <c r="N7" t="n">
        <v>16.14</v>
      </c>
      <c r="O7" t="n">
        <v>14268.39</v>
      </c>
      <c r="P7" t="n">
        <v>164.94</v>
      </c>
      <c r="Q7" t="n">
        <v>935.91</v>
      </c>
      <c r="R7" t="n">
        <v>51.3</v>
      </c>
      <c r="S7" t="n">
        <v>36.49</v>
      </c>
      <c r="T7" t="n">
        <v>6295.15</v>
      </c>
      <c r="U7" t="n">
        <v>0.71</v>
      </c>
      <c r="V7" t="n">
        <v>0.9</v>
      </c>
      <c r="W7" t="n">
        <v>3</v>
      </c>
      <c r="X7" t="n">
        <v>0.4</v>
      </c>
      <c r="Y7" t="n">
        <v>0.5</v>
      </c>
      <c r="Z7" t="n">
        <v>10</v>
      </c>
      <c r="AA7" t="n">
        <v>634.0859541800878</v>
      </c>
      <c r="AB7" t="n">
        <v>867.5843764071967</v>
      </c>
      <c r="AC7" t="n">
        <v>784.7833411852132</v>
      </c>
      <c r="AD7" t="n">
        <v>634085.9541800878</v>
      </c>
      <c r="AE7" t="n">
        <v>867584.3764071967</v>
      </c>
      <c r="AF7" t="n">
        <v>1.932927122954435e-06</v>
      </c>
      <c r="AG7" t="n">
        <v>21.08506944444444</v>
      </c>
      <c r="AH7" t="n">
        <v>784783.3411852132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4.1205</v>
      </c>
      <c r="E8" t="n">
        <v>24.27</v>
      </c>
      <c r="F8" t="n">
        <v>21.79</v>
      </c>
      <c r="G8" t="n">
        <v>65.37</v>
      </c>
      <c r="H8" t="n">
        <v>1.07</v>
      </c>
      <c r="I8" t="n">
        <v>20</v>
      </c>
      <c r="J8" t="n">
        <v>115.08</v>
      </c>
      <c r="K8" t="n">
        <v>41.65</v>
      </c>
      <c r="L8" t="n">
        <v>7</v>
      </c>
      <c r="M8" t="n">
        <v>1</v>
      </c>
      <c r="N8" t="n">
        <v>16.43</v>
      </c>
      <c r="O8" t="n">
        <v>14426.96</v>
      </c>
      <c r="P8" t="n">
        <v>164.65</v>
      </c>
      <c r="Q8" t="n">
        <v>935.9400000000001</v>
      </c>
      <c r="R8" t="n">
        <v>50.6</v>
      </c>
      <c r="S8" t="n">
        <v>36.49</v>
      </c>
      <c r="T8" t="n">
        <v>5948.27</v>
      </c>
      <c r="U8" t="n">
        <v>0.72</v>
      </c>
      <c r="V8" t="n">
        <v>0.9</v>
      </c>
      <c r="W8" t="n">
        <v>3.02</v>
      </c>
      <c r="X8" t="n">
        <v>0.4</v>
      </c>
      <c r="Y8" t="n">
        <v>0.5</v>
      </c>
      <c r="Z8" t="n">
        <v>10</v>
      </c>
      <c r="AA8" t="n">
        <v>633.3618534747399</v>
      </c>
      <c r="AB8" t="n">
        <v>866.5936298770712</v>
      </c>
      <c r="AC8" t="n">
        <v>783.8871501134013</v>
      </c>
      <c r="AD8" t="n">
        <v>633361.8534747398</v>
      </c>
      <c r="AE8" t="n">
        <v>866593.6298770711</v>
      </c>
      <c r="AF8" t="n">
        <v>1.934946360753546e-06</v>
      </c>
      <c r="AG8" t="n">
        <v>21.06770833333333</v>
      </c>
      <c r="AH8" t="n">
        <v>783887.1501134012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4.1204</v>
      </c>
      <c r="E9" t="n">
        <v>24.27</v>
      </c>
      <c r="F9" t="n">
        <v>21.79</v>
      </c>
      <c r="G9" t="n">
        <v>65.37</v>
      </c>
      <c r="H9" t="n">
        <v>1.21</v>
      </c>
      <c r="I9" t="n">
        <v>20</v>
      </c>
      <c r="J9" t="n">
        <v>116.37</v>
      </c>
      <c r="K9" t="n">
        <v>41.65</v>
      </c>
      <c r="L9" t="n">
        <v>8</v>
      </c>
      <c r="M9" t="n">
        <v>0</v>
      </c>
      <c r="N9" t="n">
        <v>16.72</v>
      </c>
      <c r="O9" t="n">
        <v>14585.96</v>
      </c>
      <c r="P9" t="n">
        <v>166.21</v>
      </c>
      <c r="Q9" t="n">
        <v>935.9400000000001</v>
      </c>
      <c r="R9" t="n">
        <v>50.55</v>
      </c>
      <c r="S9" t="n">
        <v>36.49</v>
      </c>
      <c r="T9" t="n">
        <v>5922.9</v>
      </c>
      <c r="U9" t="n">
        <v>0.72</v>
      </c>
      <c r="V9" t="n">
        <v>0.9</v>
      </c>
      <c r="W9" t="n">
        <v>3.02</v>
      </c>
      <c r="X9" t="n">
        <v>0.4</v>
      </c>
      <c r="Y9" t="n">
        <v>0.5</v>
      </c>
      <c r="Z9" t="n">
        <v>10</v>
      </c>
      <c r="AA9" t="n">
        <v>635.4301159600399</v>
      </c>
      <c r="AB9" t="n">
        <v>869.4235178547598</v>
      </c>
      <c r="AC9" t="n">
        <v>786.446957554272</v>
      </c>
      <c r="AD9" t="n">
        <v>635430.1159600399</v>
      </c>
      <c r="AE9" t="n">
        <v>869423.5178547598</v>
      </c>
      <c r="AF9" t="n">
        <v>1.934899401734963e-06</v>
      </c>
      <c r="AG9" t="n">
        <v>21.06770833333333</v>
      </c>
      <c r="AH9" t="n">
        <v>786446.957554272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3.7424</v>
      </c>
      <c r="E2" t="n">
        <v>26.72</v>
      </c>
      <c r="F2" t="n">
        <v>23.48</v>
      </c>
      <c r="G2" t="n">
        <v>13.55</v>
      </c>
      <c r="H2" t="n">
        <v>0.28</v>
      </c>
      <c r="I2" t="n">
        <v>104</v>
      </c>
      <c r="J2" t="n">
        <v>61.76</v>
      </c>
      <c r="K2" t="n">
        <v>28.92</v>
      </c>
      <c r="L2" t="n">
        <v>1</v>
      </c>
      <c r="M2" t="n">
        <v>102</v>
      </c>
      <c r="N2" t="n">
        <v>6.84</v>
      </c>
      <c r="O2" t="n">
        <v>7851.41</v>
      </c>
      <c r="P2" t="n">
        <v>143.02</v>
      </c>
      <c r="Q2" t="n">
        <v>935.91</v>
      </c>
      <c r="R2" t="n">
        <v>103.42</v>
      </c>
      <c r="S2" t="n">
        <v>36.49</v>
      </c>
      <c r="T2" t="n">
        <v>31937.28</v>
      </c>
      <c r="U2" t="n">
        <v>0.35</v>
      </c>
      <c r="V2" t="n">
        <v>0.83</v>
      </c>
      <c r="W2" t="n">
        <v>3.15</v>
      </c>
      <c r="X2" t="n">
        <v>2.09</v>
      </c>
      <c r="Y2" t="n">
        <v>0.5</v>
      </c>
      <c r="Z2" t="n">
        <v>10</v>
      </c>
      <c r="AA2" t="n">
        <v>625.6923768428089</v>
      </c>
      <c r="AB2" t="n">
        <v>856.0999135958339</v>
      </c>
      <c r="AC2" t="n">
        <v>774.3949393860219</v>
      </c>
      <c r="AD2" t="n">
        <v>625692.3768428089</v>
      </c>
      <c r="AE2" t="n">
        <v>856099.9135958338</v>
      </c>
      <c r="AF2" t="n">
        <v>2.05228468398274e-06</v>
      </c>
      <c r="AG2" t="n">
        <v>23.19444444444444</v>
      </c>
      <c r="AH2" t="n">
        <v>774394.9393860218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4.0454</v>
      </c>
      <c r="E3" t="n">
        <v>24.72</v>
      </c>
      <c r="F3" t="n">
        <v>22.3</v>
      </c>
      <c r="G3" t="n">
        <v>29.73</v>
      </c>
      <c r="H3" t="n">
        <v>0.55</v>
      </c>
      <c r="I3" t="n">
        <v>45</v>
      </c>
      <c r="J3" t="n">
        <v>62.92</v>
      </c>
      <c r="K3" t="n">
        <v>28.92</v>
      </c>
      <c r="L3" t="n">
        <v>2</v>
      </c>
      <c r="M3" t="n">
        <v>36</v>
      </c>
      <c r="N3" t="n">
        <v>7</v>
      </c>
      <c r="O3" t="n">
        <v>7994.37</v>
      </c>
      <c r="P3" t="n">
        <v>121.62</v>
      </c>
      <c r="Q3" t="n">
        <v>935.92</v>
      </c>
      <c r="R3" t="n">
        <v>66.7</v>
      </c>
      <c r="S3" t="n">
        <v>36.49</v>
      </c>
      <c r="T3" t="n">
        <v>13873.17</v>
      </c>
      <c r="U3" t="n">
        <v>0.55</v>
      </c>
      <c r="V3" t="n">
        <v>0.88</v>
      </c>
      <c r="W3" t="n">
        <v>3.05</v>
      </c>
      <c r="X3" t="n">
        <v>0.91</v>
      </c>
      <c r="Y3" t="n">
        <v>0.5</v>
      </c>
      <c r="Z3" t="n">
        <v>10</v>
      </c>
      <c r="AA3" t="n">
        <v>542.9148462051345</v>
      </c>
      <c r="AB3" t="n">
        <v>742.8400442904534</v>
      </c>
      <c r="AC3" t="n">
        <v>671.944433045922</v>
      </c>
      <c r="AD3" t="n">
        <v>542914.8462051345</v>
      </c>
      <c r="AE3" t="n">
        <v>742840.0442904534</v>
      </c>
      <c r="AF3" t="n">
        <v>2.218446040130338e-06</v>
      </c>
      <c r="AG3" t="n">
        <v>21.45833333333333</v>
      </c>
      <c r="AH3" t="n">
        <v>671944.433045922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4.075</v>
      </c>
      <c r="E4" t="n">
        <v>24.54</v>
      </c>
      <c r="F4" t="n">
        <v>22.2</v>
      </c>
      <c r="G4" t="n">
        <v>34.16</v>
      </c>
      <c r="H4" t="n">
        <v>0.8100000000000001</v>
      </c>
      <c r="I4" t="n">
        <v>39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118.96</v>
      </c>
      <c r="Q4" t="n">
        <v>936.01</v>
      </c>
      <c r="R4" t="n">
        <v>62.5</v>
      </c>
      <c r="S4" t="n">
        <v>36.49</v>
      </c>
      <c r="T4" t="n">
        <v>11804.24</v>
      </c>
      <c r="U4" t="n">
        <v>0.58</v>
      </c>
      <c r="V4" t="n">
        <v>0.88</v>
      </c>
      <c r="W4" t="n">
        <v>3.08</v>
      </c>
      <c r="X4" t="n">
        <v>0.8100000000000001</v>
      </c>
      <c r="Y4" t="n">
        <v>0.5</v>
      </c>
      <c r="Z4" t="n">
        <v>10</v>
      </c>
      <c r="AA4" t="n">
        <v>537.170638304912</v>
      </c>
      <c r="AB4" t="n">
        <v>734.9805656248017</v>
      </c>
      <c r="AC4" t="n">
        <v>664.8350519932725</v>
      </c>
      <c r="AD4" t="n">
        <v>537170.638304912</v>
      </c>
      <c r="AE4" t="n">
        <v>734980.5656248017</v>
      </c>
      <c r="AF4" t="n">
        <v>2.234678304625284e-06</v>
      </c>
      <c r="AG4" t="n">
        <v>21.30208333333333</v>
      </c>
      <c r="AH4" t="n">
        <v>664835.0519932725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2.7205</v>
      </c>
      <c r="E2" t="n">
        <v>36.76</v>
      </c>
      <c r="F2" t="n">
        <v>26.29</v>
      </c>
      <c r="G2" t="n">
        <v>6.6</v>
      </c>
      <c r="H2" t="n">
        <v>0.11</v>
      </c>
      <c r="I2" t="n">
        <v>239</v>
      </c>
      <c r="J2" t="n">
        <v>167.88</v>
      </c>
      <c r="K2" t="n">
        <v>51.39</v>
      </c>
      <c r="L2" t="n">
        <v>1</v>
      </c>
      <c r="M2" t="n">
        <v>237</v>
      </c>
      <c r="N2" t="n">
        <v>30.49</v>
      </c>
      <c r="O2" t="n">
        <v>20939.59</v>
      </c>
      <c r="P2" t="n">
        <v>331.97</v>
      </c>
      <c r="Q2" t="n">
        <v>936.1</v>
      </c>
      <c r="R2" t="n">
        <v>190.67</v>
      </c>
      <c r="S2" t="n">
        <v>36.49</v>
      </c>
      <c r="T2" t="n">
        <v>74888.53999999999</v>
      </c>
      <c r="U2" t="n">
        <v>0.19</v>
      </c>
      <c r="V2" t="n">
        <v>0.74</v>
      </c>
      <c r="W2" t="n">
        <v>3.37</v>
      </c>
      <c r="X2" t="n">
        <v>4.89</v>
      </c>
      <c r="Y2" t="n">
        <v>0.5</v>
      </c>
      <c r="Z2" t="n">
        <v>10</v>
      </c>
      <c r="AA2" t="n">
        <v>1412.685963673385</v>
      </c>
      <c r="AB2" t="n">
        <v>1932.899258804085</v>
      </c>
      <c r="AC2" t="n">
        <v>1748.426066384971</v>
      </c>
      <c r="AD2" t="n">
        <v>1412685.963673386</v>
      </c>
      <c r="AE2" t="n">
        <v>1932899.258804085</v>
      </c>
      <c r="AF2" t="n">
        <v>1.120039499674611e-06</v>
      </c>
      <c r="AG2" t="n">
        <v>31.90972222222222</v>
      </c>
      <c r="AH2" t="n">
        <v>1748426.066384971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3.3912</v>
      </c>
      <c r="E3" t="n">
        <v>29.49</v>
      </c>
      <c r="F3" t="n">
        <v>23.52</v>
      </c>
      <c r="G3" t="n">
        <v>13.32</v>
      </c>
      <c r="H3" t="n">
        <v>0.21</v>
      </c>
      <c r="I3" t="n">
        <v>106</v>
      </c>
      <c r="J3" t="n">
        <v>169.33</v>
      </c>
      <c r="K3" t="n">
        <v>51.39</v>
      </c>
      <c r="L3" t="n">
        <v>2</v>
      </c>
      <c r="M3" t="n">
        <v>104</v>
      </c>
      <c r="N3" t="n">
        <v>30.94</v>
      </c>
      <c r="O3" t="n">
        <v>21118.46</v>
      </c>
      <c r="P3" t="n">
        <v>292.92</v>
      </c>
      <c r="Q3" t="n">
        <v>936.08</v>
      </c>
      <c r="R3" t="n">
        <v>104.73</v>
      </c>
      <c r="S3" t="n">
        <v>36.49</v>
      </c>
      <c r="T3" t="n">
        <v>32585.93</v>
      </c>
      <c r="U3" t="n">
        <v>0.35</v>
      </c>
      <c r="V3" t="n">
        <v>0.83</v>
      </c>
      <c r="W3" t="n">
        <v>3.15</v>
      </c>
      <c r="X3" t="n">
        <v>2.13</v>
      </c>
      <c r="Y3" t="n">
        <v>0.5</v>
      </c>
      <c r="Z3" t="n">
        <v>10</v>
      </c>
      <c r="AA3" t="n">
        <v>1047.142083229139</v>
      </c>
      <c r="AB3" t="n">
        <v>1432.745994922425</v>
      </c>
      <c r="AC3" t="n">
        <v>1296.006728038662</v>
      </c>
      <c r="AD3" t="n">
        <v>1047142.083229139</v>
      </c>
      <c r="AE3" t="n">
        <v>1432745.994922425</v>
      </c>
      <c r="AF3" t="n">
        <v>1.396169068662577e-06</v>
      </c>
      <c r="AG3" t="n">
        <v>25.59895833333333</v>
      </c>
      <c r="AH3" t="n">
        <v>1296006.728038662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3.6484</v>
      </c>
      <c r="E4" t="n">
        <v>27.41</v>
      </c>
      <c r="F4" t="n">
        <v>22.73</v>
      </c>
      <c r="G4" t="n">
        <v>20.06</v>
      </c>
      <c r="H4" t="n">
        <v>0.31</v>
      </c>
      <c r="I4" t="n">
        <v>68</v>
      </c>
      <c r="J4" t="n">
        <v>170.79</v>
      </c>
      <c r="K4" t="n">
        <v>51.39</v>
      </c>
      <c r="L4" t="n">
        <v>3</v>
      </c>
      <c r="M4" t="n">
        <v>66</v>
      </c>
      <c r="N4" t="n">
        <v>31.4</v>
      </c>
      <c r="O4" t="n">
        <v>21297.94</v>
      </c>
      <c r="P4" t="n">
        <v>279.22</v>
      </c>
      <c r="Q4" t="n">
        <v>935.92</v>
      </c>
      <c r="R4" t="n">
        <v>80.58</v>
      </c>
      <c r="S4" t="n">
        <v>36.49</v>
      </c>
      <c r="T4" t="n">
        <v>20700.37</v>
      </c>
      <c r="U4" t="n">
        <v>0.45</v>
      </c>
      <c r="V4" t="n">
        <v>0.86</v>
      </c>
      <c r="W4" t="n">
        <v>3.07</v>
      </c>
      <c r="X4" t="n">
        <v>1.34</v>
      </c>
      <c r="Y4" t="n">
        <v>0.5</v>
      </c>
      <c r="Z4" t="n">
        <v>10</v>
      </c>
      <c r="AA4" t="n">
        <v>954.918494189992</v>
      </c>
      <c r="AB4" t="n">
        <v>1306.561611781464</v>
      </c>
      <c r="AC4" t="n">
        <v>1181.86520532378</v>
      </c>
      <c r="AD4" t="n">
        <v>954918.494189992</v>
      </c>
      <c r="AE4" t="n">
        <v>1306561.611781464</v>
      </c>
      <c r="AF4" t="n">
        <v>1.502059220956755e-06</v>
      </c>
      <c r="AG4" t="n">
        <v>23.79340277777778</v>
      </c>
      <c r="AH4" t="n">
        <v>1181865.20532378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3.7801</v>
      </c>
      <c r="E5" t="n">
        <v>26.45</v>
      </c>
      <c r="F5" t="n">
        <v>22.39</v>
      </c>
      <c r="G5" t="n">
        <v>26.87</v>
      </c>
      <c r="H5" t="n">
        <v>0.41</v>
      </c>
      <c r="I5" t="n">
        <v>50</v>
      </c>
      <c r="J5" t="n">
        <v>172.25</v>
      </c>
      <c r="K5" t="n">
        <v>51.39</v>
      </c>
      <c r="L5" t="n">
        <v>4</v>
      </c>
      <c r="M5" t="n">
        <v>48</v>
      </c>
      <c r="N5" t="n">
        <v>31.86</v>
      </c>
      <c r="O5" t="n">
        <v>21478.05</v>
      </c>
      <c r="P5" t="n">
        <v>271.23</v>
      </c>
      <c r="Q5" t="n">
        <v>935.9</v>
      </c>
      <c r="R5" t="n">
        <v>69.95</v>
      </c>
      <c r="S5" t="n">
        <v>36.49</v>
      </c>
      <c r="T5" t="n">
        <v>15475.14</v>
      </c>
      <c r="U5" t="n">
        <v>0.52</v>
      </c>
      <c r="V5" t="n">
        <v>0.87</v>
      </c>
      <c r="W5" t="n">
        <v>3.04</v>
      </c>
      <c r="X5" t="n">
        <v>0.99</v>
      </c>
      <c r="Y5" t="n">
        <v>0.5</v>
      </c>
      <c r="Z5" t="n">
        <v>10</v>
      </c>
      <c r="AA5" t="n">
        <v>900.7388602757454</v>
      </c>
      <c r="AB5" t="n">
        <v>1232.430646423238</v>
      </c>
      <c r="AC5" t="n">
        <v>1114.809195255879</v>
      </c>
      <c r="AD5" t="n">
        <v>900738.8602757454</v>
      </c>
      <c r="AE5" t="n">
        <v>1232430.646423238</v>
      </c>
      <c r="AF5" t="n">
        <v>1.556280578099613e-06</v>
      </c>
      <c r="AG5" t="n">
        <v>22.96006944444444</v>
      </c>
      <c r="AH5" t="n">
        <v>1114809.195255879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3.869</v>
      </c>
      <c r="E6" t="n">
        <v>25.85</v>
      </c>
      <c r="F6" t="n">
        <v>22.15</v>
      </c>
      <c r="G6" t="n">
        <v>34.08</v>
      </c>
      <c r="H6" t="n">
        <v>0.51</v>
      </c>
      <c r="I6" t="n">
        <v>39</v>
      </c>
      <c r="J6" t="n">
        <v>173.71</v>
      </c>
      <c r="K6" t="n">
        <v>51.39</v>
      </c>
      <c r="L6" t="n">
        <v>5</v>
      </c>
      <c r="M6" t="n">
        <v>37</v>
      </c>
      <c r="N6" t="n">
        <v>32.32</v>
      </c>
      <c r="O6" t="n">
        <v>21658.78</v>
      </c>
      <c r="P6" t="n">
        <v>263.97</v>
      </c>
      <c r="Q6" t="n">
        <v>935.99</v>
      </c>
      <c r="R6" t="n">
        <v>62.52</v>
      </c>
      <c r="S6" t="n">
        <v>36.49</v>
      </c>
      <c r="T6" t="n">
        <v>11815.64</v>
      </c>
      <c r="U6" t="n">
        <v>0.58</v>
      </c>
      <c r="V6" t="n">
        <v>0.88</v>
      </c>
      <c r="W6" t="n">
        <v>3.03</v>
      </c>
      <c r="X6" t="n">
        <v>0.76</v>
      </c>
      <c r="Y6" t="n">
        <v>0.5</v>
      </c>
      <c r="Z6" t="n">
        <v>10</v>
      </c>
      <c r="AA6" t="n">
        <v>866.335895713931</v>
      </c>
      <c r="AB6" t="n">
        <v>1185.358992558085</v>
      </c>
      <c r="AC6" t="n">
        <v>1072.229993970135</v>
      </c>
      <c r="AD6" t="n">
        <v>866335.8957139309</v>
      </c>
      <c r="AE6" t="n">
        <v>1185358.992558084</v>
      </c>
      <c r="AF6" t="n">
        <v>1.59288102342991e-06</v>
      </c>
      <c r="AG6" t="n">
        <v>22.43923611111111</v>
      </c>
      <c r="AH6" t="n">
        <v>1072229.993970135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3.9274</v>
      </c>
      <c r="E7" t="n">
        <v>25.46</v>
      </c>
      <c r="F7" t="n">
        <v>22</v>
      </c>
      <c r="G7" t="n">
        <v>41.26</v>
      </c>
      <c r="H7" t="n">
        <v>0.61</v>
      </c>
      <c r="I7" t="n">
        <v>32</v>
      </c>
      <c r="J7" t="n">
        <v>175.18</v>
      </c>
      <c r="K7" t="n">
        <v>51.39</v>
      </c>
      <c r="L7" t="n">
        <v>6</v>
      </c>
      <c r="M7" t="n">
        <v>30</v>
      </c>
      <c r="N7" t="n">
        <v>32.79</v>
      </c>
      <c r="O7" t="n">
        <v>21840.16</v>
      </c>
      <c r="P7" t="n">
        <v>257.82</v>
      </c>
      <c r="Q7" t="n">
        <v>935.9299999999999</v>
      </c>
      <c r="R7" t="n">
        <v>57.91</v>
      </c>
      <c r="S7" t="n">
        <v>36.49</v>
      </c>
      <c r="T7" t="n">
        <v>9543.68</v>
      </c>
      <c r="U7" t="n">
        <v>0.63</v>
      </c>
      <c r="V7" t="n">
        <v>0.89</v>
      </c>
      <c r="W7" t="n">
        <v>3.01</v>
      </c>
      <c r="X7" t="n">
        <v>0.61</v>
      </c>
      <c r="Y7" t="n">
        <v>0.5</v>
      </c>
      <c r="Z7" t="n">
        <v>10</v>
      </c>
      <c r="AA7" t="n">
        <v>849.1538305161567</v>
      </c>
      <c r="AB7" t="n">
        <v>1161.849732935272</v>
      </c>
      <c r="AC7" t="n">
        <v>1050.96442509027</v>
      </c>
      <c r="AD7" t="n">
        <v>849153.8305161567</v>
      </c>
      <c r="AE7" t="n">
        <v>1161849.732935272</v>
      </c>
      <c r="AF7" t="n">
        <v>1.616924510576022e-06</v>
      </c>
      <c r="AG7" t="n">
        <v>22.10069444444444</v>
      </c>
      <c r="AH7" t="n">
        <v>1050964.42509027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3.9689</v>
      </c>
      <c r="E8" t="n">
        <v>25.2</v>
      </c>
      <c r="F8" t="n">
        <v>21.91</v>
      </c>
      <c r="G8" t="n">
        <v>48.69</v>
      </c>
      <c r="H8" t="n">
        <v>0.7</v>
      </c>
      <c r="I8" t="n">
        <v>27</v>
      </c>
      <c r="J8" t="n">
        <v>176.66</v>
      </c>
      <c r="K8" t="n">
        <v>51.39</v>
      </c>
      <c r="L8" t="n">
        <v>7</v>
      </c>
      <c r="M8" t="n">
        <v>25</v>
      </c>
      <c r="N8" t="n">
        <v>33.27</v>
      </c>
      <c r="O8" t="n">
        <v>22022.17</v>
      </c>
      <c r="P8" t="n">
        <v>252.47</v>
      </c>
      <c r="Q8" t="n">
        <v>935.9400000000001</v>
      </c>
      <c r="R8" t="n">
        <v>54.79</v>
      </c>
      <c r="S8" t="n">
        <v>36.49</v>
      </c>
      <c r="T8" t="n">
        <v>8009.06</v>
      </c>
      <c r="U8" t="n">
        <v>0.67</v>
      </c>
      <c r="V8" t="n">
        <v>0.89</v>
      </c>
      <c r="W8" t="n">
        <v>3.01</v>
      </c>
      <c r="X8" t="n">
        <v>0.52</v>
      </c>
      <c r="Y8" t="n">
        <v>0.5</v>
      </c>
      <c r="Z8" t="n">
        <v>10</v>
      </c>
      <c r="AA8" t="n">
        <v>835.8438066375265</v>
      </c>
      <c r="AB8" t="n">
        <v>1143.638371067719</v>
      </c>
      <c r="AC8" t="n">
        <v>1034.49113003955</v>
      </c>
      <c r="AD8" t="n">
        <v>835843.8066375265</v>
      </c>
      <c r="AE8" t="n">
        <v>1143638.371067719</v>
      </c>
      <c r="AF8" t="n">
        <v>1.634010207777454e-06</v>
      </c>
      <c r="AG8" t="n">
        <v>21.875</v>
      </c>
      <c r="AH8" t="n">
        <v>1034491.13003955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3.9941</v>
      </c>
      <c r="E9" t="n">
        <v>25.04</v>
      </c>
      <c r="F9" t="n">
        <v>21.85</v>
      </c>
      <c r="G9" t="n">
        <v>54.63</v>
      </c>
      <c r="H9" t="n">
        <v>0.8</v>
      </c>
      <c r="I9" t="n">
        <v>24</v>
      </c>
      <c r="J9" t="n">
        <v>178.14</v>
      </c>
      <c r="K9" t="n">
        <v>51.39</v>
      </c>
      <c r="L9" t="n">
        <v>8</v>
      </c>
      <c r="M9" t="n">
        <v>22</v>
      </c>
      <c r="N9" t="n">
        <v>33.75</v>
      </c>
      <c r="O9" t="n">
        <v>22204.83</v>
      </c>
      <c r="P9" t="n">
        <v>247.43</v>
      </c>
      <c r="Q9" t="n">
        <v>935.9299999999999</v>
      </c>
      <c r="R9" t="n">
        <v>52.85</v>
      </c>
      <c r="S9" t="n">
        <v>36.49</v>
      </c>
      <c r="T9" t="n">
        <v>7053.71</v>
      </c>
      <c r="U9" t="n">
        <v>0.6899999999999999</v>
      </c>
      <c r="V9" t="n">
        <v>0.89</v>
      </c>
      <c r="W9" t="n">
        <v>3.01</v>
      </c>
      <c r="X9" t="n">
        <v>0.46</v>
      </c>
      <c r="Y9" t="n">
        <v>0.5</v>
      </c>
      <c r="Z9" t="n">
        <v>10</v>
      </c>
      <c r="AA9" t="n">
        <v>815.5186054200386</v>
      </c>
      <c r="AB9" t="n">
        <v>1115.828534077359</v>
      </c>
      <c r="AC9" t="n">
        <v>1009.335424860198</v>
      </c>
      <c r="AD9" t="n">
        <v>815518.6054200386</v>
      </c>
      <c r="AE9" t="n">
        <v>1115828.534077359</v>
      </c>
      <c r="AF9" t="n">
        <v>1.64438513716242e-06</v>
      </c>
      <c r="AG9" t="n">
        <v>21.73611111111111</v>
      </c>
      <c r="AH9" t="n">
        <v>1009335.424860198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4.0211</v>
      </c>
      <c r="E10" t="n">
        <v>24.87</v>
      </c>
      <c r="F10" t="n">
        <v>21.78</v>
      </c>
      <c r="G10" t="n">
        <v>62.24</v>
      </c>
      <c r="H10" t="n">
        <v>0.89</v>
      </c>
      <c r="I10" t="n">
        <v>21</v>
      </c>
      <c r="J10" t="n">
        <v>179.63</v>
      </c>
      <c r="K10" t="n">
        <v>51.39</v>
      </c>
      <c r="L10" t="n">
        <v>9</v>
      </c>
      <c r="M10" t="n">
        <v>19</v>
      </c>
      <c r="N10" t="n">
        <v>34.24</v>
      </c>
      <c r="O10" t="n">
        <v>22388.15</v>
      </c>
      <c r="P10" t="n">
        <v>242.05</v>
      </c>
      <c r="Q10" t="n">
        <v>935.96</v>
      </c>
      <c r="R10" t="n">
        <v>51.18</v>
      </c>
      <c r="S10" t="n">
        <v>36.49</v>
      </c>
      <c r="T10" t="n">
        <v>6235.82</v>
      </c>
      <c r="U10" t="n">
        <v>0.71</v>
      </c>
      <c r="V10" t="n">
        <v>0.9</v>
      </c>
      <c r="W10" t="n">
        <v>2.99</v>
      </c>
      <c r="X10" t="n">
        <v>0.39</v>
      </c>
      <c r="Y10" t="n">
        <v>0.5</v>
      </c>
      <c r="Z10" t="n">
        <v>10</v>
      </c>
      <c r="AA10" t="n">
        <v>804.5957060002349</v>
      </c>
      <c r="AB10" t="n">
        <v>1100.883341206871</v>
      </c>
      <c r="AC10" t="n">
        <v>995.8165802215599</v>
      </c>
      <c r="AD10" t="n">
        <v>804595.7060002349</v>
      </c>
      <c r="AE10" t="n">
        <v>1100883.341206871</v>
      </c>
      <c r="AF10" t="n">
        <v>1.655501132932027e-06</v>
      </c>
      <c r="AG10" t="n">
        <v>21.58854166666667</v>
      </c>
      <c r="AH10" t="n">
        <v>995816.5802215599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4.0456</v>
      </c>
      <c r="E11" t="n">
        <v>24.72</v>
      </c>
      <c r="F11" t="n">
        <v>21.74</v>
      </c>
      <c r="G11" t="n">
        <v>72.45</v>
      </c>
      <c r="H11" t="n">
        <v>0.98</v>
      </c>
      <c r="I11" t="n">
        <v>18</v>
      </c>
      <c r="J11" t="n">
        <v>181.12</v>
      </c>
      <c r="K11" t="n">
        <v>51.39</v>
      </c>
      <c r="L11" t="n">
        <v>10</v>
      </c>
      <c r="M11" t="n">
        <v>16</v>
      </c>
      <c r="N11" t="n">
        <v>34.73</v>
      </c>
      <c r="O11" t="n">
        <v>22572.13</v>
      </c>
      <c r="P11" t="n">
        <v>236.88</v>
      </c>
      <c r="Q11" t="n">
        <v>935.88</v>
      </c>
      <c r="R11" t="n">
        <v>49.57</v>
      </c>
      <c r="S11" t="n">
        <v>36.49</v>
      </c>
      <c r="T11" t="n">
        <v>5444.03</v>
      </c>
      <c r="U11" t="n">
        <v>0.74</v>
      </c>
      <c r="V11" t="n">
        <v>0.9</v>
      </c>
      <c r="W11" t="n">
        <v>2.99</v>
      </c>
      <c r="X11" t="n">
        <v>0.34</v>
      </c>
      <c r="Y11" t="n">
        <v>0.5</v>
      </c>
      <c r="Z11" t="n">
        <v>10</v>
      </c>
      <c r="AA11" t="n">
        <v>794.4001499989589</v>
      </c>
      <c r="AB11" t="n">
        <v>1086.933331689739</v>
      </c>
      <c r="AC11" t="n">
        <v>983.1979400337821</v>
      </c>
      <c r="AD11" t="n">
        <v>794400.1499989589</v>
      </c>
      <c r="AE11" t="n">
        <v>1086933.331689739</v>
      </c>
      <c r="AF11" t="n">
        <v>1.665587869834077e-06</v>
      </c>
      <c r="AG11" t="n">
        <v>21.45833333333333</v>
      </c>
      <c r="AH11" t="n">
        <v>983197.940033782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4.0546</v>
      </c>
      <c r="E12" t="n">
        <v>24.66</v>
      </c>
      <c r="F12" t="n">
        <v>21.71</v>
      </c>
      <c r="G12" t="n">
        <v>76.64</v>
      </c>
      <c r="H12" t="n">
        <v>1.07</v>
      </c>
      <c r="I12" t="n">
        <v>17</v>
      </c>
      <c r="J12" t="n">
        <v>182.62</v>
      </c>
      <c r="K12" t="n">
        <v>51.39</v>
      </c>
      <c r="L12" t="n">
        <v>11</v>
      </c>
      <c r="M12" t="n">
        <v>15</v>
      </c>
      <c r="N12" t="n">
        <v>35.22</v>
      </c>
      <c r="O12" t="n">
        <v>22756.91</v>
      </c>
      <c r="P12" t="n">
        <v>231.45</v>
      </c>
      <c r="Q12" t="n">
        <v>935.92</v>
      </c>
      <c r="R12" t="n">
        <v>48.81</v>
      </c>
      <c r="S12" t="n">
        <v>36.49</v>
      </c>
      <c r="T12" t="n">
        <v>5070.57</v>
      </c>
      <c r="U12" t="n">
        <v>0.75</v>
      </c>
      <c r="V12" t="n">
        <v>0.9</v>
      </c>
      <c r="W12" t="n">
        <v>2.99</v>
      </c>
      <c r="X12" t="n">
        <v>0.32</v>
      </c>
      <c r="Y12" t="n">
        <v>0.5</v>
      </c>
      <c r="Z12" t="n">
        <v>10</v>
      </c>
      <c r="AA12" t="n">
        <v>785.9128865087407</v>
      </c>
      <c r="AB12" t="n">
        <v>1075.320683350783</v>
      </c>
      <c r="AC12" t="n">
        <v>972.6935865538418</v>
      </c>
      <c r="AD12" t="n">
        <v>785912.8865087407</v>
      </c>
      <c r="AE12" t="n">
        <v>1075320.683350783</v>
      </c>
      <c r="AF12" t="n">
        <v>1.669293201757279e-06</v>
      </c>
      <c r="AG12" t="n">
        <v>21.40625</v>
      </c>
      <c r="AH12" t="n">
        <v>972693.5865538418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4.0742</v>
      </c>
      <c r="E13" t="n">
        <v>24.54</v>
      </c>
      <c r="F13" t="n">
        <v>21.66</v>
      </c>
      <c r="G13" t="n">
        <v>86.66</v>
      </c>
      <c r="H13" t="n">
        <v>1.16</v>
      </c>
      <c r="I13" t="n">
        <v>15</v>
      </c>
      <c r="J13" t="n">
        <v>184.12</v>
      </c>
      <c r="K13" t="n">
        <v>51.39</v>
      </c>
      <c r="L13" t="n">
        <v>12</v>
      </c>
      <c r="M13" t="n">
        <v>13</v>
      </c>
      <c r="N13" t="n">
        <v>35.73</v>
      </c>
      <c r="O13" t="n">
        <v>22942.24</v>
      </c>
      <c r="P13" t="n">
        <v>226.04</v>
      </c>
      <c r="Q13" t="n">
        <v>935.88</v>
      </c>
      <c r="R13" t="n">
        <v>47.43</v>
      </c>
      <c r="S13" t="n">
        <v>36.49</v>
      </c>
      <c r="T13" t="n">
        <v>4388</v>
      </c>
      <c r="U13" t="n">
        <v>0.77</v>
      </c>
      <c r="V13" t="n">
        <v>0.9</v>
      </c>
      <c r="W13" t="n">
        <v>2.98</v>
      </c>
      <c r="X13" t="n">
        <v>0.27</v>
      </c>
      <c r="Y13" t="n">
        <v>0.5</v>
      </c>
      <c r="Z13" t="n">
        <v>10</v>
      </c>
      <c r="AA13" t="n">
        <v>776.2241067200353</v>
      </c>
      <c r="AB13" t="n">
        <v>1062.064067405079</v>
      </c>
      <c r="AC13" t="n">
        <v>960.7021634282186</v>
      </c>
      <c r="AD13" t="n">
        <v>776224.1067200352</v>
      </c>
      <c r="AE13" t="n">
        <v>1062064.067405079</v>
      </c>
      <c r="AF13" t="n">
        <v>1.67736259127892e-06</v>
      </c>
      <c r="AG13" t="n">
        <v>21.30208333333333</v>
      </c>
      <c r="AH13" t="n">
        <v>960702.1634282186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4.0833</v>
      </c>
      <c r="E14" t="n">
        <v>24.49</v>
      </c>
      <c r="F14" t="n">
        <v>21.64</v>
      </c>
      <c r="G14" t="n">
        <v>92.75</v>
      </c>
      <c r="H14" t="n">
        <v>1.24</v>
      </c>
      <c r="I14" t="n">
        <v>14</v>
      </c>
      <c r="J14" t="n">
        <v>185.63</v>
      </c>
      <c r="K14" t="n">
        <v>51.39</v>
      </c>
      <c r="L14" t="n">
        <v>13</v>
      </c>
      <c r="M14" t="n">
        <v>10</v>
      </c>
      <c r="N14" t="n">
        <v>36.24</v>
      </c>
      <c r="O14" t="n">
        <v>23128.27</v>
      </c>
      <c r="P14" t="n">
        <v>220.07</v>
      </c>
      <c r="Q14" t="n">
        <v>935.88</v>
      </c>
      <c r="R14" t="n">
        <v>46.51</v>
      </c>
      <c r="S14" t="n">
        <v>36.49</v>
      </c>
      <c r="T14" t="n">
        <v>3932.75</v>
      </c>
      <c r="U14" t="n">
        <v>0.78</v>
      </c>
      <c r="V14" t="n">
        <v>0.9</v>
      </c>
      <c r="W14" t="n">
        <v>2.99</v>
      </c>
      <c r="X14" t="n">
        <v>0.25</v>
      </c>
      <c r="Y14" t="n">
        <v>0.5</v>
      </c>
      <c r="Z14" t="n">
        <v>10</v>
      </c>
      <c r="AA14" t="n">
        <v>767.1685160749095</v>
      </c>
      <c r="AB14" t="n">
        <v>1049.673808779954</v>
      </c>
      <c r="AC14" t="n">
        <v>949.4944136964385</v>
      </c>
      <c r="AD14" t="n">
        <v>767168.5160749095</v>
      </c>
      <c r="AE14" t="n">
        <v>1049673.808779954</v>
      </c>
      <c r="AF14" t="n">
        <v>1.681109093556824e-06</v>
      </c>
      <c r="AG14" t="n">
        <v>21.25868055555556</v>
      </c>
      <c r="AH14" t="n">
        <v>949494.4136964385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4.0879</v>
      </c>
      <c r="E15" t="n">
        <v>24.46</v>
      </c>
      <c r="F15" t="n">
        <v>21.65</v>
      </c>
      <c r="G15" t="n">
        <v>99.92</v>
      </c>
      <c r="H15" t="n">
        <v>1.33</v>
      </c>
      <c r="I15" t="n">
        <v>13</v>
      </c>
      <c r="J15" t="n">
        <v>187.14</v>
      </c>
      <c r="K15" t="n">
        <v>51.39</v>
      </c>
      <c r="L15" t="n">
        <v>14</v>
      </c>
      <c r="M15" t="n">
        <v>6</v>
      </c>
      <c r="N15" t="n">
        <v>36.75</v>
      </c>
      <c r="O15" t="n">
        <v>23314.98</v>
      </c>
      <c r="P15" t="n">
        <v>217.51</v>
      </c>
      <c r="Q15" t="n">
        <v>935.88</v>
      </c>
      <c r="R15" t="n">
        <v>46.56</v>
      </c>
      <c r="S15" t="n">
        <v>36.49</v>
      </c>
      <c r="T15" t="n">
        <v>3966.4</v>
      </c>
      <c r="U15" t="n">
        <v>0.78</v>
      </c>
      <c r="V15" t="n">
        <v>0.9</v>
      </c>
      <c r="W15" t="n">
        <v>2.99</v>
      </c>
      <c r="X15" t="n">
        <v>0.26</v>
      </c>
      <c r="Y15" t="n">
        <v>0.5</v>
      </c>
      <c r="Z15" t="n">
        <v>10</v>
      </c>
      <c r="AA15" t="n">
        <v>763.3409781125845</v>
      </c>
      <c r="AB15" t="n">
        <v>1044.436802480844</v>
      </c>
      <c r="AC15" t="n">
        <v>944.7572199283305</v>
      </c>
      <c r="AD15" t="n">
        <v>763340.9781125844</v>
      </c>
      <c r="AE15" t="n">
        <v>1044436.802480844</v>
      </c>
      <c r="AF15" t="n">
        <v>1.683002929873128e-06</v>
      </c>
      <c r="AG15" t="n">
        <v>21.23263888888889</v>
      </c>
      <c r="AH15" t="n">
        <v>944757.2199283305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4.089</v>
      </c>
      <c r="E16" t="n">
        <v>24.46</v>
      </c>
      <c r="F16" t="n">
        <v>21.64</v>
      </c>
      <c r="G16" t="n">
        <v>99.89</v>
      </c>
      <c r="H16" t="n">
        <v>1.41</v>
      </c>
      <c r="I16" t="n">
        <v>13</v>
      </c>
      <c r="J16" t="n">
        <v>188.66</v>
      </c>
      <c r="K16" t="n">
        <v>51.39</v>
      </c>
      <c r="L16" t="n">
        <v>15</v>
      </c>
      <c r="M16" t="n">
        <v>1</v>
      </c>
      <c r="N16" t="n">
        <v>37.27</v>
      </c>
      <c r="O16" t="n">
        <v>23502.4</v>
      </c>
      <c r="P16" t="n">
        <v>216.91</v>
      </c>
      <c r="Q16" t="n">
        <v>935.88</v>
      </c>
      <c r="R16" t="n">
        <v>46.32</v>
      </c>
      <c r="S16" t="n">
        <v>36.49</v>
      </c>
      <c r="T16" t="n">
        <v>3846.47</v>
      </c>
      <c r="U16" t="n">
        <v>0.79</v>
      </c>
      <c r="V16" t="n">
        <v>0.9</v>
      </c>
      <c r="W16" t="n">
        <v>3</v>
      </c>
      <c r="X16" t="n">
        <v>0.25</v>
      </c>
      <c r="Y16" t="n">
        <v>0.5</v>
      </c>
      <c r="Z16" t="n">
        <v>10</v>
      </c>
      <c r="AA16" t="n">
        <v>762.3660319330522</v>
      </c>
      <c r="AB16" t="n">
        <v>1043.102838106418</v>
      </c>
      <c r="AC16" t="n">
        <v>943.5505672415693</v>
      </c>
      <c r="AD16" t="n">
        <v>762366.0319330522</v>
      </c>
      <c r="AE16" t="n">
        <v>1043102.838106418</v>
      </c>
      <c r="AF16" t="n">
        <v>1.683455803774852e-06</v>
      </c>
      <c r="AG16" t="n">
        <v>21.23263888888889</v>
      </c>
      <c r="AH16" t="n">
        <v>943550.5672415693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4.0892</v>
      </c>
      <c r="E17" t="n">
        <v>24.45</v>
      </c>
      <c r="F17" t="n">
        <v>21.64</v>
      </c>
      <c r="G17" t="n">
        <v>99.88</v>
      </c>
      <c r="H17" t="n">
        <v>1.49</v>
      </c>
      <c r="I17" t="n">
        <v>13</v>
      </c>
      <c r="J17" t="n">
        <v>190.19</v>
      </c>
      <c r="K17" t="n">
        <v>51.39</v>
      </c>
      <c r="L17" t="n">
        <v>16</v>
      </c>
      <c r="M17" t="n">
        <v>0</v>
      </c>
      <c r="N17" t="n">
        <v>37.79</v>
      </c>
      <c r="O17" t="n">
        <v>23690.52</v>
      </c>
      <c r="P17" t="n">
        <v>217.71</v>
      </c>
      <c r="Q17" t="n">
        <v>935.88</v>
      </c>
      <c r="R17" t="n">
        <v>46.29</v>
      </c>
      <c r="S17" t="n">
        <v>36.49</v>
      </c>
      <c r="T17" t="n">
        <v>3830.39</v>
      </c>
      <c r="U17" t="n">
        <v>0.79</v>
      </c>
      <c r="V17" t="n">
        <v>0.9</v>
      </c>
      <c r="W17" t="n">
        <v>3</v>
      </c>
      <c r="X17" t="n">
        <v>0.25</v>
      </c>
      <c r="Y17" t="n">
        <v>0.5</v>
      </c>
      <c r="Z17" t="n">
        <v>10</v>
      </c>
      <c r="AA17" t="n">
        <v>763.409973620285</v>
      </c>
      <c r="AB17" t="n">
        <v>1044.531205178347</v>
      </c>
      <c r="AC17" t="n">
        <v>944.8426129648788</v>
      </c>
      <c r="AD17" t="n">
        <v>763409.9736202849</v>
      </c>
      <c r="AE17" t="n">
        <v>1044531.205178347</v>
      </c>
      <c r="AF17" t="n">
        <v>1.683538144484257e-06</v>
      </c>
      <c r="AG17" t="n">
        <v>21.22395833333333</v>
      </c>
      <c r="AH17" t="n">
        <v>944842.6129648788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3.8559</v>
      </c>
      <c r="E2" t="n">
        <v>25.93</v>
      </c>
      <c r="F2" t="n">
        <v>23.12</v>
      </c>
      <c r="G2" t="n">
        <v>15.95</v>
      </c>
      <c r="H2" t="n">
        <v>0.34</v>
      </c>
      <c r="I2" t="n">
        <v>87</v>
      </c>
      <c r="J2" t="n">
        <v>51.33</v>
      </c>
      <c r="K2" t="n">
        <v>24.83</v>
      </c>
      <c r="L2" t="n">
        <v>1</v>
      </c>
      <c r="M2" t="n">
        <v>85</v>
      </c>
      <c r="N2" t="n">
        <v>5.51</v>
      </c>
      <c r="O2" t="n">
        <v>6564.78</v>
      </c>
      <c r="P2" t="n">
        <v>119.12</v>
      </c>
      <c r="Q2" t="n">
        <v>936.04</v>
      </c>
      <c r="R2" t="n">
        <v>93.08</v>
      </c>
      <c r="S2" t="n">
        <v>36.49</v>
      </c>
      <c r="T2" t="n">
        <v>26853.83</v>
      </c>
      <c r="U2" t="n">
        <v>0.39</v>
      </c>
      <c r="V2" t="n">
        <v>0.84</v>
      </c>
      <c r="W2" t="n">
        <v>3.1</v>
      </c>
      <c r="X2" t="n">
        <v>1.73</v>
      </c>
      <c r="Y2" t="n">
        <v>0.5</v>
      </c>
      <c r="Z2" t="n">
        <v>10</v>
      </c>
      <c r="AA2" t="n">
        <v>558.2158791902866</v>
      </c>
      <c r="AB2" t="n">
        <v>763.7755926546723</v>
      </c>
      <c r="AC2" t="n">
        <v>690.8819220574866</v>
      </c>
      <c r="AD2" t="n">
        <v>558215.8791902866</v>
      </c>
      <c r="AE2" t="n">
        <v>763775.5926546723</v>
      </c>
      <c r="AF2" t="n">
        <v>2.21363996923176e-06</v>
      </c>
      <c r="AG2" t="n">
        <v>22.50868055555556</v>
      </c>
      <c r="AH2" t="n">
        <v>690881.9220574866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4.046</v>
      </c>
      <c r="E3" t="n">
        <v>24.72</v>
      </c>
      <c r="F3" t="n">
        <v>22.38</v>
      </c>
      <c r="G3" t="n">
        <v>27.98</v>
      </c>
      <c r="H3" t="n">
        <v>0.66</v>
      </c>
      <c r="I3" t="n">
        <v>48</v>
      </c>
      <c r="J3" t="n">
        <v>52.47</v>
      </c>
      <c r="K3" t="n">
        <v>24.83</v>
      </c>
      <c r="L3" t="n">
        <v>2</v>
      </c>
      <c r="M3" t="n">
        <v>1</v>
      </c>
      <c r="N3" t="n">
        <v>5.64</v>
      </c>
      <c r="O3" t="n">
        <v>6705.1</v>
      </c>
      <c r="P3" t="n">
        <v>105.62</v>
      </c>
      <c r="Q3" t="n">
        <v>935.96</v>
      </c>
      <c r="R3" t="n">
        <v>67.7</v>
      </c>
      <c r="S3" t="n">
        <v>36.49</v>
      </c>
      <c r="T3" t="n">
        <v>14362.13</v>
      </c>
      <c r="U3" t="n">
        <v>0.54</v>
      </c>
      <c r="V3" t="n">
        <v>0.87</v>
      </c>
      <c r="W3" t="n">
        <v>3.1</v>
      </c>
      <c r="X3" t="n">
        <v>0.99</v>
      </c>
      <c r="Y3" t="n">
        <v>0.5</v>
      </c>
      <c r="Z3" t="n">
        <v>10</v>
      </c>
      <c r="AA3" t="n">
        <v>508.1556167207789</v>
      </c>
      <c r="AB3" t="n">
        <v>695.28093304098</v>
      </c>
      <c r="AC3" t="n">
        <v>628.9242966244666</v>
      </c>
      <c r="AD3" t="n">
        <v>508155.6167207789</v>
      </c>
      <c r="AE3" t="n">
        <v>695280.93304098</v>
      </c>
      <c r="AF3" t="n">
        <v>2.322774790713375e-06</v>
      </c>
      <c r="AG3" t="n">
        <v>21.45833333333333</v>
      </c>
      <c r="AH3" t="n">
        <v>628924.2966244665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4.0467</v>
      </c>
      <c r="E4" t="n">
        <v>24.71</v>
      </c>
      <c r="F4" t="n">
        <v>22.38</v>
      </c>
      <c r="G4" t="n">
        <v>27.97</v>
      </c>
      <c r="H4" t="n">
        <v>0.97</v>
      </c>
      <c r="I4" t="n">
        <v>48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107.69</v>
      </c>
      <c r="Q4" t="n">
        <v>936</v>
      </c>
      <c r="R4" t="n">
        <v>67.61</v>
      </c>
      <c r="S4" t="n">
        <v>36.49</v>
      </c>
      <c r="T4" t="n">
        <v>14315.36</v>
      </c>
      <c r="U4" t="n">
        <v>0.54</v>
      </c>
      <c r="V4" t="n">
        <v>0.87</v>
      </c>
      <c r="W4" t="n">
        <v>3.1</v>
      </c>
      <c r="X4" t="n">
        <v>0.98</v>
      </c>
      <c r="Y4" t="n">
        <v>0.5</v>
      </c>
      <c r="Z4" t="n">
        <v>10</v>
      </c>
      <c r="AA4" t="n">
        <v>510.9011685572172</v>
      </c>
      <c r="AB4" t="n">
        <v>699.0375181887935</v>
      </c>
      <c r="AC4" t="n">
        <v>632.3223585581728</v>
      </c>
      <c r="AD4" t="n">
        <v>510901.1685572172</v>
      </c>
      <c r="AE4" t="n">
        <v>699037.5181887934</v>
      </c>
      <c r="AF4" t="n">
        <v>2.323176654864018e-06</v>
      </c>
      <c r="AG4" t="n">
        <v>21.44965277777778</v>
      </c>
      <c r="AH4" t="n">
        <v>632322.3585581728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3.0319</v>
      </c>
      <c r="E2" t="n">
        <v>32.98</v>
      </c>
      <c r="F2" t="n">
        <v>25.41</v>
      </c>
      <c r="G2" t="n">
        <v>7.7</v>
      </c>
      <c r="H2" t="n">
        <v>0.13</v>
      </c>
      <c r="I2" t="n">
        <v>198</v>
      </c>
      <c r="J2" t="n">
        <v>133.21</v>
      </c>
      <c r="K2" t="n">
        <v>46.47</v>
      </c>
      <c r="L2" t="n">
        <v>1</v>
      </c>
      <c r="M2" t="n">
        <v>196</v>
      </c>
      <c r="N2" t="n">
        <v>20.75</v>
      </c>
      <c r="O2" t="n">
        <v>16663.42</v>
      </c>
      <c r="P2" t="n">
        <v>274.81</v>
      </c>
      <c r="Q2" t="n">
        <v>936.0599999999999</v>
      </c>
      <c r="R2" t="n">
        <v>163.75</v>
      </c>
      <c r="S2" t="n">
        <v>36.49</v>
      </c>
      <c r="T2" t="n">
        <v>61634.34</v>
      </c>
      <c r="U2" t="n">
        <v>0.22</v>
      </c>
      <c r="V2" t="n">
        <v>0.77</v>
      </c>
      <c r="W2" t="n">
        <v>3.3</v>
      </c>
      <c r="X2" t="n">
        <v>4.02</v>
      </c>
      <c r="Y2" t="n">
        <v>0.5</v>
      </c>
      <c r="Z2" t="n">
        <v>10</v>
      </c>
      <c r="AA2" t="n">
        <v>1120.396872753232</v>
      </c>
      <c r="AB2" t="n">
        <v>1532.976429722516</v>
      </c>
      <c r="AC2" t="n">
        <v>1386.67131081573</v>
      </c>
      <c r="AD2" t="n">
        <v>1120396.872753232</v>
      </c>
      <c r="AE2" t="n">
        <v>1532976.429722516</v>
      </c>
      <c r="AF2" t="n">
        <v>1.335897252051269e-06</v>
      </c>
      <c r="AG2" t="n">
        <v>28.62847222222222</v>
      </c>
      <c r="AH2" t="n">
        <v>1386671.31081573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3.6012</v>
      </c>
      <c r="E3" t="n">
        <v>27.77</v>
      </c>
      <c r="F3" t="n">
        <v>23.17</v>
      </c>
      <c r="G3" t="n">
        <v>15.62</v>
      </c>
      <c r="H3" t="n">
        <v>0.26</v>
      </c>
      <c r="I3" t="n">
        <v>89</v>
      </c>
      <c r="J3" t="n">
        <v>134.55</v>
      </c>
      <c r="K3" t="n">
        <v>46.47</v>
      </c>
      <c r="L3" t="n">
        <v>2</v>
      </c>
      <c r="M3" t="n">
        <v>87</v>
      </c>
      <c r="N3" t="n">
        <v>21.09</v>
      </c>
      <c r="O3" t="n">
        <v>16828.84</v>
      </c>
      <c r="P3" t="n">
        <v>245.18</v>
      </c>
      <c r="Q3" t="n">
        <v>935.99</v>
      </c>
      <c r="R3" t="n">
        <v>94.33</v>
      </c>
      <c r="S3" t="n">
        <v>36.49</v>
      </c>
      <c r="T3" t="n">
        <v>27469.58</v>
      </c>
      <c r="U3" t="n">
        <v>0.39</v>
      </c>
      <c r="V3" t="n">
        <v>0.84</v>
      </c>
      <c r="W3" t="n">
        <v>3.1</v>
      </c>
      <c r="X3" t="n">
        <v>1.77</v>
      </c>
      <c r="Y3" t="n">
        <v>0.5</v>
      </c>
      <c r="Z3" t="n">
        <v>10</v>
      </c>
      <c r="AA3" t="n">
        <v>884.1255192514767</v>
      </c>
      <c r="AB3" t="n">
        <v>1209.699540304955</v>
      </c>
      <c r="AC3" t="n">
        <v>1094.247514002218</v>
      </c>
      <c r="AD3" t="n">
        <v>884125.5192514767</v>
      </c>
      <c r="AE3" t="n">
        <v>1209699.540304955</v>
      </c>
      <c r="AF3" t="n">
        <v>1.586738739433038e-06</v>
      </c>
      <c r="AG3" t="n">
        <v>24.10590277777778</v>
      </c>
      <c r="AH3" t="n">
        <v>1094247.514002218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3.8094</v>
      </c>
      <c r="E4" t="n">
        <v>26.25</v>
      </c>
      <c r="F4" t="n">
        <v>22.52</v>
      </c>
      <c r="G4" t="n">
        <v>23.7</v>
      </c>
      <c r="H4" t="n">
        <v>0.39</v>
      </c>
      <c r="I4" t="n">
        <v>57</v>
      </c>
      <c r="J4" t="n">
        <v>135.9</v>
      </c>
      <c r="K4" t="n">
        <v>46.47</v>
      </c>
      <c r="L4" t="n">
        <v>3</v>
      </c>
      <c r="M4" t="n">
        <v>55</v>
      </c>
      <c r="N4" t="n">
        <v>21.43</v>
      </c>
      <c r="O4" t="n">
        <v>16994.64</v>
      </c>
      <c r="P4" t="n">
        <v>232.99</v>
      </c>
      <c r="Q4" t="n">
        <v>935.91</v>
      </c>
      <c r="R4" t="n">
        <v>73.83</v>
      </c>
      <c r="S4" t="n">
        <v>36.49</v>
      </c>
      <c r="T4" t="n">
        <v>17377.4</v>
      </c>
      <c r="U4" t="n">
        <v>0.49</v>
      </c>
      <c r="V4" t="n">
        <v>0.87</v>
      </c>
      <c r="W4" t="n">
        <v>3.06</v>
      </c>
      <c r="X4" t="n">
        <v>1.13</v>
      </c>
      <c r="Y4" t="n">
        <v>0.5</v>
      </c>
      <c r="Z4" t="n">
        <v>10</v>
      </c>
      <c r="AA4" t="n">
        <v>814.7311242570812</v>
      </c>
      <c r="AB4" t="n">
        <v>1114.751067608983</v>
      </c>
      <c r="AC4" t="n">
        <v>1008.360790279331</v>
      </c>
      <c r="AD4" t="n">
        <v>814731.1242570812</v>
      </c>
      <c r="AE4" t="n">
        <v>1114751.067608983</v>
      </c>
      <c r="AF4" t="n">
        <v>1.67847455125964e-06</v>
      </c>
      <c r="AG4" t="n">
        <v>22.78645833333333</v>
      </c>
      <c r="AH4" t="n">
        <v>1008360.790279331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3.9166</v>
      </c>
      <c r="E5" t="n">
        <v>25.53</v>
      </c>
      <c r="F5" t="n">
        <v>22.21</v>
      </c>
      <c r="G5" t="n">
        <v>31.73</v>
      </c>
      <c r="H5" t="n">
        <v>0.52</v>
      </c>
      <c r="I5" t="n">
        <v>42</v>
      </c>
      <c r="J5" t="n">
        <v>137.25</v>
      </c>
      <c r="K5" t="n">
        <v>46.47</v>
      </c>
      <c r="L5" t="n">
        <v>4</v>
      </c>
      <c r="M5" t="n">
        <v>40</v>
      </c>
      <c r="N5" t="n">
        <v>21.78</v>
      </c>
      <c r="O5" t="n">
        <v>17160.92</v>
      </c>
      <c r="P5" t="n">
        <v>224.26</v>
      </c>
      <c r="Q5" t="n">
        <v>935.9</v>
      </c>
      <c r="R5" t="n">
        <v>63.99</v>
      </c>
      <c r="S5" t="n">
        <v>36.49</v>
      </c>
      <c r="T5" t="n">
        <v>12534.02</v>
      </c>
      <c r="U5" t="n">
        <v>0.57</v>
      </c>
      <c r="V5" t="n">
        <v>0.88</v>
      </c>
      <c r="W5" t="n">
        <v>3.04</v>
      </c>
      <c r="X5" t="n">
        <v>0.82</v>
      </c>
      <c r="Y5" t="n">
        <v>0.5</v>
      </c>
      <c r="Z5" t="n">
        <v>10</v>
      </c>
      <c r="AA5" t="n">
        <v>778.1720878187357</v>
      </c>
      <c r="AB5" t="n">
        <v>1064.729381083182</v>
      </c>
      <c r="AC5" t="n">
        <v>963.1131033096744</v>
      </c>
      <c r="AD5" t="n">
        <v>778172.0878187357</v>
      </c>
      <c r="AE5" t="n">
        <v>1064729.381083182</v>
      </c>
      <c r="AF5" t="n">
        <v>1.725708360230878e-06</v>
      </c>
      <c r="AG5" t="n">
        <v>22.16145833333333</v>
      </c>
      <c r="AH5" t="n">
        <v>963113.1033096744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3.9898</v>
      </c>
      <c r="E6" t="n">
        <v>25.06</v>
      </c>
      <c r="F6" t="n">
        <v>22.01</v>
      </c>
      <c r="G6" t="n">
        <v>41.27</v>
      </c>
      <c r="H6" t="n">
        <v>0.64</v>
      </c>
      <c r="I6" t="n">
        <v>32</v>
      </c>
      <c r="J6" t="n">
        <v>138.6</v>
      </c>
      <c r="K6" t="n">
        <v>46.47</v>
      </c>
      <c r="L6" t="n">
        <v>5</v>
      </c>
      <c r="M6" t="n">
        <v>30</v>
      </c>
      <c r="N6" t="n">
        <v>22.13</v>
      </c>
      <c r="O6" t="n">
        <v>17327.69</v>
      </c>
      <c r="P6" t="n">
        <v>216.42</v>
      </c>
      <c r="Q6" t="n">
        <v>935.89</v>
      </c>
      <c r="R6" t="n">
        <v>58.18</v>
      </c>
      <c r="S6" t="n">
        <v>36.49</v>
      </c>
      <c r="T6" t="n">
        <v>9679</v>
      </c>
      <c r="U6" t="n">
        <v>0.63</v>
      </c>
      <c r="V6" t="n">
        <v>0.89</v>
      </c>
      <c r="W6" t="n">
        <v>3.01</v>
      </c>
      <c r="X6" t="n">
        <v>0.62</v>
      </c>
      <c r="Y6" t="n">
        <v>0.5</v>
      </c>
      <c r="Z6" t="n">
        <v>10</v>
      </c>
      <c r="AA6" t="n">
        <v>748.4254984560689</v>
      </c>
      <c r="AB6" t="n">
        <v>1024.028785190278</v>
      </c>
      <c r="AC6" t="n">
        <v>926.296915165144</v>
      </c>
      <c r="AD6" t="n">
        <v>748425.4984560689</v>
      </c>
      <c r="AE6" t="n">
        <v>1024028.785190278</v>
      </c>
      <c r="AF6" t="n">
        <v>1.757961296953775e-06</v>
      </c>
      <c r="AG6" t="n">
        <v>21.75347222222222</v>
      </c>
      <c r="AH6" t="n">
        <v>926296.915165144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4.0326</v>
      </c>
      <c r="E7" t="n">
        <v>24.8</v>
      </c>
      <c r="F7" t="n">
        <v>21.91</v>
      </c>
      <c r="G7" t="n">
        <v>50.56</v>
      </c>
      <c r="H7" t="n">
        <v>0.76</v>
      </c>
      <c r="I7" t="n">
        <v>26</v>
      </c>
      <c r="J7" t="n">
        <v>139.95</v>
      </c>
      <c r="K7" t="n">
        <v>46.47</v>
      </c>
      <c r="L7" t="n">
        <v>6</v>
      </c>
      <c r="M7" t="n">
        <v>24</v>
      </c>
      <c r="N7" t="n">
        <v>22.49</v>
      </c>
      <c r="O7" t="n">
        <v>17494.97</v>
      </c>
      <c r="P7" t="n">
        <v>209.23</v>
      </c>
      <c r="Q7" t="n">
        <v>935.9</v>
      </c>
      <c r="R7" t="n">
        <v>54.59</v>
      </c>
      <c r="S7" t="n">
        <v>36.49</v>
      </c>
      <c r="T7" t="n">
        <v>7912.72</v>
      </c>
      <c r="U7" t="n">
        <v>0.67</v>
      </c>
      <c r="V7" t="n">
        <v>0.89</v>
      </c>
      <c r="W7" t="n">
        <v>3.02</v>
      </c>
      <c r="X7" t="n">
        <v>0.52</v>
      </c>
      <c r="Y7" t="n">
        <v>0.5</v>
      </c>
      <c r="Z7" t="n">
        <v>10</v>
      </c>
      <c r="AA7" t="n">
        <v>733.6855200529212</v>
      </c>
      <c r="AB7" t="n">
        <v>1003.860896457139</v>
      </c>
      <c r="AC7" t="n">
        <v>908.0538214268861</v>
      </c>
      <c r="AD7" t="n">
        <v>733685.5200529213</v>
      </c>
      <c r="AE7" t="n">
        <v>1003860.896457139</v>
      </c>
      <c r="AF7" t="n">
        <v>1.776819571431099e-06</v>
      </c>
      <c r="AG7" t="n">
        <v>21.52777777777778</v>
      </c>
      <c r="AH7" t="n">
        <v>908053.8214268861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4.0678</v>
      </c>
      <c r="E8" t="n">
        <v>24.58</v>
      </c>
      <c r="F8" t="n">
        <v>21.8</v>
      </c>
      <c r="G8" t="n">
        <v>59.47</v>
      </c>
      <c r="H8" t="n">
        <v>0.88</v>
      </c>
      <c r="I8" t="n">
        <v>22</v>
      </c>
      <c r="J8" t="n">
        <v>141.31</v>
      </c>
      <c r="K8" t="n">
        <v>46.47</v>
      </c>
      <c r="L8" t="n">
        <v>7</v>
      </c>
      <c r="M8" t="n">
        <v>20</v>
      </c>
      <c r="N8" t="n">
        <v>22.85</v>
      </c>
      <c r="O8" t="n">
        <v>17662.75</v>
      </c>
      <c r="P8" t="n">
        <v>202.08</v>
      </c>
      <c r="Q8" t="n">
        <v>935.91</v>
      </c>
      <c r="R8" t="n">
        <v>51.68</v>
      </c>
      <c r="S8" t="n">
        <v>36.49</v>
      </c>
      <c r="T8" t="n">
        <v>6478.54</v>
      </c>
      <c r="U8" t="n">
        <v>0.71</v>
      </c>
      <c r="V8" t="n">
        <v>0.9</v>
      </c>
      <c r="W8" t="n">
        <v>3</v>
      </c>
      <c r="X8" t="n">
        <v>0.41</v>
      </c>
      <c r="Y8" t="n">
        <v>0.5</v>
      </c>
      <c r="Z8" t="n">
        <v>10</v>
      </c>
      <c r="AA8" t="n">
        <v>719.8143771375986</v>
      </c>
      <c r="AB8" t="n">
        <v>984.8817867687586</v>
      </c>
      <c r="AC8" t="n">
        <v>890.8860513298171</v>
      </c>
      <c r="AD8" t="n">
        <v>719814.3771375986</v>
      </c>
      <c r="AE8" t="n">
        <v>984881.7867687587</v>
      </c>
      <c r="AF8" t="n">
        <v>1.792329180347027e-06</v>
      </c>
      <c r="AG8" t="n">
        <v>21.33680555555556</v>
      </c>
      <c r="AH8" t="n">
        <v>890886.051329817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4.0919</v>
      </c>
      <c r="E9" t="n">
        <v>24.44</v>
      </c>
      <c r="F9" t="n">
        <v>21.74</v>
      </c>
      <c r="G9" t="n">
        <v>68.66</v>
      </c>
      <c r="H9" t="n">
        <v>0.99</v>
      </c>
      <c r="I9" t="n">
        <v>19</v>
      </c>
      <c r="J9" t="n">
        <v>142.68</v>
      </c>
      <c r="K9" t="n">
        <v>46.47</v>
      </c>
      <c r="L9" t="n">
        <v>8</v>
      </c>
      <c r="M9" t="n">
        <v>17</v>
      </c>
      <c r="N9" t="n">
        <v>23.21</v>
      </c>
      <c r="O9" t="n">
        <v>17831.04</v>
      </c>
      <c r="P9" t="n">
        <v>193.77</v>
      </c>
      <c r="Q9" t="n">
        <v>935.9</v>
      </c>
      <c r="R9" t="n">
        <v>49.78</v>
      </c>
      <c r="S9" t="n">
        <v>36.49</v>
      </c>
      <c r="T9" t="n">
        <v>5546.77</v>
      </c>
      <c r="U9" t="n">
        <v>0.73</v>
      </c>
      <c r="V9" t="n">
        <v>0.9</v>
      </c>
      <c r="W9" t="n">
        <v>2.99</v>
      </c>
      <c r="X9" t="n">
        <v>0.35</v>
      </c>
      <c r="Y9" t="n">
        <v>0.5</v>
      </c>
      <c r="Z9" t="n">
        <v>10</v>
      </c>
      <c r="AA9" t="n">
        <v>706.1142903425631</v>
      </c>
      <c r="AB9" t="n">
        <v>966.1367236106187</v>
      </c>
      <c r="AC9" t="n">
        <v>873.9299906906283</v>
      </c>
      <c r="AD9" t="n">
        <v>706114.2903425631</v>
      </c>
      <c r="AE9" t="n">
        <v>966136.7236106186</v>
      </c>
      <c r="AF9" t="n">
        <v>1.802947975087762e-06</v>
      </c>
      <c r="AG9" t="n">
        <v>21.21527777777778</v>
      </c>
      <c r="AH9" t="n">
        <v>873929.9906906283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4.1041</v>
      </c>
      <c r="E10" t="n">
        <v>24.37</v>
      </c>
      <c r="F10" t="n">
        <v>21.72</v>
      </c>
      <c r="G10" t="n">
        <v>76.67</v>
      </c>
      <c r="H10" t="n">
        <v>1.11</v>
      </c>
      <c r="I10" t="n">
        <v>17</v>
      </c>
      <c r="J10" t="n">
        <v>144.05</v>
      </c>
      <c r="K10" t="n">
        <v>46.47</v>
      </c>
      <c r="L10" t="n">
        <v>9</v>
      </c>
      <c r="M10" t="n">
        <v>8</v>
      </c>
      <c r="N10" t="n">
        <v>23.58</v>
      </c>
      <c r="O10" t="n">
        <v>17999.83</v>
      </c>
      <c r="P10" t="n">
        <v>187.14</v>
      </c>
      <c r="Q10" t="n">
        <v>935.88</v>
      </c>
      <c r="R10" t="n">
        <v>48.85</v>
      </c>
      <c r="S10" t="n">
        <v>36.49</v>
      </c>
      <c r="T10" t="n">
        <v>5091.44</v>
      </c>
      <c r="U10" t="n">
        <v>0.75</v>
      </c>
      <c r="V10" t="n">
        <v>0.9</v>
      </c>
      <c r="W10" t="n">
        <v>3</v>
      </c>
      <c r="X10" t="n">
        <v>0.33</v>
      </c>
      <c r="Y10" t="n">
        <v>0.5</v>
      </c>
      <c r="Z10" t="n">
        <v>10</v>
      </c>
      <c r="AA10" t="n">
        <v>696.0848418872457</v>
      </c>
      <c r="AB10" t="n">
        <v>952.4139897660152</v>
      </c>
      <c r="AC10" t="n">
        <v>861.5169353041761</v>
      </c>
      <c r="AD10" t="n">
        <v>696084.8418872458</v>
      </c>
      <c r="AE10" t="n">
        <v>952413.9897660152</v>
      </c>
      <c r="AF10" t="n">
        <v>1.808323464541579e-06</v>
      </c>
      <c r="AG10" t="n">
        <v>21.15451388888889</v>
      </c>
      <c r="AH10" t="n">
        <v>861516.9353041761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4.1125</v>
      </c>
      <c r="E11" t="n">
        <v>24.32</v>
      </c>
      <c r="F11" t="n">
        <v>21.7</v>
      </c>
      <c r="G11" t="n">
        <v>81.38</v>
      </c>
      <c r="H11" t="n">
        <v>1.22</v>
      </c>
      <c r="I11" t="n">
        <v>16</v>
      </c>
      <c r="J11" t="n">
        <v>145.42</v>
      </c>
      <c r="K11" t="n">
        <v>46.47</v>
      </c>
      <c r="L11" t="n">
        <v>10</v>
      </c>
      <c r="M11" t="n">
        <v>1</v>
      </c>
      <c r="N11" t="n">
        <v>23.95</v>
      </c>
      <c r="O11" t="n">
        <v>18169.15</v>
      </c>
      <c r="P11" t="n">
        <v>187.09</v>
      </c>
      <c r="Q11" t="n">
        <v>935.9</v>
      </c>
      <c r="R11" t="n">
        <v>47.8</v>
      </c>
      <c r="S11" t="n">
        <v>36.49</v>
      </c>
      <c r="T11" t="n">
        <v>4569.15</v>
      </c>
      <c r="U11" t="n">
        <v>0.76</v>
      </c>
      <c r="V11" t="n">
        <v>0.9</v>
      </c>
      <c r="W11" t="n">
        <v>3.01</v>
      </c>
      <c r="X11" t="n">
        <v>0.31</v>
      </c>
      <c r="Y11" t="n">
        <v>0.5</v>
      </c>
      <c r="Z11" t="n">
        <v>10</v>
      </c>
      <c r="AA11" t="n">
        <v>685.5102018838753</v>
      </c>
      <c r="AB11" t="n">
        <v>937.9453007932121</v>
      </c>
      <c r="AC11" t="n">
        <v>848.4291177000048</v>
      </c>
      <c r="AD11" t="n">
        <v>685510.2018838753</v>
      </c>
      <c r="AE11" t="n">
        <v>937945.3007932121</v>
      </c>
      <c r="AF11" t="n">
        <v>1.812024621214698e-06</v>
      </c>
      <c r="AG11" t="n">
        <v>21.11111111111111</v>
      </c>
      <c r="AH11" t="n">
        <v>848429.1177000048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4.1117</v>
      </c>
      <c r="E12" t="n">
        <v>24.32</v>
      </c>
      <c r="F12" t="n">
        <v>21.7</v>
      </c>
      <c r="G12" t="n">
        <v>81.39</v>
      </c>
      <c r="H12" t="n">
        <v>1.33</v>
      </c>
      <c r="I12" t="n">
        <v>16</v>
      </c>
      <c r="J12" t="n">
        <v>146.8</v>
      </c>
      <c r="K12" t="n">
        <v>46.47</v>
      </c>
      <c r="L12" t="n">
        <v>11</v>
      </c>
      <c r="M12" t="n">
        <v>0</v>
      </c>
      <c r="N12" t="n">
        <v>24.33</v>
      </c>
      <c r="O12" t="n">
        <v>18338.99</v>
      </c>
      <c r="P12" t="n">
        <v>188.3</v>
      </c>
      <c r="Q12" t="n">
        <v>935.9</v>
      </c>
      <c r="R12" t="n">
        <v>47.87</v>
      </c>
      <c r="S12" t="n">
        <v>36.49</v>
      </c>
      <c r="T12" t="n">
        <v>4607.19</v>
      </c>
      <c r="U12" t="n">
        <v>0.76</v>
      </c>
      <c r="V12" t="n">
        <v>0.9</v>
      </c>
      <c r="W12" t="n">
        <v>3.01</v>
      </c>
      <c r="X12" t="n">
        <v>0.31</v>
      </c>
      <c r="Y12" t="n">
        <v>0.5</v>
      </c>
      <c r="Z12" t="n">
        <v>10</v>
      </c>
      <c r="AA12" t="n">
        <v>687.1832968294783</v>
      </c>
      <c r="AB12" t="n">
        <v>940.2345031095259</v>
      </c>
      <c r="AC12" t="n">
        <v>850.4998417601653</v>
      </c>
      <c r="AD12" t="n">
        <v>687183.2968294783</v>
      </c>
      <c r="AE12" t="n">
        <v>940234.5031095259</v>
      </c>
      <c r="AF12" t="n">
        <v>1.811672130102972e-06</v>
      </c>
      <c r="AG12" t="n">
        <v>21.11111111111111</v>
      </c>
      <c r="AH12" t="n">
        <v>850499.8417601653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2.8714</v>
      </c>
      <c r="E2" t="n">
        <v>34.83</v>
      </c>
      <c r="F2" t="n">
        <v>25.86</v>
      </c>
      <c r="G2" t="n">
        <v>7.08</v>
      </c>
      <c r="H2" t="n">
        <v>0.12</v>
      </c>
      <c r="I2" t="n">
        <v>219</v>
      </c>
      <c r="J2" t="n">
        <v>150.44</v>
      </c>
      <c r="K2" t="n">
        <v>49.1</v>
      </c>
      <c r="L2" t="n">
        <v>1</v>
      </c>
      <c r="M2" t="n">
        <v>217</v>
      </c>
      <c r="N2" t="n">
        <v>25.34</v>
      </c>
      <c r="O2" t="n">
        <v>18787.76</v>
      </c>
      <c r="P2" t="n">
        <v>303.6</v>
      </c>
      <c r="Q2" t="n">
        <v>936.0700000000001</v>
      </c>
      <c r="R2" t="n">
        <v>177.19</v>
      </c>
      <c r="S2" t="n">
        <v>36.49</v>
      </c>
      <c r="T2" t="n">
        <v>68248.87</v>
      </c>
      <c r="U2" t="n">
        <v>0.21</v>
      </c>
      <c r="V2" t="n">
        <v>0.76</v>
      </c>
      <c r="W2" t="n">
        <v>3.34</v>
      </c>
      <c r="X2" t="n">
        <v>4.46</v>
      </c>
      <c r="Y2" t="n">
        <v>0.5</v>
      </c>
      <c r="Z2" t="n">
        <v>10</v>
      </c>
      <c r="AA2" t="n">
        <v>1257.484088803308</v>
      </c>
      <c r="AB2" t="n">
        <v>1720.545206583365</v>
      </c>
      <c r="AC2" t="n">
        <v>1556.338786867411</v>
      </c>
      <c r="AD2" t="n">
        <v>1257484.088803308</v>
      </c>
      <c r="AE2" t="n">
        <v>1720545.206583365</v>
      </c>
      <c r="AF2" t="n">
        <v>1.22061192664949e-06</v>
      </c>
      <c r="AG2" t="n">
        <v>30.234375</v>
      </c>
      <c r="AH2" t="n">
        <v>1556338.786867412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3.4952</v>
      </c>
      <c r="E3" t="n">
        <v>28.61</v>
      </c>
      <c r="F3" t="n">
        <v>23.34</v>
      </c>
      <c r="G3" t="n">
        <v>14.29</v>
      </c>
      <c r="H3" t="n">
        <v>0.23</v>
      </c>
      <c r="I3" t="n">
        <v>98</v>
      </c>
      <c r="J3" t="n">
        <v>151.83</v>
      </c>
      <c r="K3" t="n">
        <v>49.1</v>
      </c>
      <c r="L3" t="n">
        <v>2</v>
      </c>
      <c r="M3" t="n">
        <v>96</v>
      </c>
      <c r="N3" t="n">
        <v>25.73</v>
      </c>
      <c r="O3" t="n">
        <v>18959.54</v>
      </c>
      <c r="P3" t="n">
        <v>269.4</v>
      </c>
      <c r="Q3" t="n">
        <v>935.91</v>
      </c>
      <c r="R3" t="n">
        <v>99.40000000000001</v>
      </c>
      <c r="S3" t="n">
        <v>36.49</v>
      </c>
      <c r="T3" t="n">
        <v>29957.74</v>
      </c>
      <c r="U3" t="n">
        <v>0.37</v>
      </c>
      <c r="V3" t="n">
        <v>0.84</v>
      </c>
      <c r="W3" t="n">
        <v>3.12</v>
      </c>
      <c r="X3" t="n">
        <v>1.95</v>
      </c>
      <c r="Y3" t="n">
        <v>0.5</v>
      </c>
      <c r="Z3" t="n">
        <v>10</v>
      </c>
      <c r="AA3" t="n">
        <v>964.6618353412098</v>
      </c>
      <c r="AB3" t="n">
        <v>1319.892880990435</v>
      </c>
      <c r="AC3" t="n">
        <v>1193.92415691</v>
      </c>
      <c r="AD3" t="n">
        <v>964661.8353412098</v>
      </c>
      <c r="AE3" t="n">
        <v>1319892.880990435</v>
      </c>
      <c r="AF3" t="n">
        <v>1.485784915381102e-06</v>
      </c>
      <c r="AG3" t="n">
        <v>24.83506944444444</v>
      </c>
      <c r="AH3" t="n">
        <v>1193924.15691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3.727</v>
      </c>
      <c r="E4" t="n">
        <v>26.83</v>
      </c>
      <c r="F4" t="n">
        <v>22.63</v>
      </c>
      <c r="G4" t="n">
        <v>21.55</v>
      </c>
      <c r="H4" t="n">
        <v>0.35</v>
      </c>
      <c r="I4" t="n">
        <v>63</v>
      </c>
      <c r="J4" t="n">
        <v>153.23</v>
      </c>
      <c r="K4" t="n">
        <v>49.1</v>
      </c>
      <c r="L4" t="n">
        <v>3</v>
      </c>
      <c r="M4" t="n">
        <v>61</v>
      </c>
      <c r="N4" t="n">
        <v>26.13</v>
      </c>
      <c r="O4" t="n">
        <v>19131.85</v>
      </c>
      <c r="P4" t="n">
        <v>256.58</v>
      </c>
      <c r="Q4" t="n">
        <v>935.92</v>
      </c>
      <c r="R4" t="n">
        <v>77.2</v>
      </c>
      <c r="S4" t="n">
        <v>36.49</v>
      </c>
      <c r="T4" t="n">
        <v>19035.88</v>
      </c>
      <c r="U4" t="n">
        <v>0.47</v>
      </c>
      <c r="V4" t="n">
        <v>0.86</v>
      </c>
      <c r="W4" t="n">
        <v>3.07</v>
      </c>
      <c r="X4" t="n">
        <v>1.24</v>
      </c>
      <c r="Y4" t="n">
        <v>0.5</v>
      </c>
      <c r="Z4" t="n">
        <v>10</v>
      </c>
      <c r="AA4" t="n">
        <v>885.017552094799</v>
      </c>
      <c r="AB4" t="n">
        <v>1210.920058994901</v>
      </c>
      <c r="AC4" t="n">
        <v>1095.351548101403</v>
      </c>
      <c r="AD4" t="n">
        <v>885017.552094799</v>
      </c>
      <c r="AE4" t="n">
        <v>1210920.0589949</v>
      </c>
      <c r="AF4" t="n">
        <v>1.58432146361449e-06</v>
      </c>
      <c r="AG4" t="n">
        <v>23.28993055555556</v>
      </c>
      <c r="AH4" t="n">
        <v>1095351.548101403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3.8496</v>
      </c>
      <c r="E5" t="n">
        <v>25.98</v>
      </c>
      <c r="F5" t="n">
        <v>22.3</v>
      </c>
      <c r="G5" t="n">
        <v>29.08</v>
      </c>
      <c r="H5" t="n">
        <v>0.46</v>
      </c>
      <c r="I5" t="n">
        <v>46</v>
      </c>
      <c r="J5" t="n">
        <v>154.63</v>
      </c>
      <c r="K5" t="n">
        <v>49.1</v>
      </c>
      <c r="L5" t="n">
        <v>4</v>
      </c>
      <c r="M5" t="n">
        <v>44</v>
      </c>
      <c r="N5" t="n">
        <v>26.53</v>
      </c>
      <c r="O5" t="n">
        <v>19304.72</v>
      </c>
      <c r="P5" t="n">
        <v>247.99</v>
      </c>
      <c r="Q5" t="n">
        <v>935.9299999999999</v>
      </c>
      <c r="R5" t="n">
        <v>66.61</v>
      </c>
      <c r="S5" t="n">
        <v>36.49</v>
      </c>
      <c r="T5" t="n">
        <v>13826.16</v>
      </c>
      <c r="U5" t="n">
        <v>0.55</v>
      </c>
      <c r="V5" t="n">
        <v>0.88</v>
      </c>
      <c r="W5" t="n">
        <v>3.05</v>
      </c>
      <c r="X5" t="n">
        <v>0.9</v>
      </c>
      <c r="Y5" t="n">
        <v>0.5</v>
      </c>
      <c r="Z5" t="n">
        <v>10</v>
      </c>
      <c r="AA5" t="n">
        <v>844.185751499033</v>
      </c>
      <c r="AB5" t="n">
        <v>1155.052188047866</v>
      </c>
      <c r="AC5" t="n">
        <v>1044.815628346504</v>
      </c>
      <c r="AD5" t="n">
        <v>844185.7514990331</v>
      </c>
      <c r="AE5" t="n">
        <v>1155052.188047866</v>
      </c>
      <c r="AF5" t="n">
        <v>1.636437860566231e-06</v>
      </c>
      <c r="AG5" t="n">
        <v>22.55208333333333</v>
      </c>
      <c r="AH5" t="n">
        <v>1044815.628346504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3.9284</v>
      </c>
      <c r="E6" t="n">
        <v>25.46</v>
      </c>
      <c r="F6" t="n">
        <v>22.08</v>
      </c>
      <c r="G6" t="n">
        <v>36.8</v>
      </c>
      <c r="H6" t="n">
        <v>0.57</v>
      </c>
      <c r="I6" t="n">
        <v>36</v>
      </c>
      <c r="J6" t="n">
        <v>156.03</v>
      </c>
      <c r="K6" t="n">
        <v>49.1</v>
      </c>
      <c r="L6" t="n">
        <v>5</v>
      </c>
      <c r="M6" t="n">
        <v>34</v>
      </c>
      <c r="N6" t="n">
        <v>26.94</v>
      </c>
      <c r="O6" t="n">
        <v>19478.15</v>
      </c>
      <c r="P6" t="n">
        <v>241.09</v>
      </c>
      <c r="Q6" t="n">
        <v>935.91</v>
      </c>
      <c r="R6" t="n">
        <v>60.31</v>
      </c>
      <c r="S6" t="n">
        <v>36.49</v>
      </c>
      <c r="T6" t="n">
        <v>10723.68</v>
      </c>
      <c r="U6" t="n">
        <v>0.61</v>
      </c>
      <c r="V6" t="n">
        <v>0.88</v>
      </c>
      <c r="W6" t="n">
        <v>3.02</v>
      </c>
      <c r="X6" t="n">
        <v>0.6899999999999999</v>
      </c>
      <c r="Y6" t="n">
        <v>0.5</v>
      </c>
      <c r="Z6" t="n">
        <v>10</v>
      </c>
      <c r="AA6" t="n">
        <v>813.4252862975709</v>
      </c>
      <c r="AB6" t="n">
        <v>1112.964362503276</v>
      </c>
      <c r="AC6" t="n">
        <v>1006.744605801257</v>
      </c>
      <c r="AD6" t="n">
        <v>813425.2862975709</v>
      </c>
      <c r="AE6" t="n">
        <v>1112964.362503276</v>
      </c>
      <c r="AF6" t="n">
        <v>1.669935185850057e-06</v>
      </c>
      <c r="AG6" t="n">
        <v>22.10069444444444</v>
      </c>
      <c r="AH6" t="n">
        <v>1006744.605801257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3.9826</v>
      </c>
      <c r="E7" t="n">
        <v>25.11</v>
      </c>
      <c r="F7" t="n">
        <v>21.95</v>
      </c>
      <c r="G7" t="n">
        <v>45.41</v>
      </c>
      <c r="H7" t="n">
        <v>0.67</v>
      </c>
      <c r="I7" t="n">
        <v>29</v>
      </c>
      <c r="J7" t="n">
        <v>157.44</v>
      </c>
      <c r="K7" t="n">
        <v>49.1</v>
      </c>
      <c r="L7" t="n">
        <v>6</v>
      </c>
      <c r="M7" t="n">
        <v>27</v>
      </c>
      <c r="N7" t="n">
        <v>27.35</v>
      </c>
      <c r="O7" t="n">
        <v>19652.13</v>
      </c>
      <c r="P7" t="n">
        <v>234.35</v>
      </c>
      <c r="Q7" t="n">
        <v>935.88</v>
      </c>
      <c r="R7" t="n">
        <v>56.1</v>
      </c>
      <c r="S7" t="n">
        <v>36.49</v>
      </c>
      <c r="T7" t="n">
        <v>8655.049999999999</v>
      </c>
      <c r="U7" t="n">
        <v>0.65</v>
      </c>
      <c r="V7" t="n">
        <v>0.89</v>
      </c>
      <c r="W7" t="n">
        <v>3.01</v>
      </c>
      <c r="X7" t="n">
        <v>0.55</v>
      </c>
      <c r="Y7" t="n">
        <v>0.5</v>
      </c>
      <c r="Z7" t="n">
        <v>10</v>
      </c>
      <c r="AA7" t="n">
        <v>796.8583633356087</v>
      </c>
      <c r="AB7" t="n">
        <v>1090.296767625662</v>
      </c>
      <c r="AC7" t="n">
        <v>986.2403743645921</v>
      </c>
      <c r="AD7" t="n">
        <v>796858.3633356087</v>
      </c>
      <c r="AE7" t="n">
        <v>1090296.767625662</v>
      </c>
      <c r="AF7" t="n">
        <v>1.6929752243067e-06</v>
      </c>
      <c r="AG7" t="n">
        <v>21.796875</v>
      </c>
      <c r="AH7" t="n">
        <v>986240.374364592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4.0135</v>
      </c>
      <c r="E8" t="n">
        <v>24.92</v>
      </c>
      <c r="F8" t="n">
        <v>21.88</v>
      </c>
      <c r="G8" t="n">
        <v>52.5</v>
      </c>
      <c r="H8" t="n">
        <v>0.78</v>
      </c>
      <c r="I8" t="n">
        <v>25</v>
      </c>
      <c r="J8" t="n">
        <v>158.86</v>
      </c>
      <c r="K8" t="n">
        <v>49.1</v>
      </c>
      <c r="L8" t="n">
        <v>7</v>
      </c>
      <c r="M8" t="n">
        <v>23</v>
      </c>
      <c r="N8" t="n">
        <v>27.77</v>
      </c>
      <c r="O8" t="n">
        <v>19826.68</v>
      </c>
      <c r="P8" t="n">
        <v>228.66</v>
      </c>
      <c r="Q8" t="n">
        <v>935.91</v>
      </c>
      <c r="R8" t="n">
        <v>53.88</v>
      </c>
      <c r="S8" t="n">
        <v>36.49</v>
      </c>
      <c r="T8" t="n">
        <v>7564.85</v>
      </c>
      <c r="U8" t="n">
        <v>0.68</v>
      </c>
      <c r="V8" t="n">
        <v>0.89</v>
      </c>
      <c r="W8" t="n">
        <v>3.01</v>
      </c>
      <c r="X8" t="n">
        <v>0.48</v>
      </c>
      <c r="Y8" t="n">
        <v>0.5</v>
      </c>
      <c r="Z8" t="n">
        <v>10</v>
      </c>
      <c r="AA8" t="n">
        <v>775.3971576425245</v>
      </c>
      <c r="AB8" t="n">
        <v>1060.932599194811</v>
      </c>
      <c r="AC8" t="n">
        <v>959.678680955912</v>
      </c>
      <c r="AD8" t="n">
        <v>775397.1576425245</v>
      </c>
      <c r="AE8" t="n">
        <v>1060932.59919481</v>
      </c>
      <c r="AF8" t="n">
        <v>1.706110596784748e-06</v>
      </c>
      <c r="AG8" t="n">
        <v>21.63194444444444</v>
      </c>
      <c r="AH8" t="n">
        <v>959678.680955912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4.0457</v>
      </c>
      <c r="E9" t="n">
        <v>24.72</v>
      </c>
      <c r="F9" t="n">
        <v>21.8</v>
      </c>
      <c r="G9" t="n">
        <v>62.28</v>
      </c>
      <c r="H9" t="n">
        <v>0.88</v>
      </c>
      <c r="I9" t="n">
        <v>21</v>
      </c>
      <c r="J9" t="n">
        <v>160.28</v>
      </c>
      <c r="K9" t="n">
        <v>49.1</v>
      </c>
      <c r="L9" t="n">
        <v>8</v>
      </c>
      <c r="M9" t="n">
        <v>19</v>
      </c>
      <c r="N9" t="n">
        <v>28.19</v>
      </c>
      <c r="O9" t="n">
        <v>20001.93</v>
      </c>
      <c r="P9" t="n">
        <v>222.63</v>
      </c>
      <c r="Q9" t="n">
        <v>935.91</v>
      </c>
      <c r="R9" t="n">
        <v>51.5</v>
      </c>
      <c r="S9" t="n">
        <v>36.49</v>
      </c>
      <c r="T9" t="n">
        <v>6395.66</v>
      </c>
      <c r="U9" t="n">
        <v>0.71</v>
      </c>
      <c r="V9" t="n">
        <v>0.9</v>
      </c>
      <c r="W9" t="n">
        <v>3</v>
      </c>
      <c r="X9" t="n">
        <v>0.41</v>
      </c>
      <c r="Y9" t="n">
        <v>0.5</v>
      </c>
      <c r="Z9" t="n">
        <v>10</v>
      </c>
      <c r="AA9" t="n">
        <v>763.1190663043645</v>
      </c>
      <c r="AB9" t="n">
        <v>1044.13317295478</v>
      </c>
      <c r="AC9" t="n">
        <v>944.482568378087</v>
      </c>
      <c r="AD9" t="n">
        <v>763119.0663043646</v>
      </c>
      <c r="AE9" t="n">
        <v>1044133.17295478</v>
      </c>
      <c r="AF9" t="n">
        <v>1.719798590111388e-06</v>
      </c>
      <c r="AG9" t="n">
        <v>21.45833333333333</v>
      </c>
      <c r="AH9" t="n">
        <v>944482.568378087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4.0643</v>
      </c>
      <c r="E10" t="n">
        <v>24.6</v>
      </c>
      <c r="F10" t="n">
        <v>21.75</v>
      </c>
      <c r="G10" t="n">
        <v>68.68000000000001</v>
      </c>
      <c r="H10" t="n">
        <v>0.99</v>
      </c>
      <c r="I10" t="n">
        <v>19</v>
      </c>
      <c r="J10" t="n">
        <v>161.71</v>
      </c>
      <c r="K10" t="n">
        <v>49.1</v>
      </c>
      <c r="L10" t="n">
        <v>9</v>
      </c>
      <c r="M10" t="n">
        <v>17</v>
      </c>
      <c r="N10" t="n">
        <v>28.61</v>
      </c>
      <c r="O10" t="n">
        <v>20177.64</v>
      </c>
      <c r="P10" t="n">
        <v>215.44</v>
      </c>
      <c r="Q10" t="n">
        <v>935.91</v>
      </c>
      <c r="R10" t="n">
        <v>49.85</v>
      </c>
      <c r="S10" t="n">
        <v>36.49</v>
      </c>
      <c r="T10" t="n">
        <v>5577.39</v>
      </c>
      <c r="U10" t="n">
        <v>0.73</v>
      </c>
      <c r="V10" t="n">
        <v>0.9</v>
      </c>
      <c r="W10" t="n">
        <v>3</v>
      </c>
      <c r="X10" t="n">
        <v>0.35</v>
      </c>
      <c r="Y10" t="n">
        <v>0.5</v>
      </c>
      <c r="Z10" t="n">
        <v>10</v>
      </c>
      <c r="AA10" t="n">
        <v>751.2268250214173</v>
      </c>
      <c r="AB10" t="n">
        <v>1027.861683782794</v>
      </c>
      <c r="AC10" t="n">
        <v>929.7640072954968</v>
      </c>
      <c r="AD10" t="n">
        <v>751226.8250214173</v>
      </c>
      <c r="AE10" t="n">
        <v>1027861.683782794</v>
      </c>
      <c r="AF10" t="n">
        <v>1.727705319175845e-06</v>
      </c>
      <c r="AG10" t="n">
        <v>21.35416666666667</v>
      </c>
      <c r="AH10" t="n">
        <v>929764.0072954968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4.0882</v>
      </c>
      <c r="E11" t="n">
        <v>24.46</v>
      </c>
      <c r="F11" t="n">
        <v>21.7</v>
      </c>
      <c r="G11" t="n">
        <v>81.36</v>
      </c>
      <c r="H11" t="n">
        <v>1.09</v>
      </c>
      <c r="I11" t="n">
        <v>16</v>
      </c>
      <c r="J11" t="n">
        <v>163.13</v>
      </c>
      <c r="K11" t="n">
        <v>49.1</v>
      </c>
      <c r="L11" t="n">
        <v>10</v>
      </c>
      <c r="M11" t="n">
        <v>14</v>
      </c>
      <c r="N11" t="n">
        <v>29.04</v>
      </c>
      <c r="O11" t="n">
        <v>20353.94</v>
      </c>
      <c r="P11" t="n">
        <v>209.23</v>
      </c>
      <c r="Q11" t="n">
        <v>935.88</v>
      </c>
      <c r="R11" t="n">
        <v>48.22</v>
      </c>
      <c r="S11" t="n">
        <v>36.49</v>
      </c>
      <c r="T11" t="n">
        <v>4780.37</v>
      </c>
      <c r="U11" t="n">
        <v>0.76</v>
      </c>
      <c r="V11" t="n">
        <v>0.9</v>
      </c>
      <c r="W11" t="n">
        <v>2.99</v>
      </c>
      <c r="X11" t="n">
        <v>0.3</v>
      </c>
      <c r="Y11" t="n">
        <v>0.5</v>
      </c>
      <c r="Z11" t="n">
        <v>10</v>
      </c>
      <c r="AA11" t="n">
        <v>740.2208408433906</v>
      </c>
      <c r="AB11" t="n">
        <v>1012.802810680664</v>
      </c>
      <c r="AC11" t="n">
        <v>916.1423319069734</v>
      </c>
      <c r="AD11" t="n">
        <v>740220.8408433907</v>
      </c>
      <c r="AE11" t="n">
        <v>1012802.810680664</v>
      </c>
      <c r="AF11" t="n">
        <v>1.737865040930711e-06</v>
      </c>
      <c r="AG11" t="n">
        <v>21.23263888888889</v>
      </c>
      <c r="AH11" t="n">
        <v>916142.3319069734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4.0963</v>
      </c>
      <c r="E12" t="n">
        <v>24.41</v>
      </c>
      <c r="F12" t="n">
        <v>21.68</v>
      </c>
      <c r="G12" t="n">
        <v>86.70999999999999</v>
      </c>
      <c r="H12" t="n">
        <v>1.18</v>
      </c>
      <c r="I12" t="n">
        <v>15</v>
      </c>
      <c r="J12" t="n">
        <v>164.57</v>
      </c>
      <c r="K12" t="n">
        <v>49.1</v>
      </c>
      <c r="L12" t="n">
        <v>11</v>
      </c>
      <c r="M12" t="n">
        <v>9</v>
      </c>
      <c r="N12" t="n">
        <v>29.47</v>
      </c>
      <c r="O12" t="n">
        <v>20530.82</v>
      </c>
      <c r="P12" t="n">
        <v>203.96</v>
      </c>
      <c r="Q12" t="n">
        <v>935.91</v>
      </c>
      <c r="R12" t="n">
        <v>47.43</v>
      </c>
      <c r="S12" t="n">
        <v>36.49</v>
      </c>
      <c r="T12" t="n">
        <v>4387.36</v>
      </c>
      <c r="U12" t="n">
        <v>0.77</v>
      </c>
      <c r="V12" t="n">
        <v>0.9</v>
      </c>
      <c r="W12" t="n">
        <v>3</v>
      </c>
      <c r="X12" t="n">
        <v>0.28</v>
      </c>
      <c r="Y12" t="n">
        <v>0.5</v>
      </c>
      <c r="Z12" t="n">
        <v>10</v>
      </c>
      <c r="AA12" t="n">
        <v>732.2966776945074</v>
      </c>
      <c r="AB12" t="n">
        <v>1001.960621070957</v>
      </c>
      <c r="AC12" t="n">
        <v>906.3349056565077</v>
      </c>
      <c r="AD12" t="n">
        <v>732296.6776945074</v>
      </c>
      <c r="AE12" t="n">
        <v>1001960.621070957</v>
      </c>
      <c r="AF12" t="n">
        <v>1.741308293910394e-06</v>
      </c>
      <c r="AG12" t="n">
        <v>21.18923611111111</v>
      </c>
      <c r="AH12" t="n">
        <v>906334.9056565077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4.1035</v>
      </c>
      <c r="E13" t="n">
        <v>24.37</v>
      </c>
      <c r="F13" t="n">
        <v>21.67</v>
      </c>
      <c r="G13" t="n">
        <v>92.84999999999999</v>
      </c>
      <c r="H13" t="n">
        <v>1.28</v>
      </c>
      <c r="I13" t="n">
        <v>14</v>
      </c>
      <c r="J13" t="n">
        <v>166.01</v>
      </c>
      <c r="K13" t="n">
        <v>49.1</v>
      </c>
      <c r="L13" t="n">
        <v>12</v>
      </c>
      <c r="M13" t="n">
        <v>2</v>
      </c>
      <c r="N13" t="n">
        <v>29.91</v>
      </c>
      <c r="O13" t="n">
        <v>20708.3</v>
      </c>
      <c r="P13" t="n">
        <v>201.68</v>
      </c>
      <c r="Q13" t="n">
        <v>935.92</v>
      </c>
      <c r="R13" t="n">
        <v>47.03</v>
      </c>
      <c r="S13" t="n">
        <v>36.49</v>
      </c>
      <c r="T13" t="n">
        <v>4193.28</v>
      </c>
      <c r="U13" t="n">
        <v>0.78</v>
      </c>
      <c r="V13" t="n">
        <v>0.9</v>
      </c>
      <c r="W13" t="n">
        <v>3</v>
      </c>
      <c r="X13" t="n">
        <v>0.27</v>
      </c>
      <c r="Y13" t="n">
        <v>0.5</v>
      </c>
      <c r="Z13" t="n">
        <v>10</v>
      </c>
      <c r="AA13" t="n">
        <v>728.5138281830647</v>
      </c>
      <c r="AB13" t="n">
        <v>996.7847594818587</v>
      </c>
      <c r="AC13" t="n">
        <v>901.6530210331058</v>
      </c>
      <c r="AD13" t="n">
        <v>728513.8281830647</v>
      </c>
      <c r="AE13" t="n">
        <v>996784.7594818587</v>
      </c>
      <c r="AF13" t="n">
        <v>1.744368963225667e-06</v>
      </c>
      <c r="AG13" t="n">
        <v>21.15451388888889</v>
      </c>
      <c r="AH13" t="n">
        <v>901653.0210331058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4.1025</v>
      </c>
      <c r="E14" t="n">
        <v>24.38</v>
      </c>
      <c r="F14" t="n">
        <v>21.67</v>
      </c>
      <c r="G14" t="n">
        <v>92.88</v>
      </c>
      <c r="H14" t="n">
        <v>1.38</v>
      </c>
      <c r="I14" t="n">
        <v>14</v>
      </c>
      <c r="J14" t="n">
        <v>167.45</v>
      </c>
      <c r="K14" t="n">
        <v>49.1</v>
      </c>
      <c r="L14" t="n">
        <v>13</v>
      </c>
      <c r="M14" t="n">
        <v>0</v>
      </c>
      <c r="N14" t="n">
        <v>30.36</v>
      </c>
      <c r="O14" t="n">
        <v>20886.38</v>
      </c>
      <c r="P14" t="n">
        <v>203.17</v>
      </c>
      <c r="Q14" t="n">
        <v>935.9299999999999</v>
      </c>
      <c r="R14" t="n">
        <v>46.98</v>
      </c>
      <c r="S14" t="n">
        <v>36.49</v>
      </c>
      <c r="T14" t="n">
        <v>4167.3</v>
      </c>
      <c r="U14" t="n">
        <v>0.78</v>
      </c>
      <c r="V14" t="n">
        <v>0.9</v>
      </c>
      <c r="W14" t="n">
        <v>3</v>
      </c>
      <c r="X14" t="n">
        <v>0.28</v>
      </c>
      <c r="Y14" t="n">
        <v>0.5</v>
      </c>
      <c r="Z14" t="n">
        <v>10</v>
      </c>
      <c r="AA14" t="n">
        <v>730.5866604999369</v>
      </c>
      <c r="AB14" t="n">
        <v>999.6209001047113</v>
      </c>
      <c r="AC14" t="n">
        <v>904.2184843754616</v>
      </c>
      <c r="AD14" t="n">
        <v>730586.6604999369</v>
      </c>
      <c r="AE14" t="n">
        <v>999620.9001047113</v>
      </c>
      <c r="AF14" t="n">
        <v>1.743943870265212e-06</v>
      </c>
      <c r="AG14" t="n">
        <v>21.16319444444444</v>
      </c>
      <c r="AH14" t="n">
        <v>904218.4843754616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2.5772</v>
      </c>
      <c r="E2" t="n">
        <v>38.8</v>
      </c>
      <c r="F2" t="n">
        <v>26.69</v>
      </c>
      <c r="G2" t="n">
        <v>6.18</v>
      </c>
      <c r="H2" t="n">
        <v>0.1</v>
      </c>
      <c r="I2" t="n">
        <v>259</v>
      </c>
      <c r="J2" t="n">
        <v>185.69</v>
      </c>
      <c r="K2" t="n">
        <v>53.44</v>
      </c>
      <c r="L2" t="n">
        <v>1</v>
      </c>
      <c r="M2" t="n">
        <v>257</v>
      </c>
      <c r="N2" t="n">
        <v>36.26</v>
      </c>
      <c r="O2" t="n">
        <v>23136.14</v>
      </c>
      <c r="P2" t="n">
        <v>360.11</v>
      </c>
      <c r="Q2" t="n">
        <v>936.16</v>
      </c>
      <c r="R2" t="n">
        <v>203.51</v>
      </c>
      <c r="S2" t="n">
        <v>36.49</v>
      </c>
      <c r="T2" t="n">
        <v>81211.12</v>
      </c>
      <c r="U2" t="n">
        <v>0.18</v>
      </c>
      <c r="V2" t="n">
        <v>0.73</v>
      </c>
      <c r="W2" t="n">
        <v>3.4</v>
      </c>
      <c r="X2" t="n">
        <v>5.29</v>
      </c>
      <c r="Y2" t="n">
        <v>0.5</v>
      </c>
      <c r="Z2" t="n">
        <v>10</v>
      </c>
      <c r="AA2" t="n">
        <v>1577.8628017587</v>
      </c>
      <c r="AB2" t="n">
        <v>2158.901495760213</v>
      </c>
      <c r="AC2" t="n">
        <v>1952.858967042137</v>
      </c>
      <c r="AD2" t="n">
        <v>1577862.801758701</v>
      </c>
      <c r="AE2" t="n">
        <v>2158901.495760213</v>
      </c>
      <c r="AF2" t="n">
        <v>1.0307823957238e-06</v>
      </c>
      <c r="AG2" t="n">
        <v>33.68055555555556</v>
      </c>
      <c r="AH2" t="n">
        <v>1952858.967042137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3.2909</v>
      </c>
      <c r="E3" t="n">
        <v>30.39</v>
      </c>
      <c r="F3" t="n">
        <v>23.68</v>
      </c>
      <c r="G3" t="n">
        <v>12.46</v>
      </c>
      <c r="H3" t="n">
        <v>0.19</v>
      </c>
      <c r="I3" t="n">
        <v>114</v>
      </c>
      <c r="J3" t="n">
        <v>187.21</v>
      </c>
      <c r="K3" t="n">
        <v>53.44</v>
      </c>
      <c r="L3" t="n">
        <v>2</v>
      </c>
      <c r="M3" t="n">
        <v>112</v>
      </c>
      <c r="N3" t="n">
        <v>36.77</v>
      </c>
      <c r="O3" t="n">
        <v>23322.88</v>
      </c>
      <c r="P3" t="n">
        <v>315.78</v>
      </c>
      <c r="Q3" t="n">
        <v>935.98</v>
      </c>
      <c r="R3" t="n">
        <v>110.02</v>
      </c>
      <c r="S3" t="n">
        <v>36.49</v>
      </c>
      <c r="T3" t="n">
        <v>35190.57</v>
      </c>
      <c r="U3" t="n">
        <v>0.33</v>
      </c>
      <c r="V3" t="n">
        <v>0.82</v>
      </c>
      <c r="W3" t="n">
        <v>3.14</v>
      </c>
      <c r="X3" t="n">
        <v>2.28</v>
      </c>
      <c r="Y3" t="n">
        <v>0.5</v>
      </c>
      <c r="Z3" t="n">
        <v>10</v>
      </c>
      <c r="AA3" t="n">
        <v>1130.938994708377</v>
      </c>
      <c r="AB3" t="n">
        <v>1547.400626067142</v>
      </c>
      <c r="AC3" t="n">
        <v>1399.718882105712</v>
      </c>
      <c r="AD3" t="n">
        <v>1130938.994708377</v>
      </c>
      <c r="AE3" t="n">
        <v>1547400.626067142</v>
      </c>
      <c r="AF3" t="n">
        <v>1.316235366322929e-06</v>
      </c>
      <c r="AG3" t="n">
        <v>26.38020833333333</v>
      </c>
      <c r="AH3" t="n">
        <v>1399718.882105712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3.5677</v>
      </c>
      <c r="E4" t="n">
        <v>28.03</v>
      </c>
      <c r="F4" t="n">
        <v>22.84</v>
      </c>
      <c r="G4" t="n">
        <v>18.78</v>
      </c>
      <c r="H4" t="n">
        <v>0.28</v>
      </c>
      <c r="I4" t="n">
        <v>73</v>
      </c>
      <c r="J4" t="n">
        <v>188.73</v>
      </c>
      <c r="K4" t="n">
        <v>53.44</v>
      </c>
      <c r="L4" t="n">
        <v>3</v>
      </c>
      <c r="M4" t="n">
        <v>71</v>
      </c>
      <c r="N4" t="n">
        <v>37.29</v>
      </c>
      <c r="O4" t="n">
        <v>23510.33</v>
      </c>
      <c r="P4" t="n">
        <v>301.27</v>
      </c>
      <c r="Q4" t="n">
        <v>935.95</v>
      </c>
      <c r="R4" t="n">
        <v>83.8</v>
      </c>
      <c r="S4" t="n">
        <v>36.49</v>
      </c>
      <c r="T4" t="n">
        <v>22286.69</v>
      </c>
      <c r="U4" t="n">
        <v>0.44</v>
      </c>
      <c r="V4" t="n">
        <v>0.85</v>
      </c>
      <c r="W4" t="n">
        <v>3.09</v>
      </c>
      <c r="X4" t="n">
        <v>1.45</v>
      </c>
      <c r="Y4" t="n">
        <v>0.5</v>
      </c>
      <c r="Z4" t="n">
        <v>10</v>
      </c>
      <c r="AA4" t="n">
        <v>1015.977550628003</v>
      </c>
      <c r="AB4" t="n">
        <v>1390.105306535406</v>
      </c>
      <c r="AC4" t="n">
        <v>1257.435607104718</v>
      </c>
      <c r="AD4" t="n">
        <v>1015977.550628003</v>
      </c>
      <c r="AE4" t="n">
        <v>1390105.306535406</v>
      </c>
      <c r="AF4" t="n">
        <v>1.426944883293419e-06</v>
      </c>
      <c r="AG4" t="n">
        <v>24.33159722222222</v>
      </c>
      <c r="AH4" t="n">
        <v>1257435.607104718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3.7092</v>
      </c>
      <c r="E5" t="n">
        <v>26.96</v>
      </c>
      <c r="F5" t="n">
        <v>22.48</v>
      </c>
      <c r="G5" t="n">
        <v>24.98</v>
      </c>
      <c r="H5" t="n">
        <v>0.37</v>
      </c>
      <c r="I5" t="n">
        <v>54</v>
      </c>
      <c r="J5" t="n">
        <v>190.25</v>
      </c>
      <c r="K5" t="n">
        <v>53.44</v>
      </c>
      <c r="L5" t="n">
        <v>4</v>
      </c>
      <c r="M5" t="n">
        <v>52</v>
      </c>
      <c r="N5" t="n">
        <v>37.82</v>
      </c>
      <c r="O5" t="n">
        <v>23698.48</v>
      </c>
      <c r="P5" t="n">
        <v>292.76</v>
      </c>
      <c r="Q5" t="n">
        <v>935.97</v>
      </c>
      <c r="R5" t="n">
        <v>72.3</v>
      </c>
      <c r="S5" t="n">
        <v>36.49</v>
      </c>
      <c r="T5" t="n">
        <v>16631.17</v>
      </c>
      <c r="U5" t="n">
        <v>0.5</v>
      </c>
      <c r="V5" t="n">
        <v>0.87</v>
      </c>
      <c r="W5" t="n">
        <v>3.06</v>
      </c>
      <c r="X5" t="n">
        <v>1.09</v>
      </c>
      <c r="Y5" t="n">
        <v>0.5</v>
      </c>
      <c r="Z5" t="n">
        <v>10</v>
      </c>
      <c r="AA5" t="n">
        <v>966.3671091872961</v>
      </c>
      <c r="AB5" t="n">
        <v>1322.226111898023</v>
      </c>
      <c r="AC5" t="n">
        <v>1196.034707534478</v>
      </c>
      <c r="AD5" t="n">
        <v>966367.1091872961</v>
      </c>
      <c r="AE5" t="n">
        <v>1322226.111898023</v>
      </c>
      <c r="AF5" t="n">
        <v>1.483539524374794e-06</v>
      </c>
      <c r="AG5" t="n">
        <v>23.40277777777778</v>
      </c>
      <c r="AH5" t="n">
        <v>1196034.707534478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3.8101</v>
      </c>
      <c r="E6" t="n">
        <v>26.25</v>
      </c>
      <c r="F6" t="n">
        <v>22.21</v>
      </c>
      <c r="G6" t="n">
        <v>31.73</v>
      </c>
      <c r="H6" t="n">
        <v>0.46</v>
      </c>
      <c r="I6" t="n">
        <v>42</v>
      </c>
      <c r="J6" t="n">
        <v>191.78</v>
      </c>
      <c r="K6" t="n">
        <v>53.44</v>
      </c>
      <c r="L6" t="n">
        <v>5</v>
      </c>
      <c r="M6" t="n">
        <v>40</v>
      </c>
      <c r="N6" t="n">
        <v>38.35</v>
      </c>
      <c r="O6" t="n">
        <v>23887.36</v>
      </c>
      <c r="P6" t="n">
        <v>285.69</v>
      </c>
      <c r="Q6" t="n">
        <v>935.98</v>
      </c>
      <c r="R6" t="n">
        <v>64.25</v>
      </c>
      <c r="S6" t="n">
        <v>36.49</v>
      </c>
      <c r="T6" t="n">
        <v>12665.73</v>
      </c>
      <c r="U6" t="n">
        <v>0.57</v>
      </c>
      <c r="V6" t="n">
        <v>0.88</v>
      </c>
      <c r="W6" t="n">
        <v>3.04</v>
      </c>
      <c r="X6" t="n">
        <v>0.82</v>
      </c>
      <c r="Y6" t="n">
        <v>0.5</v>
      </c>
      <c r="Z6" t="n">
        <v>10</v>
      </c>
      <c r="AA6" t="n">
        <v>928.3970330303507</v>
      </c>
      <c r="AB6" t="n">
        <v>1270.273778578554</v>
      </c>
      <c r="AC6" t="n">
        <v>1149.040631991462</v>
      </c>
      <c r="AD6" t="n">
        <v>928397.0330303507</v>
      </c>
      <c r="AE6" t="n">
        <v>1270273.778578554</v>
      </c>
      <c r="AF6" t="n">
        <v>1.523895703068155e-06</v>
      </c>
      <c r="AG6" t="n">
        <v>22.78645833333333</v>
      </c>
      <c r="AH6" t="n">
        <v>1149040.631991462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3.8701</v>
      </c>
      <c r="E7" t="n">
        <v>25.84</v>
      </c>
      <c r="F7" t="n">
        <v>22.07</v>
      </c>
      <c r="G7" t="n">
        <v>37.83</v>
      </c>
      <c r="H7" t="n">
        <v>0.55</v>
      </c>
      <c r="I7" t="n">
        <v>35</v>
      </c>
      <c r="J7" t="n">
        <v>193.32</v>
      </c>
      <c r="K7" t="n">
        <v>53.44</v>
      </c>
      <c r="L7" t="n">
        <v>6</v>
      </c>
      <c r="M7" t="n">
        <v>33</v>
      </c>
      <c r="N7" t="n">
        <v>38.89</v>
      </c>
      <c r="O7" t="n">
        <v>24076.95</v>
      </c>
      <c r="P7" t="n">
        <v>280.51</v>
      </c>
      <c r="Q7" t="n">
        <v>935.9</v>
      </c>
      <c r="R7" t="n">
        <v>59.8</v>
      </c>
      <c r="S7" t="n">
        <v>36.49</v>
      </c>
      <c r="T7" t="n">
        <v>10475.45</v>
      </c>
      <c r="U7" t="n">
        <v>0.61</v>
      </c>
      <c r="V7" t="n">
        <v>0.88</v>
      </c>
      <c r="W7" t="n">
        <v>3.02</v>
      </c>
      <c r="X7" t="n">
        <v>0.67</v>
      </c>
      <c r="Y7" t="n">
        <v>0.5</v>
      </c>
      <c r="Z7" t="n">
        <v>10</v>
      </c>
      <c r="AA7" t="n">
        <v>901.080322736267</v>
      </c>
      <c r="AB7" t="n">
        <v>1232.897850425984</v>
      </c>
      <c r="AC7" t="n">
        <v>1115.231809964328</v>
      </c>
      <c r="AD7" t="n">
        <v>901080.322736267</v>
      </c>
      <c r="AE7" t="n">
        <v>1232897.850425984</v>
      </c>
      <c r="AF7" t="n">
        <v>1.547893430735169e-06</v>
      </c>
      <c r="AG7" t="n">
        <v>22.43055555555556</v>
      </c>
      <c r="AH7" t="n">
        <v>1115231.809964329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3.9148</v>
      </c>
      <c r="E8" t="n">
        <v>25.54</v>
      </c>
      <c r="F8" t="n">
        <v>21.96</v>
      </c>
      <c r="G8" t="n">
        <v>43.92</v>
      </c>
      <c r="H8" t="n">
        <v>0.64</v>
      </c>
      <c r="I8" t="n">
        <v>30</v>
      </c>
      <c r="J8" t="n">
        <v>194.86</v>
      </c>
      <c r="K8" t="n">
        <v>53.44</v>
      </c>
      <c r="L8" t="n">
        <v>7</v>
      </c>
      <c r="M8" t="n">
        <v>28</v>
      </c>
      <c r="N8" t="n">
        <v>39.43</v>
      </c>
      <c r="O8" t="n">
        <v>24267.28</v>
      </c>
      <c r="P8" t="n">
        <v>275.4</v>
      </c>
      <c r="Q8" t="n">
        <v>935.9</v>
      </c>
      <c r="R8" t="n">
        <v>56.48</v>
      </c>
      <c r="S8" t="n">
        <v>36.49</v>
      </c>
      <c r="T8" t="n">
        <v>8838.34</v>
      </c>
      <c r="U8" t="n">
        <v>0.65</v>
      </c>
      <c r="V8" t="n">
        <v>0.89</v>
      </c>
      <c r="W8" t="n">
        <v>3.01</v>
      </c>
      <c r="X8" t="n">
        <v>0.57</v>
      </c>
      <c r="Y8" t="n">
        <v>0.5</v>
      </c>
      <c r="Z8" t="n">
        <v>10</v>
      </c>
      <c r="AA8" t="n">
        <v>886.9913586919051</v>
      </c>
      <c r="AB8" t="n">
        <v>1213.620708259262</v>
      </c>
      <c r="AC8" t="n">
        <v>1097.79445119036</v>
      </c>
      <c r="AD8" t="n">
        <v>886991.3586919052</v>
      </c>
      <c r="AE8" t="n">
        <v>1213620.708259262</v>
      </c>
      <c r="AF8" t="n">
        <v>1.565771737847094e-06</v>
      </c>
      <c r="AG8" t="n">
        <v>22.17013888888889</v>
      </c>
      <c r="AH8" t="n">
        <v>1097794.45119036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3.9474</v>
      </c>
      <c r="E9" t="n">
        <v>25.33</v>
      </c>
      <c r="F9" t="n">
        <v>21.9</v>
      </c>
      <c r="G9" t="n">
        <v>50.53</v>
      </c>
      <c r="H9" t="n">
        <v>0.72</v>
      </c>
      <c r="I9" t="n">
        <v>26</v>
      </c>
      <c r="J9" t="n">
        <v>196.41</v>
      </c>
      <c r="K9" t="n">
        <v>53.44</v>
      </c>
      <c r="L9" t="n">
        <v>8</v>
      </c>
      <c r="M9" t="n">
        <v>24</v>
      </c>
      <c r="N9" t="n">
        <v>39.98</v>
      </c>
      <c r="O9" t="n">
        <v>24458.36</v>
      </c>
      <c r="P9" t="n">
        <v>271.31</v>
      </c>
      <c r="Q9" t="n">
        <v>935.9</v>
      </c>
      <c r="R9" t="n">
        <v>54.51</v>
      </c>
      <c r="S9" t="n">
        <v>36.49</v>
      </c>
      <c r="T9" t="n">
        <v>7874.39</v>
      </c>
      <c r="U9" t="n">
        <v>0.67</v>
      </c>
      <c r="V9" t="n">
        <v>0.89</v>
      </c>
      <c r="W9" t="n">
        <v>3.01</v>
      </c>
      <c r="X9" t="n">
        <v>0.5</v>
      </c>
      <c r="Y9" t="n">
        <v>0.5</v>
      </c>
      <c r="Z9" t="n">
        <v>10</v>
      </c>
      <c r="AA9" t="n">
        <v>876.3824382304219</v>
      </c>
      <c r="AB9" t="n">
        <v>1199.105115251322</v>
      </c>
      <c r="AC9" t="n">
        <v>1084.664206006335</v>
      </c>
      <c r="AD9" t="n">
        <v>876382.438230422</v>
      </c>
      <c r="AE9" t="n">
        <v>1199105.115251322</v>
      </c>
      <c r="AF9" t="n">
        <v>1.578810503212838e-06</v>
      </c>
      <c r="AG9" t="n">
        <v>21.98784722222222</v>
      </c>
      <c r="AH9" t="n">
        <v>1084664.206006335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3.9727</v>
      </c>
      <c r="E10" t="n">
        <v>25.17</v>
      </c>
      <c r="F10" t="n">
        <v>21.85</v>
      </c>
      <c r="G10" t="n">
        <v>56.99</v>
      </c>
      <c r="H10" t="n">
        <v>0.8100000000000001</v>
      </c>
      <c r="I10" t="n">
        <v>23</v>
      </c>
      <c r="J10" t="n">
        <v>197.97</v>
      </c>
      <c r="K10" t="n">
        <v>53.44</v>
      </c>
      <c r="L10" t="n">
        <v>9</v>
      </c>
      <c r="M10" t="n">
        <v>21</v>
      </c>
      <c r="N10" t="n">
        <v>40.53</v>
      </c>
      <c r="O10" t="n">
        <v>24650.18</v>
      </c>
      <c r="P10" t="n">
        <v>266.56</v>
      </c>
      <c r="Q10" t="n">
        <v>935.88</v>
      </c>
      <c r="R10" t="n">
        <v>52.77</v>
      </c>
      <c r="S10" t="n">
        <v>36.49</v>
      </c>
      <c r="T10" t="n">
        <v>7020.76</v>
      </c>
      <c r="U10" t="n">
        <v>0.6899999999999999</v>
      </c>
      <c r="V10" t="n">
        <v>0.89</v>
      </c>
      <c r="W10" t="n">
        <v>3.01</v>
      </c>
      <c r="X10" t="n">
        <v>0.45</v>
      </c>
      <c r="Y10" t="n">
        <v>0.5</v>
      </c>
      <c r="Z10" t="n">
        <v>10</v>
      </c>
      <c r="AA10" t="n">
        <v>866.2178960135121</v>
      </c>
      <c r="AB10" t="n">
        <v>1185.197540162192</v>
      </c>
      <c r="AC10" t="n">
        <v>1072.083950364307</v>
      </c>
      <c r="AD10" t="n">
        <v>866217.8960135122</v>
      </c>
      <c r="AE10" t="n">
        <v>1185197.540162192</v>
      </c>
      <c r="AF10" t="n">
        <v>1.588929545045763e-06</v>
      </c>
      <c r="AG10" t="n">
        <v>21.84895833333333</v>
      </c>
      <c r="AH10" t="n">
        <v>1072083.950364307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4.0048</v>
      </c>
      <c r="E11" t="n">
        <v>24.97</v>
      </c>
      <c r="F11" t="n">
        <v>21.76</v>
      </c>
      <c r="G11" t="n">
        <v>65.27</v>
      </c>
      <c r="H11" t="n">
        <v>0.89</v>
      </c>
      <c r="I11" t="n">
        <v>20</v>
      </c>
      <c r="J11" t="n">
        <v>199.53</v>
      </c>
      <c r="K11" t="n">
        <v>53.44</v>
      </c>
      <c r="L11" t="n">
        <v>10</v>
      </c>
      <c r="M11" t="n">
        <v>18</v>
      </c>
      <c r="N11" t="n">
        <v>41.1</v>
      </c>
      <c r="O11" t="n">
        <v>24842.77</v>
      </c>
      <c r="P11" t="n">
        <v>262.03</v>
      </c>
      <c r="Q11" t="n">
        <v>935.89</v>
      </c>
      <c r="R11" t="n">
        <v>50.2</v>
      </c>
      <c r="S11" t="n">
        <v>36.49</v>
      </c>
      <c r="T11" t="n">
        <v>5749.99</v>
      </c>
      <c r="U11" t="n">
        <v>0.73</v>
      </c>
      <c r="V11" t="n">
        <v>0.9</v>
      </c>
      <c r="W11" t="n">
        <v>2.99</v>
      </c>
      <c r="X11" t="n">
        <v>0.36</v>
      </c>
      <c r="Y11" t="n">
        <v>0.5</v>
      </c>
      <c r="Z11" t="n">
        <v>10</v>
      </c>
      <c r="AA11" t="n">
        <v>845.196674789316</v>
      </c>
      <c r="AB11" t="n">
        <v>1156.435377892419</v>
      </c>
      <c r="AC11" t="n">
        <v>1046.066808493612</v>
      </c>
      <c r="AD11" t="n">
        <v>845196.674789316</v>
      </c>
      <c r="AE11" t="n">
        <v>1156435.377892419</v>
      </c>
      <c r="AF11" t="n">
        <v>1.601768329347615e-06</v>
      </c>
      <c r="AG11" t="n">
        <v>21.67534722222222</v>
      </c>
      <c r="AH11" t="n">
        <v>1046066.808493612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4.0202</v>
      </c>
      <c r="E12" t="n">
        <v>24.87</v>
      </c>
      <c r="F12" t="n">
        <v>21.74</v>
      </c>
      <c r="G12" t="n">
        <v>72.45</v>
      </c>
      <c r="H12" t="n">
        <v>0.97</v>
      </c>
      <c r="I12" t="n">
        <v>18</v>
      </c>
      <c r="J12" t="n">
        <v>201.1</v>
      </c>
      <c r="K12" t="n">
        <v>53.44</v>
      </c>
      <c r="L12" t="n">
        <v>11</v>
      </c>
      <c r="M12" t="n">
        <v>16</v>
      </c>
      <c r="N12" t="n">
        <v>41.66</v>
      </c>
      <c r="O12" t="n">
        <v>25036.12</v>
      </c>
      <c r="P12" t="n">
        <v>257.95</v>
      </c>
      <c r="Q12" t="n">
        <v>935.88</v>
      </c>
      <c r="R12" t="n">
        <v>49.31</v>
      </c>
      <c r="S12" t="n">
        <v>36.49</v>
      </c>
      <c r="T12" t="n">
        <v>5315.29</v>
      </c>
      <c r="U12" t="n">
        <v>0.74</v>
      </c>
      <c r="V12" t="n">
        <v>0.9</v>
      </c>
      <c r="W12" t="n">
        <v>3</v>
      </c>
      <c r="X12" t="n">
        <v>0.34</v>
      </c>
      <c r="Y12" t="n">
        <v>0.5</v>
      </c>
      <c r="Z12" t="n">
        <v>10</v>
      </c>
      <c r="AA12" t="n">
        <v>837.6232056879778</v>
      </c>
      <c r="AB12" t="n">
        <v>1146.073023350092</v>
      </c>
      <c r="AC12" t="n">
        <v>1036.693422525149</v>
      </c>
      <c r="AD12" t="n">
        <v>837623.2056879778</v>
      </c>
      <c r="AE12" t="n">
        <v>1146073.023350092</v>
      </c>
      <c r="AF12" t="n">
        <v>1.607927746115482e-06</v>
      </c>
      <c r="AG12" t="n">
        <v>21.58854166666667</v>
      </c>
      <c r="AH12" t="n">
        <v>1036693.422525149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4.03</v>
      </c>
      <c r="E13" t="n">
        <v>24.81</v>
      </c>
      <c r="F13" t="n">
        <v>21.71</v>
      </c>
      <c r="G13" t="n">
        <v>76.63</v>
      </c>
      <c r="H13" t="n">
        <v>1.05</v>
      </c>
      <c r="I13" t="n">
        <v>17</v>
      </c>
      <c r="J13" t="n">
        <v>202.67</v>
      </c>
      <c r="K13" t="n">
        <v>53.44</v>
      </c>
      <c r="L13" t="n">
        <v>12</v>
      </c>
      <c r="M13" t="n">
        <v>15</v>
      </c>
      <c r="N13" t="n">
        <v>42.24</v>
      </c>
      <c r="O13" t="n">
        <v>25230.25</v>
      </c>
      <c r="P13" t="n">
        <v>252.46</v>
      </c>
      <c r="Q13" t="n">
        <v>935.9</v>
      </c>
      <c r="R13" t="n">
        <v>48.74</v>
      </c>
      <c r="S13" t="n">
        <v>36.49</v>
      </c>
      <c r="T13" t="n">
        <v>5035.04</v>
      </c>
      <c r="U13" t="n">
        <v>0.75</v>
      </c>
      <c r="V13" t="n">
        <v>0.9</v>
      </c>
      <c r="W13" t="n">
        <v>2.99</v>
      </c>
      <c r="X13" t="n">
        <v>0.32</v>
      </c>
      <c r="Y13" t="n">
        <v>0.5</v>
      </c>
      <c r="Z13" t="n">
        <v>10</v>
      </c>
      <c r="AA13" t="n">
        <v>828.8122918190262</v>
      </c>
      <c r="AB13" t="n">
        <v>1134.017542284506</v>
      </c>
      <c r="AC13" t="n">
        <v>1025.788499652489</v>
      </c>
      <c r="AD13" t="n">
        <v>828812.2918190262</v>
      </c>
      <c r="AE13" t="n">
        <v>1134017.542284506</v>
      </c>
      <c r="AF13" t="n">
        <v>1.611847374967761e-06</v>
      </c>
      <c r="AG13" t="n">
        <v>21.53645833333333</v>
      </c>
      <c r="AH13" t="n">
        <v>1025788.499652489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4.0483</v>
      </c>
      <c r="E14" t="n">
        <v>24.7</v>
      </c>
      <c r="F14" t="n">
        <v>21.67</v>
      </c>
      <c r="G14" t="n">
        <v>86.7</v>
      </c>
      <c r="H14" t="n">
        <v>1.13</v>
      </c>
      <c r="I14" t="n">
        <v>15</v>
      </c>
      <c r="J14" t="n">
        <v>204.25</v>
      </c>
      <c r="K14" t="n">
        <v>53.44</v>
      </c>
      <c r="L14" t="n">
        <v>13</v>
      </c>
      <c r="M14" t="n">
        <v>13</v>
      </c>
      <c r="N14" t="n">
        <v>42.82</v>
      </c>
      <c r="O14" t="n">
        <v>25425.3</v>
      </c>
      <c r="P14" t="n">
        <v>247.9</v>
      </c>
      <c r="Q14" t="n">
        <v>935.88</v>
      </c>
      <c r="R14" t="n">
        <v>47.74</v>
      </c>
      <c r="S14" t="n">
        <v>36.49</v>
      </c>
      <c r="T14" t="n">
        <v>4545.86</v>
      </c>
      <c r="U14" t="n">
        <v>0.76</v>
      </c>
      <c r="V14" t="n">
        <v>0.9</v>
      </c>
      <c r="W14" t="n">
        <v>2.99</v>
      </c>
      <c r="X14" t="n">
        <v>0.28</v>
      </c>
      <c r="Y14" t="n">
        <v>0.5</v>
      </c>
      <c r="Z14" t="n">
        <v>10</v>
      </c>
      <c r="AA14" t="n">
        <v>820.0593903366868</v>
      </c>
      <c r="AB14" t="n">
        <v>1122.041436325609</v>
      </c>
      <c r="AC14" t="n">
        <v>1014.955376437739</v>
      </c>
      <c r="AD14" t="n">
        <v>820059.3903366867</v>
      </c>
      <c r="AE14" t="n">
        <v>1122041.436325609</v>
      </c>
      <c r="AF14" t="n">
        <v>1.6191666819062e-06</v>
      </c>
      <c r="AG14" t="n">
        <v>21.44097222222222</v>
      </c>
      <c r="AH14" t="n">
        <v>1014955.376437739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4.0603</v>
      </c>
      <c r="E15" t="n">
        <v>24.63</v>
      </c>
      <c r="F15" t="n">
        <v>21.64</v>
      </c>
      <c r="G15" t="n">
        <v>92.73999999999999</v>
      </c>
      <c r="H15" t="n">
        <v>1.21</v>
      </c>
      <c r="I15" t="n">
        <v>14</v>
      </c>
      <c r="J15" t="n">
        <v>205.84</v>
      </c>
      <c r="K15" t="n">
        <v>53.44</v>
      </c>
      <c r="L15" t="n">
        <v>14</v>
      </c>
      <c r="M15" t="n">
        <v>12</v>
      </c>
      <c r="N15" t="n">
        <v>43.4</v>
      </c>
      <c r="O15" t="n">
        <v>25621.03</v>
      </c>
      <c r="P15" t="n">
        <v>243.78</v>
      </c>
      <c r="Q15" t="n">
        <v>935.9</v>
      </c>
      <c r="R15" t="n">
        <v>46.57</v>
      </c>
      <c r="S15" t="n">
        <v>36.49</v>
      </c>
      <c r="T15" t="n">
        <v>3965.49</v>
      </c>
      <c r="U15" t="n">
        <v>0.78</v>
      </c>
      <c r="V15" t="n">
        <v>0.9</v>
      </c>
      <c r="W15" t="n">
        <v>2.98</v>
      </c>
      <c r="X15" t="n">
        <v>0.25</v>
      </c>
      <c r="Y15" t="n">
        <v>0.5</v>
      </c>
      <c r="Z15" t="n">
        <v>10</v>
      </c>
      <c r="AA15" t="n">
        <v>812.9346172320135</v>
      </c>
      <c r="AB15" t="n">
        <v>1112.293007440989</v>
      </c>
      <c r="AC15" t="n">
        <v>1006.137323923861</v>
      </c>
      <c r="AD15" t="n">
        <v>812934.6172320135</v>
      </c>
      <c r="AE15" t="n">
        <v>1112293.007440989</v>
      </c>
      <c r="AF15" t="n">
        <v>1.623966227439603e-06</v>
      </c>
      <c r="AG15" t="n">
        <v>21.38020833333333</v>
      </c>
      <c r="AH15" t="n">
        <v>1006137.323923861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4.0668</v>
      </c>
      <c r="E16" t="n">
        <v>24.59</v>
      </c>
      <c r="F16" t="n">
        <v>21.64</v>
      </c>
      <c r="G16" t="n">
        <v>99.86</v>
      </c>
      <c r="H16" t="n">
        <v>1.28</v>
      </c>
      <c r="I16" t="n">
        <v>13</v>
      </c>
      <c r="J16" t="n">
        <v>207.43</v>
      </c>
      <c r="K16" t="n">
        <v>53.44</v>
      </c>
      <c r="L16" t="n">
        <v>15</v>
      </c>
      <c r="M16" t="n">
        <v>11</v>
      </c>
      <c r="N16" t="n">
        <v>44</v>
      </c>
      <c r="O16" t="n">
        <v>25817.56</v>
      </c>
      <c r="P16" t="n">
        <v>239.45</v>
      </c>
      <c r="Q16" t="n">
        <v>935.89</v>
      </c>
      <c r="R16" t="n">
        <v>46.33</v>
      </c>
      <c r="S16" t="n">
        <v>36.49</v>
      </c>
      <c r="T16" t="n">
        <v>3851.12</v>
      </c>
      <c r="U16" t="n">
        <v>0.79</v>
      </c>
      <c r="V16" t="n">
        <v>0.9</v>
      </c>
      <c r="W16" t="n">
        <v>2.99</v>
      </c>
      <c r="X16" t="n">
        <v>0.24</v>
      </c>
      <c r="Y16" t="n">
        <v>0.5</v>
      </c>
      <c r="Z16" t="n">
        <v>10</v>
      </c>
      <c r="AA16" t="n">
        <v>806.3914372971965</v>
      </c>
      <c r="AB16" t="n">
        <v>1103.340339989447</v>
      </c>
      <c r="AC16" t="n">
        <v>998.0390864887465</v>
      </c>
      <c r="AD16" t="n">
        <v>806391.4372971965</v>
      </c>
      <c r="AE16" t="n">
        <v>1103340.339989447</v>
      </c>
      <c r="AF16" t="n">
        <v>1.626565981270196e-06</v>
      </c>
      <c r="AG16" t="n">
        <v>21.34548611111111</v>
      </c>
      <c r="AH16" t="n">
        <v>998039.0864887466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4.0781</v>
      </c>
      <c r="E17" t="n">
        <v>24.52</v>
      </c>
      <c r="F17" t="n">
        <v>21.61</v>
      </c>
      <c r="G17" t="n">
        <v>108.03</v>
      </c>
      <c r="H17" t="n">
        <v>1.36</v>
      </c>
      <c r="I17" t="n">
        <v>12</v>
      </c>
      <c r="J17" t="n">
        <v>209.03</v>
      </c>
      <c r="K17" t="n">
        <v>53.44</v>
      </c>
      <c r="L17" t="n">
        <v>16</v>
      </c>
      <c r="M17" t="n">
        <v>6</v>
      </c>
      <c r="N17" t="n">
        <v>44.6</v>
      </c>
      <c r="O17" t="n">
        <v>26014.91</v>
      </c>
      <c r="P17" t="n">
        <v>234.52</v>
      </c>
      <c r="Q17" t="n">
        <v>935.88</v>
      </c>
      <c r="R17" t="n">
        <v>45.34</v>
      </c>
      <c r="S17" t="n">
        <v>36.49</v>
      </c>
      <c r="T17" t="n">
        <v>3357.76</v>
      </c>
      <c r="U17" t="n">
        <v>0.8</v>
      </c>
      <c r="V17" t="n">
        <v>0.9</v>
      </c>
      <c r="W17" t="n">
        <v>2.99</v>
      </c>
      <c r="X17" t="n">
        <v>0.21</v>
      </c>
      <c r="Y17" t="n">
        <v>0.5</v>
      </c>
      <c r="Z17" t="n">
        <v>10</v>
      </c>
      <c r="AA17" t="n">
        <v>798.3364059371268</v>
      </c>
      <c r="AB17" t="n">
        <v>1092.319090719696</v>
      </c>
      <c r="AC17" t="n">
        <v>988.0696897808801</v>
      </c>
      <c r="AD17" t="n">
        <v>798336.4059371267</v>
      </c>
      <c r="AE17" t="n">
        <v>1092319.090719696</v>
      </c>
      <c r="AF17" t="n">
        <v>1.63108555331415e-06</v>
      </c>
      <c r="AG17" t="n">
        <v>21.28472222222222</v>
      </c>
      <c r="AH17" t="n">
        <v>988069.6897808801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4.0775</v>
      </c>
      <c r="E18" t="n">
        <v>24.52</v>
      </c>
      <c r="F18" t="n">
        <v>21.61</v>
      </c>
      <c r="G18" t="n">
        <v>108.05</v>
      </c>
      <c r="H18" t="n">
        <v>1.43</v>
      </c>
      <c r="I18" t="n">
        <v>12</v>
      </c>
      <c r="J18" t="n">
        <v>210.64</v>
      </c>
      <c r="K18" t="n">
        <v>53.44</v>
      </c>
      <c r="L18" t="n">
        <v>17</v>
      </c>
      <c r="M18" t="n">
        <v>4</v>
      </c>
      <c r="N18" t="n">
        <v>45.21</v>
      </c>
      <c r="O18" t="n">
        <v>26213.09</v>
      </c>
      <c r="P18" t="n">
        <v>232.42</v>
      </c>
      <c r="Q18" t="n">
        <v>935.88</v>
      </c>
      <c r="R18" t="n">
        <v>45.36</v>
      </c>
      <c r="S18" t="n">
        <v>36.49</v>
      </c>
      <c r="T18" t="n">
        <v>3368.64</v>
      </c>
      <c r="U18" t="n">
        <v>0.8</v>
      </c>
      <c r="V18" t="n">
        <v>0.9</v>
      </c>
      <c r="W18" t="n">
        <v>2.99</v>
      </c>
      <c r="X18" t="n">
        <v>0.22</v>
      </c>
      <c r="Y18" t="n">
        <v>0.5</v>
      </c>
      <c r="Z18" t="n">
        <v>10</v>
      </c>
      <c r="AA18" t="n">
        <v>795.6004914599436</v>
      </c>
      <c r="AB18" t="n">
        <v>1088.575691831986</v>
      </c>
      <c r="AC18" t="n">
        <v>984.6835556291198</v>
      </c>
      <c r="AD18" t="n">
        <v>795600.4914599436</v>
      </c>
      <c r="AE18" t="n">
        <v>1088575.691831986</v>
      </c>
      <c r="AF18" t="n">
        <v>1.63084557603748e-06</v>
      </c>
      <c r="AG18" t="n">
        <v>21.28472222222222</v>
      </c>
      <c r="AH18" t="n">
        <v>984683.5556291199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4.0854</v>
      </c>
      <c r="E19" t="n">
        <v>24.48</v>
      </c>
      <c r="F19" t="n">
        <v>21.6</v>
      </c>
      <c r="G19" t="n">
        <v>117.81</v>
      </c>
      <c r="H19" t="n">
        <v>1.51</v>
      </c>
      <c r="I19" t="n">
        <v>11</v>
      </c>
      <c r="J19" t="n">
        <v>212.25</v>
      </c>
      <c r="K19" t="n">
        <v>53.44</v>
      </c>
      <c r="L19" t="n">
        <v>18</v>
      </c>
      <c r="M19" t="n">
        <v>0</v>
      </c>
      <c r="N19" t="n">
        <v>45.82</v>
      </c>
      <c r="O19" t="n">
        <v>26412.11</v>
      </c>
      <c r="P19" t="n">
        <v>233.14</v>
      </c>
      <c r="Q19" t="n">
        <v>935.88</v>
      </c>
      <c r="R19" t="n">
        <v>44.85</v>
      </c>
      <c r="S19" t="n">
        <v>36.49</v>
      </c>
      <c r="T19" t="n">
        <v>3117.42</v>
      </c>
      <c r="U19" t="n">
        <v>0.8100000000000001</v>
      </c>
      <c r="V19" t="n">
        <v>0.9</v>
      </c>
      <c r="W19" t="n">
        <v>3</v>
      </c>
      <c r="X19" t="n">
        <v>0.21</v>
      </c>
      <c r="Y19" t="n">
        <v>0.5</v>
      </c>
      <c r="Z19" t="n">
        <v>10</v>
      </c>
      <c r="AA19" t="n">
        <v>795.6217115123642</v>
      </c>
      <c r="AB19" t="n">
        <v>1088.604726043871</v>
      </c>
      <c r="AC19" t="n">
        <v>984.7098188565719</v>
      </c>
      <c r="AD19" t="n">
        <v>795621.7115123642</v>
      </c>
      <c r="AE19" t="n">
        <v>1088604.726043871</v>
      </c>
      <c r="AF19" t="n">
        <v>1.63400527684697e-06</v>
      </c>
      <c r="AG19" t="n">
        <v>21.25</v>
      </c>
      <c r="AH19" t="n">
        <v>984709.8188565719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3.1949</v>
      </c>
      <c r="E2" t="n">
        <v>31.3</v>
      </c>
      <c r="F2" t="n">
        <v>24.99</v>
      </c>
      <c r="G2" t="n">
        <v>8.470000000000001</v>
      </c>
      <c r="H2" t="n">
        <v>0.15</v>
      </c>
      <c r="I2" t="n">
        <v>177</v>
      </c>
      <c r="J2" t="n">
        <v>116.05</v>
      </c>
      <c r="K2" t="n">
        <v>43.4</v>
      </c>
      <c r="L2" t="n">
        <v>1</v>
      </c>
      <c r="M2" t="n">
        <v>175</v>
      </c>
      <c r="N2" t="n">
        <v>16.65</v>
      </c>
      <c r="O2" t="n">
        <v>14546.17</v>
      </c>
      <c r="P2" t="n">
        <v>245.75</v>
      </c>
      <c r="Q2" t="n">
        <v>936.01</v>
      </c>
      <c r="R2" t="n">
        <v>150.19</v>
      </c>
      <c r="S2" t="n">
        <v>36.49</v>
      </c>
      <c r="T2" t="n">
        <v>54961.37</v>
      </c>
      <c r="U2" t="n">
        <v>0.24</v>
      </c>
      <c r="V2" t="n">
        <v>0.78</v>
      </c>
      <c r="W2" t="n">
        <v>3.27</v>
      </c>
      <c r="X2" t="n">
        <v>3.59</v>
      </c>
      <c r="Y2" t="n">
        <v>0.5</v>
      </c>
      <c r="Z2" t="n">
        <v>10</v>
      </c>
      <c r="AA2" t="n">
        <v>992.861316923408</v>
      </c>
      <c r="AB2" t="n">
        <v>1358.476655764524</v>
      </c>
      <c r="AC2" t="n">
        <v>1228.825550372318</v>
      </c>
      <c r="AD2" t="n">
        <v>992861.3169234081</v>
      </c>
      <c r="AE2" t="n">
        <v>1358476.655764524</v>
      </c>
      <c r="AF2" t="n">
        <v>1.466434709115537e-06</v>
      </c>
      <c r="AG2" t="n">
        <v>27.17013888888889</v>
      </c>
      <c r="AH2" t="n">
        <v>1228825.550372318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3.7053</v>
      </c>
      <c r="E3" t="n">
        <v>26.99</v>
      </c>
      <c r="F3" t="n">
        <v>22.99</v>
      </c>
      <c r="G3" t="n">
        <v>17.25</v>
      </c>
      <c r="H3" t="n">
        <v>0.3</v>
      </c>
      <c r="I3" t="n">
        <v>80</v>
      </c>
      <c r="J3" t="n">
        <v>117.34</v>
      </c>
      <c r="K3" t="n">
        <v>43.4</v>
      </c>
      <c r="L3" t="n">
        <v>2</v>
      </c>
      <c r="M3" t="n">
        <v>78</v>
      </c>
      <c r="N3" t="n">
        <v>16.94</v>
      </c>
      <c r="O3" t="n">
        <v>14705.49</v>
      </c>
      <c r="P3" t="n">
        <v>219.84</v>
      </c>
      <c r="Q3" t="n">
        <v>935.89</v>
      </c>
      <c r="R3" t="n">
        <v>88.31999999999999</v>
      </c>
      <c r="S3" t="n">
        <v>36.49</v>
      </c>
      <c r="T3" t="n">
        <v>24511.66</v>
      </c>
      <c r="U3" t="n">
        <v>0.41</v>
      </c>
      <c r="V3" t="n">
        <v>0.85</v>
      </c>
      <c r="W3" t="n">
        <v>3.11</v>
      </c>
      <c r="X3" t="n">
        <v>1.6</v>
      </c>
      <c r="Y3" t="n">
        <v>0.5</v>
      </c>
      <c r="Z3" t="n">
        <v>10</v>
      </c>
      <c r="AA3" t="n">
        <v>804.618589679802</v>
      </c>
      <c r="AB3" t="n">
        <v>1100.914651666811</v>
      </c>
      <c r="AC3" t="n">
        <v>995.8449024551478</v>
      </c>
      <c r="AD3" t="n">
        <v>804618.589679802</v>
      </c>
      <c r="AE3" t="n">
        <v>1100914.651666811</v>
      </c>
      <c r="AF3" t="n">
        <v>1.700704412559328e-06</v>
      </c>
      <c r="AG3" t="n">
        <v>23.42881944444444</v>
      </c>
      <c r="AH3" t="n">
        <v>995844.9024551478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3.8894</v>
      </c>
      <c r="E4" t="n">
        <v>25.71</v>
      </c>
      <c r="F4" t="n">
        <v>22.41</v>
      </c>
      <c r="G4" t="n">
        <v>26.36</v>
      </c>
      <c r="H4" t="n">
        <v>0.45</v>
      </c>
      <c r="I4" t="n">
        <v>51</v>
      </c>
      <c r="J4" t="n">
        <v>118.63</v>
      </c>
      <c r="K4" t="n">
        <v>43.4</v>
      </c>
      <c r="L4" t="n">
        <v>3</v>
      </c>
      <c r="M4" t="n">
        <v>49</v>
      </c>
      <c r="N4" t="n">
        <v>17.23</v>
      </c>
      <c r="O4" t="n">
        <v>14865.24</v>
      </c>
      <c r="P4" t="n">
        <v>207.64</v>
      </c>
      <c r="Q4" t="n">
        <v>935.92</v>
      </c>
      <c r="R4" t="n">
        <v>70.53</v>
      </c>
      <c r="S4" t="n">
        <v>36.49</v>
      </c>
      <c r="T4" t="n">
        <v>15759.83</v>
      </c>
      <c r="U4" t="n">
        <v>0.52</v>
      </c>
      <c r="V4" t="n">
        <v>0.87</v>
      </c>
      <c r="W4" t="n">
        <v>3.05</v>
      </c>
      <c r="X4" t="n">
        <v>1.01</v>
      </c>
      <c r="Y4" t="n">
        <v>0.5</v>
      </c>
      <c r="Z4" t="n">
        <v>10</v>
      </c>
      <c r="AA4" t="n">
        <v>743.592383245948</v>
      </c>
      <c r="AB4" t="n">
        <v>1017.415903737796</v>
      </c>
      <c r="AC4" t="n">
        <v>920.3151578372496</v>
      </c>
      <c r="AD4" t="n">
        <v>743592.383245948</v>
      </c>
      <c r="AE4" t="n">
        <v>1017415.903737796</v>
      </c>
      <c r="AF4" t="n">
        <v>1.785204907081276e-06</v>
      </c>
      <c r="AG4" t="n">
        <v>22.31770833333333</v>
      </c>
      <c r="AH4" t="n">
        <v>920315.1578372496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3.9882</v>
      </c>
      <c r="E5" t="n">
        <v>25.07</v>
      </c>
      <c r="F5" t="n">
        <v>22.11</v>
      </c>
      <c r="G5" t="n">
        <v>35.85</v>
      </c>
      <c r="H5" t="n">
        <v>0.59</v>
      </c>
      <c r="I5" t="n">
        <v>37</v>
      </c>
      <c r="J5" t="n">
        <v>119.93</v>
      </c>
      <c r="K5" t="n">
        <v>43.4</v>
      </c>
      <c r="L5" t="n">
        <v>4</v>
      </c>
      <c r="M5" t="n">
        <v>35</v>
      </c>
      <c r="N5" t="n">
        <v>17.53</v>
      </c>
      <c r="O5" t="n">
        <v>15025.44</v>
      </c>
      <c r="P5" t="n">
        <v>198.43</v>
      </c>
      <c r="Q5" t="n">
        <v>935.9</v>
      </c>
      <c r="R5" t="n">
        <v>60.98</v>
      </c>
      <c r="S5" t="n">
        <v>36.49</v>
      </c>
      <c r="T5" t="n">
        <v>11056.19</v>
      </c>
      <c r="U5" t="n">
        <v>0.6</v>
      </c>
      <c r="V5" t="n">
        <v>0.88</v>
      </c>
      <c r="W5" t="n">
        <v>3.02</v>
      </c>
      <c r="X5" t="n">
        <v>0.71</v>
      </c>
      <c r="Y5" t="n">
        <v>0.5</v>
      </c>
      <c r="Z5" t="n">
        <v>10</v>
      </c>
      <c r="AA5" t="n">
        <v>709.5649914122205</v>
      </c>
      <c r="AB5" t="n">
        <v>970.8581250483106</v>
      </c>
      <c r="AC5" t="n">
        <v>878.2007882016359</v>
      </c>
      <c r="AD5" t="n">
        <v>709564.9914122205</v>
      </c>
      <c r="AE5" t="n">
        <v>970858.1250483106</v>
      </c>
      <c r="AF5" t="n">
        <v>1.8305533528106e-06</v>
      </c>
      <c r="AG5" t="n">
        <v>21.76215277777778</v>
      </c>
      <c r="AH5" t="n">
        <v>878200.7882016358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4.0414</v>
      </c>
      <c r="E6" t="n">
        <v>24.74</v>
      </c>
      <c r="F6" t="n">
        <v>21.97</v>
      </c>
      <c r="G6" t="n">
        <v>45.45</v>
      </c>
      <c r="H6" t="n">
        <v>0.73</v>
      </c>
      <c r="I6" t="n">
        <v>29</v>
      </c>
      <c r="J6" t="n">
        <v>121.23</v>
      </c>
      <c r="K6" t="n">
        <v>43.4</v>
      </c>
      <c r="L6" t="n">
        <v>5</v>
      </c>
      <c r="M6" t="n">
        <v>27</v>
      </c>
      <c r="N6" t="n">
        <v>17.83</v>
      </c>
      <c r="O6" t="n">
        <v>15186.08</v>
      </c>
      <c r="P6" t="n">
        <v>189.15</v>
      </c>
      <c r="Q6" t="n">
        <v>935.9299999999999</v>
      </c>
      <c r="R6" t="n">
        <v>56.7</v>
      </c>
      <c r="S6" t="n">
        <v>36.49</v>
      </c>
      <c r="T6" t="n">
        <v>8955.959999999999</v>
      </c>
      <c r="U6" t="n">
        <v>0.64</v>
      </c>
      <c r="V6" t="n">
        <v>0.89</v>
      </c>
      <c r="W6" t="n">
        <v>3.01</v>
      </c>
      <c r="X6" t="n">
        <v>0.57</v>
      </c>
      <c r="Y6" t="n">
        <v>0.5</v>
      </c>
      <c r="Z6" t="n">
        <v>10</v>
      </c>
      <c r="AA6" t="n">
        <v>691.0357420020013</v>
      </c>
      <c r="AB6" t="n">
        <v>945.505588552458</v>
      </c>
      <c r="AC6" t="n">
        <v>855.2678622064385</v>
      </c>
      <c r="AD6" t="n">
        <v>691035.7420020013</v>
      </c>
      <c r="AE6" t="n">
        <v>945505.588552458</v>
      </c>
      <c r="AF6" t="n">
        <v>1.854971746664851e-06</v>
      </c>
      <c r="AG6" t="n">
        <v>21.47569444444444</v>
      </c>
      <c r="AH6" t="n">
        <v>855267.8622064386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4.0875</v>
      </c>
      <c r="E7" t="n">
        <v>24.46</v>
      </c>
      <c r="F7" t="n">
        <v>21.83</v>
      </c>
      <c r="G7" t="n">
        <v>56.95</v>
      </c>
      <c r="H7" t="n">
        <v>0.86</v>
      </c>
      <c r="I7" t="n">
        <v>23</v>
      </c>
      <c r="J7" t="n">
        <v>122.54</v>
      </c>
      <c r="K7" t="n">
        <v>43.4</v>
      </c>
      <c r="L7" t="n">
        <v>6</v>
      </c>
      <c r="M7" t="n">
        <v>21</v>
      </c>
      <c r="N7" t="n">
        <v>18.14</v>
      </c>
      <c r="O7" t="n">
        <v>15347.16</v>
      </c>
      <c r="P7" t="n">
        <v>181.24</v>
      </c>
      <c r="Q7" t="n">
        <v>935.92</v>
      </c>
      <c r="R7" t="n">
        <v>52.59</v>
      </c>
      <c r="S7" t="n">
        <v>36.49</v>
      </c>
      <c r="T7" t="n">
        <v>6927.57</v>
      </c>
      <c r="U7" t="n">
        <v>0.6899999999999999</v>
      </c>
      <c r="V7" t="n">
        <v>0.89</v>
      </c>
      <c r="W7" t="n">
        <v>3</v>
      </c>
      <c r="X7" t="n">
        <v>0.44</v>
      </c>
      <c r="Y7" t="n">
        <v>0.5</v>
      </c>
      <c r="Z7" t="n">
        <v>10</v>
      </c>
      <c r="AA7" t="n">
        <v>675.5911374272696</v>
      </c>
      <c r="AB7" t="n">
        <v>924.3735992054445</v>
      </c>
      <c r="AC7" t="n">
        <v>836.152680263771</v>
      </c>
      <c r="AD7" t="n">
        <v>675591.1374272696</v>
      </c>
      <c r="AE7" t="n">
        <v>924373.5992054446</v>
      </c>
      <c r="AF7" t="n">
        <v>1.876131294722764e-06</v>
      </c>
      <c r="AG7" t="n">
        <v>21.23263888888889</v>
      </c>
      <c r="AH7" t="n">
        <v>836152.680263771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4.1166</v>
      </c>
      <c r="E8" t="n">
        <v>24.29</v>
      </c>
      <c r="F8" t="n">
        <v>21.75</v>
      </c>
      <c r="G8" t="n">
        <v>68.7</v>
      </c>
      <c r="H8" t="n">
        <v>1</v>
      </c>
      <c r="I8" t="n">
        <v>19</v>
      </c>
      <c r="J8" t="n">
        <v>123.85</v>
      </c>
      <c r="K8" t="n">
        <v>43.4</v>
      </c>
      <c r="L8" t="n">
        <v>7</v>
      </c>
      <c r="M8" t="n">
        <v>11</v>
      </c>
      <c r="N8" t="n">
        <v>18.45</v>
      </c>
      <c r="O8" t="n">
        <v>15508.69</v>
      </c>
      <c r="P8" t="n">
        <v>173</v>
      </c>
      <c r="Q8" t="n">
        <v>935.91</v>
      </c>
      <c r="R8" t="n">
        <v>49.89</v>
      </c>
      <c r="S8" t="n">
        <v>36.49</v>
      </c>
      <c r="T8" t="n">
        <v>5597.87</v>
      </c>
      <c r="U8" t="n">
        <v>0.73</v>
      </c>
      <c r="V8" t="n">
        <v>0.9</v>
      </c>
      <c r="W8" t="n">
        <v>3</v>
      </c>
      <c r="X8" t="n">
        <v>0.36</v>
      </c>
      <c r="Y8" t="n">
        <v>0.5</v>
      </c>
      <c r="Z8" t="n">
        <v>10</v>
      </c>
      <c r="AA8" t="n">
        <v>652.3337279795867</v>
      </c>
      <c r="AB8" t="n">
        <v>892.5517855546346</v>
      </c>
      <c r="AC8" t="n">
        <v>807.3678958455984</v>
      </c>
      <c r="AD8" t="n">
        <v>652333.7279795867</v>
      </c>
      <c r="AE8" t="n">
        <v>892551.7855546346</v>
      </c>
      <c r="AF8" t="n">
        <v>1.889487972564092e-06</v>
      </c>
      <c r="AG8" t="n">
        <v>21.08506944444444</v>
      </c>
      <c r="AH8" t="n">
        <v>807367.8958455983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4.1152</v>
      </c>
      <c r="E9" t="n">
        <v>24.3</v>
      </c>
      <c r="F9" t="n">
        <v>21.76</v>
      </c>
      <c r="G9" t="n">
        <v>68.72</v>
      </c>
      <c r="H9" t="n">
        <v>1.13</v>
      </c>
      <c r="I9" t="n">
        <v>19</v>
      </c>
      <c r="J9" t="n">
        <v>125.16</v>
      </c>
      <c r="K9" t="n">
        <v>43.4</v>
      </c>
      <c r="L9" t="n">
        <v>8</v>
      </c>
      <c r="M9" t="n">
        <v>0</v>
      </c>
      <c r="N9" t="n">
        <v>18.76</v>
      </c>
      <c r="O9" t="n">
        <v>15670.68</v>
      </c>
      <c r="P9" t="n">
        <v>170.78</v>
      </c>
      <c r="Q9" t="n">
        <v>935.88</v>
      </c>
      <c r="R9" t="n">
        <v>49.72</v>
      </c>
      <c r="S9" t="n">
        <v>36.49</v>
      </c>
      <c r="T9" t="n">
        <v>5514.68</v>
      </c>
      <c r="U9" t="n">
        <v>0.73</v>
      </c>
      <c r="V9" t="n">
        <v>0.9</v>
      </c>
      <c r="W9" t="n">
        <v>3.02</v>
      </c>
      <c r="X9" t="n">
        <v>0.37</v>
      </c>
      <c r="Y9" t="n">
        <v>0.5</v>
      </c>
      <c r="Z9" t="n">
        <v>10</v>
      </c>
      <c r="AA9" t="n">
        <v>649.5660795714792</v>
      </c>
      <c r="AB9" t="n">
        <v>888.7649669026316</v>
      </c>
      <c r="AC9" t="n">
        <v>803.9424858509092</v>
      </c>
      <c r="AD9" t="n">
        <v>649566.0795714792</v>
      </c>
      <c r="AE9" t="n">
        <v>888764.9669026316</v>
      </c>
      <c r="AF9" t="n">
        <v>1.888845383252139e-06</v>
      </c>
      <c r="AG9" t="n">
        <v>21.09375</v>
      </c>
      <c r="AH9" t="n">
        <v>803942.4858509091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2.5041</v>
      </c>
      <c r="E2" t="n">
        <v>39.94</v>
      </c>
      <c r="F2" t="n">
        <v>26.92</v>
      </c>
      <c r="G2" t="n">
        <v>5.98</v>
      </c>
      <c r="H2" t="n">
        <v>0.09</v>
      </c>
      <c r="I2" t="n">
        <v>270</v>
      </c>
      <c r="J2" t="n">
        <v>194.77</v>
      </c>
      <c r="K2" t="n">
        <v>54.38</v>
      </c>
      <c r="L2" t="n">
        <v>1</v>
      </c>
      <c r="M2" t="n">
        <v>268</v>
      </c>
      <c r="N2" t="n">
        <v>39.4</v>
      </c>
      <c r="O2" t="n">
        <v>24256.19</v>
      </c>
      <c r="P2" t="n">
        <v>374.62</v>
      </c>
      <c r="Q2" t="n">
        <v>936.22</v>
      </c>
      <c r="R2" t="n">
        <v>210.64</v>
      </c>
      <c r="S2" t="n">
        <v>36.49</v>
      </c>
      <c r="T2" t="n">
        <v>84722.09</v>
      </c>
      <c r="U2" t="n">
        <v>0.17</v>
      </c>
      <c r="V2" t="n">
        <v>0.73</v>
      </c>
      <c r="W2" t="n">
        <v>3.42</v>
      </c>
      <c r="X2" t="n">
        <v>5.52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3.2332</v>
      </c>
      <c r="E3" t="n">
        <v>30.93</v>
      </c>
      <c r="F3" t="n">
        <v>23.78</v>
      </c>
      <c r="G3" t="n">
        <v>11.99</v>
      </c>
      <c r="H3" t="n">
        <v>0.18</v>
      </c>
      <c r="I3" t="n">
        <v>119</v>
      </c>
      <c r="J3" t="n">
        <v>196.32</v>
      </c>
      <c r="K3" t="n">
        <v>54.38</v>
      </c>
      <c r="L3" t="n">
        <v>2</v>
      </c>
      <c r="M3" t="n">
        <v>117</v>
      </c>
      <c r="N3" t="n">
        <v>39.95</v>
      </c>
      <c r="O3" t="n">
        <v>24447.22</v>
      </c>
      <c r="P3" t="n">
        <v>327.64</v>
      </c>
      <c r="Q3" t="n">
        <v>936</v>
      </c>
      <c r="R3" t="n">
        <v>113.13</v>
      </c>
      <c r="S3" t="n">
        <v>36.49</v>
      </c>
      <c r="T3" t="n">
        <v>36717.76</v>
      </c>
      <c r="U3" t="n">
        <v>0.32</v>
      </c>
      <c r="V3" t="n">
        <v>0.82</v>
      </c>
      <c r="W3" t="n">
        <v>3.16</v>
      </c>
      <c r="X3" t="n">
        <v>2.39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3.5244</v>
      </c>
      <c r="E4" t="n">
        <v>28.37</v>
      </c>
      <c r="F4" t="n">
        <v>22.9</v>
      </c>
      <c r="G4" t="n">
        <v>18.08</v>
      </c>
      <c r="H4" t="n">
        <v>0.27</v>
      </c>
      <c r="I4" t="n">
        <v>76</v>
      </c>
      <c r="J4" t="n">
        <v>197.88</v>
      </c>
      <c r="K4" t="n">
        <v>54.38</v>
      </c>
      <c r="L4" t="n">
        <v>3</v>
      </c>
      <c r="M4" t="n">
        <v>74</v>
      </c>
      <c r="N4" t="n">
        <v>40.5</v>
      </c>
      <c r="O4" t="n">
        <v>24639</v>
      </c>
      <c r="P4" t="n">
        <v>312.02</v>
      </c>
      <c r="Q4" t="n">
        <v>935.97</v>
      </c>
      <c r="R4" t="n">
        <v>85.87</v>
      </c>
      <c r="S4" t="n">
        <v>36.49</v>
      </c>
      <c r="T4" t="n">
        <v>23303.33</v>
      </c>
      <c r="U4" t="n">
        <v>0.43</v>
      </c>
      <c r="V4" t="n">
        <v>0.85</v>
      </c>
      <c r="W4" t="n">
        <v>3.08</v>
      </c>
      <c r="X4" t="n">
        <v>1.51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3.6777</v>
      </c>
      <c r="E5" t="n">
        <v>27.19</v>
      </c>
      <c r="F5" t="n">
        <v>22.5</v>
      </c>
      <c r="G5" t="n">
        <v>24.1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303.29</v>
      </c>
      <c r="Q5" t="n">
        <v>935.95</v>
      </c>
      <c r="R5" t="n">
        <v>73.2</v>
      </c>
      <c r="S5" t="n">
        <v>36.49</v>
      </c>
      <c r="T5" t="n">
        <v>17067.49</v>
      </c>
      <c r="U5" t="n">
        <v>0.5</v>
      </c>
      <c r="V5" t="n">
        <v>0.87</v>
      </c>
      <c r="W5" t="n">
        <v>3.05</v>
      </c>
      <c r="X5" t="n">
        <v>1.1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3.7749</v>
      </c>
      <c r="E6" t="n">
        <v>26.49</v>
      </c>
      <c r="F6" t="n">
        <v>22.26</v>
      </c>
      <c r="G6" t="n">
        <v>30.36</v>
      </c>
      <c r="H6" t="n">
        <v>0.44</v>
      </c>
      <c r="I6" t="n">
        <v>44</v>
      </c>
      <c r="J6" t="n">
        <v>201.01</v>
      </c>
      <c r="K6" t="n">
        <v>54.38</v>
      </c>
      <c r="L6" t="n">
        <v>5</v>
      </c>
      <c r="M6" t="n">
        <v>42</v>
      </c>
      <c r="N6" t="n">
        <v>41.63</v>
      </c>
      <c r="O6" t="n">
        <v>25024.84</v>
      </c>
      <c r="P6" t="n">
        <v>297.09</v>
      </c>
      <c r="Q6" t="n">
        <v>935.96</v>
      </c>
      <c r="R6" t="n">
        <v>66.05</v>
      </c>
      <c r="S6" t="n">
        <v>36.49</v>
      </c>
      <c r="T6" t="n">
        <v>13555.81</v>
      </c>
      <c r="U6" t="n">
        <v>0.55</v>
      </c>
      <c r="V6" t="n">
        <v>0.88</v>
      </c>
      <c r="W6" t="n">
        <v>3.03</v>
      </c>
      <c r="X6" t="n">
        <v>0.87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3.8471</v>
      </c>
      <c r="E7" t="n">
        <v>25.99</v>
      </c>
      <c r="F7" t="n">
        <v>22.08</v>
      </c>
      <c r="G7" t="n">
        <v>36.79</v>
      </c>
      <c r="H7" t="n">
        <v>0.53</v>
      </c>
      <c r="I7" t="n">
        <v>36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291.07</v>
      </c>
      <c r="Q7" t="n">
        <v>935.92</v>
      </c>
      <c r="R7" t="n">
        <v>60.26</v>
      </c>
      <c r="S7" t="n">
        <v>36.49</v>
      </c>
      <c r="T7" t="n">
        <v>10698.13</v>
      </c>
      <c r="U7" t="n">
        <v>0.61</v>
      </c>
      <c r="V7" t="n">
        <v>0.88</v>
      </c>
      <c r="W7" t="n">
        <v>3.02</v>
      </c>
      <c r="X7" t="n">
        <v>0.68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3.8885</v>
      </c>
      <c r="E8" t="n">
        <v>25.72</v>
      </c>
      <c r="F8" t="n">
        <v>21.99</v>
      </c>
      <c r="G8" t="n">
        <v>42.57</v>
      </c>
      <c r="H8" t="n">
        <v>0.61</v>
      </c>
      <c r="I8" t="n">
        <v>31</v>
      </c>
      <c r="J8" t="n">
        <v>204.16</v>
      </c>
      <c r="K8" t="n">
        <v>54.38</v>
      </c>
      <c r="L8" t="n">
        <v>7</v>
      </c>
      <c r="M8" t="n">
        <v>29</v>
      </c>
      <c r="N8" t="n">
        <v>42.78</v>
      </c>
      <c r="O8" t="n">
        <v>25413.94</v>
      </c>
      <c r="P8" t="n">
        <v>287.15</v>
      </c>
      <c r="Q8" t="n">
        <v>935.89</v>
      </c>
      <c r="R8" t="n">
        <v>57.71</v>
      </c>
      <c r="S8" t="n">
        <v>36.49</v>
      </c>
      <c r="T8" t="n">
        <v>9450.639999999999</v>
      </c>
      <c r="U8" t="n">
        <v>0.63</v>
      </c>
      <c r="V8" t="n">
        <v>0.89</v>
      </c>
      <c r="W8" t="n">
        <v>3.01</v>
      </c>
      <c r="X8" t="n">
        <v>0.6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3.9257</v>
      </c>
      <c r="E9" t="n">
        <v>25.47</v>
      </c>
      <c r="F9" t="n">
        <v>21.91</v>
      </c>
      <c r="G9" t="n">
        <v>48.68</v>
      </c>
      <c r="H9" t="n">
        <v>0.6899999999999999</v>
      </c>
      <c r="I9" t="n">
        <v>27</v>
      </c>
      <c r="J9" t="n">
        <v>205.75</v>
      </c>
      <c r="K9" t="n">
        <v>54.38</v>
      </c>
      <c r="L9" t="n">
        <v>8</v>
      </c>
      <c r="M9" t="n">
        <v>25</v>
      </c>
      <c r="N9" t="n">
        <v>43.37</v>
      </c>
      <c r="O9" t="n">
        <v>25609.61</v>
      </c>
      <c r="P9" t="n">
        <v>282.18</v>
      </c>
      <c r="Q9" t="n">
        <v>935.91</v>
      </c>
      <c r="R9" t="n">
        <v>54.76</v>
      </c>
      <c r="S9" t="n">
        <v>36.49</v>
      </c>
      <c r="T9" t="n">
        <v>7993.71</v>
      </c>
      <c r="U9" t="n">
        <v>0.67</v>
      </c>
      <c r="V9" t="n">
        <v>0.89</v>
      </c>
      <c r="W9" t="n">
        <v>3.01</v>
      </c>
      <c r="X9" t="n">
        <v>0.51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3.9524</v>
      </c>
      <c r="E10" t="n">
        <v>25.3</v>
      </c>
      <c r="F10" t="n">
        <v>21.85</v>
      </c>
      <c r="G10" t="n">
        <v>54.63</v>
      </c>
      <c r="H10" t="n">
        <v>0.77</v>
      </c>
      <c r="I10" t="n">
        <v>24</v>
      </c>
      <c r="J10" t="n">
        <v>207.34</v>
      </c>
      <c r="K10" t="n">
        <v>54.38</v>
      </c>
      <c r="L10" t="n">
        <v>9</v>
      </c>
      <c r="M10" t="n">
        <v>22</v>
      </c>
      <c r="N10" t="n">
        <v>43.96</v>
      </c>
      <c r="O10" t="n">
        <v>25806.1</v>
      </c>
      <c r="P10" t="n">
        <v>277.77</v>
      </c>
      <c r="Q10" t="n">
        <v>935.91</v>
      </c>
      <c r="R10" t="n">
        <v>52.95</v>
      </c>
      <c r="S10" t="n">
        <v>36.49</v>
      </c>
      <c r="T10" t="n">
        <v>7103.84</v>
      </c>
      <c r="U10" t="n">
        <v>0.6899999999999999</v>
      </c>
      <c r="V10" t="n">
        <v>0.89</v>
      </c>
      <c r="W10" t="n">
        <v>3.01</v>
      </c>
      <c r="X10" t="n">
        <v>0.46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3.9774</v>
      </c>
      <c r="E11" t="n">
        <v>25.14</v>
      </c>
      <c r="F11" t="n">
        <v>21.81</v>
      </c>
      <c r="G11" t="n">
        <v>62.31</v>
      </c>
      <c r="H11" t="n">
        <v>0.85</v>
      </c>
      <c r="I11" t="n">
        <v>21</v>
      </c>
      <c r="J11" t="n">
        <v>208.94</v>
      </c>
      <c r="K11" t="n">
        <v>54.38</v>
      </c>
      <c r="L11" t="n">
        <v>10</v>
      </c>
      <c r="M11" t="n">
        <v>19</v>
      </c>
      <c r="N11" t="n">
        <v>44.56</v>
      </c>
      <c r="O11" t="n">
        <v>26003.41</v>
      </c>
      <c r="P11" t="n">
        <v>274.13</v>
      </c>
      <c r="Q11" t="n">
        <v>935.91</v>
      </c>
      <c r="R11" t="n">
        <v>51.8</v>
      </c>
      <c r="S11" t="n">
        <v>36.49</v>
      </c>
      <c r="T11" t="n">
        <v>6545.47</v>
      </c>
      <c r="U11" t="n">
        <v>0.7</v>
      </c>
      <c r="V11" t="n">
        <v>0.9</v>
      </c>
      <c r="W11" t="n">
        <v>3</v>
      </c>
      <c r="X11" t="n">
        <v>0.42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3.9985</v>
      </c>
      <c r="E12" t="n">
        <v>25.01</v>
      </c>
      <c r="F12" t="n">
        <v>21.75</v>
      </c>
      <c r="G12" t="n">
        <v>68.7</v>
      </c>
      <c r="H12" t="n">
        <v>0.93</v>
      </c>
      <c r="I12" t="n">
        <v>19</v>
      </c>
      <c r="J12" t="n">
        <v>210.55</v>
      </c>
      <c r="K12" t="n">
        <v>54.38</v>
      </c>
      <c r="L12" t="n">
        <v>11</v>
      </c>
      <c r="M12" t="n">
        <v>17</v>
      </c>
      <c r="N12" t="n">
        <v>45.17</v>
      </c>
      <c r="O12" t="n">
        <v>26201.54</v>
      </c>
      <c r="P12" t="n">
        <v>269.14</v>
      </c>
      <c r="Q12" t="n">
        <v>935.9</v>
      </c>
      <c r="R12" t="n">
        <v>50.22</v>
      </c>
      <c r="S12" t="n">
        <v>36.49</v>
      </c>
      <c r="T12" t="n">
        <v>5764.55</v>
      </c>
      <c r="U12" t="n">
        <v>0.73</v>
      </c>
      <c r="V12" t="n">
        <v>0.9</v>
      </c>
      <c r="W12" t="n">
        <v>2.99</v>
      </c>
      <c r="X12" t="n">
        <v>0.36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4.0184</v>
      </c>
      <c r="E13" t="n">
        <v>24.89</v>
      </c>
      <c r="F13" t="n">
        <v>21.71</v>
      </c>
      <c r="G13" t="n">
        <v>76.62</v>
      </c>
      <c r="H13" t="n">
        <v>1</v>
      </c>
      <c r="I13" t="n">
        <v>17</v>
      </c>
      <c r="J13" t="n">
        <v>212.16</v>
      </c>
      <c r="K13" t="n">
        <v>54.38</v>
      </c>
      <c r="L13" t="n">
        <v>12</v>
      </c>
      <c r="M13" t="n">
        <v>15</v>
      </c>
      <c r="N13" t="n">
        <v>45.78</v>
      </c>
      <c r="O13" t="n">
        <v>26400.51</v>
      </c>
      <c r="P13" t="n">
        <v>263.87</v>
      </c>
      <c r="Q13" t="n">
        <v>935.89</v>
      </c>
      <c r="R13" t="n">
        <v>48.62</v>
      </c>
      <c r="S13" t="n">
        <v>36.49</v>
      </c>
      <c r="T13" t="n">
        <v>4973.92</v>
      </c>
      <c r="U13" t="n">
        <v>0.75</v>
      </c>
      <c r="V13" t="n">
        <v>0.9</v>
      </c>
      <c r="W13" t="n">
        <v>2.99</v>
      </c>
      <c r="X13" t="n">
        <v>0.32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4.026</v>
      </c>
      <c r="E14" t="n">
        <v>24.84</v>
      </c>
      <c r="F14" t="n">
        <v>21.7</v>
      </c>
      <c r="G14" t="n">
        <v>81.37</v>
      </c>
      <c r="H14" t="n">
        <v>1.08</v>
      </c>
      <c r="I14" t="n">
        <v>16</v>
      </c>
      <c r="J14" t="n">
        <v>213.78</v>
      </c>
      <c r="K14" t="n">
        <v>54.38</v>
      </c>
      <c r="L14" t="n">
        <v>13</v>
      </c>
      <c r="M14" t="n">
        <v>14</v>
      </c>
      <c r="N14" t="n">
        <v>46.4</v>
      </c>
      <c r="O14" t="n">
        <v>26600.32</v>
      </c>
      <c r="P14" t="n">
        <v>261.58</v>
      </c>
      <c r="Q14" t="n">
        <v>935.91</v>
      </c>
      <c r="R14" t="n">
        <v>48.47</v>
      </c>
      <c r="S14" t="n">
        <v>36.49</v>
      </c>
      <c r="T14" t="n">
        <v>4904.36</v>
      </c>
      <c r="U14" t="n">
        <v>0.75</v>
      </c>
      <c r="V14" t="n">
        <v>0.9</v>
      </c>
      <c r="W14" t="n">
        <v>2.99</v>
      </c>
      <c r="X14" t="n">
        <v>0.31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4.0355</v>
      </c>
      <c r="E15" t="n">
        <v>24.78</v>
      </c>
      <c r="F15" t="n">
        <v>21.68</v>
      </c>
      <c r="G15" t="n">
        <v>86.72</v>
      </c>
      <c r="H15" t="n">
        <v>1.15</v>
      </c>
      <c r="I15" t="n">
        <v>15</v>
      </c>
      <c r="J15" t="n">
        <v>215.41</v>
      </c>
      <c r="K15" t="n">
        <v>54.38</v>
      </c>
      <c r="L15" t="n">
        <v>14</v>
      </c>
      <c r="M15" t="n">
        <v>13</v>
      </c>
      <c r="N15" t="n">
        <v>47.03</v>
      </c>
      <c r="O15" t="n">
        <v>26801</v>
      </c>
      <c r="P15" t="n">
        <v>256.8</v>
      </c>
      <c r="Q15" t="n">
        <v>935.89</v>
      </c>
      <c r="R15" t="n">
        <v>47.83</v>
      </c>
      <c r="S15" t="n">
        <v>36.49</v>
      </c>
      <c r="T15" t="n">
        <v>4588.86</v>
      </c>
      <c r="U15" t="n">
        <v>0.76</v>
      </c>
      <c r="V15" t="n">
        <v>0.9</v>
      </c>
      <c r="W15" t="n">
        <v>2.99</v>
      </c>
      <c r="X15" t="n">
        <v>0.29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4.0577</v>
      </c>
      <c r="E16" t="n">
        <v>24.64</v>
      </c>
      <c r="F16" t="n">
        <v>21.62</v>
      </c>
      <c r="G16" t="n">
        <v>99.79000000000001</v>
      </c>
      <c r="H16" t="n">
        <v>1.23</v>
      </c>
      <c r="I16" t="n">
        <v>13</v>
      </c>
      <c r="J16" t="n">
        <v>217.04</v>
      </c>
      <c r="K16" t="n">
        <v>54.38</v>
      </c>
      <c r="L16" t="n">
        <v>15</v>
      </c>
      <c r="M16" t="n">
        <v>11</v>
      </c>
      <c r="N16" t="n">
        <v>47.66</v>
      </c>
      <c r="O16" t="n">
        <v>27002.55</v>
      </c>
      <c r="P16" t="n">
        <v>251.09</v>
      </c>
      <c r="Q16" t="n">
        <v>935.88</v>
      </c>
      <c r="R16" t="n">
        <v>45.99</v>
      </c>
      <c r="S16" t="n">
        <v>36.49</v>
      </c>
      <c r="T16" t="n">
        <v>3679.03</v>
      </c>
      <c r="U16" t="n">
        <v>0.79</v>
      </c>
      <c r="V16" t="n">
        <v>0.9</v>
      </c>
      <c r="W16" t="n">
        <v>2.98</v>
      </c>
      <c r="X16" t="n">
        <v>0.23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4.0656</v>
      </c>
      <c r="E17" t="n">
        <v>24.6</v>
      </c>
      <c r="F17" t="n">
        <v>21.61</v>
      </c>
      <c r="G17" t="n">
        <v>108.07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246.12</v>
      </c>
      <c r="Q17" t="n">
        <v>935.88</v>
      </c>
      <c r="R17" t="n">
        <v>45.72</v>
      </c>
      <c r="S17" t="n">
        <v>36.49</v>
      </c>
      <c r="T17" t="n">
        <v>3548.84</v>
      </c>
      <c r="U17" t="n">
        <v>0.8</v>
      </c>
      <c r="V17" t="n">
        <v>0.9</v>
      </c>
      <c r="W17" t="n">
        <v>2.98</v>
      </c>
      <c r="X17" t="n">
        <v>0.22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4.0666</v>
      </c>
      <c r="E18" t="n">
        <v>24.59</v>
      </c>
      <c r="F18" t="n">
        <v>21.61</v>
      </c>
      <c r="G18" t="n">
        <v>108.03</v>
      </c>
      <c r="H18" t="n">
        <v>1.37</v>
      </c>
      <c r="I18" t="n">
        <v>12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244.36</v>
      </c>
      <c r="Q18" t="n">
        <v>935.88</v>
      </c>
      <c r="R18" t="n">
        <v>45.46</v>
      </c>
      <c r="S18" t="n">
        <v>36.49</v>
      </c>
      <c r="T18" t="n">
        <v>3418.01</v>
      </c>
      <c r="U18" t="n">
        <v>0.8</v>
      </c>
      <c r="V18" t="n">
        <v>0.9</v>
      </c>
      <c r="W18" t="n">
        <v>2.99</v>
      </c>
      <c r="X18" t="n">
        <v>0.21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4.0752</v>
      </c>
      <c r="E19" t="n">
        <v>24.54</v>
      </c>
      <c r="F19" t="n">
        <v>21.59</v>
      </c>
      <c r="G19" t="n">
        <v>117.79</v>
      </c>
      <c r="H19" t="n">
        <v>1.44</v>
      </c>
      <c r="I19" t="n">
        <v>11</v>
      </c>
      <c r="J19" t="n">
        <v>221.99</v>
      </c>
      <c r="K19" t="n">
        <v>54.38</v>
      </c>
      <c r="L19" t="n">
        <v>18</v>
      </c>
      <c r="M19" t="n">
        <v>6</v>
      </c>
      <c r="N19" t="n">
        <v>49.61</v>
      </c>
      <c r="O19" t="n">
        <v>27612.53</v>
      </c>
      <c r="P19" t="n">
        <v>240.24</v>
      </c>
      <c r="Q19" t="n">
        <v>935.88</v>
      </c>
      <c r="R19" t="n">
        <v>45.21</v>
      </c>
      <c r="S19" t="n">
        <v>36.49</v>
      </c>
      <c r="T19" t="n">
        <v>3300.53</v>
      </c>
      <c r="U19" t="n">
        <v>0.8100000000000001</v>
      </c>
      <c r="V19" t="n">
        <v>0.9</v>
      </c>
      <c r="W19" t="n">
        <v>2.98</v>
      </c>
      <c r="X19" t="n">
        <v>0.2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4.0737</v>
      </c>
      <c r="E20" t="n">
        <v>24.55</v>
      </c>
      <c r="F20" t="n">
        <v>21.6</v>
      </c>
      <c r="G20" t="n">
        <v>117.84</v>
      </c>
      <c r="H20" t="n">
        <v>1.51</v>
      </c>
      <c r="I20" t="n">
        <v>11</v>
      </c>
      <c r="J20" t="n">
        <v>223.65</v>
      </c>
      <c r="K20" t="n">
        <v>54.38</v>
      </c>
      <c r="L20" t="n">
        <v>19</v>
      </c>
      <c r="M20" t="n">
        <v>1</v>
      </c>
      <c r="N20" t="n">
        <v>50.27</v>
      </c>
      <c r="O20" t="n">
        <v>27817.81</v>
      </c>
      <c r="P20" t="n">
        <v>241.03</v>
      </c>
      <c r="Q20" t="n">
        <v>935.92</v>
      </c>
      <c r="R20" t="n">
        <v>45.23</v>
      </c>
      <c r="S20" t="n">
        <v>36.49</v>
      </c>
      <c r="T20" t="n">
        <v>3310.42</v>
      </c>
      <c r="U20" t="n">
        <v>0.8100000000000001</v>
      </c>
      <c r="V20" t="n">
        <v>0.9</v>
      </c>
      <c r="W20" t="n">
        <v>2.99</v>
      </c>
      <c r="X20" t="n">
        <v>0.21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4.0737</v>
      </c>
      <c r="E21" t="n">
        <v>24.55</v>
      </c>
      <c r="F21" t="n">
        <v>21.6</v>
      </c>
      <c r="G21" t="n">
        <v>117.84</v>
      </c>
      <c r="H21" t="n">
        <v>1.58</v>
      </c>
      <c r="I21" t="n">
        <v>11</v>
      </c>
      <c r="J21" t="n">
        <v>225.32</v>
      </c>
      <c r="K21" t="n">
        <v>54.38</v>
      </c>
      <c r="L21" t="n">
        <v>20</v>
      </c>
      <c r="M21" t="n">
        <v>0</v>
      </c>
      <c r="N21" t="n">
        <v>50.95</v>
      </c>
      <c r="O21" t="n">
        <v>28023.89</v>
      </c>
      <c r="P21" t="n">
        <v>242.29</v>
      </c>
      <c r="Q21" t="n">
        <v>935.92</v>
      </c>
      <c r="R21" t="n">
        <v>45.19</v>
      </c>
      <c r="S21" t="n">
        <v>36.49</v>
      </c>
      <c r="T21" t="n">
        <v>3291.74</v>
      </c>
      <c r="U21" t="n">
        <v>0.8100000000000001</v>
      </c>
      <c r="V21" t="n">
        <v>0.9</v>
      </c>
      <c r="W21" t="n">
        <v>2.99</v>
      </c>
      <c r="X21" t="n">
        <v>0.21</v>
      </c>
      <c r="Y21" t="n">
        <v>0.5</v>
      </c>
      <c r="Z21" t="n">
        <v>10</v>
      </c>
    </row>
    <row r="22">
      <c r="A22" t="n">
        <v>0</v>
      </c>
      <c r="B22" t="n">
        <v>40</v>
      </c>
      <c r="C22" t="inlineStr">
        <is>
          <t xml:space="preserve">CONCLUIDO	</t>
        </is>
      </c>
      <c r="D22" t="n">
        <v>3.4531</v>
      </c>
      <c r="E22" t="n">
        <v>28.96</v>
      </c>
      <c r="F22" t="n">
        <v>24.3</v>
      </c>
      <c r="G22" t="n">
        <v>10.12</v>
      </c>
      <c r="H22" t="n">
        <v>0.2</v>
      </c>
      <c r="I22" t="n">
        <v>144</v>
      </c>
      <c r="J22" t="n">
        <v>89.87</v>
      </c>
      <c r="K22" t="n">
        <v>37.55</v>
      </c>
      <c r="L22" t="n">
        <v>1</v>
      </c>
      <c r="M22" t="n">
        <v>142</v>
      </c>
      <c r="N22" t="n">
        <v>11.32</v>
      </c>
      <c r="O22" t="n">
        <v>11317.98</v>
      </c>
      <c r="P22" t="n">
        <v>198.85</v>
      </c>
      <c r="Q22" t="n">
        <v>936.04</v>
      </c>
      <c r="R22" t="n">
        <v>128.86</v>
      </c>
      <c r="S22" t="n">
        <v>36.49</v>
      </c>
      <c r="T22" t="n">
        <v>44457.27</v>
      </c>
      <c r="U22" t="n">
        <v>0.28</v>
      </c>
      <c r="V22" t="n">
        <v>0.8</v>
      </c>
      <c r="W22" t="n">
        <v>3.21</v>
      </c>
      <c r="X22" t="n">
        <v>2.9</v>
      </c>
      <c r="Y22" t="n">
        <v>0.5</v>
      </c>
      <c r="Z22" t="n">
        <v>10</v>
      </c>
    </row>
    <row r="23">
      <c r="A23" t="n">
        <v>1</v>
      </c>
      <c r="B23" t="n">
        <v>40</v>
      </c>
      <c r="C23" t="inlineStr">
        <is>
          <t xml:space="preserve">CONCLUIDO	</t>
        </is>
      </c>
      <c r="D23" t="n">
        <v>3.8727</v>
      </c>
      <c r="E23" t="n">
        <v>25.82</v>
      </c>
      <c r="F23" t="n">
        <v>22.65</v>
      </c>
      <c r="G23" t="n">
        <v>20.91</v>
      </c>
      <c r="H23" t="n">
        <v>0.39</v>
      </c>
      <c r="I23" t="n">
        <v>65</v>
      </c>
      <c r="J23" t="n">
        <v>91.09999999999999</v>
      </c>
      <c r="K23" t="n">
        <v>37.55</v>
      </c>
      <c r="L23" t="n">
        <v>2</v>
      </c>
      <c r="M23" t="n">
        <v>63</v>
      </c>
      <c r="N23" t="n">
        <v>11.54</v>
      </c>
      <c r="O23" t="n">
        <v>11468.97</v>
      </c>
      <c r="P23" t="n">
        <v>176.99</v>
      </c>
      <c r="Q23" t="n">
        <v>935.97</v>
      </c>
      <c r="R23" t="n">
        <v>78.3</v>
      </c>
      <c r="S23" t="n">
        <v>36.49</v>
      </c>
      <c r="T23" t="n">
        <v>19577.11</v>
      </c>
      <c r="U23" t="n">
        <v>0.47</v>
      </c>
      <c r="V23" t="n">
        <v>0.86</v>
      </c>
      <c r="W23" t="n">
        <v>3.06</v>
      </c>
      <c r="X23" t="n">
        <v>1.26</v>
      </c>
      <c r="Y23" t="n">
        <v>0.5</v>
      </c>
      <c r="Z23" t="n">
        <v>10</v>
      </c>
    </row>
    <row r="24">
      <c r="A24" t="n">
        <v>2</v>
      </c>
      <c r="B24" t="n">
        <v>40</v>
      </c>
      <c r="C24" t="inlineStr">
        <is>
          <t xml:space="preserve">CONCLUIDO	</t>
        </is>
      </c>
      <c r="D24" t="n">
        <v>4.0151</v>
      </c>
      <c r="E24" t="n">
        <v>24.91</v>
      </c>
      <c r="F24" t="n">
        <v>22.19</v>
      </c>
      <c r="G24" t="n">
        <v>32.48</v>
      </c>
      <c r="H24" t="n">
        <v>0.57</v>
      </c>
      <c r="I24" t="n">
        <v>41</v>
      </c>
      <c r="J24" t="n">
        <v>92.31999999999999</v>
      </c>
      <c r="K24" t="n">
        <v>37.55</v>
      </c>
      <c r="L24" t="n">
        <v>3</v>
      </c>
      <c r="M24" t="n">
        <v>39</v>
      </c>
      <c r="N24" t="n">
        <v>11.77</v>
      </c>
      <c r="O24" t="n">
        <v>11620.34</v>
      </c>
      <c r="P24" t="n">
        <v>164.27</v>
      </c>
      <c r="Q24" t="n">
        <v>935.9</v>
      </c>
      <c r="R24" t="n">
        <v>63.66</v>
      </c>
      <c r="S24" t="n">
        <v>36.49</v>
      </c>
      <c r="T24" t="n">
        <v>12376.74</v>
      </c>
      <c r="U24" t="n">
        <v>0.57</v>
      </c>
      <c r="V24" t="n">
        <v>0.88</v>
      </c>
      <c r="W24" t="n">
        <v>3.03</v>
      </c>
      <c r="X24" t="n">
        <v>0.8</v>
      </c>
      <c r="Y24" t="n">
        <v>0.5</v>
      </c>
      <c r="Z24" t="n">
        <v>10</v>
      </c>
    </row>
    <row r="25">
      <c r="A25" t="n">
        <v>3</v>
      </c>
      <c r="B25" t="n">
        <v>40</v>
      </c>
      <c r="C25" t="inlineStr">
        <is>
          <t xml:space="preserve">CONCLUIDO	</t>
        </is>
      </c>
      <c r="D25" t="n">
        <v>4.0872</v>
      </c>
      <c r="E25" t="n">
        <v>24.47</v>
      </c>
      <c r="F25" t="n">
        <v>21.98</v>
      </c>
      <c r="G25" t="n">
        <v>45.47</v>
      </c>
      <c r="H25" t="n">
        <v>0.75</v>
      </c>
      <c r="I25" t="n">
        <v>29</v>
      </c>
      <c r="J25" t="n">
        <v>93.55</v>
      </c>
      <c r="K25" t="n">
        <v>37.55</v>
      </c>
      <c r="L25" t="n">
        <v>4</v>
      </c>
      <c r="M25" t="n">
        <v>24</v>
      </c>
      <c r="N25" t="n">
        <v>12</v>
      </c>
      <c r="O25" t="n">
        <v>11772.07</v>
      </c>
      <c r="P25" t="n">
        <v>151.95</v>
      </c>
      <c r="Q25" t="n">
        <v>935.91</v>
      </c>
      <c r="R25" t="n">
        <v>56.78</v>
      </c>
      <c r="S25" t="n">
        <v>36.49</v>
      </c>
      <c r="T25" t="n">
        <v>8994.67</v>
      </c>
      <c r="U25" t="n">
        <v>0.64</v>
      </c>
      <c r="V25" t="n">
        <v>0.89</v>
      </c>
      <c r="W25" t="n">
        <v>3.02</v>
      </c>
      <c r="X25" t="n">
        <v>0.59</v>
      </c>
      <c r="Y25" t="n">
        <v>0.5</v>
      </c>
      <c r="Z25" t="n">
        <v>10</v>
      </c>
    </row>
    <row r="26">
      <c r="A26" t="n">
        <v>4</v>
      </c>
      <c r="B26" t="n">
        <v>40</v>
      </c>
      <c r="C26" t="inlineStr">
        <is>
          <t xml:space="preserve">CONCLUIDO	</t>
        </is>
      </c>
      <c r="D26" t="n">
        <v>4.1124</v>
      </c>
      <c r="E26" t="n">
        <v>24.32</v>
      </c>
      <c r="F26" t="n">
        <v>21.9</v>
      </c>
      <c r="G26" t="n">
        <v>52.57</v>
      </c>
      <c r="H26" t="n">
        <v>0.93</v>
      </c>
      <c r="I26" t="n">
        <v>25</v>
      </c>
      <c r="J26" t="n">
        <v>94.79000000000001</v>
      </c>
      <c r="K26" t="n">
        <v>37.55</v>
      </c>
      <c r="L26" t="n">
        <v>5</v>
      </c>
      <c r="M26" t="n">
        <v>3</v>
      </c>
      <c r="N26" t="n">
        <v>12.23</v>
      </c>
      <c r="O26" t="n">
        <v>11924.18</v>
      </c>
      <c r="P26" t="n">
        <v>148.2</v>
      </c>
      <c r="Q26" t="n">
        <v>935.92</v>
      </c>
      <c r="R26" t="n">
        <v>54.04</v>
      </c>
      <c r="S26" t="n">
        <v>36.49</v>
      </c>
      <c r="T26" t="n">
        <v>7646.41</v>
      </c>
      <c r="U26" t="n">
        <v>0.68</v>
      </c>
      <c r="V26" t="n">
        <v>0.89</v>
      </c>
      <c r="W26" t="n">
        <v>3.03</v>
      </c>
      <c r="X26" t="n">
        <v>0.51</v>
      </c>
      <c r="Y26" t="n">
        <v>0.5</v>
      </c>
      <c r="Z26" t="n">
        <v>10</v>
      </c>
    </row>
    <row r="27">
      <c r="A27" t="n">
        <v>5</v>
      </c>
      <c r="B27" t="n">
        <v>40</v>
      </c>
      <c r="C27" t="inlineStr">
        <is>
          <t xml:space="preserve">CONCLUIDO	</t>
        </is>
      </c>
      <c r="D27" t="n">
        <v>4.1121</v>
      </c>
      <c r="E27" t="n">
        <v>24.32</v>
      </c>
      <c r="F27" t="n">
        <v>21.91</v>
      </c>
      <c r="G27" t="n">
        <v>52.58</v>
      </c>
      <c r="H27" t="n">
        <v>1.1</v>
      </c>
      <c r="I27" t="n">
        <v>25</v>
      </c>
      <c r="J27" t="n">
        <v>96.02</v>
      </c>
      <c r="K27" t="n">
        <v>37.55</v>
      </c>
      <c r="L27" t="n">
        <v>6</v>
      </c>
      <c r="M27" t="n">
        <v>0</v>
      </c>
      <c r="N27" t="n">
        <v>12.47</v>
      </c>
      <c r="O27" t="n">
        <v>12076.67</v>
      </c>
      <c r="P27" t="n">
        <v>149.73</v>
      </c>
      <c r="Q27" t="n">
        <v>935.92</v>
      </c>
      <c r="R27" t="n">
        <v>53.81</v>
      </c>
      <c r="S27" t="n">
        <v>36.49</v>
      </c>
      <c r="T27" t="n">
        <v>7529.07</v>
      </c>
      <c r="U27" t="n">
        <v>0.68</v>
      </c>
      <c r="V27" t="n">
        <v>0.89</v>
      </c>
      <c r="W27" t="n">
        <v>3.04</v>
      </c>
      <c r="X27" t="n">
        <v>0.51</v>
      </c>
      <c r="Y27" t="n">
        <v>0.5</v>
      </c>
      <c r="Z27" t="n">
        <v>10</v>
      </c>
    </row>
    <row r="28">
      <c r="A28" t="n">
        <v>0</v>
      </c>
      <c r="B28" t="n">
        <v>30</v>
      </c>
      <c r="C28" t="inlineStr">
        <is>
          <t xml:space="preserve">CONCLUIDO	</t>
        </is>
      </c>
      <c r="D28" t="n">
        <v>3.645</v>
      </c>
      <c r="E28" t="n">
        <v>27.44</v>
      </c>
      <c r="F28" t="n">
        <v>23.76</v>
      </c>
      <c r="G28" t="n">
        <v>12.08</v>
      </c>
      <c r="H28" t="n">
        <v>0.24</v>
      </c>
      <c r="I28" t="n">
        <v>118</v>
      </c>
      <c r="J28" t="n">
        <v>71.52</v>
      </c>
      <c r="K28" t="n">
        <v>32.27</v>
      </c>
      <c r="L28" t="n">
        <v>1</v>
      </c>
      <c r="M28" t="n">
        <v>116</v>
      </c>
      <c r="N28" t="n">
        <v>8.25</v>
      </c>
      <c r="O28" t="n">
        <v>9054.6</v>
      </c>
      <c r="P28" t="n">
        <v>163.13</v>
      </c>
      <c r="Q28" t="n">
        <v>936.01</v>
      </c>
      <c r="R28" t="n">
        <v>112.23</v>
      </c>
      <c r="S28" t="n">
        <v>36.49</v>
      </c>
      <c r="T28" t="n">
        <v>36276.56</v>
      </c>
      <c r="U28" t="n">
        <v>0.33</v>
      </c>
      <c r="V28" t="n">
        <v>0.82</v>
      </c>
      <c r="W28" t="n">
        <v>3.16</v>
      </c>
      <c r="X28" t="n">
        <v>2.36</v>
      </c>
      <c r="Y28" t="n">
        <v>0.5</v>
      </c>
      <c r="Z28" t="n">
        <v>10</v>
      </c>
    </row>
    <row r="29">
      <c r="A29" t="n">
        <v>1</v>
      </c>
      <c r="B29" t="n">
        <v>30</v>
      </c>
      <c r="C29" t="inlineStr">
        <is>
          <t xml:space="preserve">CONCLUIDO	</t>
        </is>
      </c>
      <c r="D29" t="n">
        <v>3.9891</v>
      </c>
      <c r="E29" t="n">
        <v>25.07</v>
      </c>
      <c r="F29" t="n">
        <v>22.42</v>
      </c>
      <c r="G29" t="n">
        <v>25.86</v>
      </c>
      <c r="H29" t="n">
        <v>0.48</v>
      </c>
      <c r="I29" t="n">
        <v>52</v>
      </c>
      <c r="J29" t="n">
        <v>72.7</v>
      </c>
      <c r="K29" t="n">
        <v>32.27</v>
      </c>
      <c r="L29" t="n">
        <v>2</v>
      </c>
      <c r="M29" t="n">
        <v>50</v>
      </c>
      <c r="N29" t="n">
        <v>8.43</v>
      </c>
      <c r="O29" t="n">
        <v>9200.25</v>
      </c>
      <c r="P29" t="n">
        <v>142.42</v>
      </c>
      <c r="Q29" t="n">
        <v>935.92</v>
      </c>
      <c r="R29" t="n">
        <v>70.52</v>
      </c>
      <c r="S29" t="n">
        <v>36.49</v>
      </c>
      <c r="T29" t="n">
        <v>15750.41</v>
      </c>
      <c r="U29" t="n">
        <v>0.52</v>
      </c>
      <c r="V29" t="n">
        <v>0.87</v>
      </c>
      <c r="W29" t="n">
        <v>3.05</v>
      </c>
      <c r="X29" t="n">
        <v>1.02</v>
      </c>
      <c r="Y29" t="n">
        <v>0.5</v>
      </c>
      <c r="Z29" t="n">
        <v>10</v>
      </c>
    </row>
    <row r="30">
      <c r="A30" t="n">
        <v>2</v>
      </c>
      <c r="B30" t="n">
        <v>30</v>
      </c>
      <c r="C30" t="inlineStr">
        <is>
          <t xml:space="preserve">CONCLUIDO	</t>
        </is>
      </c>
      <c r="D30" t="n">
        <v>4.0887</v>
      </c>
      <c r="E30" t="n">
        <v>24.46</v>
      </c>
      <c r="F30" t="n">
        <v>22.08</v>
      </c>
      <c r="G30" t="n">
        <v>38.97</v>
      </c>
      <c r="H30" t="n">
        <v>0.71</v>
      </c>
      <c r="I30" t="n">
        <v>34</v>
      </c>
      <c r="J30" t="n">
        <v>73.88</v>
      </c>
      <c r="K30" t="n">
        <v>32.27</v>
      </c>
      <c r="L30" t="n">
        <v>3</v>
      </c>
      <c r="M30" t="n">
        <v>12</v>
      </c>
      <c r="N30" t="n">
        <v>8.609999999999999</v>
      </c>
      <c r="O30" t="n">
        <v>9346.23</v>
      </c>
      <c r="P30" t="n">
        <v>130.06</v>
      </c>
      <c r="Q30" t="n">
        <v>935.9400000000001</v>
      </c>
      <c r="R30" t="n">
        <v>58.99</v>
      </c>
      <c r="S30" t="n">
        <v>36.49</v>
      </c>
      <c r="T30" t="n">
        <v>10075.01</v>
      </c>
      <c r="U30" t="n">
        <v>0.62</v>
      </c>
      <c r="V30" t="n">
        <v>0.88</v>
      </c>
      <c r="W30" t="n">
        <v>3.06</v>
      </c>
      <c r="X30" t="n">
        <v>0.6899999999999999</v>
      </c>
      <c r="Y30" t="n">
        <v>0.5</v>
      </c>
      <c r="Z30" t="n">
        <v>10</v>
      </c>
    </row>
    <row r="31">
      <c r="A31" t="n">
        <v>3</v>
      </c>
      <c r="B31" t="n">
        <v>30</v>
      </c>
      <c r="C31" t="inlineStr">
        <is>
          <t xml:space="preserve">CONCLUIDO	</t>
        </is>
      </c>
      <c r="D31" t="n">
        <v>4.0937</v>
      </c>
      <c r="E31" t="n">
        <v>24.43</v>
      </c>
      <c r="F31" t="n">
        <v>22.07</v>
      </c>
      <c r="G31" t="n">
        <v>40.13</v>
      </c>
      <c r="H31" t="n">
        <v>0.93</v>
      </c>
      <c r="I31" t="n">
        <v>33</v>
      </c>
      <c r="J31" t="n">
        <v>75.06999999999999</v>
      </c>
      <c r="K31" t="n">
        <v>32.27</v>
      </c>
      <c r="L31" t="n">
        <v>4</v>
      </c>
      <c r="M31" t="n">
        <v>0</v>
      </c>
      <c r="N31" t="n">
        <v>8.800000000000001</v>
      </c>
      <c r="O31" t="n">
        <v>9492.549999999999</v>
      </c>
      <c r="P31" t="n">
        <v>130.18</v>
      </c>
      <c r="Q31" t="n">
        <v>935.88</v>
      </c>
      <c r="R31" t="n">
        <v>58.49</v>
      </c>
      <c r="S31" t="n">
        <v>36.49</v>
      </c>
      <c r="T31" t="n">
        <v>9830.450000000001</v>
      </c>
      <c r="U31" t="n">
        <v>0.62</v>
      </c>
      <c r="V31" t="n">
        <v>0.88</v>
      </c>
      <c r="W31" t="n">
        <v>3.06</v>
      </c>
      <c r="X31" t="n">
        <v>0.68</v>
      </c>
      <c r="Y31" t="n">
        <v>0.5</v>
      </c>
      <c r="Z31" t="n">
        <v>10</v>
      </c>
    </row>
    <row r="32">
      <c r="A32" t="n">
        <v>0</v>
      </c>
      <c r="B32" t="n">
        <v>15</v>
      </c>
      <c r="C32" t="inlineStr">
        <is>
          <t xml:space="preserve">CONCLUIDO	</t>
        </is>
      </c>
      <c r="D32" t="n">
        <v>3.9607</v>
      </c>
      <c r="E32" t="n">
        <v>25.25</v>
      </c>
      <c r="F32" t="n">
        <v>22.78</v>
      </c>
      <c r="G32" t="n">
        <v>19.81</v>
      </c>
      <c r="H32" t="n">
        <v>0.43</v>
      </c>
      <c r="I32" t="n">
        <v>69</v>
      </c>
      <c r="J32" t="n">
        <v>39.78</v>
      </c>
      <c r="K32" t="n">
        <v>19.54</v>
      </c>
      <c r="L32" t="n">
        <v>1</v>
      </c>
      <c r="M32" t="n">
        <v>33</v>
      </c>
      <c r="N32" t="n">
        <v>4.24</v>
      </c>
      <c r="O32" t="n">
        <v>5140</v>
      </c>
      <c r="P32" t="n">
        <v>90.62</v>
      </c>
      <c r="Q32" t="n">
        <v>935.9400000000001</v>
      </c>
      <c r="R32" t="n">
        <v>80.78</v>
      </c>
      <c r="S32" t="n">
        <v>36.49</v>
      </c>
      <c r="T32" t="n">
        <v>20793.55</v>
      </c>
      <c r="U32" t="n">
        <v>0.45</v>
      </c>
      <c r="V32" t="n">
        <v>0.86</v>
      </c>
      <c r="W32" t="n">
        <v>3.12</v>
      </c>
      <c r="X32" t="n">
        <v>1.39</v>
      </c>
      <c r="Y32" t="n">
        <v>0.5</v>
      </c>
      <c r="Z32" t="n">
        <v>10</v>
      </c>
    </row>
    <row r="33">
      <c r="A33" t="n">
        <v>1</v>
      </c>
      <c r="B33" t="n">
        <v>15</v>
      </c>
      <c r="C33" t="inlineStr">
        <is>
          <t xml:space="preserve">CONCLUIDO	</t>
        </is>
      </c>
      <c r="D33" t="n">
        <v>3.977</v>
      </c>
      <c r="E33" t="n">
        <v>25.14</v>
      </c>
      <c r="F33" t="n">
        <v>22.73</v>
      </c>
      <c r="G33" t="n">
        <v>21.31</v>
      </c>
      <c r="H33" t="n">
        <v>0.84</v>
      </c>
      <c r="I33" t="n">
        <v>64</v>
      </c>
      <c r="J33" t="n">
        <v>40.89</v>
      </c>
      <c r="K33" t="n">
        <v>19.54</v>
      </c>
      <c r="L33" t="n">
        <v>2</v>
      </c>
      <c r="M33" t="n">
        <v>0</v>
      </c>
      <c r="N33" t="n">
        <v>4.35</v>
      </c>
      <c r="O33" t="n">
        <v>5277.26</v>
      </c>
      <c r="P33" t="n">
        <v>91.37</v>
      </c>
      <c r="Q33" t="n">
        <v>935.9400000000001</v>
      </c>
      <c r="R33" t="n">
        <v>77.78</v>
      </c>
      <c r="S33" t="n">
        <v>36.49</v>
      </c>
      <c r="T33" t="n">
        <v>19320.83</v>
      </c>
      <c r="U33" t="n">
        <v>0.47</v>
      </c>
      <c r="V33" t="n">
        <v>0.86</v>
      </c>
      <c r="W33" t="n">
        <v>3.16</v>
      </c>
      <c r="X33" t="n">
        <v>1.34</v>
      </c>
      <c r="Y33" t="n">
        <v>0.5</v>
      </c>
      <c r="Z33" t="n">
        <v>10</v>
      </c>
    </row>
    <row r="34">
      <c r="A34" t="n">
        <v>0</v>
      </c>
      <c r="B34" t="n">
        <v>70</v>
      </c>
      <c r="C34" t="inlineStr">
        <is>
          <t xml:space="preserve">CONCLUIDO	</t>
        </is>
      </c>
      <c r="D34" t="n">
        <v>2.9533</v>
      </c>
      <c r="E34" t="n">
        <v>33.86</v>
      </c>
      <c r="F34" t="n">
        <v>25.62</v>
      </c>
      <c r="G34" t="n">
        <v>7.39</v>
      </c>
      <c r="H34" t="n">
        <v>0.12</v>
      </c>
      <c r="I34" t="n">
        <v>208</v>
      </c>
      <c r="J34" t="n">
        <v>141.81</v>
      </c>
      <c r="K34" t="n">
        <v>47.83</v>
      </c>
      <c r="L34" t="n">
        <v>1</v>
      </c>
      <c r="M34" t="n">
        <v>206</v>
      </c>
      <c r="N34" t="n">
        <v>22.98</v>
      </c>
      <c r="O34" t="n">
        <v>17723.39</v>
      </c>
      <c r="P34" t="n">
        <v>289.13</v>
      </c>
      <c r="Q34" t="n">
        <v>936.1</v>
      </c>
      <c r="R34" t="n">
        <v>170.28</v>
      </c>
      <c r="S34" t="n">
        <v>36.49</v>
      </c>
      <c r="T34" t="n">
        <v>64851.59</v>
      </c>
      <c r="U34" t="n">
        <v>0.21</v>
      </c>
      <c r="V34" t="n">
        <v>0.76</v>
      </c>
      <c r="W34" t="n">
        <v>3.31</v>
      </c>
      <c r="X34" t="n">
        <v>4.23</v>
      </c>
      <c r="Y34" t="n">
        <v>0.5</v>
      </c>
      <c r="Z34" t="n">
        <v>10</v>
      </c>
    </row>
    <row r="35">
      <c r="A35" t="n">
        <v>1</v>
      </c>
      <c r="B35" t="n">
        <v>70</v>
      </c>
      <c r="C35" t="inlineStr">
        <is>
          <t xml:space="preserve">CONCLUIDO	</t>
        </is>
      </c>
      <c r="D35" t="n">
        <v>3.5447</v>
      </c>
      <c r="E35" t="n">
        <v>28.21</v>
      </c>
      <c r="F35" t="n">
        <v>23.27</v>
      </c>
      <c r="G35" t="n">
        <v>14.85</v>
      </c>
      <c r="H35" t="n">
        <v>0.25</v>
      </c>
      <c r="I35" t="n">
        <v>94</v>
      </c>
      <c r="J35" t="n">
        <v>143.17</v>
      </c>
      <c r="K35" t="n">
        <v>47.83</v>
      </c>
      <c r="L35" t="n">
        <v>2</v>
      </c>
      <c r="M35" t="n">
        <v>92</v>
      </c>
      <c r="N35" t="n">
        <v>23.34</v>
      </c>
      <c r="O35" t="n">
        <v>17891.86</v>
      </c>
      <c r="P35" t="n">
        <v>257.73</v>
      </c>
      <c r="Q35" t="n">
        <v>935.95</v>
      </c>
      <c r="R35" t="n">
        <v>97.09999999999999</v>
      </c>
      <c r="S35" t="n">
        <v>36.49</v>
      </c>
      <c r="T35" t="n">
        <v>28832.03</v>
      </c>
      <c r="U35" t="n">
        <v>0.38</v>
      </c>
      <c r="V35" t="n">
        <v>0.84</v>
      </c>
      <c r="W35" t="n">
        <v>3.12</v>
      </c>
      <c r="X35" t="n">
        <v>1.87</v>
      </c>
      <c r="Y35" t="n">
        <v>0.5</v>
      </c>
      <c r="Z35" t="n">
        <v>10</v>
      </c>
    </row>
    <row r="36">
      <c r="A36" t="n">
        <v>2</v>
      </c>
      <c r="B36" t="n">
        <v>70</v>
      </c>
      <c r="C36" t="inlineStr">
        <is>
          <t xml:space="preserve">CONCLUIDO	</t>
        </is>
      </c>
      <c r="D36" t="n">
        <v>3.7677</v>
      </c>
      <c r="E36" t="n">
        <v>26.54</v>
      </c>
      <c r="F36" t="n">
        <v>22.58</v>
      </c>
      <c r="G36" t="n">
        <v>22.58</v>
      </c>
      <c r="H36" t="n">
        <v>0.37</v>
      </c>
      <c r="I36" t="n">
        <v>60</v>
      </c>
      <c r="J36" t="n">
        <v>144.54</v>
      </c>
      <c r="K36" t="n">
        <v>47.83</v>
      </c>
      <c r="L36" t="n">
        <v>3</v>
      </c>
      <c r="M36" t="n">
        <v>58</v>
      </c>
      <c r="N36" t="n">
        <v>23.71</v>
      </c>
      <c r="O36" t="n">
        <v>18060.85</v>
      </c>
      <c r="P36" t="n">
        <v>244.75</v>
      </c>
      <c r="Q36" t="n">
        <v>935.96</v>
      </c>
      <c r="R36" t="n">
        <v>75.68000000000001</v>
      </c>
      <c r="S36" t="n">
        <v>36.49</v>
      </c>
      <c r="T36" t="n">
        <v>18287.44</v>
      </c>
      <c r="U36" t="n">
        <v>0.48</v>
      </c>
      <c r="V36" t="n">
        <v>0.86</v>
      </c>
      <c r="W36" t="n">
        <v>3.06</v>
      </c>
      <c r="X36" t="n">
        <v>1.19</v>
      </c>
      <c r="Y36" t="n">
        <v>0.5</v>
      </c>
      <c r="Z36" t="n">
        <v>10</v>
      </c>
    </row>
    <row r="37">
      <c r="A37" t="n">
        <v>3</v>
      </c>
      <c r="B37" t="n">
        <v>70</v>
      </c>
      <c r="C37" t="inlineStr">
        <is>
          <t xml:space="preserve">CONCLUIDO	</t>
        </is>
      </c>
      <c r="D37" t="n">
        <v>3.8822</v>
      </c>
      <c r="E37" t="n">
        <v>25.76</v>
      </c>
      <c r="F37" t="n">
        <v>22.26</v>
      </c>
      <c r="G37" t="n">
        <v>30.35</v>
      </c>
      <c r="H37" t="n">
        <v>0.49</v>
      </c>
      <c r="I37" t="n">
        <v>44</v>
      </c>
      <c r="J37" t="n">
        <v>145.92</v>
      </c>
      <c r="K37" t="n">
        <v>47.83</v>
      </c>
      <c r="L37" t="n">
        <v>4</v>
      </c>
      <c r="M37" t="n">
        <v>42</v>
      </c>
      <c r="N37" t="n">
        <v>24.09</v>
      </c>
      <c r="O37" t="n">
        <v>18230.35</v>
      </c>
      <c r="P37" t="n">
        <v>236.53</v>
      </c>
      <c r="Q37" t="n">
        <v>935.95</v>
      </c>
      <c r="R37" t="n">
        <v>65.95999999999999</v>
      </c>
      <c r="S37" t="n">
        <v>36.49</v>
      </c>
      <c r="T37" t="n">
        <v>13510.95</v>
      </c>
      <c r="U37" t="n">
        <v>0.55</v>
      </c>
      <c r="V37" t="n">
        <v>0.88</v>
      </c>
      <c r="W37" t="n">
        <v>3.03</v>
      </c>
      <c r="X37" t="n">
        <v>0.86</v>
      </c>
      <c r="Y37" t="n">
        <v>0.5</v>
      </c>
      <c r="Z37" t="n">
        <v>10</v>
      </c>
    </row>
    <row r="38">
      <c r="A38" t="n">
        <v>4</v>
      </c>
      <c r="B38" t="n">
        <v>70</v>
      </c>
      <c r="C38" t="inlineStr">
        <is>
          <t xml:space="preserve">CONCLUIDO	</t>
        </is>
      </c>
      <c r="D38" t="n">
        <v>3.9561</v>
      </c>
      <c r="E38" t="n">
        <v>25.28</v>
      </c>
      <c r="F38" t="n">
        <v>22.07</v>
      </c>
      <c r="G38" t="n">
        <v>38.94</v>
      </c>
      <c r="H38" t="n">
        <v>0.6</v>
      </c>
      <c r="I38" t="n">
        <v>34</v>
      </c>
      <c r="J38" t="n">
        <v>147.3</v>
      </c>
      <c r="K38" t="n">
        <v>47.83</v>
      </c>
      <c r="L38" t="n">
        <v>5</v>
      </c>
      <c r="M38" t="n">
        <v>32</v>
      </c>
      <c r="N38" t="n">
        <v>24.47</v>
      </c>
      <c r="O38" t="n">
        <v>18400.38</v>
      </c>
      <c r="P38" t="n">
        <v>229.05</v>
      </c>
      <c r="Q38" t="n">
        <v>935.9400000000001</v>
      </c>
      <c r="R38" t="n">
        <v>59.81</v>
      </c>
      <c r="S38" t="n">
        <v>36.49</v>
      </c>
      <c r="T38" t="n">
        <v>10484.26</v>
      </c>
      <c r="U38" t="n">
        <v>0.61</v>
      </c>
      <c r="V38" t="n">
        <v>0.88</v>
      </c>
      <c r="W38" t="n">
        <v>3.02</v>
      </c>
      <c r="X38" t="n">
        <v>0.67</v>
      </c>
      <c r="Y38" t="n">
        <v>0.5</v>
      </c>
      <c r="Z38" t="n">
        <v>10</v>
      </c>
    </row>
    <row r="39">
      <c r="A39" t="n">
        <v>5</v>
      </c>
      <c r="B39" t="n">
        <v>70</v>
      </c>
      <c r="C39" t="inlineStr">
        <is>
          <t xml:space="preserve">CONCLUIDO	</t>
        </is>
      </c>
      <c r="D39" t="n">
        <v>4.005</v>
      </c>
      <c r="E39" t="n">
        <v>24.97</v>
      </c>
      <c r="F39" t="n">
        <v>21.93</v>
      </c>
      <c r="G39" t="n">
        <v>47</v>
      </c>
      <c r="H39" t="n">
        <v>0.71</v>
      </c>
      <c r="I39" t="n">
        <v>28</v>
      </c>
      <c r="J39" t="n">
        <v>148.68</v>
      </c>
      <c r="K39" t="n">
        <v>47.83</v>
      </c>
      <c r="L39" t="n">
        <v>6</v>
      </c>
      <c r="M39" t="n">
        <v>26</v>
      </c>
      <c r="N39" t="n">
        <v>24.85</v>
      </c>
      <c r="O39" t="n">
        <v>18570.94</v>
      </c>
      <c r="P39" t="n">
        <v>222.32</v>
      </c>
      <c r="Q39" t="n">
        <v>935.95</v>
      </c>
      <c r="R39" t="n">
        <v>55.45</v>
      </c>
      <c r="S39" t="n">
        <v>36.49</v>
      </c>
      <c r="T39" t="n">
        <v>8334.84</v>
      </c>
      <c r="U39" t="n">
        <v>0.66</v>
      </c>
      <c r="V39" t="n">
        <v>0.89</v>
      </c>
      <c r="W39" t="n">
        <v>3.01</v>
      </c>
      <c r="X39" t="n">
        <v>0.54</v>
      </c>
      <c r="Y39" t="n">
        <v>0.5</v>
      </c>
      <c r="Z39" t="n">
        <v>10</v>
      </c>
    </row>
    <row r="40">
      <c r="A40" t="n">
        <v>6</v>
      </c>
      <c r="B40" t="n">
        <v>70</v>
      </c>
      <c r="C40" t="inlineStr">
        <is>
          <t xml:space="preserve">CONCLUIDO	</t>
        </is>
      </c>
      <c r="D40" t="n">
        <v>4.0357</v>
      </c>
      <c r="E40" t="n">
        <v>24.78</v>
      </c>
      <c r="F40" t="n">
        <v>21.86</v>
      </c>
      <c r="G40" t="n">
        <v>54.64</v>
      </c>
      <c r="H40" t="n">
        <v>0.83</v>
      </c>
      <c r="I40" t="n">
        <v>24</v>
      </c>
      <c r="J40" t="n">
        <v>150.07</v>
      </c>
      <c r="K40" t="n">
        <v>47.83</v>
      </c>
      <c r="L40" t="n">
        <v>7</v>
      </c>
      <c r="M40" t="n">
        <v>22</v>
      </c>
      <c r="N40" t="n">
        <v>25.24</v>
      </c>
      <c r="O40" t="n">
        <v>18742.03</v>
      </c>
      <c r="P40" t="n">
        <v>215.71</v>
      </c>
      <c r="Q40" t="n">
        <v>935.9</v>
      </c>
      <c r="R40" t="n">
        <v>53.28</v>
      </c>
      <c r="S40" t="n">
        <v>36.49</v>
      </c>
      <c r="T40" t="n">
        <v>7268.23</v>
      </c>
      <c r="U40" t="n">
        <v>0.68</v>
      </c>
      <c r="V40" t="n">
        <v>0.89</v>
      </c>
      <c r="W40" t="n">
        <v>3.01</v>
      </c>
      <c r="X40" t="n">
        <v>0.46</v>
      </c>
      <c r="Y40" t="n">
        <v>0.5</v>
      </c>
      <c r="Z40" t="n">
        <v>10</v>
      </c>
    </row>
    <row r="41">
      <c r="A41" t="n">
        <v>7</v>
      </c>
      <c r="B41" t="n">
        <v>70</v>
      </c>
      <c r="C41" t="inlineStr">
        <is>
          <t xml:space="preserve">CONCLUIDO	</t>
        </is>
      </c>
      <c r="D41" t="n">
        <v>4.0707</v>
      </c>
      <c r="E41" t="n">
        <v>24.57</v>
      </c>
      <c r="F41" t="n">
        <v>21.76</v>
      </c>
      <c r="G41" t="n">
        <v>65.28</v>
      </c>
      <c r="H41" t="n">
        <v>0.9399999999999999</v>
      </c>
      <c r="I41" t="n">
        <v>20</v>
      </c>
      <c r="J41" t="n">
        <v>151.46</v>
      </c>
      <c r="K41" t="n">
        <v>47.83</v>
      </c>
      <c r="L41" t="n">
        <v>8</v>
      </c>
      <c r="M41" t="n">
        <v>18</v>
      </c>
      <c r="N41" t="n">
        <v>25.63</v>
      </c>
      <c r="O41" t="n">
        <v>18913.66</v>
      </c>
      <c r="P41" t="n">
        <v>209.5</v>
      </c>
      <c r="Q41" t="n">
        <v>935.9</v>
      </c>
      <c r="R41" t="n">
        <v>50.23</v>
      </c>
      <c r="S41" t="n">
        <v>36.49</v>
      </c>
      <c r="T41" t="n">
        <v>5762.7</v>
      </c>
      <c r="U41" t="n">
        <v>0.73</v>
      </c>
      <c r="V41" t="n">
        <v>0.9</v>
      </c>
      <c r="W41" t="n">
        <v>3</v>
      </c>
      <c r="X41" t="n">
        <v>0.37</v>
      </c>
      <c r="Y41" t="n">
        <v>0.5</v>
      </c>
      <c r="Z41" t="n">
        <v>10</v>
      </c>
    </row>
    <row r="42">
      <c r="A42" t="n">
        <v>8</v>
      </c>
      <c r="B42" t="n">
        <v>70</v>
      </c>
      <c r="C42" t="inlineStr">
        <is>
          <t xml:space="preserve">CONCLUIDO	</t>
        </is>
      </c>
      <c r="D42" t="n">
        <v>4.0919</v>
      </c>
      <c r="E42" t="n">
        <v>24.44</v>
      </c>
      <c r="F42" t="n">
        <v>21.72</v>
      </c>
      <c r="G42" t="n">
        <v>76.65000000000001</v>
      </c>
      <c r="H42" t="n">
        <v>1.04</v>
      </c>
      <c r="I42" t="n">
        <v>17</v>
      </c>
      <c r="J42" t="n">
        <v>152.85</v>
      </c>
      <c r="K42" t="n">
        <v>47.83</v>
      </c>
      <c r="L42" t="n">
        <v>9</v>
      </c>
      <c r="M42" t="n">
        <v>15</v>
      </c>
      <c r="N42" t="n">
        <v>26.03</v>
      </c>
      <c r="O42" t="n">
        <v>19085.83</v>
      </c>
      <c r="P42" t="n">
        <v>199.37</v>
      </c>
      <c r="Q42" t="n">
        <v>935.9</v>
      </c>
      <c r="R42" t="n">
        <v>48.81</v>
      </c>
      <c r="S42" t="n">
        <v>36.49</v>
      </c>
      <c r="T42" t="n">
        <v>5071.44</v>
      </c>
      <c r="U42" t="n">
        <v>0.75</v>
      </c>
      <c r="V42" t="n">
        <v>0.9</v>
      </c>
      <c r="W42" t="n">
        <v>3</v>
      </c>
      <c r="X42" t="n">
        <v>0.33</v>
      </c>
      <c r="Y42" t="n">
        <v>0.5</v>
      </c>
      <c r="Z42" t="n">
        <v>10</v>
      </c>
    </row>
    <row r="43">
      <c r="A43" t="n">
        <v>9</v>
      </c>
      <c r="B43" t="n">
        <v>70</v>
      </c>
      <c r="C43" t="inlineStr">
        <is>
          <t xml:space="preserve">CONCLUIDO	</t>
        </is>
      </c>
      <c r="D43" t="n">
        <v>4.1003</v>
      </c>
      <c r="E43" t="n">
        <v>24.39</v>
      </c>
      <c r="F43" t="n">
        <v>21.7</v>
      </c>
      <c r="G43" t="n">
        <v>81.37</v>
      </c>
      <c r="H43" t="n">
        <v>1.15</v>
      </c>
      <c r="I43" t="n">
        <v>16</v>
      </c>
      <c r="J43" t="n">
        <v>154.25</v>
      </c>
      <c r="K43" t="n">
        <v>47.83</v>
      </c>
      <c r="L43" t="n">
        <v>10</v>
      </c>
      <c r="M43" t="n">
        <v>9</v>
      </c>
      <c r="N43" t="n">
        <v>26.43</v>
      </c>
      <c r="O43" t="n">
        <v>19258.55</v>
      </c>
      <c r="P43" t="n">
        <v>195.11</v>
      </c>
      <c r="Q43" t="n">
        <v>935.9400000000001</v>
      </c>
      <c r="R43" t="n">
        <v>48.31</v>
      </c>
      <c r="S43" t="n">
        <v>36.49</v>
      </c>
      <c r="T43" t="n">
        <v>4824.3</v>
      </c>
      <c r="U43" t="n">
        <v>0.76</v>
      </c>
      <c r="V43" t="n">
        <v>0.9</v>
      </c>
      <c r="W43" t="n">
        <v>2.99</v>
      </c>
      <c r="X43" t="n">
        <v>0.3</v>
      </c>
      <c r="Y43" t="n">
        <v>0.5</v>
      </c>
      <c r="Z43" t="n">
        <v>10</v>
      </c>
    </row>
    <row r="44">
      <c r="A44" t="n">
        <v>10</v>
      </c>
      <c r="B44" t="n">
        <v>70</v>
      </c>
      <c r="C44" t="inlineStr">
        <is>
          <t xml:space="preserve">CONCLUIDO	</t>
        </is>
      </c>
      <c r="D44" t="n">
        <v>4.1068</v>
      </c>
      <c r="E44" t="n">
        <v>24.35</v>
      </c>
      <c r="F44" t="n">
        <v>21.69</v>
      </c>
      <c r="G44" t="n">
        <v>86.75</v>
      </c>
      <c r="H44" t="n">
        <v>1.25</v>
      </c>
      <c r="I44" t="n">
        <v>15</v>
      </c>
      <c r="J44" t="n">
        <v>155.66</v>
      </c>
      <c r="K44" t="n">
        <v>47.83</v>
      </c>
      <c r="L44" t="n">
        <v>11</v>
      </c>
      <c r="M44" t="n">
        <v>2</v>
      </c>
      <c r="N44" t="n">
        <v>26.83</v>
      </c>
      <c r="O44" t="n">
        <v>19431.82</v>
      </c>
      <c r="P44" t="n">
        <v>194.41</v>
      </c>
      <c r="Q44" t="n">
        <v>935.88</v>
      </c>
      <c r="R44" t="n">
        <v>47.7</v>
      </c>
      <c r="S44" t="n">
        <v>36.49</v>
      </c>
      <c r="T44" t="n">
        <v>4522.46</v>
      </c>
      <c r="U44" t="n">
        <v>0.77</v>
      </c>
      <c r="V44" t="n">
        <v>0.9</v>
      </c>
      <c r="W44" t="n">
        <v>3</v>
      </c>
      <c r="X44" t="n">
        <v>0.3</v>
      </c>
      <c r="Y44" t="n">
        <v>0.5</v>
      </c>
      <c r="Z44" t="n">
        <v>10</v>
      </c>
    </row>
    <row r="45">
      <c r="A45" t="n">
        <v>11</v>
      </c>
      <c r="B45" t="n">
        <v>70</v>
      </c>
      <c r="C45" t="inlineStr">
        <is>
          <t xml:space="preserve">CONCLUIDO	</t>
        </is>
      </c>
      <c r="D45" t="n">
        <v>4.106</v>
      </c>
      <c r="E45" t="n">
        <v>24.35</v>
      </c>
      <c r="F45" t="n">
        <v>21.69</v>
      </c>
      <c r="G45" t="n">
        <v>86.77</v>
      </c>
      <c r="H45" t="n">
        <v>1.35</v>
      </c>
      <c r="I45" t="n">
        <v>15</v>
      </c>
      <c r="J45" t="n">
        <v>157.07</v>
      </c>
      <c r="K45" t="n">
        <v>47.83</v>
      </c>
      <c r="L45" t="n">
        <v>12</v>
      </c>
      <c r="M45" t="n">
        <v>0</v>
      </c>
      <c r="N45" t="n">
        <v>27.24</v>
      </c>
      <c r="O45" t="n">
        <v>19605.66</v>
      </c>
      <c r="P45" t="n">
        <v>195.63</v>
      </c>
      <c r="Q45" t="n">
        <v>935.9</v>
      </c>
      <c r="R45" t="n">
        <v>47.66</v>
      </c>
      <c r="S45" t="n">
        <v>36.49</v>
      </c>
      <c r="T45" t="n">
        <v>4504.2</v>
      </c>
      <c r="U45" t="n">
        <v>0.77</v>
      </c>
      <c r="V45" t="n">
        <v>0.9</v>
      </c>
      <c r="W45" t="n">
        <v>3.01</v>
      </c>
      <c r="X45" t="n">
        <v>0.3</v>
      </c>
      <c r="Y45" t="n">
        <v>0.5</v>
      </c>
      <c r="Z45" t="n">
        <v>10</v>
      </c>
    </row>
    <row r="46">
      <c r="A46" t="n">
        <v>0</v>
      </c>
      <c r="B46" t="n">
        <v>90</v>
      </c>
      <c r="C46" t="inlineStr">
        <is>
          <t xml:space="preserve">CONCLUIDO	</t>
        </is>
      </c>
      <c r="D46" t="n">
        <v>2.6486</v>
      </c>
      <c r="E46" t="n">
        <v>37.76</v>
      </c>
      <c r="F46" t="n">
        <v>26.48</v>
      </c>
      <c r="G46" t="n">
        <v>6.38</v>
      </c>
      <c r="H46" t="n">
        <v>0.1</v>
      </c>
      <c r="I46" t="n">
        <v>249</v>
      </c>
      <c r="J46" t="n">
        <v>176.73</v>
      </c>
      <c r="K46" t="n">
        <v>52.44</v>
      </c>
      <c r="L46" t="n">
        <v>1</v>
      </c>
      <c r="M46" t="n">
        <v>247</v>
      </c>
      <c r="N46" t="n">
        <v>33.29</v>
      </c>
      <c r="O46" t="n">
        <v>22031.19</v>
      </c>
      <c r="P46" t="n">
        <v>345.9</v>
      </c>
      <c r="Q46" t="n">
        <v>936.15</v>
      </c>
      <c r="R46" t="n">
        <v>197.25</v>
      </c>
      <c r="S46" t="n">
        <v>36.49</v>
      </c>
      <c r="T46" t="n">
        <v>78127.32000000001</v>
      </c>
      <c r="U46" t="n">
        <v>0.19</v>
      </c>
      <c r="V46" t="n">
        <v>0.74</v>
      </c>
      <c r="W46" t="n">
        <v>3.37</v>
      </c>
      <c r="X46" t="n">
        <v>5.08</v>
      </c>
      <c r="Y46" t="n">
        <v>0.5</v>
      </c>
      <c r="Z46" t="n">
        <v>10</v>
      </c>
    </row>
    <row r="47">
      <c r="A47" t="n">
        <v>1</v>
      </c>
      <c r="B47" t="n">
        <v>90</v>
      </c>
      <c r="C47" t="inlineStr">
        <is>
          <t xml:space="preserve">CONCLUIDO	</t>
        </is>
      </c>
      <c r="D47" t="n">
        <v>3.3423</v>
      </c>
      <c r="E47" t="n">
        <v>29.92</v>
      </c>
      <c r="F47" t="n">
        <v>23.59</v>
      </c>
      <c r="G47" t="n">
        <v>12.87</v>
      </c>
      <c r="H47" t="n">
        <v>0.2</v>
      </c>
      <c r="I47" t="n">
        <v>110</v>
      </c>
      <c r="J47" t="n">
        <v>178.21</v>
      </c>
      <c r="K47" t="n">
        <v>52.44</v>
      </c>
      <c r="L47" t="n">
        <v>2</v>
      </c>
      <c r="M47" t="n">
        <v>108</v>
      </c>
      <c r="N47" t="n">
        <v>33.77</v>
      </c>
      <c r="O47" t="n">
        <v>22213.89</v>
      </c>
      <c r="P47" t="n">
        <v>304.33</v>
      </c>
      <c r="Q47" t="n">
        <v>935.96</v>
      </c>
      <c r="R47" t="n">
        <v>107.18</v>
      </c>
      <c r="S47" t="n">
        <v>36.49</v>
      </c>
      <c r="T47" t="n">
        <v>33791.41</v>
      </c>
      <c r="U47" t="n">
        <v>0.34</v>
      </c>
      <c r="V47" t="n">
        <v>0.83</v>
      </c>
      <c r="W47" t="n">
        <v>3.14</v>
      </c>
      <c r="X47" t="n">
        <v>2.19</v>
      </c>
      <c r="Y47" t="n">
        <v>0.5</v>
      </c>
      <c r="Z47" t="n">
        <v>10</v>
      </c>
    </row>
    <row r="48">
      <c r="A48" t="n">
        <v>2</v>
      </c>
      <c r="B48" t="n">
        <v>90</v>
      </c>
      <c r="C48" t="inlineStr">
        <is>
          <t xml:space="preserve">CONCLUIDO	</t>
        </is>
      </c>
      <c r="D48" t="n">
        <v>3.6047</v>
      </c>
      <c r="E48" t="n">
        <v>27.74</v>
      </c>
      <c r="F48" t="n">
        <v>22.8</v>
      </c>
      <c r="G48" t="n">
        <v>19.26</v>
      </c>
      <c r="H48" t="n">
        <v>0.3</v>
      </c>
      <c r="I48" t="n">
        <v>71</v>
      </c>
      <c r="J48" t="n">
        <v>179.7</v>
      </c>
      <c r="K48" t="n">
        <v>52.44</v>
      </c>
      <c r="L48" t="n">
        <v>3</v>
      </c>
      <c r="M48" t="n">
        <v>69</v>
      </c>
      <c r="N48" t="n">
        <v>34.26</v>
      </c>
      <c r="O48" t="n">
        <v>22397.24</v>
      </c>
      <c r="P48" t="n">
        <v>290.57</v>
      </c>
      <c r="Q48" t="n">
        <v>935.98</v>
      </c>
      <c r="R48" t="n">
        <v>82.14</v>
      </c>
      <c r="S48" t="n">
        <v>36.49</v>
      </c>
      <c r="T48" t="n">
        <v>21462.48</v>
      </c>
      <c r="U48" t="n">
        <v>0.44</v>
      </c>
      <c r="V48" t="n">
        <v>0.86</v>
      </c>
      <c r="W48" t="n">
        <v>3.09</v>
      </c>
      <c r="X48" t="n">
        <v>1.4</v>
      </c>
      <c r="Y48" t="n">
        <v>0.5</v>
      </c>
      <c r="Z48" t="n">
        <v>10</v>
      </c>
    </row>
    <row r="49">
      <c r="A49" t="n">
        <v>3</v>
      </c>
      <c r="B49" t="n">
        <v>90</v>
      </c>
      <c r="C49" t="inlineStr">
        <is>
          <t xml:space="preserve">CONCLUIDO	</t>
        </is>
      </c>
      <c r="D49" t="n">
        <v>3.7498</v>
      </c>
      <c r="E49" t="n">
        <v>26.67</v>
      </c>
      <c r="F49" t="n">
        <v>22.4</v>
      </c>
      <c r="G49" t="n">
        <v>25.84</v>
      </c>
      <c r="H49" t="n">
        <v>0.39</v>
      </c>
      <c r="I49" t="n">
        <v>52</v>
      </c>
      <c r="J49" t="n">
        <v>181.19</v>
      </c>
      <c r="K49" t="n">
        <v>52.44</v>
      </c>
      <c r="L49" t="n">
        <v>4</v>
      </c>
      <c r="M49" t="n">
        <v>50</v>
      </c>
      <c r="N49" t="n">
        <v>34.75</v>
      </c>
      <c r="O49" t="n">
        <v>22581.25</v>
      </c>
      <c r="P49" t="n">
        <v>281.65</v>
      </c>
      <c r="Q49" t="n">
        <v>935.9</v>
      </c>
      <c r="R49" t="n">
        <v>70.2</v>
      </c>
      <c r="S49" t="n">
        <v>36.49</v>
      </c>
      <c r="T49" t="n">
        <v>15591.81</v>
      </c>
      <c r="U49" t="n">
        <v>0.52</v>
      </c>
      <c r="V49" t="n">
        <v>0.87</v>
      </c>
      <c r="W49" t="n">
        <v>3.05</v>
      </c>
      <c r="X49" t="n">
        <v>1.01</v>
      </c>
      <c r="Y49" t="n">
        <v>0.5</v>
      </c>
      <c r="Z49" t="n">
        <v>10</v>
      </c>
    </row>
    <row r="50">
      <c r="A50" t="n">
        <v>4</v>
      </c>
      <c r="B50" t="n">
        <v>90</v>
      </c>
      <c r="C50" t="inlineStr">
        <is>
          <t xml:space="preserve">CONCLUIDO	</t>
        </is>
      </c>
      <c r="D50" t="n">
        <v>3.837</v>
      </c>
      <c r="E50" t="n">
        <v>26.06</v>
      </c>
      <c r="F50" t="n">
        <v>22.18</v>
      </c>
      <c r="G50" t="n">
        <v>32.46</v>
      </c>
      <c r="H50" t="n">
        <v>0.49</v>
      </c>
      <c r="I50" t="n">
        <v>41</v>
      </c>
      <c r="J50" t="n">
        <v>182.69</v>
      </c>
      <c r="K50" t="n">
        <v>52.44</v>
      </c>
      <c r="L50" t="n">
        <v>5</v>
      </c>
      <c r="M50" t="n">
        <v>39</v>
      </c>
      <c r="N50" t="n">
        <v>35.25</v>
      </c>
      <c r="O50" t="n">
        <v>22766.06</v>
      </c>
      <c r="P50" t="n">
        <v>274.94</v>
      </c>
      <c r="Q50" t="n">
        <v>935.88</v>
      </c>
      <c r="R50" t="n">
        <v>63.62</v>
      </c>
      <c r="S50" t="n">
        <v>36.49</v>
      </c>
      <c r="T50" t="n">
        <v>12356.18</v>
      </c>
      <c r="U50" t="n">
        <v>0.57</v>
      </c>
      <c r="V50" t="n">
        <v>0.88</v>
      </c>
      <c r="W50" t="n">
        <v>3.02</v>
      </c>
      <c r="X50" t="n">
        <v>0.79</v>
      </c>
      <c r="Y50" t="n">
        <v>0.5</v>
      </c>
      <c r="Z50" t="n">
        <v>10</v>
      </c>
    </row>
    <row r="51">
      <c r="A51" t="n">
        <v>5</v>
      </c>
      <c r="B51" t="n">
        <v>90</v>
      </c>
      <c r="C51" t="inlineStr">
        <is>
          <t xml:space="preserve">CONCLUIDO	</t>
        </is>
      </c>
      <c r="D51" t="n">
        <v>3.896</v>
      </c>
      <c r="E51" t="n">
        <v>25.67</v>
      </c>
      <c r="F51" t="n">
        <v>22.04</v>
      </c>
      <c r="G51" t="n">
        <v>38.89</v>
      </c>
      <c r="H51" t="n">
        <v>0.58</v>
      </c>
      <c r="I51" t="n">
        <v>34</v>
      </c>
      <c r="J51" t="n">
        <v>184.19</v>
      </c>
      <c r="K51" t="n">
        <v>52.44</v>
      </c>
      <c r="L51" t="n">
        <v>6</v>
      </c>
      <c r="M51" t="n">
        <v>32</v>
      </c>
      <c r="N51" t="n">
        <v>35.75</v>
      </c>
      <c r="O51" t="n">
        <v>22951.43</v>
      </c>
      <c r="P51" t="n">
        <v>268.88</v>
      </c>
      <c r="Q51" t="n">
        <v>935.9299999999999</v>
      </c>
      <c r="R51" t="n">
        <v>58.95</v>
      </c>
      <c r="S51" t="n">
        <v>36.49</v>
      </c>
      <c r="T51" t="n">
        <v>10052.95</v>
      </c>
      <c r="U51" t="n">
        <v>0.62</v>
      </c>
      <c r="V51" t="n">
        <v>0.89</v>
      </c>
      <c r="W51" t="n">
        <v>3.02</v>
      </c>
      <c r="X51" t="n">
        <v>0.64</v>
      </c>
      <c r="Y51" t="n">
        <v>0.5</v>
      </c>
      <c r="Z51" t="n">
        <v>10</v>
      </c>
    </row>
    <row r="52">
      <c r="A52" t="n">
        <v>6</v>
      </c>
      <c r="B52" t="n">
        <v>90</v>
      </c>
      <c r="C52" t="inlineStr">
        <is>
          <t xml:space="preserve">CONCLUIDO	</t>
        </is>
      </c>
      <c r="D52" t="n">
        <v>3.9421</v>
      </c>
      <c r="E52" t="n">
        <v>25.37</v>
      </c>
      <c r="F52" t="n">
        <v>21.95</v>
      </c>
      <c r="G52" t="n">
        <v>47.04</v>
      </c>
      <c r="H52" t="n">
        <v>0.67</v>
      </c>
      <c r="I52" t="n">
        <v>28</v>
      </c>
      <c r="J52" t="n">
        <v>185.7</v>
      </c>
      <c r="K52" t="n">
        <v>52.44</v>
      </c>
      <c r="L52" t="n">
        <v>7</v>
      </c>
      <c r="M52" t="n">
        <v>26</v>
      </c>
      <c r="N52" t="n">
        <v>36.26</v>
      </c>
      <c r="O52" t="n">
        <v>23137.49</v>
      </c>
      <c r="P52" t="n">
        <v>263.83</v>
      </c>
      <c r="Q52" t="n">
        <v>935.88</v>
      </c>
      <c r="R52" t="n">
        <v>56.03</v>
      </c>
      <c r="S52" t="n">
        <v>36.49</v>
      </c>
      <c r="T52" t="n">
        <v>8623.6</v>
      </c>
      <c r="U52" t="n">
        <v>0.65</v>
      </c>
      <c r="V52" t="n">
        <v>0.89</v>
      </c>
      <c r="W52" t="n">
        <v>3.02</v>
      </c>
      <c r="X52" t="n">
        <v>0.5600000000000001</v>
      </c>
      <c r="Y52" t="n">
        <v>0.5</v>
      </c>
      <c r="Z52" t="n">
        <v>10</v>
      </c>
    </row>
    <row r="53">
      <c r="A53" t="n">
        <v>7</v>
      </c>
      <c r="B53" t="n">
        <v>90</v>
      </c>
      <c r="C53" t="inlineStr">
        <is>
          <t xml:space="preserve">CONCLUIDO	</t>
        </is>
      </c>
      <c r="D53" t="n">
        <v>3.9701</v>
      </c>
      <c r="E53" t="n">
        <v>25.19</v>
      </c>
      <c r="F53" t="n">
        <v>21.88</v>
      </c>
      <c r="G53" t="n">
        <v>52.51</v>
      </c>
      <c r="H53" t="n">
        <v>0.76</v>
      </c>
      <c r="I53" t="n">
        <v>25</v>
      </c>
      <c r="J53" t="n">
        <v>187.22</v>
      </c>
      <c r="K53" t="n">
        <v>52.44</v>
      </c>
      <c r="L53" t="n">
        <v>8</v>
      </c>
      <c r="M53" t="n">
        <v>23</v>
      </c>
      <c r="N53" t="n">
        <v>36.78</v>
      </c>
      <c r="O53" t="n">
        <v>23324.24</v>
      </c>
      <c r="P53" t="n">
        <v>259.3</v>
      </c>
      <c r="Q53" t="n">
        <v>935.89</v>
      </c>
      <c r="R53" t="n">
        <v>53.91</v>
      </c>
      <c r="S53" t="n">
        <v>36.49</v>
      </c>
      <c r="T53" t="n">
        <v>7579.2</v>
      </c>
      <c r="U53" t="n">
        <v>0.68</v>
      </c>
      <c r="V53" t="n">
        <v>0.89</v>
      </c>
      <c r="W53" t="n">
        <v>3.01</v>
      </c>
      <c r="X53" t="n">
        <v>0.49</v>
      </c>
      <c r="Y53" t="n">
        <v>0.5</v>
      </c>
      <c r="Z53" t="n">
        <v>10</v>
      </c>
    </row>
    <row r="54">
      <c r="A54" t="n">
        <v>8</v>
      </c>
      <c r="B54" t="n">
        <v>90</v>
      </c>
      <c r="C54" t="inlineStr">
        <is>
          <t xml:space="preserve">CONCLUIDO	</t>
        </is>
      </c>
      <c r="D54" t="n">
        <v>3.9957</v>
      </c>
      <c r="E54" t="n">
        <v>25.03</v>
      </c>
      <c r="F54" t="n">
        <v>21.82</v>
      </c>
      <c r="G54" t="n">
        <v>59.52</v>
      </c>
      <c r="H54" t="n">
        <v>0.85</v>
      </c>
      <c r="I54" t="n">
        <v>22</v>
      </c>
      <c r="J54" t="n">
        <v>188.74</v>
      </c>
      <c r="K54" t="n">
        <v>52.44</v>
      </c>
      <c r="L54" t="n">
        <v>9</v>
      </c>
      <c r="M54" t="n">
        <v>20</v>
      </c>
      <c r="N54" t="n">
        <v>37.3</v>
      </c>
      <c r="O54" t="n">
        <v>23511.69</v>
      </c>
      <c r="P54" t="n">
        <v>255.06</v>
      </c>
      <c r="Q54" t="n">
        <v>935.89</v>
      </c>
      <c r="R54" t="n">
        <v>52.05</v>
      </c>
      <c r="S54" t="n">
        <v>36.49</v>
      </c>
      <c r="T54" t="n">
        <v>6665.94</v>
      </c>
      <c r="U54" t="n">
        <v>0.7</v>
      </c>
      <c r="V54" t="n">
        <v>0.89</v>
      </c>
      <c r="W54" t="n">
        <v>3.01</v>
      </c>
      <c r="X54" t="n">
        <v>0.43</v>
      </c>
      <c r="Y54" t="n">
        <v>0.5</v>
      </c>
      <c r="Z54" t="n">
        <v>10</v>
      </c>
    </row>
    <row r="55">
      <c r="A55" t="n">
        <v>9</v>
      </c>
      <c r="B55" t="n">
        <v>90</v>
      </c>
      <c r="C55" t="inlineStr">
        <is>
          <t xml:space="preserve">CONCLUIDO	</t>
        </is>
      </c>
      <c r="D55" t="n">
        <v>4.0237</v>
      </c>
      <c r="E55" t="n">
        <v>24.85</v>
      </c>
      <c r="F55" t="n">
        <v>21.76</v>
      </c>
      <c r="G55" t="n">
        <v>68.7</v>
      </c>
      <c r="H55" t="n">
        <v>0.93</v>
      </c>
      <c r="I55" t="n">
        <v>19</v>
      </c>
      <c r="J55" t="n">
        <v>190.26</v>
      </c>
      <c r="K55" t="n">
        <v>52.44</v>
      </c>
      <c r="L55" t="n">
        <v>10</v>
      </c>
      <c r="M55" t="n">
        <v>17</v>
      </c>
      <c r="N55" t="n">
        <v>37.82</v>
      </c>
      <c r="O55" t="n">
        <v>23699.85</v>
      </c>
      <c r="P55" t="n">
        <v>249.71</v>
      </c>
      <c r="Q55" t="n">
        <v>935.88</v>
      </c>
      <c r="R55" t="n">
        <v>50.05</v>
      </c>
      <c r="S55" t="n">
        <v>36.49</v>
      </c>
      <c r="T55" t="n">
        <v>5679</v>
      </c>
      <c r="U55" t="n">
        <v>0.73</v>
      </c>
      <c r="V55" t="n">
        <v>0.9</v>
      </c>
      <c r="W55" t="n">
        <v>3</v>
      </c>
      <c r="X55" t="n">
        <v>0.36</v>
      </c>
      <c r="Y55" t="n">
        <v>0.5</v>
      </c>
      <c r="Z55" t="n">
        <v>10</v>
      </c>
    </row>
    <row r="56">
      <c r="A56" t="n">
        <v>10</v>
      </c>
      <c r="B56" t="n">
        <v>90</v>
      </c>
      <c r="C56" t="inlineStr">
        <is>
          <t xml:space="preserve">CONCLUIDO	</t>
        </is>
      </c>
      <c r="D56" t="n">
        <v>4.0418</v>
      </c>
      <c r="E56" t="n">
        <v>24.74</v>
      </c>
      <c r="F56" t="n">
        <v>21.72</v>
      </c>
      <c r="G56" t="n">
        <v>76.65000000000001</v>
      </c>
      <c r="H56" t="n">
        <v>1.02</v>
      </c>
      <c r="I56" t="n">
        <v>17</v>
      </c>
      <c r="J56" t="n">
        <v>191.79</v>
      </c>
      <c r="K56" t="n">
        <v>52.44</v>
      </c>
      <c r="L56" t="n">
        <v>11</v>
      </c>
      <c r="M56" t="n">
        <v>15</v>
      </c>
      <c r="N56" t="n">
        <v>38.35</v>
      </c>
      <c r="O56" t="n">
        <v>23888.73</v>
      </c>
      <c r="P56" t="n">
        <v>242.81</v>
      </c>
      <c r="Q56" t="n">
        <v>935.88</v>
      </c>
      <c r="R56" t="n">
        <v>48.8</v>
      </c>
      <c r="S56" t="n">
        <v>36.49</v>
      </c>
      <c r="T56" t="n">
        <v>5066.77</v>
      </c>
      <c r="U56" t="n">
        <v>0.75</v>
      </c>
      <c r="V56" t="n">
        <v>0.9</v>
      </c>
      <c r="W56" t="n">
        <v>3</v>
      </c>
      <c r="X56" t="n">
        <v>0.32</v>
      </c>
      <c r="Y56" t="n">
        <v>0.5</v>
      </c>
      <c r="Z56" t="n">
        <v>10</v>
      </c>
    </row>
    <row r="57">
      <c r="A57" t="n">
        <v>11</v>
      </c>
      <c r="B57" t="n">
        <v>90</v>
      </c>
      <c r="C57" t="inlineStr">
        <is>
          <t xml:space="preserve">CONCLUIDO	</t>
        </is>
      </c>
      <c r="D57" t="n">
        <v>4.0497</v>
      </c>
      <c r="E57" t="n">
        <v>24.69</v>
      </c>
      <c r="F57" t="n">
        <v>21.7</v>
      </c>
      <c r="G57" t="n">
        <v>81.39</v>
      </c>
      <c r="H57" t="n">
        <v>1.1</v>
      </c>
      <c r="I57" t="n">
        <v>16</v>
      </c>
      <c r="J57" t="n">
        <v>193.33</v>
      </c>
      <c r="K57" t="n">
        <v>52.44</v>
      </c>
      <c r="L57" t="n">
        <v>12</v>
      </c>
      <c r="M57" t="n">
        <v>14</v>
      </c>
      <c r="N57" t="n">
        <v>38.89</v>
      </c>
      <c r="O57" t="n">
        <v>24078.33</v>
      </c>
      <c r="P57" t="n">
        <v>240.12</v>
      </c>
      <c r="Q57" t="n">
        <v>935.9</v>
      </c>
      <c r="R57" t="n">
        <v>48.47</v>
      </c>
      <c r="S57" t="n">
        <v>36.49</v>
      </c>
      <c r="T57" t="n">
        <v>4902.3</v>
      </c>
      <c r="U57" t="n">
        <v>0.75</v>
      </c>
      <c r="V57" t="n">
        <v>0.9</v>
      </c>
      <c r="W57" t="n">
        <v>2.99</v>
      </c>
      <c r="X57" t="n">
        <v>0.31</v>
      </c>
      <c r="Y57" t="n">
        <v>0.5</v>
      </c>
      <c r="Z57" t="n">
        <v>10</v>
      </c>
    </row>
    <row r="58">
      <c r="A58" t="n">
        <v>12</v>
      </c>
      <c r="B58" t="n">
        <v>90</v>
      </c>
      <c r="C58" t="inlineStr">
        <is>
          <t xml:space="preserve">CONCLUIDO	</t>
        </is>
      </c>
      <c r="D58" t="n">
        <v>4.072</v>
      </c>
      <c r="E58" t="n">
        <v>24.56</v>
      </c>
      <c r="F58" t="n">
        <v>21.64</v>
      </c>
      <c r="G58" t="n">
        <v>92.73999999999999</v>
      </c>
      <c r="H58" t="n">
        <v>1.18</v>
      </c>
      <c r="I58" t="n">
        <v>14</v>
      </c>
      <c r="J58" t="n">
        <v>194.88</v>
      </c>
      <c r="K58" t="n">
        <v>52.44</v>
      </c>
      <c r="L58" t="n">
        <v>13</v>
      </c>
      <c r="M58" t="n">
        <v>12</v>
      </c>
      <c r="N58" t="n">
        <v>39.43</v>
      </c>
      <c r="O58" t="n">
        <v>24268.67</v>
      </c>
      <c r="P58" t="n">
        <v>233.85</v>
      </c>
      <c r="Q58" t="n">
        <v>935.89</v>
      </c>
      <c r="R58" t="n">
        <v>46.65</v>
      </c>
      <c r="S58" t="n">
        <v>36.49</v>
      </c>
      <c r="T58" t="n">
        <v>4002.38</v>
      </c>
      <c r="U58" t="n">
        <v>0.78</v>
      </c>
      <c r="V58" t="n">
        <v>0.9</v>
      </c>
      <c r="W58" t="n">
        <v>2.98</v>
      </c>
      <c r="X58" t="n">
        <v>0.25</v>
      </c>
      <c r="Y58" t="n">
        <v>0.5</v>
      </c>
      <c r="Z58" t="n">
        <v>10</v>
      </c>
    </row>
    <row r="59">
      <c r="A59" t="n">
        <v>13</v>
      </c>
      <c r="B59" t="n">
        <v>90</v>
      </c>
      <c r="C59" t="inlineStr">
        <is>
          <t xml:space="preserve">CONCLUIDO	</t>
        </is>
      </c>
      <c r="D59" t="n">
        <v>4.0771</v>
      </c>
      <c r="E59" t="n">
        <v>24.53</v>
      </c>
      <c r="F59" t="n">
        <v>21.64</v>
      </c>
      <c r="G59" t="n">
        <v>99.90000000000001</v>
      </c>
      <c r="H59" t="n">
        <v>1.27</v>
      </c>
      <c r="I59" t="n">
        <v>13</v>
      </c>
      <c r="J59" t="n">
        <v>196.42</v>
      </c>
      <c r="K59" t="n">
        <v>52.44</v>
      </c>
      <c r="L59" t="n">
        <v>14</v>
      </c>
      <c r="M59" t="n">
        <v>11</v>
      </c>
      <c r="N59" t="n">
        <v>39.98</v>
      </c>
      <c r="O59" t="n">
        <v>24459.75</v>
      </c>
      <c r="P59" t="n">
        <v>228.76</v>
      </c>
      <c r="Q59" t="n">
        <v>935.89</v>
      </c>
      <c r="R59" t="n">
        <v>46.7</v>
      </c>
      <c r="S59" t="n">
        <v>36.49</v>
      </c>
      <c r="T59" t="n">
        <v>4036.57</v>
      </c>
      <c r="U59" t="n">
        <v>0.78</v>
      </c>
      <c r="V59" t="n">
        <v>0.9</v>
      </c>
      <c r="W59" t="n">
        <v>2.99</v>
      </c>
      <c r="X59" t="n">
        <v>0.25</v>
      </c>
      <c r="Y59" t="n">
        <v>0.5</v>
      </c>
      <c r="Z59" t="n">
        <v>10</v>
      </c>
    </row>
    <row r="60">
      <c r="A60" t="n">
        <v>14</v>
      </c>
      <c r="B60" t="n">
        <v>90</v>
      </c>
      <c r="C60" t="inlineStr">
        <is>
          <t xml:space="preserve">CONCLUIDO	</t>
        </is>
      </c>
      <c r="D60" t="n">
        <v>4.0886</v>
      </c>
      <c r="E60" t="n">
        <v>24.46</v>
      </c>
      <c r="F60" t="n">
        <v>21.61</v>
      </c>
      <c r="G60" t="n">
        <v>108.05</v>
      </c>
      <c r="H60" t="n">
        <v>1.35</v>
      </c>
      <c r="I60" t="n">
        <v>12</v>
      </c>
      <c r="J60" t="n">
        <v>197.98</v>
      </c>
      <c r="K60" t="n">
        <v>52.44</v>
      </c>
      <c r="L60" t="n">
        <v>15</v>
      </c>
      <c r="M60" t="n">
        <v>6</v>
      </c>
      <c r="N60" t="n">
        <v>40.54</v>
      </c>
      <c r="O60" t="n">
        <v>24651.58</v>
      </c>
      <c r="P60" t="n">
        <v>225.17</v>
      </c>
      <c r="Q60" t="n">
        <v>935.88</v>
      </c>
      <c r="R60" t="n">
        <v>45.45</v>
      </c>
      <c r="S60" t="n">
        <v>36.49</v>
      </c>
      <c r="T60" t="n">
        <v>3416.01</v>
      </c>
      <c r="U60" t="n">
        <v>0.8</v>
      </c>
      <c r="V60" t="n">
        <v>0.9</v>
      </c>
      <c r="W60" t="n">
        <v>2.99</v>
      </c>
      <c r="X60" t="n">
        <v>0.22</v>
      </c>
      <c r="Y60" t="n">
        <v>0.5</v>
      </c>
      <c r="Z60" t="n">
        <v>10</v>
      </c>
    </row>
    <row r="61">
      <c r="A61" t="n">
        <v>15</v>
      </c>
      <c r="B61" t="n">
        <v>90</v>
      </c>
      <c r="C61" t="inlineStr">
        <is>
          <t xml:space="preserve">CONCLUIDO	</t>
        </is>
      </c>
      <c r="D61" t="n">
        <v>4.0891</v>
      </c>
      <c r="E61" t="n">
        <v>24.46</v>
      </c>
      <c r="F61" t="n">
        <v>21.61</v>
      </c>
      <c r="G61" t="n">
        <v>108.04</v>
      </c>
      <c r="H61" t="n">
        <v>1.42</v>
      </c>
      <c r="I61" t="n">
        <v>12</v>
      </c>
      <c r="J61" t="n">
        <v>199.54</v>
      </c>
      <c r="K61" t="n">
        <v>52.44</v>
      </c>
      <c r="L61" t="n">
        <v>16</v>
      </c>
      <c r="M61" t="n">
        <v>2</v>
      </c>
      <c r="N61" t="n">
        <v>41.1</v>
      </c>
      <c r="O61" t="n">
        <v>24844.17</v>
      </c>
      <c r="P61" t="n">
        <v>224.5</v>
      </c>
      <c r="Q61" t="n">
        <v>935.88</v>
      </c>
      <c r="R61" t="n">
        <v>45.24</v>
      </c>
      <c r="S61" t="n">
        <v>36.49</v>
      </c>
      <c r="T61" t="n">
        <v>3311.62</v>
      </c>
      <c r="U61" t="n">
        <v>0.8100000000000001</v>
      </c>
      <c r="V61" t="n">
        <v>0.9</v>
      </c>
      <c r="W61" t="n">
        <v>2.99</v>
      </c>
      <c r="X61" t="n">
        <v>0.22</v>
      </c>
      <c r="Y61" t="n">
        <v>0.5</v>
      </c>
      <c r="Z61" t="n">
        <v>10</v>
      </c>
    </row>
    <row r="62">
      <c r="A62" t="n">
        <v>16</v>
      </c>
      <c r="B62" t="n">
        <v>90</v>
      </c>
      <c r="C62" t="inlineStr">
        <is>
          <t xml:space="preserve">CONCLUIDO	</t>
        </is>
      </c>
      <c r="D62" t="n">
        <v>4.088</v>
      </c>
      <c r="E62" t="n">
        <v>24.46</v>
      </c>
      <c r="F62" t="n">
        <v>21.61</v>
      </c>
      <c r="G62" t="n">
        <v>108.07</v>
      </c>
      <c r="H62" t="n">
        <v>1.5</v>
      </c>
      <c r="I62" t="n">
        <v>12</v>
      </c>
      <c r="J62" t="n">
        <v>201.11</v>
      </c>
      <c r="K62" t="n">
        <v>52.44</v>
      </c>
      <c r="L62" t="n">
        <v>17</v>
      </c>
      <c r="M62" t="n">
        <v>0</v>
      </c>
      <c r="N62" t="n">
        <v>41.67</v>
      </c>
      <c r="O62" t="n">
        <v>25037.53</v>
      </c>
      <c r="P62" t="n">
        <v>225.89</v>
      </c>
      <c r="Q62" t="n">
        <v>935.91</v>
      </c>
      <c r="R62" t="n">
        <v>45.19</v>
      </c>
      <c r="S62" t="n">
        <v>36.49</v>
      </c>
      <c r="T62" t="n">
        <v>3283.12</v>
      </c>
      <c r="U62" t="n">
        <v>0.8100000000000001</v>
      </c>
      <c r="V62" t="n">
        <v>0.9</v>
      </c>
      <c r="W62" t="n">
        <v>3</v>
      </c>
      <c r="X62" t="n">
        <v>0.22</v>
      </c>
      <c r="Y62" t="n">
        <v>0.5</v>
      </c>
      <c r="Z62" t="n">
        <v>10</v>
      </c>
    </row>
    <row r="63">
      <c r="A63" t="n">
        <v>0</v>
      </c>
      <c r="B63" t="n">
        <v>10</v>
      </c>
      <c r="C63" t="inlineStr">
        <is>
          <t xml:space="preserve">CONCLUIDO	</t>
        </is>
      </c>
      <c r="D63" t="n">
        <v>3.8348</v>
      </c>
      <c r="E63" t="n">
        <v>26.08</v>
      </c>
      <c r="F63" t="n">
        <v>23.37</v>
      </c>
      <c r="G63" t="n">
        <v>14.76</v>
      </c>
      <c r="H63" t="n">
        <v>0.64</v>
      </c>
      <c r="I63" t="n">
        <v>95</v>
      </c>
      <c r="J63" t="n">
        <v>26.11</v>
      </c>
      <c r="K63" t="n">
        <v>12.1</v>
      </c>
      <c r="L63" t="n">
        <v>1</v>
      </c>
      <c r="M63" t="n">
        <v>0</v>
      </c>
      <c r="N63" t="n">
        <v>3.01</v>
      </c>
      <c r="O63" t="n">
        <v>3454.41</v>
      </c>
      <c r="P63" t="n">
        <v>68.04000000000001</v>
      </c>
      <c r="Q63" t="n">
        <v>936</v>
      </c>
      <c r="R63" t="n">
        <v>96.93000000000001</v>
      </c>
      <c r="S63" t="n">
        <v>36.49</v>
      </c>
      <c r="T63" t="n">
        <v>28741.62</v>
      </c>
      <c r="U63" t="n">
        <v>0.38</v>
      </c>
      <c r="V63" t="n">
        <v>0.84</v>
      </c>
      <c r="W63" t="n">
        <v>3.23</v>
      </c>
      <c r="X63" t="n">
        <v>1.98</v>
      </c>
      <c r="Y63" t="n">
        <v>0.5</v>
      </c>
      <c r="Z63" t="n">
        <v>10</v>
      </c>
    </row>
    <row r="64">
      <c r="A64" t="n">
        <v>0</v>
      </c>
      <c r="B64" t="n">
        <v>45</v>
      </c>
      <c r="C64" t="inlineStr">
        <is>
          <t xml:space="preserve">CONCLUIDO	</t>
        </is>
      </c>
      <c r="D64" t="n">
        <v>3.3675</v>
      </c>
      <c r="E64" t="n">
        <v>29.7</v>
      </c>
      <c r="F64" t="n">
        <v>24.52</v>
      </c>
      <c r="G64" t="n">
        <v>9.49</v>
      </c>
      <c r="H64" t="n">
        <v>0.18</v>
      </c>
      <c r="I64" t="n">
        <v>155</v>
      </c>
      <c r="J64" t="n">
        <v>98.70999999999999</v>
      </c>
      <c r="K64" t="n">
        <v>39.72</v>
      </c>
      <c r="L64" t="n">
        <v>1</v>
      </c>
      <c r="M64" t="n">
        <v>153</v>
      </c>
      <c r="N64" t="n">
        <v>12.99</v>
      </c>
      <c r="O64" t="n">
        <v>12407.75</v>
      </c>
      <c r="P64" t="n">
        <v>214.92</v>
      </c>
      <c r="Q64" t="n">
        <v>936</v>
      </c>
      <c r="R64" t="n">
        <v>136.15</v>
      </c>
      <c r="S64" t="n">
        <v>36.49</v>
      </c>
      <c r="T64" t="n">
        <v>48051.98</v>
      </c>
      <c r="U64" t="n">
        <v>0.27</v>
      </c>
      <c r="V64" t="n">
        <v>0.8</v>
      </c>
      <c r="W64" t="n">
        <v>3.22</v>
      </c>
      <c r="X64" t="n">
        <v>3.13</v>
      </c>
      <c r="Y64" t="n">
        <v>0.5</v>
      </c>
      <c r="Z64" t="n">
        <v>10</v>
      </c>
    </row>
    <row r="65">
      <c r="A65" t="n">
        <v>1</v>
      </c>
      <c r="B65" t="n">
        <v>45</v>
      </c>
      <c r="C65" t="inlineStr">
        <is>
          <t xml:space="preserve">CONCLUIDO	</t>
        </is>
      </c>
      <c r="D65" t="n">
        <v>3.8139</v>
      </c>
      <c r="E65" t="n">
        <v>26.22</v>
      </c>
      <c r="F65" t="n">
        <v>22.79</v>
      </c>
      <c r="G65" t="n">
        <v>19.54</v>
      </c>
      <c r="H65" t="n">
        <v>0.35</v>
      </c>
      <c r="I65" t="n">
        <v>70</v>
      </c>
      <c r="J65" t="n">
        <v>99.95</v>
      </c>
      <c r="K65" t="n">
        <v>39.72</v>
      </c>
      <c r="L65" t="n">
        <v>2</v>
      </c>
      <c r="M65" t="n">
        <v>68</v>
      </c>
      <c r="N65" t="n">
        <v>13.24</v>
      </c>
      <c r="O65" t="n">
        <v>12561.45</v>
      </c>
      <c r="P65" t="n">
        <v>192.29</v>
      </c>
      <c r="Q65" t="n">
        <v>935.92</v>
      </c>
      <c r="R65" t="n">
        <v>81.95</v>
      </c>
      <c r="S65" t="n">
        <v>36.49</v>
      </c>
      <c r="T65" t="n">
        <v>21376.03</v>
      </c>
      <c r="U65" t="n">
        <v>0.45</v>
      </c>
      <c r="V65" t="n">
        <v>0.86</v>
      </c>
      <c r="W65" t="n">
        <v>3.09</v>
      </c>
      <c r="X65" t="n">
        <v>1.4</v>
      </c>
      <c r="Y65" t="n">
        <v>0.5</v>
      </c>
      <c r="Z65" t="n">
        <v>10</v>
      </c>
    </row>
    <row r="66">
      <c r="A66" t="n">
        <v>2</v>
      </c>
      <c r="B66" t="n">
        <v>45</v>
      </c>
      <c r="C66" t="inlineStr">
        <is>
          <t xml:space="preserve">CONCLUIDO	</t>
        </is>
      </c>
      <c r="D66" t="n">
        <v>3.9747</v>
      </c>
      <c r="E66" t="n">
        <v>25.16</v>
      </c>
      <c r="F66" t="n">
        <v>22.27</v>
      </c>
      <c r="G66" t="n">
        <v>30.36</v>
      </c>
      <c r="H66" t="n">
        <v>0.52</v>
      </c>
      <c r="I66" t="n">
        <v>44</v>
      </c>
      <c r="J66" t="n">
        <v>101.2</v>
      </c>
      <c r="K66" t="n">
        <v>39.72</v>
      </c>
      <c r="L66" t="n">
        <v>3</v>
      </c>
      <c r="M66" t="n">
        <v>42</v>
      </c>
      <c r="N66" t="n">
        <v>13.49</v>
      </c>
      <c r="O66" t="n">
        <v>12715.54</v>
      </c>
      <c r="P66" t="n">
        <v>179.97</v>
      </c>
      <c r="Q66" t="n">
        <v>935.9400000000001</v>
      </c>
      <c r="R66" t="n">
        <v>65.98999999999999</v>
      </c>
      <c r="S66" t="n">
        <v>36.49</v>
      </c>
      <c r="T66" t="n">
        <v>13522.31</v>
      </c>
      <c r="U66" t="n">
        <v>0.55</v>
      </c>
      <c r="V66" t="n">
        <v>0.88</v>
      </c>
      <c r="W66" t="n">
        <v>3.04</v>
      </c>
      <c r="X66" t="n">
        <v>0.87</v>
      </c>
      <c r="Y66" t="n">
        <v>0.5</v>
      </c>
      <c r="Z66" t="n">
        <v>10</v>
      </c>
    </row>
    <row r="67">
      <c r="A67" t="n">
        <v>3</v>
      </c>
      <c r="B67" t="n">
        <v>45</v>
      </c>
      <c r="C67" t="inlineStr">
        <is>
          <t xml:space="preserve">CONCLUIDO	</t>
        </is>
      </c>
      <c r="D67" t="n">
        <v>4.056</v>
      </c>
      <c r="E67" t="n">
        <v>24.66</v>
      </c>
      <c r="F67" t="n">
        <v>22.01</v>
      </c>
      <c r="G67" t="n">
        <v>41.27</v>
      </c>
      <c r="H67" t="n">
        <v>0.6899999999999999</v>
      </c>
      <c r="I67" t="n">
        <v>32</v>
      </c>
      <c r="J67" t="n">
        <v>102.45</v>
      </c>
      <c r="K67" t="n">
        <v>39.72</v>
      </c>
      <c r="L67" t="n">
        <v>4</v>
      </c>
      <c r="M67" t="n">
        <v>30</v>
      </c>
      <c r="N67" t="n">
        <v>13.74</v>
      </c>
      <c r="O67" t="n">
        <v>12870.03</v>
      </c>
      <c r="P67" t="n">
        <v>168.54</v>
      </c>
      <c r="Q67" t="n">
        <v>935.9299999999999</v>
      </c>
      <c r="R67" t="n">
        <v>58.17</v>
      </c>
      <c r="S67" t="n">
        <v>36.49</v>
      </c>
      <c r="T67" t="n">
        <v>9673.639999999999</v>
      </c>
      <c r="U67" t="n">
        <v>0.63</v>
      </c>
      <c r="V67" t="n">
        <v>0.89</v>
      </c>
      <c r="W67" t="n">
        <v>3.01</v>
      </c>
      <c r="X67" t="n">
        <v>0.62</v>
      </c>
      <c r="Y67" t="n">
        <v>0.5</v>
      </c>
      <c r="Z67" t="n">
        <v>10</v>
      </c>
    </row>
    <row r="68">
      <c r="A68" t="n">
        <v>4</v>
      </c>
      <c r="B68" t="n">
        <v>45</v>
      </c>
      <c r="C68" t="inlineStr">
        <is>
          <t xml:space="preserve">CONCLUIDO	</t>
        </is>
      </c>
      <c r="D68" t="n">
        <v>4.1096</v>
      </c>
      <c r="E68" t="n">
        <v>24.33</v>
      </c>
      <c r="F68" t="n">
        <v>21.85</v>
      </c>
      <c r="G68" t="n">
        <v>54.63</v>
      </c>
      <c r="H68" t="n">
        <v>0.85</v>
      </c>
      <c r="I68" t="n">
        <v>24</v>
      </c>
      <c r="J68" t="n">
        <v>103.71</v>
      </c>
      <c r="K68" t="n">
        <v>39.72</v>
      </c>
      <c r="L68" t="n">
        <v>5</v>
      </c>
      <c r="M68" t="n">
        <v>19</v>
      </c>
      <c r="N68" t="n">
        <v>14</v>
      </c>
      <c r="O68" t="n">
        <v>13024.91</v>
      </c>
      <c r="P68" t="n">
        <v>158.21</v>
      </c>
      <c r="Q68" t="n">
        <v>935.9400000000001</v>
      </c>
      <c r="R68" t="n">
        <v>53.04</v>
      </c>
      <c r="S68" t="n">
        <v>36.49</v>
      </c>
      <c r="T68" t="n">
        <v>7149.31</v>
      </c>
      <c r="U68" t="n">
        <v>0.6899999999999999</v>
      </c>
      <c r="V68" t="n">
        <v>0.89</v>
      </c>
      <c r="W68" t="n">
        <v>3</v>
      </c>
      <c r="X68" t="n">
        <v>0.46</v>
      </c>
      <c r="Y68" t="n">
        <v>0.5</v>
      </c>
      <c r="Z68" t="n">
        <v>10</v>
      </c>
    </row>
    <row r="69">
      <c r="A69" t="n">
        <v>5</v>
      </c>
      <c r="B69" t="n">
        <v>45</v>
      </c>
      <c r="C69" t="inlineStr">
        <is>
          <t xml:space="preserve">CONCLUIDO	</t>
        </is>
      </c>
      <c r="D69" t="n">
        <v>4.1196</v>
      </c>
      <c r="E69" t="n">
        <v>24.27</v>
      </c>
      <c r="F69" t="n">
        <v>21.83</v>
      </c>
      <c r="G69" t="n">
        <v>59.55</v>
      </c>
      <c r="H69" t="n">
        <v>1.01</v>
      </c>
      <c r="I69" t="n">
        <v>22</v>
      </c>
      <c r="J69" t="n">
        <v>104.97</v>
      </c>
      <c r="K69" t="n">
        <v>39.72</v>
      </c>
      <c r="L69" t="n">
        <v>6</v>
      </c>
      <c r="M69" t="n">
        <v>1</v>
      </c>
      <c r="N69" t="n">
        <v>14.25</v>
      </c>
      <c r="O69" t="n">
        <v>13180.19</v>
      </c>
      <c r="P69" t="n">
        <v>156.26</v>
      </c>
      <c r="Q69" t="n">
        <v>935.9299999999999</v>
      </c>
      <c r="R69" t="n">
        <v>51.72</v>
      </c>
      <c r="S69" t="n">
        <v>36.49</v>
      </c>
      <c r="T69" t="n">
        <v>6497.78</v>
      </c>
      <c r="U69" t="n">
        <v>0.71</v>
      </c>
      <c r="V69" t="n">
        <v>0.89</v>
      </c>
      <c r="W69" t="n">
        <v>3.03</v>
      </c>
      <c r="X69" t="n">
        <v>0.44</v>
      </c>
      <c r="Y69" t="n">
        <v>0.5</v>
      </c>
      <c r="Z69" t="n">
        <v>10</v>
      </c>
    </row>
    <row r="70">
      <c r="A70" t="n">
        <v>6</v>
      </c>
      <c r="B70" t="n">
        <v>45</v>
      </c>
      <c r="C70" t="inlineStr">
        <is>
          <t xml:space="preserve">CONCLUIDO	</t>
        </is>
      </c>
      <c r="D70" t="n">
        <v>4.1191</v>
      </c>
      <c r="E70" t="n">
        <v>24.28</v>
      </c>
      <c r="F70" t="n">
        <v>21.84</v>
      </c>
      <c r="G70" t="n">
        <v>59.56</v>
      </c>
      <c r="H70" t="n">
        <v>1.16</v>
      </c>
      <c r="I70" t="n">
        <v>22</v>
      </c>
      <c r="J70" t="n">
        <v>106.23</v>
      </c>
      <c r="K70" t="n">
        <v>39.72</v>
      </c>
      <c r="L70" t="n">
        <v>7</v>
      </c>
      <c r="M70" t="n">
        <v>0</v>
      </c>
      <c r="N70" t="n">
        <v>14.52</v>
      </c>
      <c r="O70" t="n">
        <v>13335.87</v>
      </c>
      <c r="P70" t="n">
        <v>157.89</v>
      </c>
      <c r="Q70" t="n">
        <v>935.9299999999999</v>
      </c>
      <c r="R70" t="n">
        <v>51.68</v>
      </c>
      <c r="S70" t="n">
        <v>36.49</v>
      </c>
      <c r="T70" t="n">
        <v>6480.58</v>
      </c>
      <c r="U70" t="n">
        <v>0.71</v>
      </c>
      <c r="V70" t="n">
        <v>0.89</v>
      </c>
      <c r="W70" t="n">
        <v>3.03</v>
      </c>
      <c r="X70" t="n">
        <v>0.44</v>
      </c>
      <c r="Y70" t="n">
        <v>0.5</v>
      </c>
      <c r="Z70" t="n">
        <v>10</v>
      </c>
    </row>
    <row r="71">
      <c r="A71" t="n">
        <v>0</v>
      </c>
      <c r="B71" t="n">
        <v>60</v>
      </c>
      <c r="C71" t="inlineStr">
        <is>
          <t xml:space="preserve">CONCLUIDO	</t>
        </is>
      </c>
      <c r="D71" t="n">
        <v>3.1104</v>
      </c>
      <c r="E71" t="n">
        <v>32.15</v>
      </c>
      <c r="F71" t="n">
        <v>25.21</v>
      </c>
      <c r="G71" t="n">
        <v>8.050000000000001</v>
      </c>
      <c r="H71" t="n">
        <v>0.14</v>
      </c>
      <c r="I71" t="n">
        <v>188</v>
      </c>
      <c r="J71" t="n">
        <v>124.63</v>
      </c>
      <c r="K71" t="n">
        <v>45</v>
      </c>
      <c r="L71" t="n">
        <v>1</v>
      </c>
      <c r="M71" t="n">
        <v>186</v>
      </c>
      <c r="N71" t="n">
        <v>18.64</v>
      </c>
      <c r="O71" t="n">
        <v>15605.44</v>
      </c>
      <c r="P71" t="n">
        <v>260.52</v>
      </c>
      <c r="Q71" t="n">
        <v>936</v>
      </c>
      <c r="R71" t="n">
        <v>157.28</v>
      </c>
      <c r="S71" t="n">
        <v>36.49</v>
      </c>
      <c r="T71" t="n">
        <v>58448.43</v>
      </c>
      <c r="U71" t="n">
        <v>0.23</v>
      </c>
      <c r="V71" t="n">
        <v>0.77</v>
      </c>
      <c r="W71" t="n">
        <v>3.28</v>
      </c>
      <c r="X71" t="n">
        <v>3.82</v>
      </c>
      <c r="Y71" t="n">
        <v>0.5</v>
      </c>
      <c r="Z71" t="n">
        <v>10</v>
      </c>
    </row>
    <row r="72">
      <c r="A72" t="n">
        <v>1</v>
      </c>
      <c r="B72" t="n">
        <v>60</v>
      </c>
      <c r="C72" t="inlineStr">
        <is>
          <t xml:space="preserve">CONCLUIDO	</t>
        </is>
      </c>
      <c r="D72" t="n">
        <v>3.6526</v>
      </c>
      <c r="E72" t="n">
        <v>27.38</v>
      </c>
      <c r="F72" t="n">
        <v>23.07</v>
      </c>
      <c r="G72" t="n">
        <v>16.29</v>
      </c>
      <c r="H72" t="n">
        <v>0.28</v>
      </c>
      <c r="I72" t="n">
        <v>85</v>
      </c>
      <c r="J72" t="n">
        <v>125.95</v>
      </c>
      <c r="K72" t="n">
        <v>45</v>
      </c>
      <c r="L72" t="n">
        <v>2</v>
      </c>
      <c r="M72" t="n">
        <v>83</v>
      </c>
      <c r="N72" t="n">
        <v>18.95</v>
      </c>
      <c r="O72" t="n">
        <v>15767.7</v>
      </c>
      <c r="P72" t="n">
        <v>232.52</v>
      </c>
      <c r="Q72" t="n">
        <v>935.95</v>
      </c>
      <c r="R72" t="n">
        <v>91.28</v>
      </c>
      <c r="S72" t="n">
        <v>36.49</v>
      </c>
      <c r="T72" t="n">
        <v>25964.04</v>
      </c>
      <c r="U72" t="n">
        <v>0.4</v>
      </c>
      <c r="V72" t="n">
        <v>0.85</v>
      </c>
      <c r="W72" t="n">
        <v>3.1</v>
      </c>
      <c r="X72" t="n">
        <v>1.68</v>
      </c>
      <c r="Y72" t="n">
        <v>0.5</v>
      </c>
      <c r="Z72" t="n">
        <v>10</v>
      </c>
    </row>
    <row r="73">
      <c r="A73" t="n">
        <v>2</v>
      </c>
      <c r="B73" t="n">
        <v>60</v>
      </c>
      <c r="C73" t="inlineStr">
        <is>
          <t xml:space="preserve">CONCLUIDO	</t>
        </is>
      </c>
      <c r="D73" t="n">
        <v>3.8498</v>
      </c>
      <c r="E73" t="n">
        <v>25.98</v>
      </c>
      <c r="F73" t="n">
        <v>22.46</v>
      </c>
      <c r="G73" t="n">
        <v>24.96</v>
      </c>
      <c r="H73" t="n">
        <v>0.42</v>
      </c>
      <c r="I73" t="n">
        <v>54</v>
      </c>
      <c r="J73" t="n">
        <v>127.27</v>
      </c>
      <c r="K73" t="n">
        <v>45</v>
      </c>
      <c r="L73" t="n">
        <v>3</v>
      </c>
      <c r="M73" t="n">
        <v>52</v>
      </c>
      <c r="N73" t="n">
        <v>19.27</v>
      </c>
      <c r="O73" t="n">
        <v>15930.42</v>
      </c>
      <c r="P73" t="n">
        <v>220.58</v>
      </c>
      <c r="Q73" t="n">
        <v>935.89</v>
      </c>
      <c r="R73" t="n">
        <v>72.12</v>
      </c>
      <c r="S73" t="n">
        <v>36.49</v>
      </c>
      <c r="T73" t="n">
        <v>16541.77</v>
      </c>
      <c r="U73" t="n">
        <v>0.51</v>
      </c>
      <c r="V73" t="n">
        <v>0.87</v>
      </c>
      <c r="W73" t="n">
        <v>3.05</v>
      </c>
      <c r="X73" t="n">
        <v>1.07</v>
      </c>
      <c r="Y73" t="n">
        <v>0.5</v>
      </c>
      <c r="Z73" t="n">
        <v>10</v>
      </c>
    </row>
    <row r="74">
      <c r="A74" t="n">
        <v>3</v>
      </c>
      <c r="B74" t="n">
        <v>60</v>
      </c>
      <c r="C74" t="inlineStr">
        <is>
          <t xml:space="preserve">CONCLUIDO	</t>
        </is>
      </c>
      <c r="D74" t="n">
        <v>3.9546</v>
      </c>
      <c r="E74" t="n">
        <v>25.29</v>
      </c>
      <c r="F74" t="n">
        <v>22.16</v>
      </c>
      <c r="G74" t="n">
        <v>34.09</v>
      </c>
      <c r="H74" t="n">
        <v>0.55</v>
      </c>
      <c r="I74" t="n">
        <v>39</v>
      </c>
      <c r="J74" t="n">
        <v>128.59</v>
      </c>
      <c r="K74" t="n">
        <v>45</v>
      </c>
      <c r="L74" t="n">
        <v>4</v>
      </c>
      <c r="M74" t="n">
        <v>37</v>
      </c>
      <c r="N74" t="n">
        <v>19.59</v>
      </c>
      <c r="O74" t="n">
        <v>16093.6</v>
      </c>
      <c r="P74" t="n">
        <v>211.49</v>
      </c>
      <c r="Q74" t="n">
        <v>935.9400000000001</v>
      </c>
      <c r="R74" t="n">
        <v>62.59</v>
      </c>
      <c r="S74" t="n">
        <v>36.49</v>
      </c>
      <c r="T74" t="n">
        <v>11851</v>
      </c>
      <c r="U74" t="n">
        <v>0.58</v>
      </c>
      <c r="V74" t="n">
        <v>0.88</v>
      </c>
      <c r="W74" t="n">
        <v>3.03</v>
      </c>
      <c r="X74" t="n">
        <v>0.76</v>
      </c>
      <c r="Y74" t="n">
        <v>0.5</v>
      </c>
      <c r="Z74" t="n">
        <v>10</v>
      </c>
    </row>
    <row r="75">
      <c r="A75" t="n">
        <v>4</v>
      </c>
      <c r="B75" t="n">
        <v>60</v>
      </c>
      <c r="C75" t="inlineStr">
        <is>
          <t xml:space="preserve">CONCLUIDO	</t>
        </is>
      </c>
      <c r="D75" t="n">
        <v>4.0129</v>
      </c>
      <c r="E75" t="n">
        <v>24.92</v>
      </c>
      <c r="F75" t="n">
        <v>22</v>
      </c>
      <c r="G75" t="n">
        <v>42.57</v>
      </c>
      <c r="H75" t="n">
        <v>0.68</v>
      </c>
      <c r="I75" t="n">
        <v>31</v>
      </c>
      <c r="J75" t="n">
        <v>129.92</v>
      </c>
      <c r="K75" t="n">
        <v>45</v>
      </c>
      <c r="L75" t="n">
        <v>5</v>
      </c>
      <c r="M75" t="n">
        <v>29</v>
      </c>
      <c r="N75" t="n">
        <v>19.92</v>
      </c>
      <c r="O75" t="n">
        <v>16257.24</v>
      </c>
      <c r="P75" t="n">
        <v>203.56</v>
      </c>
      <c r="Q75" t="n">
        <v>935.91</v>
      </c>
      <c r="R75" t="n">
        <v>57.48</v>
      </c>
      <c r="S75" t="n">
        <v>36.49</v>
      </c>
      <c r="T75" t="n">
        <v>9332.26</v>
      </c>
      <c r="U75" t="n">
        <v>0.63</v>
      </c>
      <c r="V75" t="n">
        <v>0.89</v>
      </c>
      <c r="W75" t="n">
        <v>3.02</v>
      </c>
      <c r="X75" t="n">
        <v>0.6</v>
      </c>
      <c r="Y75" t="n">
        <v>0.5</v>
      </c>
      <c r="Z75" t="n">
        <v>10</v>
      </c>
    </row>
    <row r="76">
      <c r="A76" t="n">
        <v>5</v>
      </c>
      <c r="B76" t="n">
        <v>60</v>
      </c>
      <c r="C76" t="inlineStr">
        <is>
          <t xml:space="preserve">CONCLUIDO	</t>
        </is>
      </c>
      <c r="D76" t="n">
        <v>4.0574</v>
      </c>
      <c r="E76" t="n">
        <v>24.65</v>
      </c>
      <c r="F76" t="n">
        <v>21.88</v>
      </c>
      <c r="G76" t="n">
        <v>52.5</v>
      </c>
      <c r="H76" t="n">
        <v>0.8100000000000001</v>
      </c>
      <c r="I76" t="n">
        <v>25</v>
      </c>
      <c r="J76" t="n">
        <v>131.25</v>
      </c>
      <c r="K76" t="n">
        <v>45</v>
      </c>
      <c r="L76" t="n">
        <v>6</v>
      </c>
      <c r="M76" t="n">
        <v>23</v>
      </c>
      <c r="N76" t="n">
        <v>20.25</v>
      </c>
      <c r="O76" t="n">
        <v>16421.36</v>
      </c>
      <c r="P76" t="n">
        <v>195.5</v>
      </c>
      <c r="Q76" t="n">
        <v>935.9</v>
      </c>
      <c r="R76" t="n">
        <v>53.97</v>
      </c>
      <c r="S76" t="n">
        <v>36.49</v>
      </c>
      <c r="T76" t="n">
        <v>7612.04</v>
      </c>
      <c r="U76" t="n">
        <v>0.68</v>
      </c>
      <c r="V76" t="n">
        <v>0.89</v>
      </c>
      <c r="W76" t="n">
        <v>3</v>
      </c>
      <c r="X76" t="n">
        <v>0.48</v>
      </c>
      <c r="Y76" t="n">
        <v>0.5</v>
      </c>
      <c r="Z76" t="n">
        <v>10</v>
      </c>
    </row>
    <row r="77">
      <c r="A77" t="n">
        <v>6</v>
      </c>
      <c r="B77" t="n">
        <v>60</v>
      </c>
      <c r="C77" t="inlineStr">
        <is>
          <t xml:space="preserve">CONCLUIDO	</t>
        </is>
      </c>
      <c r="D77" t="n">
        <v>4.0887</v>
      </c>
      <c r="E77" t="n">
        <v>24.46</v>
      </c>
      <c r="F77" t="n">
        <v>21.79</v>
      </c>
      <c r="G77" t="n">
        <v>62.25</v>
      </c>
      <c r="H77" t="n">
        <v>0.93</v>
      </c>
      <c r="I77" t="n">
        <v>21</v>
      </c>
      <c r="J77" t="n">
        <v>132.58</v>
      </c>
      <c r="K77" t="n">
        <v>45</v>
      </c>
      <c r="L77" t="n">
        <v>7</v>
      </c>
      <c r="M77" t="n">
        <v>19</v>
      </c>
      <c r="N77" t="n">
        <v>20.59</v>
      </c>
      <c r="O77" t="n">
        <v>16585.95</v>
      </c>
      <c r="P77" t="n">
        <v>187.5</v>
      </c>
      <c r="Q77" t="n">
        <v>935.9400000000001</v>
      </c>
      <c r="R77" t="n">
        <v>51.09</v>
      </c>
      <c r="S77" t="n">
        <v>36.49</v>
      </c>
      <c r="T77" t="n">
        <v>6187.27</v>
      </c>
      <c r="U77" t="n">
        <v>0.71</v>
      </c>
      <c r="V77" t="n">
        <v>0.9</v>
      </c>
      <c r="W77" t="n">
        <v>3</v>
      </c>
      <c r="X77" t="n">
        <v>0.4</v>
      </c>
      <c r="Y77" t="n">
        <v>0.5</v>
      </c>
      <c r="Z77" t="n">
        <v>10</v>
      </c>
    </row>
    <row r="78">
      <c r="A78" t="n">
        <v>7</v>
      </c>
      <c r="B78" t="n">
        <v>60</v>
      </c>
      <c r="C78" t="inlineStr">
        <is>
          <t xml:space="preserve">CONCLUIDO	</t>
        </is>
      </c>
      <c r="D78" t="n">
        <v>4.1097</v>
      </c>
      <c r="E78" t="n">
        <v>24.33</v>
      </c>
      <c r="F78" t="n">
        <v>21.74</v>
      </c>
      <c r="G78" t="n">
        <v>72.47</v>
      </c>
      <c r="H78" t="n">
        <v>1.06</v>
      </c>
      <c r="I78" t="n">
        <v>18</v>
      </c>
      <c r="J78" t="n">
        <v>133.92</v>
      </c>
      <c r="K78" t="n">
        <v>45</v>
      </c>
      <c r="L78" t="n">
        <v>8</v>
      </c>
      <c r="M78" t="n">
        <v>9</v>
      </c>
      <c r="N78" t="n">
        <v>20.93</v>
      </c>
      <c r="O78" t="n">
        <v>16751.02</v>
      </c>
      <c r="P78" t="n">
        <v>181.86</v>
      </c>
      <c r="Q78" t="n">
        <v>935.89</v>
      </c>
      <c r="R78" t="n">
        <v>49.31</v>
      </c>
      <c r="S78" t="n">
        <v>36.49</v>
      </c>
      <c r="T78" t="n">
        <v>5312.49</v>
      </c>
      <c r="U78" t="n">
        <v>0.74</v>
      </c>
      <c r="V78" t="n">
        <v>0.9</v>
      </c>
      <c r="W78" t="n">
        <v>3</v>
      </c>
      <c r="X78" t="n">
        <v>0.35</v>
      </c>
      <c r="Y78" t="n">
        <v>0.5</v>
      </c>
      <c r="Z78" t="n">
        <v>10</v>
      </c>
    </row>
    <row r="79">
      <c r="A79" t="n">
        <v>8</v>
      </c>
      <c r="B79" t="n">
        <v>60</v>
      </c>
      <c r="C79" t="inlineStr">
        <is>
          <t xml:space="preserve">CONCLUIDO	</t>
        </is>
      </c>
      <c r="D79" t="n">
        <v>4.117</v>
      </c>
      <c r="E79" t="n">
        <v>24.29</v>
      </c>
      <c r="F79" t="n">
        <v>21.72</v>
      </c>
      <c r="G79" t="n">
        <v>76.67</v>
      </c>
      <c r="H79" t="n">
        <v>1.18</v>
      </c>
      <c r="I79" t="n">
        <v>17</v>
      </c>
      <c r="J79" t="n">
        <v>135.27</v>
      </c>
      <c r="K79" t="n">
        <v>45</v>
      </c>
      <c r="L79" t="n">
        <v>9</v>
      </c>
      <c r="M79" t="n">
        <v>1</v>
      </c>
      <c r="N79" t="n">
        <v>21.27</v>
      </c>
      <c r="O79" t="n">
        <v>16916.71</v>
      </c>
      <c r="P79" t="n">
        <v>178.99</v>
      </c>
      <c r="Q79" t="n">
        <v>935.88</v>
      </c>
      <c r="R79" t="n">
        <v>48.53</v>
      </c>
      <c r="S79" t="n">
        <v>36.49</v>
      </c>
      <c r="T79" t="n">
        <v>4931.05</v>
      </c>
      <c r="U79" t="n">
        <v>0.75</v>
      </c>
      <c r="V79" t="n">
        <v>0.9</v>
      </c>
      <c r="W79" t="n">
        <v>3.01</v>
      </c>
      <c r="X79" t="n">
        <v>0.33</v>
      </c>
      <c r="Y79" t="n">
        <v>0.5</v>
      </c>
      <c r="Z79" t="n">
        <v>10</v>
      </c>
    </row>
    <row r="80">
      <c r="A80" t="n">
        <v>9</v>
      </c>
      <c r="B80" t="n">
        <v>60</v>
      </c>
      <c r="C80" t="inlineStr">
        <is>
          <t xml:space="preserve">CONCLUIDO	</t>
        </is>
      </c>
      <c r="D80" t="n">
        <v>4.1168</v>
      </c>
      <c r="E80" t="n">
        <v>24.29</v>
      </c>
      <c r="F80" t="n">
        <v>21.72</v>
      </c>
      <c r="G80" t="n">
        <v>76.67</v>
      </c>
      <c r="H80" t="n">
        <v>1.29</v>
      </c>
      <c r="I80" t="n">
        <v>17</v>
      </c>
      <c r="J80" t="n">
        <v>136.61</v>
      </c>
      <c r="K80" t="n">
        <v>45</v>
      </c>
      <c r="L80" t="n">
        <v>10</v>
      </c>
      <c r="M80" t="n">
        <v>0</v>
      </c>
      <c r="N80" t="n">
        <v>21.61</v>
      </c>
      <c r="O80" t="n">
        <v>17082.76</v>
      </c>
      <c r="P80" t="n">
        <v>180.47</v>
      </c>
      <c r="Q80" t="n">
        <v>935.88</v>
      </c>
      <c r="R80" t="n">
        <v>48.49</v>
      </c>
      <c r="S80" t="n">
        <v>36.49</v>
      </c>
      <c r="T80" t="n">
        <v>4907.79</v>
      </c>
      <c r="U80" t="n">
        <v>0.75</v>
      </c>
      <c r="V80" t="n">
        <v>0.9</v>
      </c>
      <c r="W80" t="n">
        <v>3.01</v>
      </c>
      <c r="X80" t="n">
        <v>0.33</v>
      </c>
      <c r="Y80" t="n">
        <v>0.5</v>
      </c>
      <c r="Z80" t="n">
        <v>10</v>
      </c>
    </row>
    <row r="81">
      <c r="A81" t="n">
        <v>0</v>
      </c>
      <c r="B81" t="n">
        <v>80</v>
      </c>
      <c r="C81" t="inlineStr">
        <is>
          <t xml:space="preserve">CONCLUIDO	</t>
        </is>
      </c>
      <c r="D81" t="n">
        <v>2.798</v>
      </c>
      <c r="E81" t="n">
        <v>35.74</v>
      </c>
      <c r="F81" t="n">
        <v>26.04</v>
      </c>
      <c r="G81" t="n">
        <v>6.82</v>
      </c>
      <c r="H81" t="n">
        <v>0.11</v>
      </c>
      <c r="I81" t="n">
        <v>229</v>
      </c>
      <c r="J81" t="n">
        <v>159.12</v>
      </c>
      <c r="K81" t="n">
        <v>50.28</v>
      </c>
      <c r="L81" t="n">
        <v>1</v>
      </c>
      <c r="M81" t="n">
        <v>227</v>
      </c>
      <c r="N81" t="n">
        <v>27.84</v>
      </c>
      <c r="O81" t="n">
        <v>19859.16</v>
      </c>
      <c r="P81" t="n">
        <v>317.34</v>
      </c>
      <c r="Q81" t="n">
        <v>936.16</v>
      </c>
      <c r="R81" t="n">
        <v>183.51</v>
      </c>
      <c r="S81" t="n">
        <v>36.49</v>
      </c>
      <c r="T81" t="n">
        <v>71361.53</v>
      </c>
      <c r="U81" t="n">
        <v>0.2</v>
      </c>
      <c r="V81" t="n">
        <v>0.75</v>
      </c>
      <c r="W81" t="n">
        <v>3.33</v>
      </c>
      <c r="X81" t="n">
        <v>4.64</v>
      </c>
      <c r="Y81" t="n">
        <v>0.5</v>
      </c>
      <c r="Z81" t="n">
        <v>10</v>
      </c>
    </row>
    <row r="82">
      <c r="A82" t="n">
        <v>1</v>
      </c>
      <c r="B82" t="n">
        <v>80</v>
      </c>
      <c r="C82" t="inlineStr">
        <is>
          <t xml:space="preserve">CONCLUIDO	</t>
        </is>
      </c>
      <c r="D82" t="n">
        <v>3.4443</v>
      </c>
      <c r="E82" t="n">
        <v>29.03</v>
      </c>
      <c r="F82" t="n">
        <v>23.42</v>
      </c>
      <c r="G82" t="n">
        <v>13.78</v>
      </c>
      <c r="H82" t="n">
        <v>0.22</v>
      </c>
      <c r="I82" t="n">
        <v>102</v>
      </c>
      <c r="J82" t="n">
        <v>160.54</v>
      </c>
      <c r="K82" t="n">
        <v>50.28</v>
      </c>
      <c r="L82" t="n">
        <v>2</v>
      </c>
      <c r="M82" t="n">
        <v>100</v>
      </c>
      <c r="N82" t="n">
        <v>28.26</v>
      </c>
      <c r="O82" t="n">
        <v>20034.4</v>
      </c>
      <c r="P82" t="n">
        <v>281.07</v>
      </c>
      <c r="Q82" t="n">
        <v>935.91</v>
      </c>
      <c r="R82" t="n">
        <v>101.87</v>
      </c>
      <c r="S82" t="n">
        <v>36.49</v>
      </c>
      <c r="T82" t="n">
        <v>31174.72</v>
      </c>
      <c r="U82" t="n">
        <v>0.36</v>
      </c>
      <c r="V82" t="n">
        <v>0.83</v>
      </c>
      <c r="W82" t="n">
        <v>3.13</v>
      </c>
      <c r="X82" t="n">
        <v>2.03</v>
      </c>
      <c r="Y82" t="n">
        <v>0.5</v>
      </c>
      <c r="Z82" t="n">
        <v>10</v>
      </c>
    </row>
    <row r="83">
      <c r="A83" t="n">
        <v>2</v>
      </c>
      <c r="B83" t="n">
        <v>80</v>
      </c>
      <c r="C83" t="inlineStr">
        <is>
          <t xml:space="preserve">CONCLUIDO	</t>
        </is>
      </c>
      <c r="D83" t="n">
        <v>3.6915</v>
      </c>
      <c r="E83" t="n">
        <v>27.09</v>
      </c>
      <c r="F83" t="n">
        <v>22.67</v>
      </c>
      <c r="G83" t="n">
        <v>20.93</v>
      </c>
      <c r="H83" t="n">
        <v>0.33</v>
      </c>
      <c r="I83" t="n">
        <v>65</v>
      </c>
      <c r="J83" t="n">
        <v>161.97</v>
      </c>
      <c r="K83" t="n">
        <v>50.28</v>
      </c>
      <c r="L83" t="n">
        <v>3</v>
      </c>
      <c r="M83" t="n">
        <v>63</v>
      </c>
      <c r="N83" t="n">
        <v>28.69</v>
      </c>
      <c r="O83" t="n">
        <v>20210.21</v>
      </c>
      <c r="P83" t="n">
        <v>267.69</v>
      </c>
      <c r="Q83" t="n">
        <v>935.96</v>
      </c>
      <c r="R83" t="n">
        <v>78.78</v>
      </c>
      <c r="S83" t="n">
        <v>36.49</v>
      </c>
      <c r="T83" t="n">
        <v>19813.11</v>
      </c>
      <c r="U83" t="n">
        <v>0.46</v>
      </c>
      <c r="V83" t="n">
        <v>0.86</v>
      </c>
      <c r="W83" t="n">
        <v>3.07</v>
      </c>
      <c r="X83" t="n">
        <v>1.28</v>
      </c>
      <c r="Y83" t="n">
        <v>0.5</v>
      </c>
      <c r="Z83" t="n">
        <v>10</v>
      </c>
    </row>
    <row r="84">
      <c r="A84" t="n">
        <v>3</v>
      </c>
      <c r="B84" t="n">
        <v>80</v>
      </c>
      <c r="C84" t="inlineStr">
        <is>
          <t xml:space="preserve">CONCLUIDO	</t>
        </is>
      </c>
      <c r="D84" t="n">
        <v>3.8154</v>
      </c>
      <c r="E84" t="n">
        <v>26.21</v>
      </c>
      <c r="F84" t="n">
        <v>22.34</v>
      </c>
      <c r="G84" t="n">
        <v>27.92</v>
      </c>
      <c r="H84" t="n">
        <v>0.43</v>
      </c>
      <c r="I84" t="n">
        <v>48</v>
      </c>
      <c r="J84" t="n">
        <v>163.4</v>
      </c>
      <c r="K84" t="n">
        <v>50.28</v>
      </c>
      <c r="L84" t="n">
        <v>4</v>
      </c>
      <c r="M84" t="n">
        <v>46</v>
      </c>
      <c r="N84" t="n">
        <v>29.12</v>
      </c>
      <c r="O84" t="n">
        <v>20386.62</v>
      </c>
      <c r="P84" t="n">
        <v>259.43</v>
      </c>
      <c r="Q84" t="n">
        <v>935.91</v>
      </c>
      <c r="R84" t="n">
        <v>68.25</v>
      </c>
      <c r="S84" t="n">
        <v>36.49</v>
      </c>
      <c r="T84" t="n">
        <v>14635.82</v>
      </c>
      <c r="U84" t="n">
        <v>0.53</v>
      </c>
      <c r="V84" t="n">
        <v>0.87</v>
      </c>
      <c r="W84" t="n">
        <v>3.04</v>
      </c>
      <c r="X84" t="n">
        <v>0.9399999999999999</v>
      </c>
      <c r="Y84" t="n">
        <v>0.5</v>
      </c>
      <c r="Z84" t="n">
        <v>10</v>
      </c>
    </row>
    <row r="85">
      <c r="A85" t="n">
        <v>4</v>
      </c>
      <c r="B85" t="n">
        <v>80</v>
      </c>
      <c r="C85" t="inlineStr">
        <is>
          <t xml:space="preserve">CONCLUIDO	</t>
        </is>
      </c>
      <c r="D85" t="n">
        <v>3.894</v>
      </c>
      <c r="E85" t="n">
        <v>25.68</v>
      </c>
      <c r="F85" t="n">
        <v>22.13</v>
      </c>
      <c r="G85" t="n">
        <v>34.94</v>
      </c>
      <c r="H85" t="n">
        <v>0.54</v>
      </c>
      <c r="I85" t="n">
        <v>38</v>
      </c>
      <c r="J85" t="n">
        <v>164.83</v>
      </c>
      <c r="K85" t="n">
        <v>50.28</v>
      </c>
      <c r="L85" t="n">
        <v>5</v>
      </c>
      <c r="M85" t="n">
        <v>36</v>
      </c>
      <c r="N85" t="n">
        <v>29.55</v>
      </c>
      <c r="O85" t="n">
        <v>20563.61</v>
      </c>
      <c r="P85" t="n">
        <v>252.4</v>
      </c>
      <c r="Q85" t="n">
        <v>935.9</v>
      </c>
      <c r="R85" t="n">
        <v>61.92</v>
      </c>
      <c r="S85" t="n">
        <v>36.49</v>
      </c>
      <c r="T85" t="n">
        <v>11518.45</v>
      </c>
      <c r="U85" t="n">
        <v>0.59</v>
      </c>
      <c r="V85" t="n">
        <v>0.88</v>
      </c>
      <c r="W85" t="n">
        <v>3.02</v>
      </c>
      <c r="X85" t="n">
        <v>0.74</v>
      </c>
      <c r="Y85" t="n">
        <v>0.5</v>
      </c>
      <c r="Z85" t="n">
        <v>10</v>
      </c>
    </row>
    <row r="86">
      <c r="A86" t="n">
        <v>5</v>
      </c>
      <c r="B86" t="n">
        <v>80</v>
      </c>
      <c r="C86" t="inlineStr">
        <is>
          <t xml:space="preserve">CONCLUIDO	</t>
        </is>
      </c>
      <c r="D86" t="n">
        <v>3.9494</v>
      </c>
      <c r="E86" t="n">
        <v>25.32</v>
      </c>
      <c r="F86" t="n">
        <v>22</v>
      </c>
      <c r="G86" t="n">
        <v>42.57</v>
      </c>
      <c r="H86" t="n">
        <v>0.64</v>
      </c>
      <c r="I86" t="n">
        <v>31</v>
      </c>
      <c r="J86" t="n">
        <v>166.27</v>
      </c>
      <c r="K86" t="n">
        <v>50.28</v>
      </c>
      <c r="L86" t="n">
        <v>6</v>
      </c>
      <c r="M86" t="n">
        <v>29</v>
      </c>
      <c r="N86" t="n">
        <v>29.99</v>
      </c>
      <c r="O86" t="n">
        <v>20741.2</v>
      </c>
      <c r="P86" t="n">
        <v>246.98</v>
      </c>
      <c r="Q86" t="n">
        <v>935.91</v>
      </c>
      <c r="R86" t="n">
        <v>57.78</v>
      </c>
      <c r="S86" t="n">
        <v>36.49</v>
      </c>
      <c r="T86" t="n">
        <v>9485.969999999999</v>
      </c>
      <c r="U86" t="n">
        <v>0.63</v>
      </c>
      <c r="V86" t="n">
        <v>0.89</v>
      </c>
      <c r="W86" t="n">
        <v>3.01</v>
      </c>
      <c r="X86" t="n">
        <v>0.6</v>
      </c>
      <c r="Y86" t="n">
        <v>0.5</v>
      </c>
      <c r="Z86" t="n">
        <v>10</v>
      </c>
    </row>
    <row r="87">
      <c r="A87" t="n">
        <v>6</v>
      </c>
      <c r="B87" t="n">
        <v>80</v>
      </c>
      <c r="C87" t="inlineStr">
        <is>
          <t xml:space="preserve">CONCLUIDO	</t>
        </is>
      </c>
      <c r="D87" t="n">
        <v>3.9917</v>
      </c>
      <c r="E87" t="n">
        <v>25.05</v>
      </c>
      <c r="F87" t="n">
        <v>21.89</v>
      </c>
      <c r="G87" t="n">
        <v>50.52</v>
      </c>
      <c r="H87" t="n">
        <v>0.74</v>
      </c>
      <c r="I87" t="n">
        <v>26</v>
      </c>
      <c r="J87" t="n">
        <v>167.72</v>
      </c>
      <c r="K87" t="n">
        <v>50.28</v>
      </c>
      <c r="L87" t="n">
        <v>7</v>
      </c>
      <c r="M87" t="n">
        <v>24</v>
      </c>
      <c r="N87" t="n">
        <v>30.44</v>
      </c>
      <c r="O87" t="n">
        <v>20919.39</v>
      </c>
      <c r="P87" t="n">
        <v>240.87</v>
      </c>
      <c r="Q87" t="n">
        <v>935.92</v>
      </c>
      <c r="R87" t="n">
        <v>54.31</v>
      </c>
      <c r="S87" t="n">
        <v>36.49</v>
      </c>
      <c r="T87" t="n">
        <v>7772.64</v>
      </c>
      <c r="U87" t="n">
        <v>0.67</v>
      </c>
      <c r="V87" t="n">
        <v>0.89</v>
      </c>
      <c r="W87" t="n">
        <v>3.01</v>
      </c>
      <c r="X87" t="n">
        <v>0.5</v>
      </c>
      <c r="Y87" t="n">
        <v>0.5</v>
      </c>
      <c r="Z87" t="n">
        <v>10</v>
      </c>
    </row>
    <row r="88">
      <c r="A88" t="n">
        <v>7</v>
      </c>
      <c r="B88" t="n">
        <v>80</v>
      </c>
      <c r="C88" t="inlineStr">
        <is>
          <t xml:space="preserve">CONCLUIDO	</t>
        </is>
      </c>
      <c r="D88" t="n">
        <v>4.0261</v>
      </c>
      <c r="E88" t="n">
        <v>24.84</v>
      </c>
      <c r="F88" t="n">
        <v>21.8</v>
      </c>
      <c r="G88" t="n">
        <v>59.47</v>
      </c>
      <c r="H88" t="n">
        <v>0.84</v>
      </c>
      <c r="I88" t="n">
        <v>22</v>
      </c>
      <c r="J88" t="n">
        <v>169.17</v>
      </c>
      <c r="K88" t="n">
        <v>50.28</v>
      </c>
      <c r="L88" t="n">
        <v>8</v>
      </c>
      <c r="M88" t="n">
        <v>20</v>
      </c>
      <c r="N88" t="n">
        <v>30.89</v>
      </c>
      <c r="O88" t="n">
        <v>21098.19</v>
      </c>
      <c r="P88" t="n">
        <v>234.68</v>
      </c>
      <c r="Q88" t="n">
        <v>935.88</v>
      </c>
      <c r="R88" t="n">
        <v>51.69</v>
      </c>
      <c r="S88" t="n">
        <v>36.49</v>
      </c>
      <c r="T88" t="n">
        <v>6485.61</v>
      </c>
      <c r="U88" t="n">
        <v>0.71</v>
      </c>
      <c r="V88" t="n">
        <v>0.9</v>
      </c>
      <c r="W88" t="n">
        <v>3</v>
      </c>
      <c r="X88" t="n">
        <v>0.41</v>
      </c>
      <c r="Y88" t="n">
        <v>0.5</v>
      </c>
      <c r="Z88" t="n">
        <v>10</v>
      </c>
    </row>
    <row r="89">
      <c r="A89" t="n">
        <v>8</v>
      </c>
      <c r="B89" t="n">
        <v>80</v>
      </c>
      <c r="C89" t="inlineStr">
        <is>
          <t xml:space="preserve">CONCLUIDO	</t>
        </is>
      </c>
      <c r="D89" t="n">
        <v>4.0456</v>
      </c>
      <c r="E89" t="n">
        <v>24.72</v>
      </c>
      <c r="F89" t="n">
        <v>21.75</v>
      </c>
      <c r="G89" t="n">
        <v>65.25</v>
      </c>
      <c r="H89" t="n">
        <v>0.9399999999999999</v>
      </c>
      <c r="I89" t="n">
        <v>20</v>
      </c>
      <c r="J89" t="n">
        <v>170.62</v>
      </c>
      <c r="K89" t="n">
        <v>50.28</v>
      </c>
      <c r="L89" t="n">
        <v>9</v>
      </c>
      <c r="M89" t="n">
        <v>18</v>
      </c>
      <c r="N89" t="n">
        <v>31.34</v>
      </c>
      <c r="O89" t="n">
        <v>21277.6</v>
      </c>
      <c r="P89" t="n">
        <v>229.9</v>
      </c>
      <c r="Q89" t="n">
        <v>935.89</v>
      </c>
      <c r="R89" t="n">
        <v>50.1</v>
      </c>
      <c r="S89" t="n">
        <v>36.49</v>
      </c>
      <c r="T89" t="n">
        <v>5697.43</v>
      </c>
      <c r="U89" t="n">
        <v>0.73</v>
      </c>
      <c r="V89" t="n">
        <v>0.9</v>
      </c>
      <c r="W89" t="n">
        <v>2.99</v>
      </c>
      <c r="X89" t="n">
        <v>0.36</v>
      </c>
      <c r="Y89" t="n">
        <v>0.5</v>
      </c>
      <c r="Z89" t="n">
        <v>10</v>
      </c>
    </row>
    <row r="90">
      <c r="A90" t="n">
        <v>9</v>
      </c>
      <c r="B90" t="n">
        <v>80</v>
      </c>
      <c r="C90" t="inlineStr">
        <is>
          <t xml:space="preserve">CONCLUIDO	</t>
        </is>
      </c>
      <c r="D90" t="n">
        <v>4.0665</v>
      </c>
      <c r="E90" t="n">
        <v>24.59</v>
      </c>
      <c r="F90" t="n">
        <v>21.72</v>
      </c>
      <c r="G90" t="n">
        <v>76.66</v>
      </c>
      <c r="H90" t="n">
        <v>1.03</v>
      </c>
      <c r="I90" t="n">
        <v>17</v>
      </c>
      <c r="J90" t="n">
        <v>172.08</v>
      </c>
      <c r="K90" t="n">
        <v>50.28</v>
      </c>
      <c r="L90" t="n">
        <v>10</v>
      </c>
      <c r="M90" t="n">
        <v>15</v>
      </c>
      <c r="N90" t="n">
        <v>31.8</v>
      </c>
      <c r="O90" t="n">
        <v>21457.64</v>
      </c>
      <c r="P90" t="n">
        <v>221.34</v>
      </c>
      <c r="Q90" t="n">
        <v>935.89</v>
      </c>
      <c r="R90" t="n">
        <v>48.83</v>
      </c>
      <c r="S90" t="n">
        <v>36.49</v>
      </c>
      <c r="T90" t="n">
        <v>5078.01</v>
      </c>
      <c r="U90" t="n">
        <v>0.75</v>
      </c>
      <c r="V90" t="n">
        <v>0.9</v>
      </c>
      <c r="W90" t="n">
        <v>3</v>
      </c>
      <c r="X90" t="n">
        <v>0.33</v>
      </c>
      <c r="Y90" t="n">
        <v>0.5</v>
      </c>
      <c r="Z90" t="n">
        <v>10</v>
      </c>
    </row>
    <row r="91">
      <c r="A91" t="n">
        <v>10</v>
      </c>
      <c r="B91" t="n">
        <v>80</v>
      </c>
      <c r="C91" t="inlineStr">
        <is>
          <t xml:space="preserve">CONCLUIDO	</t>
        </is>
      </c>
      <c r="D91" t="n">
        <v>4.0749</v>
      </c>
      <c r="E91" t="n">
        <v>24.54</v>
      </c>
      <c r="F91" t="n">
        <v>21.7</v>
      </c>
      <c r="G91" t="n">
        <v>81.38</v>
      </c>
      <c r="H91" t="n">
        <v>1.12</v>
      </c>
      <c r="I91" t="n">
        <v>16</v>
      </c>
      <c r="J91" t="n">
        <v>173.55</v>
      </c>
      <c r="K91" t="n">
        <v>50.28</v>
      </c>
      <c r="L91" t="n">
        <v>11</v>
      </c>
      <c r="M91" t="n">
        <v>14</v>
      </c>
      <c r="N91" t="n">
        <v>32.27</v>
      </c>
      <c r="O91" t="n">
        <v>21638.31</v>
      </c>
      <c r="P91" t="n">
        <v>217.33</v>
      </c>
      <c r="Q91" t="n">
        <v>935.88</v>
      </c>
      <c r="R91" t="n">
        <v>48.46</v>
      </c>
      <c r="S91" t="n">
        <v>36.49</v>
      </c>
      <c r="T91" t="n">
        <v>4899.83</v>
      </c>
      <c r="U91" t="n">
        <v>0.75</v>
      </c>
      <c r="V91" t="n">
        <v>0.9</v>
      </c>
      <c r="W91" t="n">
        <v>2.99</v>
      </c>
      <c r="X91" t="n">
        <v>0.31</v>
      </c>
      <c r="Y91" t="n">
        <v>0.5</v>
      </c>
      <c r="Z91" t="n">
        <v>10</v>
      </c>
    </row>
    <row r="92">
      <c r="A92" t="n">
        <v>11</v>
      </c>
      <c r="B92" t="n">
        <v>80</v>
      </c>
      <c r="C92" t="inlineStr">
        <is>
          <t xml:space="preserve">CONCLUIDO	</t>
        </is>
      </c>
      <c r="D92" t="n">
        <v>4.0938</v>
      </c>
      <c r="E92" t="n">
        <v>24.43</v>
      </c>
      <c r="F92" t="n">
        <v>21.65</v>
      </c>
      <c r="G92" t="n">
        <v>92.79000000000001</v>
      </c>
      <c r="H92" t="n">
        <v>1.22</v>
      </c>
      <c r="I92" t="n">
        <v>14</v>
      </c>
      <c r="J92" t="n">
        <v>175.02</v>
      </c>
      <c r="K92" t="n">
        <v>50.28</v>
      </c>
      <c r="L92" t="n">
        <v>12</v>
      </c>
      <c r="M92" t="n">
        <v>9</v>
      </c>
      <c r="N92" t="n">
        <v>32.74</v>
      </c>
      <c r="O92" t="n">
        <v>21819.6</v>
      </c>
      <c r="P92" t="n">
        <v>212.73</v>
      </c>
      <c r="Q92" t="n">
        <v>935.91</v>
      </c>
      <c r="R92" t="n">
        <v>46.79</v>
      </c>
      <c r="S92" t="n">
        <v>36.49</v>
      </c>
      <c r="T92" t="n">
        <v>4073.36</v>
      </c>
      <c r="U92" t="n">
        <v>0.78</v>
      </c>
      <c r="V92" t="n">
        <v>0.9</v>
      </c>
      <c r="W92" t="n">
        <v>2.99</v>
      </c>
      <c r="X92" t="n">
        <v>0.26</v>
      </c>
      <c r="Y92" t="n">
        <v>0.5</v>
      </c>
      <c r="Z92" t="n">
        <v>10</v>
      </c>
    </row>
    <row r="93">
      <c r="A93" t="n">
        <v>12</v>
      </c>
      <c r="B93" t="n">
        <v>80</v>
      </c>
      <c r="C93" t="inlineStr">
        <is>
          <t xml:space="preserve">CONCLUIDO	</t>
        </is>
      </c>
      <c r="D93" t="n">
        <v>4.1027</v>
      </c>
      <c r="E93" t="n">
        <v>24.37</v>
      </c>
      <c r="F93" t="n">
        <v>21.63</v>
      </c>
      <c r="G93" t="n">
        <v>99.84</v>
      </c>
      <c r="H93" t="n">
        <v>1.31</v>
      </c>
      <c r="I93" t="n">
        <v>13</v>
      </c>
      <c r="J93" t="n">
        <v>176.49</v>
      </c>
      <c r="K93" t="n">
        <v>50.28</v>
      </c>
      <c r="L93" t="n">
        <v>13</v>
      </c>
      <c r="M93" t="n">
        <v>2</v>
      </c>
      <c r="N93" t="n">
        <v>33.21</v>
      </c>
      <c r="O93" t="n">
        <v>22001.54</v>
      </c>
      <c r="P93" t="n">
        <v>208.28</v>
      </c>
      <c r="Q93" t="n">
        <v>935.9</v>
      </c>
      <c r="R93" t="n">
        <v>46.02</v>
      </c>
      <c r="S93" t="n">
        <v>36.49</v>
      </c>
      <c r="T93" t="n">
        <v>3694.17</v>
      </c>
      <c r="U93" t="n">
        <v>0.79</v>
      </c>
      <c r="V93" t="n">
        <v>0.9</v>
      </c>
      <c r="W93" t="n">
        <v>2.99</v>
      </c>
      <c r="X93" t="n">
        <v>0.24</v>
      </c>
      <c r="Y93" t="n">
        <v>0.5</v>
      </c>
      <c r="Z93" t="n">
        <v>10</v>
      </c>
    </row>
    <row r="94">
      <c r="A94" t="n">
        <v>13</v>
      </c>
      <c r="B94" t="n">
        <v>80</v>
      </c>
      <c r="C94" t="inlineStr">
        <is>
          <t xml:space="preserve">CONCLUIDO	</t>
        </is>
      </c>
      <c r="D94" t="n">
        <v>4.1006</v>
      </c>
      <c r="E94" t="n">
        <v>24.39</v>
      </c>
      <c r="F94" t="n">
        <v>21.64</v>
      </c>
      <c r="G94" t="n">
        <v>99.89</v>
      </c>
      <c r="H94" t="n">
        <v>1.4</v>
      </c>
      <c r="I94" t="n">
        <v>13</v>
      </c>
      <c r="J94" t="n">
        <v>177.97</v>
      </c>
      <c r="K94" t="n">
        <v>50.28</v>
      </c>
      <c r="L94" t="n">
        <v>14</v>
      </c>
      <c r="M94" t="n">
        <v>0</v>
      </c>
      <c r="N94" t="n">
        <v>33.69</v>
      </c>
      <c r="O94" t="n">
        <v>22184.13</v>
      </c>
      <c r="P94" t="n">
        <v>210.4</v>
      </c>
      <c r="Q94" t="n">
        <v>935.9</v>
      </c>
      <c r="R94" t="n">
        <v>46.33</v>
      </c>
      <c r="S94" t="n">
        <v>36.49</v>
      </c>
      <c r="T94" t="n">
        <v>3847.33</v>
      </c>
      <c r="U94" t="n">
        <v>0.79</v>
      </c>
      <c r="V94" t="n">
        <v>0.9</v>
      </c>
      <c r="W94" t="n">
        <v>3</v>
      </c>
      <c r="X94" t="n">
        <v>0.25</v>
      </c>
      <c r="Y94" t="n">
        <v>0.5</v>
      </c>
      <c r="Z94" t="n">
        <v>10</v>
      </c>
    </row>
    <row r="95">
      <c r="A95" t="n">
        <v>0</v>
      </c>
      <c r="B95" t="n">
        <v>35</v>
      </c>
      <c r="C95" t="inlineStr">
        <is>
          <t xml:space="preserve">CONCLUIDO	</t>
        </is>
      </c>
      <c r="D95" t="n">
        <v>3.548</v>
      </c>
      <c r="E95" t="n">
        <v>28.18</v>
      </c>
      <c r="F95" t="n">
        <v>24.04</v>
      </c>
      <c r="G95" t="n">
        <v>11.01</v>
      </c>
      <c r="H95" t="n">
        <v>0.22</v>
      </c>
      <c r="I95" t="n">
        <v>131</v>
      </c>
      <c r="J95" t="n">
        <v>80.84</v>
      </c>
      <c r="K95" t="n">
        <v>35.1</v>
      </c>
      <c r="L95" t="n">
        <v>1</v>
      </c>
      <c r="M95" t="n">
        <v>129</v>
      </c>
      <c r="N95" t="n">
        <v>9.74</v>
      </c>
      <c r="O95" t="n">
        <v>10204.21</v>
      </c>
      <c r="P95" t="n">
        <v>181.62</v>
      </c>
      <c r="Q95" t="n">
        <v>935.96</v>
      </c>
      <c r="R95" t="n">
        <v>120.91</v>
      </c>
      <c r="S95" t="n">
        <v>36.49</v>
      </c>
      <c r="T95" t="n">
        <v>40547.28</v>
      </c>
      <c r="U95" t="n">
        <v>0.3</v>
      </c>
      <c r="V95" t="n">
        <v>0.8100000000000001</v>
      </c>
      <c r="W95" t="n">
        <v>3.18</v>
      </c>
      <c r="X95" t="n">
        <v>2.64</v>
      </c>
      <c r="Y95" t="n">
        <v>0.5</v>
      </c>
      <c r="Z95" t="n">
        <v>10</v>
      </c>
    </row>
    <row r="96">
      <c r="A96" t="n">
        <v>1</v>
      </c>
      <c r="B96" t="n">
        <v>35</v>
      </c>
      <c r="C96" t="inlineStr">
        <is>
          <t xml:space="preserve">CONCLUIDO	</t>
        </is>
      </c>
      <c r="D96" t="n">
        <v>3.927</v>
      </c>
      <c r="E96" t="n">
        <v>25.46</v>
      </c>
      <c r="F96" t="n">
        <v>22.56</v>
      </c>
      <c r="G96" t="n">
        <v>22.94</v>
      </c>
      <c r="H96" t="n">
        <v>0.43</v>
      </c>
      <c r="I96" t="n">
        <v>59</v>
      </c>
      <c r="J96" t="n">
        <v>82.04000000000001</v>
      </c>
      <c r="K96" t="n">
        <v>35.1</v>
      </c>
      <c r="L96" t="n">
        <v>2</v>
      </c>
      <c r="M96" t="n">
        <v>57</v>
      </c>
      <c r="N96" t="n">
        <v>9.94</v>
      </c>
      <c r="O96" t="n">
        <v>10352.53</v>
      </c>
      <c r="P96" t="n">
        <v>161.09</v>
      </c>
      <c r="Q96" t="n">
        <v>935.9299999999999</v>
      </c>
      <c r="R96" t="n">
        <v>75.16</v>
      </c>
      <c r="S96" t="n">
        <v>36.49</v>
      </c>
      <c r="T96" t="n">
        <v>18035.33</v>
      </c>
      <c r="U96" t="n">
        <v>0.49</v>
      </c>
      <c r="V96" t="n">
        <v>0.87</v>
      </c>
      <c r="W96" t="n">
        <v>3.06</v>
      </c>
      <c r="X96" t="n">
        <v>1.16</v>
      </c>
      <c r="Y96" t="n">
        <v>0.5</v>
      </c>
      <c r="Z96" t="n">
        <v>10</v>
      </c>
    </row>
    <row r="97">
      <c r="A97" t="n">
        <v>2</v>
      </c>
      <c r="B97" t="n">
        <v>35</v>
      </c>
      <c r="C97" t="inlineStr">
        <is>
          <t xml:space="preserve">CONCLUIDO	</t>
        </is>
      </c>
      <c r="D97" t="n">
        <v>4.063</v>
      </c>
      <c r="E97" t="n">
        <v>24.61</v>
      </c>
      <c r="F97" t="n">
        <v>22.1</v>
      </c>
      <c r="G97" t="n">
        <v>36.83</v>
      </c>
      <c r="H97" t="n">
        <v>0.63</v>
      </c>
      <c r="I97" t="n">
        <v>36</v>
      </c>
      <c r="J97" t="n">
        <v>83.25</v>
      </c>
      <c r="K97" t="n">
        <v>35.1</v>
      </c>
      <c r="L97" t="n">
        <v>3</v>
      </c>
      <c r="M97" t="n">
        <v>34</v>
      </c>
      <c r="N97" t="n">
        <v>10.15</v>
      </c>
      <c r="O97" t="n">
        <v>10501.19</v>
      </c>
      <c r="P97" t="n">
        <v>146.26</v>
      </c>
      <c r="Q97" t="n">
        <v>935.96</v>
      </c>
      <c r="R97" t="n">
        <v>60.82</v>
      </c>
      <c r="S97" t="n">
        <v>36.49</v>
      </c>
      <c r="T97" t="n">
        <v>10980.43</v>
      </c>
      <c r="U97" t="n">
        <v>0.6</v>
      </c>
      <c r="V97" t="n">
        <v>0.88</v>
      </c>
      <c r="W97" t="n">
        <v>3.02</v>
      </c>
      <c r="X97" t="n">
        <v>0.71</v>
      </c>
      <c r="Y97" t="n">
        <v>0.5</v>
      </c>
      <c r="Z97" t="n">
        <v>10</v>
      </c>
    </row>
    <row r="98">
      <c r="A98" t="n">
        <v>3</v>
      </c>
      <c r="B98" t="n">
        <v>35</v>
      </c>
      <c r="C98" t="inlineStr">
        <is>
          <t xml:space="preserve">CONCLUIDO	</t>
        </is>
      </c>
      <c r="D98" t="n">
        <v>4.1087</v>
      </c>
      <c r="E98" t="n">
        <v>24.34</v>
      </c>
      <c r="F98" t="n">
        <v>21.96</v>
      </c>
      <c r="G98" t="n">
        <v>47.07</v>
      </c>
      <c r="H98" t="n">
        <v>0.83</v>
      </c>
      <c r="I98" t="n">
        <v>28</v>
      </c>
      <c r="J98" t="n">
        <v>84.45999999999999</v>
      </c>
      <c r="K98" t="n">
        <v>35.1</v>
      </c>
      <c r="L98" t="n">
        <v>4</v>
      </c>
      <c r="M98" t="n">
        <v>4</v>
      </c>
      <c r="N98" t="n">
        <v>10.36</v>
      </c>
      <c r="O98" t="n">
        <v>10650.22</v>
      </c>
      <c r="P98" t="n">
        <v>138.48</v>
      </c>
      <c r="Q98" t="n">
        <v>935.88</v>
      </c>
      <c r="R98" t="n">
        <v>55.7</v>
      </c>
      <c r="S98" t="n">
        <v>36.49</v>
      </c>
      <c r="T98" t="n">
        <v>8457.959999999999</v>
      </c>
      <c r="U98" t="n">
        <v>0.66</v>
      </c>
      <c r="V98" t="n">
        <v>0.89</v>
      </c>
      <c r="W98" t="n">
        <v>3.04</v>
      </c>
      <c r="X98" t="n">
        <v>0.57</v>
      </c>
      <c r="Y98" t="n">
        <v>0.5</v>
      </c>
      <c r="Z98" t="n">
        <v>10</v>
      </c>
    </row>
    <row r="99">
      <c r="A99" t="n">
        <v>4</v>
      </c>
      <c r="B99" t="n">
        <v>35</v>
      </c>
      <c r="C99" t="inlineStr">
        <is>
          <t xml:space="preserve">CONCLUIDO	</t>
        </is>
      </c>
      <c r="D99" t="n">
        <v>4.108</v>
      </c>
      <c r="E99" t="n">
        <v>24.34</v>
      </c>
      <c r="F99" t="n">
        <v>21.97</v>
      </c>
      <c r="G99" t="n">
        <v>47.08</v>
      </c>
      <c r="H99" t="n">
        <v>1.02</v>
      </c>
      <c r="I99" t="n">
        <v>28</v>
      </c>
      <c r="J99" t="n">
        <v>85.67</v>
      </c>
      <c r="K99" t="n">
        <v>35.1</v>
      </c>
      <c r="L99" t="n">
        <v>5</v>
      </c>
      <c r="M99" t="n">
        <v>0</v>
      </c>
      <c r="N99" t="n">
        <v>10.57</v>
      </c>
      <c r="O99" t="n">
        <v>10799.59</v>
      </c>
      <c r="P99" t="n">
        <v>139.97</v>
      </c>
      <c r="Q99" t="n">
        <v>935.91</v>
      </c>
      <c r="R99" t="n">
        <v>55.55</v>
      </c>
      <c r="S99" t="n">
        <v>36.49</v>
      </c>
      <c r="T99" t="n">
        <v>8384.940000000001</v>
      </c>
      <c r="U99" t="n">
        <v>0.66</v>
      </c>
      <c r="V99" t="n">
        <v>0.89</v>
      </c>
      <c r="W99" t="n">
        <v>3.05</v>
      </c>
      <c r="X99" t="n">
        <v>0.58</v>
      </c>
      <c r="Y99" t="n">
        <v>0.5</v>
      </c>
      <c r="Z99" t="n">
        <v>10</v>
      </c>
    </row>
    <row r="100">
      <c r="A100" t="n">
        <v>0</v>
      </c>
      <c r="B100" t="n">
        <v>50</v>
      </c>
      <c r="C100" t="inlineStr">
        <is>
          <t xml:space="preserve">CONCLUIDO	</t>
        </is>
      </c>
      <c r="D100" t="n">
        <v>3.2827</v>
      </c>
      <c r="E100" t="n">
        <v>30.46</v>
      </c>
      <c r="F100" t="n">
        <v>24.74</v>
      </c>
      <c r="G100" t="n">
        <v>8.94</v>
      </c>
      <c r="H100" t="n">
        <v>0.16</v>
      </c>
      <c r="I100" t="n">
        <v>166</v>
      </c>
      <c r="J100" t="n">
        <v>107.41</v>
      </c>
      <c r="K100" t="n">
        <v>41.65</v>
      </c>
      <c r="L100" t="n">
        <v>1</v>
      </c>
      <c r="M100" t="n">
        <v>164</v>
      </c>
      <c r="N100" t="n">
        <v>14.77</v>
      </c>
      <c r="O100" t="n">
        <v>13481.73</v>
      </c>
      <c r="P100" t="n">
        <v>230.46</v>
      </c>
      <c r="Q100" t="n">
        <v>936.02</v>
      </c>
      <c r="R100" t="n">
        <v>142.83</v>
      </c>
      <c r="S100" t="n">
        <v>36.49</v>
      </c>
      <c r="T100" t="n">
        <v>51334.91</v>
      </c>
      <c r="U100" t="n">
        <v>0.26</v>
      </c>
      <c r="V100" t="n">
        <v>0.79</v>
      </c>
      <c r="W100" t="n">
        <v>3.24</v>
      </c>
      <c r="X100" t="n">
        <v>3.34</v>
      </c>
      <c r="Y100" t="n">
        <v>0.5</v>
      </c>
      <c r="Z100" t="n">
        <v>10</v>
      </c>
    </row>
    <row r="101">
      <c r="A101" t="n">
        <v>1</v>
      </c>
      <c r="B101" t="n">
        <v>50</v>
      </c>
      <c r="C101" t="inlineStr">
        <is>
          <t xml:space="preserve">CONCLUIDO	</t>
        </is>
      </c>
      <c r="D101" t="n">
        <v>3.761</v>
      </c>
      <c r="E101" t="n">
        <v>26.59</v>
      </c>
      <c r="F101" t="n">
        <v>22.89</v>
      </c>
      <c r="G101" t="n">
        <v>18.31</v>
      </c>
      <c r="H101" t="n">
        <v>0.32</v>
      </c>
      <c r="I101" t="n">
        <v>75</v>
      </c>
      <c r="J101" t="n">
        <v>108.68</v>
      </c>
      <c r="K101" t="n">
        <v>41.65</v>
      </c>
      <c r="L101" t="n">
        <v>2</v>
      </c>
      <c r="M101" t="n">
        <v>73</v>
      </c>
      <c r="N101" t="n">
        <v>15.03</v>
      </c>
      <c r="O101" t="n">
        <v>13638.32</v>
      </c>
      <c r="P101" t="n">
        <v>206.47</v>
      </c>
      <c r="Q101" t="n">
        <v>935.92</v>
      </c>
      <c r="R101" t="n">
        <v>85.42</v>
      </c>
      <c r="S101" t="n">
        <v>36.49</v>
      </c>
      <c r="T101" t="n">
        <v>23082.47</v>
      </c>
      <c r="U101" t="n">
        <v>0.43</v>
      </c>
      <c r="V101" t="n">
        <v>0.85</v>
      </c>
      <c r="W101" t="n">
        <v>3.09</v>
      </c>
      <c r="X101" t="n">
        <v>1.49</v>
      </c>
      <c r="Y101" t="n">
        <v>0.5</v>
      </c>
      <c r="Z101" t="n">
        <v>10</v>
      </c>
    </row>
    <row r="102">
      <c r="A102" t="n">
        <v>2</v>
      </c>
      <c r="B102" t="n">
        <v>50</v>
      </c>
      <c r="C102" t="inlineStr">
        <is>
          <t xml:space="preserve">CONCLUIDO	</t>
        </is>
      </c>
      <c r="D102" t="n">
        <v>3.9297</v>
      </c>
      <c r="E102" t="n">
        <v>25.45</v>
      </c>
      <c r="F102" t="n">
        <v>22.34</v>
      </c>
      <c r="G102" t="n">
        <v>27.93</v>
      </c>
      <c r="H102" t="n">
        <v>0.48</v>
      </c>
      <c r="I102" t="n">
        <v>48</v>
      </c>
      <c r="J102" t="n">
        <v>109.96</v>
      </c>
      <c r="K102" t="n">
        <v>41.65</v>
      </c>
      <c r="L102" t="n">
        <v>3</v>
      </c>
      <c r="M102" t="n">
        <v>46</v>
      </c>
      <c r="N102" t="n">
        <v>15.31</v>
      </c>
      <c r="O102" t="n">
        <v>13795.21</v>
      </c>
      <c r="P102" t="n">
        <v>194.04</v>
      </c>
      <c r="Q102" t="n">
        <v>935.92</v>
      </c>
      <c r="R102" t="n">
        <v>68.52</v>
      </c>
      <c r="S102" t="n">
        <v>36.49</v>
      </c>
      <c r="T102" t="n">
        <v>14769.95</v>
      </c>
      <c r="U102" t="n">
        <v>0.53</v>
      </c>
      <c r="V102" t="n">
        <v>0.87</v>
      </c>
      <c r="W102" t="n">
        <v>3.04</v>
      </c>
      <c r="X102" t="n">
        <v>0.95</v>
      </c>
      <c r="Y102" t="n">
        <v>0.5</v>
      </c>
      <c r="Z102" t="n">
        <v>10</v>
      </c>
    </row>
    <row r="103">
      <c r="A103" t="n">
        <v>3</v>
      </c>
      <c r="B103" t="n">
        <v>50</v>
      </c>
      <c r="C103" t="inlineStr">
        <is>
          <t xml:space="preserve">CONCLUIDO	</t>
        </is>
      </c>
      <c r="D103" t="n">
        <v>4.0231</v>
      </c>
      <c r="E103" t="n">
        <v>24.86</v>
      </c>
      <c r="F103" t="n">
        <v>22.06</v>
      </c>
      <c r="G103" t="n">
        <v>38.94</v>
      </c>
      <c r="H103" t="n">
        <v>0.63</v>
      </c>
      <c r="I103" t="n">
        <v>34</v>
      </c>
      <c r="J103" t="n">
        <v>111.23</v>
      </c>
      <c r="K103" t="n">
        <v>41.65</v>
      </c>
      <c r="L103" t="n">
        <v>4</v>
      </c>
      <c r="M103" t="n">
        <v>32</v>
      </c>
      <c r="N103" t="n">
        <v>15.58</v>
      </c>
      <c r="O103" t="n">
        <v>13952.52</v>
      </c>
      <c r="P103" t="n">
        <v>184.08</v>
      </c>
      <c r="Q103" t="n">
        <v>935.9299999999999</v>
      </c>
      <c r="R103" t="n">
        <v>59.74</v>
      </c>
      <c r="S103" t="n">
        <v>36.49</v>
      </c>
      <c r="T103" t="n">
        <v>10450.99</v>
      </c>
      <c r="U103" t="n">
        <v>0.61</v>
      </c>
      <c r="V103" t="n">
        <v>0.88</v>
      </c>
      <c r="W103" t="n">
        <v>3.02</v>
      </c>
      <c r="X103" t="n">
        <v>0.67</v>
      </c>
      <c r="Y103" t="n">
        <v>0.5</v>
      </c>
      <c r="Z103" t="n">
        <v>10</v>
      </c>
    </row>
    <row r="104">
      <c r="A104" t="n">
        <v>4</v>
      </c>
      <c r="B104" t="n">
        <v>50</v>
      </c>
      <c r="C104" t="inlineStr">
        <is>
          <t xml:space="preserve">CONCLUIDO	</t>
        </is>
      </c>
      <c r="D104" t="n">
        <v>4.0799</v>
      </c>
      <c r="E104" t="n">
        <v>24.51</v>
      </c>
      <c r="F104" t="n">
        <v>21.9</v>
      </c>
      <c r="G104" t="n">
        <v>50.53</v>
      </c>
      <c r="H104" t="n">
        <v>0.78</v>
      </c>
      <c r="I104" t="n">
        <v>26</v>
      </c>
      <c r="J104" t="n">
        <v>112.51</v>
      </c>
      <c r="K104" t="n">
        <v>41.65</v>
      </c>
      <c r="L104" t="n">
        <v>5</v>
      </c>
      <c r="M104" t="n">
        <v>24</v>
      </c>
      <c r="N104" t="n">
        <v>15.86</v>
      </c>
      <c r="O104" t="n">
        <v>14110.24</v>
      </c>
      <c r="P104" t="n">
        <v>174.36</v>
      </c>
      <c r="Q104" t="n">
        <v>935.88</v>
      </c>
      <c r="R104" t="n">
        <v>54.57</v>
      </c>
      <c r="S104" t="n">
        <v>36.49</v>
      </c>
      <c r="T104" t="n">
        <v>7905.82</v>
      </c>
      <c r="U104" t="n">
        <v>0.67</v>
      </c>
      <c r="V104" t="n">
        <v>0.89</v>
      </c>
      <c r="W104" t="n">
        <v>3.01</v>
      </c>
      <c r="X104" t="n">
        <v>0.5</v>
      </c>
      <c r="Y104" t="n">
        <v>0.5</v>
      </c>
      <c r="Z104" t="n">
        <v>10</v>
      </c>
    </row>
    <row r="105">
      <c r="A105" t="n">
        <v>5</v>
      </c>
      <c r="B105" t="n">
        <v>50</v>
      </c>
      <c r="C105" t="inlineStr">
        <is>
          <t xml:space="preserve">CONCLUIDO	</t>
        </is>
      </c>
      <c r="D105" t="n">
        <v>4.1162</v>
      </c>
      <c r="E105" t="n">
        <v>24.29</v>
      </c>
      <c r="F105" t="n">
        <v>21.79</v>
      </c>
      <c r="G105" t="n">
        <v>62.26</v>
      </c>
      <c r="H105" t="n">
        <v>0.93</v>
      </c>
      <c r="I105" t="n">
        <v>21</v>
      </c>
      <c r="J105" t="n">
        <v>113.79</v>
      </c>
      <c r="K105" t="n">
        <v>41.65</v>
      </c>
      <c r="L105" t="n">
        <v>6</v>
      </c>
      <c r="M105" t="n">
        <v>14</v>
      </c>
      <c r="N105" t="n">
        <v>16.14</v>
      </c>
      <c r="O105" t="n">
        <v>14268.39</v>
      </c>
      <c r="P105" t="n">
        <v>164.94</v>
      </c>
      <c r="Q105" t="n">
        <v>935.91</v>
      </c>
      <c r="R105" t="n">
        <v>51.3</v>
      </c>
      <c r="S105" t="n">
        <v>36.49</v>
      </c>
      <c r="T105" t="n">
        <v>6295.15</v>
      </c>
      <c r="U105" t="n">
        <v>0.71</v>
      </c>
      <c r="V105" t="n">
        <v>0.9</v>
      </c>
      <c r="W105" t="n">
        <v>3</v>
      </c>
      <c r="X105" t="n">
        <v>0.4</v>
      </c>
      <c r="Y105" t="n">
        <v>0.5</v>
      </c>
      <c r="Z105" t="n">
        <v>10</v>
      </c>
    </row>
    <row r="106">
      <c r="A106" t="n">
        <v>6</v>
      </c>
      <c r="B106" t="n">
        <v>50</v>
      </c>
      <c r="C106" t="inlineStr">
        <is>
          <t xml:space="preserve">CONCLUIDO	</t>
        </is>
      </c>
      <c r="D106" t="n">
        <v>4.1205</v>
      </c>
      <c r="E106" t="n">
        <v>24.27</v>
      </c>
      <c r="F106" t="n">
        <v>21.79</v>
      </c>
      <c r="G106" t="n">
        <v>65.37</v>
      </c>
      <c r="H106" t="n">
        <v>1.07</v>
      </c>
      <c r="I106" t="n">
        <v>20</v>
      </c>
      <c r="J106" t="n">
        <v>115.08</v>
      </c>
      <c r="K106" t="n">
        <v>41.65</v>
      </c>
      <c r="L106" t="n">
        <v>7</v>
      </c>
      <c r="M106" t="n">
        <v>1</v>
      </c>
      <c r="N106" t="n">
        <v>16.43</v>
      </c>
      <c r="O106" t="n">
        <v>14426.96</v>
      </c>
      <c r="P106" t="n">
        <v>164.65</v>
      </c>
      <c r="Q106" t="n">
        <v>935.9400000000001</v>
      </c>
      <c r="R106" t="n">
        <v>50.6</v>
      </c>
      <c r="S106" t="n">
        <v>36.49</v>
      </c>
      <c r="T106" t="n">
        <v>5948.27</v>
      </c>
      <c r="U106" t="n">
        <v>0.72</v>
      </c>
      <c r="V106" t="n">
        <v>0.9</v>
      </c>
      <c r="W106" t="n">
        <v>3.02</v>
      </c>
      <c r="X106" t="n">
        <v>0.4</v>
      </c>
      <c r="Y106" t="n">
        <v>0.5</v>
      </c>
      <c r="Z106" t="n">
        <v>10</v>
      </c>
    </row>
    <row r="107">
      <c r="A107" t="n">
        <v>7</v>
      </c>
      <c r="B107" t="n">
        <v>50</v>
      </c>
      <c r="C107" t="inlineStr">
        <is>
          <t xml:space="preserve">CONCLUIDO	</t>
        </is>
      </c>
      <c r="D107" t="n">
        <v>4.1204</v>
      </c>
      <c r="E107" t="n">
        <v>24.27</v>
      </c>
      <c r="F107" t="n">
        <v>21.79</v>
      </c>
      <c r="G107" t="n">
        <v>65.37</v>
      </c>
      <c r="H107" t="n">
        <v>1.21</v>
      </c>
      <c r="I107" t="n">
        <v>20</v>
      </c>
      <c r="J107" t="n">
        <v>116.37</v>
      </c>
      <c r="K107" t="n">
        <v>41.65</v>
      </c>
      <c r="L107" t="n">
        <v>8</v>
      </c>
      <c r="M107" t="n">
        <v>0</v>
      </c>
      <c r="N107" t="n">
        <v>16.72</v>
      </c>
      <c r="O107" t="n">
        <v>14585.96</v>
      </c>
      <c r="P107" t="n">
        <v>166.21</v>
      </c>
      <c r="Q107" t="n">
        <v>935.9400000000001</v>
      </c>
      <c r="R107" t="n">
        <v>50.55</v>
      </c>
      <c r="S107" t="n">
        <v>36.49</v>
      </c>
      <c r="T107" t="n">
        <v>5922.9</v>
      </c>
      <c r="U107" t="n">
        <v>0.72</v>
      </c>
      <c r="V107" t="n">
        <v>0.9</v>
      </c>
      <c r="W107" t="n">
        <v>3.02</v>
      </c>
      <c r="X107" t="n">
        <v>0.4</v>
      </c>
      <c r="Y107" t="n">
        <v>0.5</v>
      </c>
      <c r="Z107" t="n">
        <v>10</v>
      </c>
    </row>
    <row r="108">
      <c r="A108" t="n">
        <v>0</v>
      </c>
      <c r="B108" t="n">
        <v>25</v>
      </c>
      <c r="C108" t="inlineStr">
        <is>
          <t xml:space="preserve">CONCLUIDO	</t>
        </is>
      </c>
      <c r="D108" t="n">
        <v>3.7424</v>
      </c>
      <c r="E108" t="n">
        <v>26.72</v>
      </c>
      <c r="F108" t="n">
        <v>23.48</v>
      </c>
      <c r="G108" t="n">
        <v>13.55</v>
      </c>
      <c r="H108" t="n">
        <v>0.28</v>
      </c>
      <c r="I108" t="n">
        <v>104</v>
      </c>
      <c r="J108" t="n">
        <v>61.76</v>
      </c>
      <c r="K108" t="n">
        <v>28.92</v>
      </c>
      <c r="L108" t="n">
        <v>1</v>
      </c>
      <c r="M108" t="n">
        <v>102</v>
      </c>
      <c r="N108" t="n">
        <v>6.84</v>
      </c>
      <c r="O108" t="n">
        <v>7851.41</v>
      </c>
      <c r="P108" t="n">
        <v>143.02</v>
      </c>
      <c r="Q108" t="n">
        <v>935.91</v>
      </c>
      <c r="R108" t="n">
        <v>103.42</v>
      </c>
      <c r="S108" t="n">
        <v>36.49</v>
      </c>
      <c r="T108" t="n">
        <v>31937.28</v>
      </c>
      <c r="U108" t="n">
        <v>0.35</v>
      </c>
      <c r="V108" t="n">
        <v>0.83</v>
      </c>
      <c r="W108" t="n">
        <v>3.15</v>
      </c>
      <c r="X108" t="n">
        <v>2.09</v>
      </c>
      <c r="Y108" t="n">
        <v>0.5</v>
      </c>
      <c r="Z108" t="n">
        <v>10</v>
      </c>
    </row>
    <row r="109">
      <c r="A109" t="n">
        <v>1</v>
      </c>
      <c r="B109" t="n">
        <v>25</v>
      </c>
      <c r="C109" t="inlineStr">
        <is>
          <t xml:space="preserve">CONCLUIDO	</t>
        </is>
      </c>
      <c r="D109" t="n">
        <v>4.0454</v>
      </c>
      <c r="E109" t="n">
        <v>24.72</v>
      </c>
      <c r="F109" t="n">
        <v>22.3</v>
      </c>
      <c r="G109" t="n">
        <v>29.73</v>
      </c>
      <c r="H109" t="n">
        <v>0.55</v>
      </c>
      <c r="I109" t="n">
        <v>45</v>
      </c>
      <c r="J109" t="n">
        <v>62.92</v>
      </c>
      <c r="K109" t="n">
        <v>28.92</v>
      </c>
      <c r="L109" t="n">
        <v>2</v>
      </c>
      <c r="M109" t="n">
        <v>36</v>
      </c>
      <c r="N109" t="n">
        <v>7</v>
      </c>
      <c r="O109" t="n">
        <v>7994.37</v>
      </c>
      <c r="P109" t="n">
        <v>121.62</v>
      </c>
      <c r="Q109" t="n">
        <v>935.92</v>
      </c>
      <c r="R109" t="n">
        <v>66.7</v>
      </c>
      <c r="S109" t="n">
        <v>36.49</v>
      </c>
      <c r="T109" t="n">
        <v>13873.17</v>
      </c>
      <c r="U109" t="n">
        <v>0.55</v>
      </c>
      <c r="V109" t="n">
        <v>0.88</v>
      </c>
      <c r="W109" t="n">
        <v>3.05</v>
      </c>
      <c r="X109" t="n">
        <v>0.91</v>
      </c>
      <c r="Y109" t="n">
        <v>0.5</v>
      </c>
      <c r="Z109" t="n">
        <v>10</v>
      </c>
    </row>
    <row r="110">
      <c r="A110" t="n">
        <v>2</v>
      </c>
      <c r="B110" t="n">
        <v>25</v>
      </c>
      <c r="C110" t="inlineStr">
        <is>
          <t xml:space="preserve">CONCLUIDO	</t>
        </is>
      </c>
      <c r="D110" t="n">
        <v>4.075</v>
      </c>
      <c r="E110" t="n">
        <v>24.54</v>
      </c>
      <c r="F110" t="n">
        <v>22.2</v>
      </c>
      <c r="G110" t="n">
        <v>34.16</v>
      </c>
      <c r="H110" t="n">
        <v>0.8100000000000001</v>
      </c>
      <c r="I110" t="n">
        <v>39</v>
      </c>
      <c r="J110" t="n">
        <v>64.08</v>
      </c>
      <c r="K110" t="n">
        <v>28.92</v>
      </c>
      <c r="L110" t="n">
        <v>3</v>
      </c>
      <c r="M110" t="n">
        <v>0</v>
      </c>
      <c r="N110" t="n">
        <v>7.16</v>
      </c>
      <c r="O110" t="n">
        <v>8137.65</v>
      </c>
      <c r="P110" t="n">
        <v>118.96</v>
      </c>
      <c r="Q110" t="n">
        <v>936.01</v>
      </c>
      <c r="R110" t="n">
        <v>62.5</v>
      </c>
      <c r="S110" t="n">
        <v>36.49</v>
      </c>
      <c r="T110" t="n">
        <v>11804.24</v>
      </c>
      <c r="U110" t="n">
        <v>0.58</v>
      </c>
      <c r="V110" t="n">
        <v>0.88</v>
      </c>
      <c r="W110" t="n">
        <v>3.08</v>
      </c>
      <c r="X110" t="n">
        <v>0.8100000000000001</v>
      </c>
      <c r="Y110" t="n">
        <v>0.5</v>
      </c>
      <c r="Z110" t="n">
        <v>10</v>
      </c>
    </row>
    <row r="111">
      <c r="A111" t="n">
        <v>0</v>
      </c>
      <c r="B111" t="n">
        <v>85</v>
      </c>
      <c r="C111" t="inlineStr">
        <is>
          <t xml:space="preserve">CONCLUIDO	</t>
        </is>
      </c>
      <c r="D111" t="n">
        <v>2.7205</v>
      </c>
      <c r="E111" t="n">
        <v>36.76</v>
      </c>
      <c r="F111" t="n">
        <v>26.29</v>
      </c>
      <c r="G111" t="n">
        <v>6.6</v>
      </c>
      <c r="H111" t="n">
        <v>0.11</v>
      </c>
      <c r="I111" t="n">
        <v>239</v>
      </c>
      <c r="J111" t="n">
        <v>167.88</v>
      </c>
      <c r="K111" t="n">
        <v>51.39</v>
      </c>
      <c r="L111" t="n">
        <v>1</v>
      </c>
      <c r="M111" t="n">
        <v>237</v>
      </c>
      <c r="N111" t="n">
        <v>30.49</v>
      </c>
      <c r="O111" t="n">
        <v>20939.59</v>
      </c>
      <c r="P111" t="n">
        <v>331.97</v>
      </c>
      <c r="Q111" t="n">
        <v>936.1</v>
      </c>
      <c r="R111" t="n">
        <v>190.67</v>
      </c>
      <c r="S111" t="n">
        <v>36.49</v>
      </c>
      <c r="T111" t="n">
        <v>74888.53999999999</v>
      </c>
      <c r="U111" t="n">
        <v>0.19</v>
      </c>
      <c r="V111" t="n">
        <v>0.74</v>
      </c>
      <c r="W111" t="n">
        <v>3.37</v>
      </c>
      <c r="X111" t="n">
        <v>4.89</v>
      </c>
      <c r="Y111" t="n">
        <v>0.5</v>
      </c>
      <c r="Z111" t="n">
        <v>10</v>
      </c>
    </row>
    <row r="112">
      <c r="A112" t="n">
        <v>1</v>
      </c>
      <c r="B112" t="n">
        <v>85</v>
      </c>
      <c r="C112" t="inlineStr">
        <is>
          <t xml:space="preserve">CONCLUIDO	</t>
        </is>
      </c>
      <c r="D112" t="n">
        <v>3.3912</v>
      </c>
      <c r="E112" t="n">
        <v>29.49</v>
      </c>
      <c r="F112" t="n">
        <v>23.52</v>
      </c>
      <c r="G112" t="n">
        <v>13.32</v>
      </c>
      <c r="H112" t="n">
        <v>0.21</v>
      </c>
      <c r="I112" t="n">
        <v>106</v>
      </c>
      <c r="J112" t="n">
        <v>169.33</v>
      </c>
      <c r="K112" t="n">
        <v>51.39</v>
      </c>
      <c r="L112" t="n">
        <v>2</v>
      </c>
      <c r="M112" t="n">
        <v>104</v>
      </c>
      <c r="N112" t="n">
        <v>30.94</v>
      </c>
      <c r="O112" t="n">
        <v>21118.46</v>
      </c>
      <c r="P112" t="n">
        <v>292.92</v>
      </c>
      <c r="Q112" t="n">
        <v>936.08</v>
      </c>
      <c r="R112" t="n">
        <v>104.73</v>
      </c>
      <c r="S112" t="n">
        <v>36.49</v>
      </c>
      <c r="T112" t="n">
        <v>32585.93</v>
      </c>
      <c r="U112" t="n">
        <v>0.35</v>
      </c>
      <c r="V112" t="n">
        <v>0.83</v>
      </c>
      <c r="W112" t="n">
        <v>3.15</v>
      </c>
      <c r="X112" t="n">
        <v>2.13</v>
      </c>
      <c r="Y112" t="n">
        <v>0.5</v>
      </c>
      <c r="Z112" t="n">
        <v>10</v>
      </c>
    </row>
    <row r="113">
      <c r="A113" t="n">
        <v>2</v>
      </c>
      <c r="B113" t="n">
        <v>85</v>
      </c>
      <c r="C113" t="inlineStr">
        <is>
          <t xml:space="preserve">CONCLUIDO	</t>
        </is>
      </c>
      <c r="D113" t="n">
        <v>3.6484</v>
      </c>
      <c r="E113" t="n">
        <v>27.41</v>
      </c>
      <c r="F113" t="n">
        <v>22.73</v>
      </c>
      <c r="G113" t="n">
        <v>20.06</v>
      </c>
      <c r="H113" t="n">
        <v>0.31</v>
      </c>
      <c r="I113" t="n">
        <v>68</v>
      </c>
      <c r="J113" t="n">
        <v>170.79</v>
      </c>
      <c r="K113" t="n">
        <v>51.39</v>
      </c>
      <c r="L113" t="n">
        <v>3</v>
      </c>
      <c r="M113" t="n">
        <v>66</v>
      </c>
      <c r="N113" t="n">
        <v>31.4</v>
      </c>
      <c r="O113" t="n">
        <v>21297.94</v>
      </c>
      <c r="P113" t="n">
        <v>279.22</v>
      </c>
      <c r="Q113" t="n">
        <v>935.92</v>
      </c>
      <c r="R113" t="n">
        <v>80.58</v>
      </c>
      <c r="S113" t="n">
        <v>36.49</v>
      </c>
      <c r="T113" t="n">
        <v>20700.37</v>
      </c>
      <c r="U113" t="n">
        <v>0.45</v>
      </c>
      <c r="V113" t="n">
        <v>0.86</v>
      </c>
      <c r="W113" t="n">
        <v>3.07</v>
      </c>
      <c r="X113" t="n">
        <v>1.34</v>
      </c>
      <c r="Y113" t="n">
        <v>0.5</v>
      </c>
      <c r="Z113" t="n">
        <v>10</v>
      </c>
    </row>
    <row r="114">
      <c r="A114" t="n">
        <v>3</v>
      </c>
      <c r="B114" t="n">
        <v>85</v>
      </c>
      <c r="C114" t="inlineStr">
        <is>
          <t xml:space="preserve">CONCLUIDO	</t>
        </is>
      </c>
      <c r="D114" t="n">
        <v>3.7801</v>
      </c>
      <c r="E114" t="n">
        <v>26.45</v>
      </c>
      <c r="F114" t="n">
        <v>22.39</v>
      </c>
      <c r="G114" t="n">
        <v>26.87</v>
      </c>
      <c r="H114" t="n">
        <v>0.41</v>
      </c>
      <c r="I114" t="n">
        <v>50</v>
      </c>
      <c r="J114" t="n">
        <v>172.25</v>
      </c>
      <c r="K114" t="n">
        <v>51.39</v>
      </c>
      <c r="L114" t="n">
        <v>4</v>
      </c>
      <c r="M114" t="n">
        <v>48</v>
      </c>
      <c r="N114" t="n">
        <v>31.86</v>
      </c>
      <c r="O114" t="n">
        <v>21478.05</v>
      </c>
      <c r="P114" t="n">
        <v>271.23</v>
      </c>
      <c r="Q114" t="n">
        <v>935.9</v>
      </c>
      <c r="R114" t="n">
        <v>69.95</v>
      </c>
      <c r="S114" t="n">
        <v>36.49</v>
      </c>
      <c r="T114" t="n">
        <v>15475.14</v>
      </c>
      <c r="U114" t="n">
        <v>0.52</v>
      </c>
      <c r="V114" t="n">
        <v>0.87</v>
      </c>
      <c r="W114" t="n">
        <v>3.04</v>
      </c>
      <c r="X114" t="n">
        <v>0.99</v>
      </c>
      <c r="Y114" t="n">
        <v>0.5</v>
      </c>
      <c r="Z114" t="n">
        <v>10</v>
      </c>
    </row>
    <row r="115">
      <c r="A115" t="n">
        <v>4</v>
      </c>
      <c r="B115" t="n">
        <v>85</v>
      </c>
      <c r="C115" t="inlineStr">
        <is>
          <t xml:space="preserve">CONCLUIDO	</t>
        </is>
      </c>
      <c r="D115" t="n">
        <v>3.869</v>
      </c>
      <c r="E115" t="n">
        <v>25.85</v>
      </c>
      <c r="F115" t="n">
        <v>22.15</v>
      </c>
      <c r="G115" t="n">
        <v>34.08</v>
      </c>
      <c r="H115" t="n">
        <v>0.51</v>
      </c>
      <c r="I115" t="n">
        <v>39</v>
      </c>
      <c r="J115" t="n">
        <v>173.71</v>
      </c>
      <c r="K115" t="n">
        <v>51.39</v>
      </c>
      <c r="L115" t="n">
        <v>5</v>
      </c>
      <c r="M115" t="n">
        <v>37</v>
      </c>
      <c r="N115" t="n">
        <v>32.32</v>
      </c>
      <c r="O115" t="n">
        <v>21658.78</v>
      </c>
      <c r="P115" t="n">
        <v>263.97</v>
      </c>
      <c r="Q115" t="n">
        <v>935.99</v>
      </c>
      <c r="R115" t="n">
        <v>62.52</v>
      </c>
      <c r="S115" t="n">
        <v>36.49</v>
      </c>
      <c r="T115" t="n">
        <v>11815.64</v>
      </c>
      <c r="U115" t="n">
        <v>0.58</v>
      </c>
      <c r="V115" t="n">
        <v>0.88</v>
      </c>
      <c r="W115" t="n">
        <v>3.03</v>
      </c>
      <c r="X115" t="n">
        <v>0.76</v>
      </c>
      <c r="Y115" t="n">
        <v>0.5</v>
      </c>
      <c r="Z115" t="n">
        <v>10</v>
      </c>
    </row>
    <row r="116">
      <c r="A116" t="n">
        <v>5</v>
      </c>
      <c r="B116" t="n">
        <v>85</v>
      </c>
      <c r="C116" t="inlineStr">
        <is>
          <t xml:space="preserve">CONCLUIDO	</t>
        </is>
      </c>
      <c r="D116" t="n">
        <v>3.9274</v>
      </c>
      <c r="E116" t="n">
        <v>25.46</v>
      </c>
      <c r="F116" t="n">
        <v>22</v>
      </c>
      <c r="G116" t="n">
        <v>41.26</v>
      </c>
      <c r="H116" t="n">
        <v>0.61</v>
      </c>
      <c r="I116" t="n">
        <v>32</v>
      </c>
      <c r="J116" t="n">
        <v>175.18</v>
      </c>
      <c r="K116" t="n">
        <v>51.39</v>
      </c>
      <c r="L116" t="n">
        <v>6</v>
      </c>
      <c r="M116" t="n">
        <v>30</v>
      </c>
      <c r="N116" t="n">
        <v>32.79</v>
      </c>
      <c r="O116" t="n">
        <v>21840.16</v>
      </c>
      <c r="P116" t="n">
        <v>257.82</v>
      </c>
      <c r="Q116" t="n">
        <v>935.9299999999999</v>
      </c>
      <c r="R116" t="n">
        <v>57.91</v>
      </c>
      <c r="S116" t="n">
        <v>36.49</v>
      </c>
      <c r="T116" t="n">
        <v>9543.68</v>
      </c>
      <c r="U116" t="n">
        <v>0.63</v>
      </c>
      <c r="V116" t="n">
        <v>0.89</v>
      </c>
      <c r="W116" t="n">
        <v>3.01</v>
      </c>
      <c r="X116" t="n">
        <v>0.61</v>
      </c>
      <c r="Y116" t="n">
        <v>0.5</v>
      </c>
      <c r="Z116" t="n">
        <v>10</v>
      </c>
    </row>
    <row r="117">
      <c r="A117" t="n">
        <v>6</v>
      </c>
      <c r="B117" t="n">
        <v>85</v>
      </c>
      <c r="C117" t="inlineStr">
        <is>
          <t xml:space="preserve">CONCLUIDO	</t>
        </is>
      </c>
      <c r="D117" t="n">
        <v>3.9689</v>
      </c>
      <c r="E117" t="n">
        <v>25.2</v>
      </c>
      <c r="F117" t="n">
        <v>21.91</v>
      </c>
      <c r="G117" t="n">
        <v>48.69</v>
      </c>
      <c r="H117" t="n">
        <v>0.7</v>
      </c>
      <c r="I117" t="n">
        <v>27</v>
      </c>
      <c r="J117" t="n">
        <v>176.66</v>
      </c>
      <c r="K117" t="n">
        <v>51.39</v>
      </c>
      <c r="L117" t="n">
        <v>7</v>
      </c>
      <c r="M117" t="n">
        <v>25</v>
      </c>
      <c r="N117" t="n">
        <v>33.27</v>
      </c>
      <c r="O117" t="n">
        <v>22022.17</v>
      </c>
      <c r="P117" t="n">
        <v>252.47</v>
      </c>
      <c r="Q117" t="n">
        <v>935.9400000000001</v>
      </c>
      <c r="R117" t="n">
        <v>54.79</v>
      </c>
      <c r="S117" t="n">
        <v>36.49</v>
      </c>
      <c r="T117" t="n">
        <v>8009.06</v>
      </c>
      <c r="U117" t="n">
        <v>0.67</v>
      </c>
      <c r="V117" t="n">
        <v>0.89</v>
      </c>
      <c r="W117" t="n">
        <v>3.01</v>
      </c>
      <c r="X117" t="n">
        <v>0.52</v>
      </c>
      <c r="Y117" t="n">
        <v>0.5</v>
      </c>
      <c r="Z117" t="n">
        <v>10</v>
      </c>
    </row>
    <row r="118">
      <c r="A118" t="n">
        <v>7</v>
      </c>
      <c r="B118" t="n">
        <v>85</v>
      </c>
      <c r="C118" t="inlineStr">
        <is>
          <t xml:space="preserve">CONCLUIDO	</t>
        </is>
      </c>
      <c r="D118" t="n">
        <v>3.9941</v>
      </c>
      <c r="E118" t="n">
        <v>25.04</v>
      </c>
      <c r="F118" t="n">
        <v>21.85</v>
      </c>
      <c r="G118" t="n">
        <v>54.63</v>
      </c>
      <c r="H118" t="n">
        <v>0.8</v>
      </c>
      <c r="I118" t="n">
        <v>24</v>
      </c>
      <c r="J118" t="n">
        <v>178.14</v>
      </c>
      <c r="K118" t="n">
        <v>51.39</v>
      </c>
      <c r="L118" t="n">
        <v>8</v>
      </c>
      <c r="M118" t="n">
        <v>22</v>
      </c>
      <c r="N118" t="n">
        <v>33.75</v>
      </c>
      <c r="O118" t="n">
        <v>22204.83</v>
      </c>
      <c r="P118" t="n">
        <v>247.43</v>
      </c>
      <c r="Q118" t="n">
        <v>935.9299999999999</v>
      </c>
      <c r="R118" t="n">
        <v>52.85</v>
      </c>
      <c r="S118" t="n">
        <v>36.49</v>
      </c>
      <c r="T118" t="n">
        <v>7053.71</v>
      </c>
      <c r="U118" t="n">
        <v>0.6899999999999999</v>
      </c>
      <c r="V118" t="n">
        <v>0.89</v>
      </c>
      <c r="W118" t="n">
        <v>3.01</v>
      </c>
      <c r="X118" t="n">
        <v>0.46</v>
      </c>
      <c r="Y118" t="n">
        <v>0.5</v>
      </c>
      <c r="Z118" t="n">
        <v>10</v>
      </c>
    </row>
    <row r="119">
      <c r="A119" t="n">
        <v>8</v>
      </c>
      <c r="B119" t="n">
        <v>85</v>
      </c>
      <c r="C119" t="inlineStr">
        <is>
          <t xml:space="preserve">CONCLUIDO	</t>
        </is>
      </c>
      <c r="D119" t="n">
        <v>4.0211</v>
      </c>
      <c r="E119" t="n">
        <v>24.87</v>
      </c>
      <c r="F119" t="n">
        <v>21.78</v>
      </c>
      <c r="G119" t="n">
        <v>62.24</v>
      </c>
      <c r="H119" t="n">
        <v>0.89</v>
      </c>
      <c r="I119" t="n">
        <v>21</v>
      </c>
      <c r="J119" t="n">
        <v>179.63</v>
      </c>
      <c r="K119" t="n">
        <v>51.39</v>
      </c>
      <c r="L119" t="n">
        <v>9</v>
      </c>
      <c r="M119" t="n">
        <v>19</v>
      </c>
      <c r="N119" t="n">
        <v>34.24</v>
      </c>
      <c r="O119" t="n">
        <v>22388.15</v>
      </c>
      <c r="P119" t="n">
        <v>242.05</v>
      </c>
      <c r="Q119" t="n">
        <v>935.96</v>
      </c>
      <c r="R119" t="n">
        <v>51.18</v>
      </c>
      <c r="S119" t="n">
        <v>36.49</v>
      </c>
      <c r="T119" t="n">
        <v>6235.82</v>
      </c>
      <c r="U119" t="n">
        <v>0.71</v>
      </c>
      <c r="V119" t="n">
        <v>0.9</v>
      </c>
      <c r="W119" t="n">
        <v>2.99</v>
      </c>
      <c r="X119" t="n">
        <v>0.39</v>
      </c>
      <c r="Y119" t="n">
        <v>0.5</v>
      </c>
      <c r="Z119" t="n">
        <v>10</v>
      </c>
    </row>
    <row r="120">
      <c r="A120" t="n">
        <v>9</v>
      </c>
      <c r="B120" t="n">
        <v>85</v>
      </c>
      <c r="C120" t="inlineStr">
        <is>
          <t xml:space="preserve">CONCLUIDO	</t>
        </is>
      </c>
      <c r="D120" t="n">
        <v>4.0456</v>
      </c>
      <c r="E120" t="n">
        <v>24.72</v>
      </c>
      <c r="F120" t="n">
        <v>21.74</v>
      </c>
      <c r="G120" t="n">
        <v>72.45</v>
      </c>
      <c r="H120" t="n">
        <v>0.98</v>
      </c>
      <c r="I120" t="n">
        <v>18</v>
      </c>
      <c r="J120" t="n">
        <v>181.12</v>
      </c>
      <c r="K120" t="n">
        <v>51.39</v>
      </c>
      <c r="L120" t="n">
        <v>10</v>
      </c>
      <c r="M120" t="n">
        <v>16</v>
      </c>
      <c r="N120" t="n">
        <v>34.73</v>
      </c>
      <c r="O120" t="n">
        <v>22572.13</v>
      </c>
      <c r="P120" t="n">
        <v>236.88</v>
      </c>
      <c r="Q120" t="n">
        <v>935.88</v>
      </c>
      <c r="R120" t="n">
        <v>49.57</v>
      </c>
      <c r="S120" t="n">
        <v>36.49</v>
      </c>
      <c r="T120" t="n">
        <v>5444.03</v>
      </c>
      <c r="U120" t="n">
        <v>0.74</v>
      </c>
      <c r="V120" t="n">
        <v>0.9</v>
      </c>
      <c r="W120" t="n">
        <v>2.99</v>
      </c>
      <c r="X120" t="n">
        <v>0.34</v>
      </c>
      <c r="Y120" t="n">
        <v>0.5</v>
      </c>
      <c r="Z120" t="n">
        <v>10</v>
      </c>
    </row>
    <row r="121">
      <c r="A121" t="n">
        <v>10</v>
      </c>
      <c r="B121" t="n">
        <v>85</v>
      </c>
      <c r="C121" t="inlineStr">
        <is>
          <t xml:space="preserve">CONCLUIDO	</t>
        </is>
      </c>
      <c r="D121" t="n">
        <v>4.0546</v>
      </c>
      <c r="E121" t="n">
        <v>24.66</v>
      </c>
      <c r="F121" t="n">
        <v>21.71</v>
      </c>
      <c r="G121" t="n">
        <v>76.64</v>
      </c>
      <c r="H121" t="n">
        <v>1.07</v>
      </c>
      <c r="I121" t="n">
        <v>17</v>
      </c>
      <c r="J121" t="n">
        <v>182.62</v>
      </c>
      <c r="K121" t="n">
        <v>51.39</v>
      </c>
      <c r="L121" t="n">
        <v>11</v>
      </c>
      <c r="M121" t="n">
        <v>15</v>
      </c>
      <c r="N121" t="n">
        <v>35.22</v>
      </c>
      <c r="O121" t="n">
        <v>22756.91</v>
      </c>
      <c r="P121" t="n">
        <v>231.45</v>
      </c>
      <c r="Q121" t="n">
        <v>935.92</v>
      </c>
      <c r="R121" t="n">
        <v>48.81</v>
      </c>
      <c r="S121" t="n">
        <v>36.49</v>
      </c>
      <c r="T121" t="n">
        <v>5070.57</v>
      </c>
      <c r="U121" t="n">
        <v>0.75</v>
      </c>
      <c r="V121" t="n">
        <v>0.9</v>
      </c>
      <c r="W121" t="n">
        <v>2.99</v>
      </c>
      <c r="X121" t="n">
        <v>0.32</v>
      </c>
      <c r="Y121" t="n">
        <v>0.5</v>
      </c>
      <c r="Z121" t="n">
        <v>10</v>
      </c>
    </row>
    <row r="122">
      <c r="A122" t="n">
        <v>11</v>
      </c>
      <c r="B122" t="n">
        <v>85</v>
      </c>
      <c r="C122" t="inlineStr">
        <is>
          <t xml:space="preserve">CONCLUIDO	</t>
        </is>
      </c>
      <c r="D122" t="n">
        <v>4.0742</v>
      </c>
      <c r="E122" t="n">
        <v>24.54</v>
      </c>
      <c r="F122" t="n">
        <v>21.66</v>
      </c>
      <c r="G122" t="n">
        <v>86.66</v>
      </c>
      <c r="H122" t="n">
        <v>1.16</v>
      </c>
      <c r="I122" t="n">
        <v>15</v>
      </c>
      <c r="J122" t="n">
        <v>184.12</v>
      </c>
      <c r="K122" t="n">
        <v>51.39</v>
      </c>
      <c r="L122" t="n">
        <v>12</v>
      </c>
      <c r="M122" t="n">
        <v>13</v>
      </c>
      <c r="N122" t="n">
        <v>35.73</v>
      </c>
      <c r="O122" t="n">
        <v>22942.24</v>
      </c>
      <c r="P122" t="n">
        <v>226.04</v>
      </c>
      <c r="Q122" t="n">
        <v>935.88</v>
      </c>
      <c r="R122" t="n">
        <v>47.43</v>
      </c>
      <c r="S122" t="n">
        <v>36.49</v>
      </c>
      <c r="T122" t="n">
        <v>4388</v>
      </c>
      <c r="U122" t="n">
        <v>0.77</v>
      </c>
      <c r="V122" t="n">
        <v>0.9</v>
      </c>
      <c r="W122" t="n">
        <v>2.98</v>
      </c>
      <c r="X122" t="n">
        <v>0.27</v>
      </c>
      <c r="Y122" t="n">
        <v>0.5</v>
      </c>
      <c r="Z122" t="n">
        <v>10</v>
      </c>
    </row>
    <row r="123">
      <c r="A123" t="n">
        <v>12</v>
      </c>
      <c r="B123" t="n">
        <v>85</v>
      </c>
      <c r="C123" t="inlineStr">
        <is>
          <t xml:space="preserve">CONCLUIDO	</t>
        </is>
      </c>
      <c r="D123" t="n">
        <v>4.0833</v>
      </c>
      <c r="E123" t="n">
        <v>24.49</v>
      </c>
      <c r="F123" t="n">
        <v>21.64</v>
      </c>
      <c r="G123" t="n">
        <v>92.75</v>
      </c>
      <c r="H123" t="n">
        <v>1.24</v>
      </c>
      <c r="I123" t="n">
        <v>14</v>
      </c>
      <c r="J123" t="n">
        <v>185.63</v>
      </c>
      <c r="K123" t="n">
        <v>51.39</v>
      </c>
      <c r="L123" t="n">
        <v>13</v>
      </c>
      <c r="M123" t="n">
        <v>10</v>
      </c>
      <c r="N123" t="n">
        <v>36.24</v>
      </c>
      <c r="O123" t="n">
        <v>23128.27</v>
      </c>
      <c r="P123" t="n">
        <v>220.07</v>
      </c>
      <c r="Q123" t="n">
        <v>935.88</v>
      </c>
      <c r="R123" t="n">
        <v>46.51</v>
      </c>
      <c r="S123" t="n">
        <v>36.49</v>
      </c>
      <c r="T123" t="n">
        <v>3932.75</v>
      </c>
      <c r="U123" t="n">
        <v>0.78</v>
      </c>
      <c r="V123" t="n">
        <v>0.9</v>
      </c>
      <c r="W123" t="n">
        <v>2.99</v>
      </c>
      <c r="X123" t="n">
        <v>0.25</v>
      </c>
      <c r="Y123" t="n">
        <v>0.5</v>
      </c>
      <c r="Z123" t="n">
        <v>10</v>
      </c>
    </row>
    <row r="124">
      <c r="A124" t="n">
        <v>13</v>
      </c>
      <c r="B124" t="n">
        <v>85</v>
      </c>
      <c r="C124" t="inlineStr">
        <is>
          <t xml:space="preserve">CONCLUIDO	</t>
        </is>
      </c>
      <c r="D124" t="n">
        <v>4.0879</v>
      </c>
      <c r="E124" t="n">
        <v>24.46</v>
      </c>
      <c r="F124" t="n">
        <v>21.65</v>
      </c>
      <c r="G124" t="n">
        <v>99.92</v>
      </c>
      <c r="H124" t="n">
        <v>1.33</v>
      </c>
      <c r="I124" t="n">
        <v>13</v>
      </c>
      <c r="J124" t="n">
        <v>187.14</v>
      </c>
      <c r="K124" t="n">
        <v>51.39</v>
      </c>
      <c r="L124" t="n">
        <v>14</v>
      </c>
      <c r="M124" t="n">
        <v>6</v>
      </c>
      <c r="N124" t="n">
        <v>36.75</v>
      </c>
      <c r="O124" t="n">
        <v>23314.98</v>
      </c>
      <c r="P124" t="n">
        <v>217.51</v>
      </c>
      <c r="Q124" t="n">
        <v>935.88</v>
      </c>
      <c r="R124" t="n">
        <v>46.56</v>
      </c>
      <c r="S124" t="n">
        <v>36.49</v>
      </c>
      <c r="T124" t="n">
        <v>3966.4</v>
      </c>
      <c r="U124" t="n">
        <v>0.78</v>
      </c>
      <c r="V124" t="n">
        <v>0.9</v>
      </c>
      <c r="W124" t="n">
        <v>2.99</v>
      </c>
      <c r="X124" t="n">
        <v>0.26</v>
      </c>
      <c r="Y124" t="n">
        <v>0.5</v>
      </c>
      <c r="Z124" t="n">
        <v>10</v>
      </c>
    </row>
    <row r="125">
      <c r="A125" t="n">
        <v>14</v>
      </c>
      <c r="B125" t="n">
        <v>85</v>
      </c>
      <c r="C125" t="inlineStr">
        <is>
          <t xml:space="preserve">CONCLUIDO	</t>
        </is>
      </c>
      <c r="D125" t="n">
        <v>4.089</v>
      </c>
      <c r="E125" t="n">
        <v>24.46</v>
      </c>
      <c r="F125" t="n">
        <v>21.64</v>
      </c>
      <c r="G125" t="n">
        <v>99.89</v>
      </c>
      <c r="H125" t="n">
        <v>1.41</v>
      </c>
      <c r="I125" t="n">
        <v>13</v>
      </c>
      <c r="J125" t="n">
        <v>188.66</v>
      </c>
      <c r="K125" t="n">
        <v>51.39</v>
      </c>
      <c r="L125" t="n">
        <v>15</v>
      </c>
      <c r="M125" t="n">
        <v>1</v>
      </c>
      <c r="N125" t="n">
        <v>37.27</v>
      </c>
      <c r="O125" t="n">
        <v>23502.4</v>
      </c>
      <c r="P125" t="n">
        <v>216.91</v>
      </c>
      <c r="Q125" t="n">
        <v>935.88</v>
      </c>
      <c r="R125" t="n">
        <v>46.32</v>
      </c>
      <c r="S125" t="n">
        <v>36.49</v>
      </c>
      <c r="T125" t="n">
        <v>3846.47</v>
      </c>
      <c r="U125" t="n">
        <v>0.79</v>
      </c>
      <c r="V125" t="n">
        <v>0.9</v>
      </c>
      <c r="W125" t="n">
        <v>3</v>
      </c>
      <c r="X125" t="n">
        <v>0.25</v>
      </c>
      <c r="Y125" t="n">
        <v>0.5</v>
      </c>
      <c r="Z125" t="n">
        <v>10</v>
      </c>
    </row>
    <row r="126">
      <c r="A126" t="n">
        <v>15</v>
      </c>
      <c r="B126" t="n">
        <v>85</v>
      </c>
      <c r="C126" t="inlineStr">
        <is>
          <t xml:space="preserve">CONCLUIDO	</t>
        </is>
      </c>
      <c r="D126" t="n">
        <v>4.0892</v>
      </c>
      <c r="E126" t="n">
        <v>24.45</v>
      </c>
      <c r="F126" t="n">
        <v>21.64</v>
      </c>
      <c r="G126" t="n">
        <v>99.88</v>
      </c>
      <c r="H126" t="n">
        <v>1.49</v>
      </c>
      <c r="I126" t="n">
        <v>13</v>
      </c>
      <c r="J126" t="n">
        <v>190.19</v>
      </c>
      <c r="K126" t="n">
        <v>51.39</v>
      </c>
      <c r="L126" t="n">
        <v>16</v>
      </c>
      <c r="M126" t="n">
        <v>0</v>
      </c>
      <c r="N126" t="n">
        <v>37.79</v>
      </c>
      <c r="O126" t="n">
        <v>23690.52</v>
      </c>
      <c r="P126" t="n">
        <v>217.71</v>
      </c>
      <c r="Q126" t="n">
        <v>935.88</v>
      </c>
      <c r="R126" t="n">
        <v>46.29</v>
      </c>
      <c r="S126" t="n">
        <v>36.49</v>
      </c>
      <c r="T126" t="n">
        <v>3830.39</v>
      </c>
      <c r="U126" t="n">
        <v>0.79</v>
      </c>
      <c r="V126" t="n">
        <v>0.9</v>
      </c>
      <c r="W126" t="n">
        <v>3</v>
      </c>
      <c r="X126" t="n">
        <v>0.25</v>
      </c>
      <c r="Y126" t="n">
        <v>0.5</v>
      </c>
      <c r="Z126" t="n">
        <v>10</v>
      </c>
    </row>
    <row r="127">
      <c r="A127" t="n">
        <v>0</v>
      </c>
      <c r="B127" t="n">
        <v>20</v>
      </c>
      <c r="C127" t="inlineStr">
        <is>
          <t xml:space="preserve">CONCLUIDO	</t>
        </is>
      </c>
      <c r="D127" t="n">
        <v>3.8559</v>
      </c>
      <c r="E127" t="n">
        <v>25.93</v>
      </c>
      <c r="F127" t="n">
        <v>23.12</v>
      </c>
      <c r="G127" t="n">
        <v>15.95</v>
      </c>
      <c r="H127" t="n">
        <v>0.34</v>
      </c>
      <c r="I127" t="n">
        <v>87</v>
      </c>
      <c r="J127" t="n">
        <v>51.33</v>
      </c>
      <c r="K127" t="n">
        <v>24.83</v>
      </c>
      <c r="L127" t="n">
        <v>1</v>
      </c>
      <c r="M127" t="n">
        <v>85</v>
      </c>
      <c r="N127" t="n">
        <v>5.51</v>
      </c>
      <c r="O127" t="n">
        <v>6564.78</v>
      </c>
      <c r="P127" t="n">
        <v>119.12</v>
      </c>
      <c r="Q127" t="n">
        <v>936.04</v>
      </c>
      <c r="R127" t="n">
        <v>93.08</v>
      </c>
      <c r="S127" t="n">
        <v>36.49</v>
      </c>
      <c r="T127" t="n">
        <v>26853.83</v>
      </c>
      <c r="U127" t="n">
        <v>0.39</v>
      </c>
      <c r="V127" t="n">
        <v>0.84</v>
      </c>
      <c r="W127" t="n">
        <v>3.1</v>
      </c>
      <c r="X127" t="n">
        <v>1.73</v>
      </c>
      <c r="Y127" t="n">
        <v>0.5</v>
      </c>
      <c r="Z127" t="n">
        <v>10</v>
      </c>
    </row>
    <row r="128">
      <c r="A128" t="n">
        <v>1</v>
      </c>
      <c r="B128" t="n">
        <v>20</v>
      </c>
      <c r="C128" t="inlineStr">
        <is>
          <t xml:space="preserve">CONCLUIDO	</t>
        </is>
      </c>
      <c r="D128" t="n">
        <v>4.046</v>
      </c>
      <c r="E128" t="n">
        <v>24.72</v>
      </c>
      <c r="F128" t="n">
        <v>22.38</v>
      </c>
      <c r="G128" t="n">
        <v>27.98</v>
      </c>
      <c r="H128" t="n">
        <v>0.66</v>
      </c>
      <c r="I128" t="n">
        <v>48</v>
      </c>
      <c r="J128" t="n">
        <v>52.47</v>
      </c>
      <c r="K128" t="n">
        <v>24.83</v>
      </c>
      <c r="L128" t="n">
        <v>2</v>
      </c>
      <c r="M128" t="n">
        <v>1</v>
      </c>
      <c r="N128" t="n">
        <v>5.64</v>
      </c>
      <c r="O128" t="n">
        <v>6705.1</v>
      </c>
      <c r="P128" t="n">
        <v>105.62</v>
      </c>
      <c r="Q128" t="n">
        <v>935.96</v>
      </c>
      <c r="R128" t="n">
        <v>67.7</v>
      </c>
      <c r="S128" t="n">
        <v>36.49</v>
      </c>
      <c r="T128" t="n">
        <v>14362.13</v>
      </c>
      <c r="U128" t="n">
        <v>0.54</v>
      </c>
      <c r="V128" t="n">
        <v>0.87</v>
      </c>
      <c r="W128" t="n">
        <v>3.1</v>
      </c>
      <c r="X128" t="n">
        <v>0.99</v>
      </c>
      <c r="Y128" t="n">
        <v>0.5</v>
      </c>
      <c r="Z128" t="n">
        <v>10</v>
      </c>
    </row>
    <row r="129">
      <c r="A129" t="n">
        <v>2</v>
      </c>
      <c r="B129" t="n">
        <v>20</v>
      </c>
      <c r="C129" t="inlineStr">
        <is>
          <t xml:space="preserve">CONCLUIDO	</t>
        </is>
      </c>
      <c r="D129" t="n">
        <v>4.0467</v>
      </c>
      <c r="E129" t="n">
        <v>24.71</v>
      </c>
      <c r="F129" t="n">
        <v>22.38</v>
      </c>
      <c r="G129" t="n">
        <v>27.97</v>
      </c>
      <c r="H129" t="n">
        <v>0.97</v>
      </c>
      <c r="I129" t="n">
        <v>48</v>
      </c>
      <c r="J129" t="n">
        <v>53.61</v>
      </c>
      <c r="K129" t="n">
        <v>24.83</v>
      </c>
      <c r="L129" t="n">
        <v>3</v>
      </c>
      <c r="M129" t="n">
        <v>0</v>
      </c>
      <c r="N129" t="n">
        <v>5.78</v>
      </c>
      <c r="O129" t="n">
        <v>6845.59</v>
      </c>
      <c r="P129" t="n">
        <v>107.69</v>
      </c>
      <c r="Q129" t="n">
        <v>936</v>
      </c>
      <c r="R129" t="n">
        <v>67.61</v>
      </c>
      <c r="S129" t="n">
        <v>36.49</v>
      </c>
      <c r="T129" t="n">
        <v>14315.36</v>
      </c>
      <c r="U129" t="n">
        <v>0.54</v>
      </c>
      <c r="V129" t="n">
        <v>0.87</v>
      </c>
      <c r="W129" t="n">
        <v>3.1</v>
      </c>
      <c r="X129" t="n">
        <v>0.98</v>
      </c>
      <c r="Y129" t="n">
        <v>0.5</v>
      </c>
      <c r="Z129" t="n">
        <v>10</v>
      </c>
    </row>
    <row r="130">
      <c r="A130" t="n">
        <v>0</v>
      </c>
      <c r="B130" t="n">
        <v>65</v>
      </c>
      <c r="C130" t="inlineStr">
        <is>
          <t xml:space="preserve">CONCLUIDO	</t>
        </is>
      </c>
      <c r="D130" t="n">
        <v>3.0319</v>
      </c>
      <c r="E130" t="n">
        <v>32.98</v>
      </c>
      <c r="F130" t="n">
        <v>25.41</v>
      </c>
      <c r="G130" t="n">
        <v>7.7</v>
      </c>
      <c r="H130" t="n">
        <v>0.13</v>
      </c>
      <c r="I130" t="n">
        <v>198</v>
      </c>
      <c r="J130" t="n">
        <v>133.21</v>
      </c>
      <c r="K130" t="n">
        <v>46.47</v>
      </c>
      <c r="L130" t="n">
        <v>1</v>
      </c>
      <c r="M130" t="n">
        <v>196</v>
      </c>
      <c r="N130" t="n">
        <v>20.75</v>
      </c>
      <c r="O130" t="n">
        <v>16663.42</v>
      </c>
      <c r="P130" t="n">
        <v>274.81</v>
      </c>
      <c r="Q130" t="n">
        <v>936.0599999999999</v>
      </c>
      <c r="R130" t="n">
        <v>163.75</v>
      </c>
      <c r="S130" t="n">
        <v>36.49</v>
      </c>
      <c r="T130" t="n">
        <v>61634.34</v>
      </c>
      <c r="U130" t="n">
        <v>0.22</v>
      </c>
      <c r="V130" t="n">
        <v>0.77</v>
      </c>
      <c r="W130" t="n">
        <v>3.3</v>
      </c>
      <c r="X130" t="n">
        <v>4.02</v>
      </c>
      <c r="Y130" t="n">
        <v>0.5</v>
      </c>
      <c r="Z130" t="n">
        <v>10</v>
      </c>
    </row>
    <row r="131">
      <c r="A131" t="n">
        <v>1</v>
      </c>
      <c r="B131" t="n">
        <v>65</v>
      </c>
      <c r="C131" t="inlineStr">
        <is>
          <t xml:space="preserve">CONCLUIDO	</t>
        </is>
      </c>
      <c r="D131" t="n">
        <v>3.6012</v>
      </c>
      <c r="E131" t="n">
        <v>27.77</v>
      </c>
      <c r="F131" t="n">
        <v>23.17</v>
      </c>
      <c r="G131" t="n">
        <v>15.62</v>
      </c>
      <c r="H131" t="n">
        <v>0.26</v>
      </c>
      <c r="I131" t="n">
        <v>89</v>
      </c>
      <c r="J131" t="n">
        <v>134.55</v>
      </c>
      <c r="K131" t="n">
        <v>46.47</v>
      </c>
      <c r="L131" t="n">
        <v>2</v>
      </c>
      <c r="M131" t="n">
        <v>87</v>
      </c>
      <c r="N131" t="n">
        <v>21.09</v>
      </c>
      <c r="O131" t="n">
        <v>16828.84</v>
      </c>
      <c r="P131" t="n">
        <v>245.18</v>
      </c>
      <c r="Q131" t="n">
        <v>935.99</v>
      </c>
      <c r="R131" t="n">
        <v>94.33</v>
      </c>
      <c r="S131" t="n">
        <v>36.49</v>
      </c>
      <c r="T131" t="n">
        <v>27469.58</v>
      </c>
      <c r="U131" t="n">
        <v>0.39</v>
      </c>
      <c r="V131" t="n">
        <v>0.84</v>
      </c>
      <c r="W131" t="n">
        <v>3.1</v>
      </c>
      <c r="X131" t="n">
        <v>1.77</v>
      </c>
      <c r="Y131" t="n">
        <v>0.5</v>
      </c>
      <c r="Z131" t="n">
        <v>10</v>
      </c>
    </row>
    <row r="132">
      <c r="A132" t="n">
        <v>2</v>
      </c>
      <c r="B132" t="n">
        <v>65</v>
      </c>
      <c r="C132" t="inlineStr">
        <is>
          <t xml:space="preserve">CONCLUIDO	</t>
        </is>
      </c>
      <c r="D132" t="n">
        <v>3.8094</v>
      </c>
      <c r="E132" t="n">
        <v>26.25</v>
      </c>
      <c r="F132" t="n">
        <v>22.52</v>
      </c>
      <c r="G132" t="n">
        <v>23.7</v>
      </c>
      <c r="H132" t="n">
        <v>0.39</v>
      </c>
      <c r="I132" t="n">
        <v>57</v>
      </c>
      <c r="J132" t="n">
        <v>135.9</v>
      </c>
      <c r="K132" t="n">
        <v>46.47</v>
      </c>
      <c r="L132" t="n">
        <v>3</v>
      </c>
      <c r="M132" t="n">
        <v>55</v>
      </c>
      <c r="N132" t="n">
        <v>21.43</v>
      </c>
      <c r="O132" t="n">
        <v>16994.64</v>
      </c>
      <c r="P132" t="n">
        <v>232.99</v>
      </c>
      <c r="Q132" t="n">
        <v>935.91</v>
      </c>
      <c r="R132" t="n">
        <v>73.83</v>
      </c>
      <c r="S132" t="n">
        <v>36.49</v>
      </c>
      <c r="T132" t="n">
        <v>17377.4</v>
      </c>
      <c r="U132" t="n">
        <v>0.49</v>
      </c>
      <c r="V132" t="n">
        <v>0.87</v>
      </c>
      <c r="W132" t="n">
        <v>3.06</v>
      </c>
      <c r="X132" t="n">
        <v>1.13</v>
      </c>
      <c r="Y132" t="n">
        <v>0.5</v>
      </c>
      <c r="Z132" t="n">
        <v>10</v>
      </c>
    </row>
    <row r="133">
      <c r="A133" t="n">
        <v>3</v>
      </c>
      <c r="B133" t="n">
        <v>65</v>
      </c>
      <c r="C133" t="inlineStr">
        <is>
          <t xml:space="preserve">CONCLUIDO	</t>
        </is>
      </c>
      <c r="D133" t="n">
        <v>3.9166</v>
      </c>
      <c r="E133" t="n">
        <v>25.53</v>
      </c>
      <c r="F133" t="n">
        <v>22.21</v>
      </c>
      <c r="G133" t="n">
        <v>31.73</v>
      </c>
      <c r="H133" t="n">
        <v>0.52</v>
      </c>
      <c r="I133" t="n">
        <v>42</v>
      </c>
      <c r="J133" t="n">
        <v>137.25</v>
      </c>
      <c r="K133" t="n">
        <v>46.47</v>
      </c>
      <c r="L133" t="n">
        <v>4</v>
      </c>
      <c r="M133" t="n">
        <v>40</v>
      </c>
      <c r="N133" t="n">
        <v>21.78</v>
      </c>
      <c r="O133" t="n">
        <v>17160.92</v>
      </c>
      <c r="P133" t="n">
        <v>224.26</v>
      </c>
      <c r="Q133" t="n">
        <v>935.9</v>
      </c>
      <c r="R133" t="n">
        <v>63.99</v>
      </c>
      <c r="S133" t="n">
        <v>36.49</v>
      </c>
      <c r="T133" t="n">
        <v>12534.02</v>
      </c>
      <c r="U133" t="n">
        <v>0.57</v>
      </c>
      <c r="V133" t="n">
        <v>0.88</v>
      </c>
      <c r="W133" t="n">
        <v>3.04</v>
      </c>
      <c r="X133" t="n">
        <v>0.82</v>
      </c>
      <c r="Y133" t="n">
        <v>0.5</v>
      </c>
      <c r="Z133" t="n">
        <v>10</v>
      </c>
    </row>
    <row r="134">
      <c r="A134" t="n">
        <v>4</v>
      </c>
      <c r="B134" t="n">
        <v>65</v>
      </c>
      <c r="C134" t="inlineStr">
        <is>
          <t xml:space="preserve">CONCLUIDO	</t>
        </is>
      </c>
      <c r="D134" t="n">
        <v>3.9898</v>
      </c>
      <c r="E134" t="n">
        <v>25.06</v>
      </c>
      <c r="F134" t="n">
        <v>22.01</v>
      </c>
      <c r="G134" t="n">
        <v>41.27</v>
      </c>
      <c r="H134" t="n">
        <v>0.64</v>
      </c>
      <c r="I134" t="n">
        <v>32</v>
      </c>
      <c r="J134" t="n">
        <v>138.6</v>
      </c>
      <c r="K134" t="n">
        <v>46.47</v>
      </c>
      <c r="L134" t="n">
        <v>5</v>
      </c>
      <c r="M134" t="n">
        <v>30</v>
      </c>
      <c r="N134" t="n">
        <v>22.13</v>
      </c>
      <c r="O134" t="n">
        <v>17327.69</v>
      </c>
      <c r="P134" t="n">
        <v>216.42</v>
      </c>
      <c r="Q134" t="n">
        <v>935.89</v>
      </c>
      <c r="R134" t="n">
        <v>58.18</v>
      </c>
      <c r="S134" t="n">
        <v>36.49</v>
      </c>
      <c r="T134" t="n">
        <v>9679</v>
      </c>
      <c r="U134" t="n">
        <v>0.63</v>
      </c>
      <c r="V134" t="n">
        <v>0.89</v>
      </c>
      <c r="W134" t="n">
        <v>3.01</v>
      </c>
      <c r="X134" t="n">
        <v>0.62</v>
      </c>
      <c r="Y134" t="n">
        <v>0.5</v>
      </c>
      <c r="Z134" t="n">
        <v>10</v>
      </c>
    </row>
    <row r="135">
      <c r="A135" t="n">
        <v>5</v>
      </c>
      <c r="B135" t="n">
        <v>65</v>
      </c>
      <c r="C135" t="inlineStr">
        <is>
          <t xml:space="preserve">CONCLUIDO	</t>
        </is>
      </c>
      <c r="D135" t="n">
        <v>4.0326</v>
      </c>
      <c r="E135" t="n">
        <v>24.8</v>
      </c>
      <c r="F135" t="n">
        <v>21.91</v>
      </c>
      <c r="G135" t="n">
        <v>50.56</v>
      </c>
      <c r="H135" t="n">
        <v>0.76</v>
      </c>
      <c r="I135" t="n">
        <v>26</v>
      </c>
      <c r="J135" t="n">
        <v>139.95</v>
      </c>
      <c r="K135" t="n">
        <v>46.47</v>
      </c>
      <c r="L135" t="n">
        <v>6</v>
      </c>
      <c r="M135" t="n">
        <v>24</v>
      </c>
      <c r="N135" t="n">
        <v>22.49</v>
      </c>
      <c r="O135" t="n">
        <v>17494.97</v>
      </c>
      <c r="P135" t="n">
        <v>209.23</v>
      </c>
      <c r="Q135" t="n">
        <v>935.9</v>
      </c>
      <c r="R135" t="n">
        <v>54.59</v>
      </c>
      <c r="S135" t="n">
        <v>36.49</v>
      </c>
      <c r="T135" t="n">
        <v>7912.72</v>
      </c>
      <c r="U135" t="n">
        <v>0.67</v>
      </c>
      <c r="V135" t="n">
        <v>0.89</v>
      </c>
      <c r="W135" t="n">
        <v>3.02</v>
      </c>
      <c r="X135" t="n">
        <v>0.52</v>
      </c>
      <c r="Y135" t="n">
        <v>0.5</v>
      </c>
      <c r="Z135" t="n">
        <v>10</v>
      </c>
    </row>
    <row r="136">
      <c r="A136" t="n">
        <v>6</v>
      </c>
      <c r="B136" t="n">
        <v>65</v>
      </c>
      <c r="C136" t="inlineStr">
        <is>
          <t xml:space="preserve">CONCLUIDO	</t>
        </is>
      </c>
      <c r="D136" t="n">
        <v>4.0678</v>
      </c>
      <c r="E136" t="n">
        <v>24.58</v>
      </c>
      <c r="F136" t="n">
        <v>21.8</v>
      </c>
      <c r="G136" t="n">
        <v>59.47</v>
      </c>
      <c r="H136" t="n">
        <v>0.88</v>
      </c>
      <c r="I136" t="n">
        <v>22</v>
      </c>
      <c r="J136" t="n">
        <v>141.31</v>
      </c>
      <c r="K136" t="n">
        <v>46.47</v>
      </c>
      <c r="L136" t="n">
        <v>7</v>
      </c>
      <c r="M136" t="n">
        <v>20</v>
      </c>
      <c r="N136" t="n">
        <v>22.85</v>
      </c>
      <c r="O136" t="n">
        <v>17662.75</v>
      </c>
      <c r="P136" t="n">
        <v>202.08</v>
      </c>
      <c r="Q136" t="n">
        <v>935.91</v>
      </c>
      <c r="R136" t="n">
        <v>51.68</v>
      </c>
      <c r="S136" t="n">
        <v>36.49</v>
      </c>
      <c r="T136" t="n">
        <v>6478.54</v>
      </c>
      <c r="U136" t="n">
        <v>0.71</v>
      </c>
      <c r="V136" t="n">
        <v>0.9</v>
      </c>
      <c r="W136" t="n">
        <v>3</v>
      </c>
      <c r="X136" t="n">
        <v>0.41</v>
      </c>
      <c r="Y136" t="n">
        <v>0.5</v>
      </c>
      <c r="Z136" t="n">
        <v>10</v>
      </c>
    </row>
    <row r="137">
      <c r="A137" t="n">
        <v>7</v>
      </c>
      <c r="B137" t="n">
        <v>65</v>
      </c>
      <c r="C137" t="inlineStr">
        <is>
          <t xml:space="preserve">CONCLUIDO	</t>
        </is>
      </c>
      <c r="D137" t="n">
        <v>4.0919</v>
      </c>
      <c r="E137" t="n">
        <v>24.44</v>
      </c>
      <c r="F137" t="n">
        <v>21.74</v>
      </c>
      <c r="G137" t="n">
        <v>68.66</v>
      </c>
      <c r="H137" t="n">
        <v>0.99</v>
      </c>
      <c r="I137" t="n">
        <v>19</v>
      </c>
      <c r="J137" t="n">
        <v>142.68</v>
      </c>
      <c r="K137" t="n">
        <v>46.47</v>
      </c>
      <c r="L137" t="n">
        <v>8</v>
      </c>
      <c r="M137" t="n">
        <v>17</v>
      </c>
      <c r="N137" t="n">
        <v>23.21</v>
      </c>
      <c r="O137" t="n">
        <v>17831.04</v>
      </c>
      <c r="P137" t="n">
        <v>193.77</v>
      </c>
      <c r="Q137" t="n">
        <v>935.9</v>
      </c>
      <c r="R137" t="n">
        <v>49.78</v>
      </c>
      <c r="S137" t="n">
        <v>36.49</v>
      </c>
      <c r="T137" t="n">
        <v>5546.77</v>
      </c>
      <c r="U137" t="n">
        <v>0.73</v>
      </c>
      <c r="V137" t="n">
        <v>0.9</v>
      </c>
      <c r="W137" t="n">
        <v>2.99</v>
      </c>
      <c r="X137" t="n">
        <v>0.35</v>
      </c>
      <c r="Y137" t="n">
        <v>0.5</v>
      </c>
      <c r="Z137" t="n">
        <v>10</v>
      </c>
    </row>
    <row r="138">
      <c r="A138" t="n">
        <v>8</v>
      </c>
      <c r="B138" t="n">
        <v>65</v>
      </c>
      <c r="C138" t="inlineStr">
        <is>
          <t xml:space="preserve">CONCLUIDO	</t>
        </is>
      </c>
      <c r="D138" t="n">
        <v>4.1041</v>
      </c>
      <c r="E138" t="n">
        <v>24.37</v>
      </c>
      <c r="F138" t="n">
        <v>21.72</v>
      </c>
      <c r="G138" t="n">
        <v>76.67</v>
      </c>
      <c r="H138" t="n">
        <v>1.11</v>
      </c>
      <c r="I138" t="n">
        <v>17</v>
      </c>
      <c r="J138" t="n">
        <v>144.05</v>
      </c>
      <c r="K138" t="n">
        <v>46.47</v>
      </c>
      <c r="L138" t="n">
        <v>9</v>
      </c>
      <c r="M138" t="n">
        <v>8</v>
      </c>
      <c r="N138" t="n">
        <v>23.58</v>
      </c>
      <c r="O138" t="n">
        <v>17999.83</v>
      </c>
      <c r="P138" t="n">
        <v>187.14</v>
      </c>
      <c r="Q138" t="n">
        <v>935.88</v>
      </c>
      <c r="R138" t="n">
        <v>48.85</v>
      </c>
      <c r="S138" t="n">
        <v>36.49</v>
      </c>
      <c r="T138" t="n">
        <v>5091.44</v>
      </c>
      <c r="U138" t="n">
        <v>0.75</v>
      </c>
      <c r="V138" t="n">
        <v>0.9</v>
      </c>
      <c r="W138" t="n">
        <v>3</v>
      </c>
      <c r="X138" t="n">
        <v>0.33</v>
      </c>
      <c r="Y138" t="n">
        <v>0.5</v>
      </c>
      <c r="Z138" t="n">
        <v>10</v>
      </c>
    </row>
    <row r="139">
      <c r="A139" t="n">
        <v>9</v>
      </c>
      <c r="B139" t="n">
        <v>65</v>
      </c>
      <c r="C139" t="inlineStr">
        <is>
          <t xml:space="preserve">CONCLUIDO	</t>
        </is>
      </c>
      <c r="D139" t="n">
        <v>4.1125</v>
      </c>
      <c r="E139" t="n">
        <v>24.32</v>
      </c>
      <c r="F139" t="n">
        <v>21.7</v>
      </c>
      <c r="G139" t="n">
        <v>81.38</v>
      </c>
      <c r="H139" t="n">
        <v>1.22</v>
      </c>
      <c r="I139" t="n">
        <v>16</v>
      </c>
      <c r="J139" t="n">
        <v>145.42</v>
      </c>
      <c r="K139" t="n">
        <v>46.47</v>
      </c>
      <c r="L139" t="n">
        <v>10</v>
      </c>
      <c r="M139" t="n">
        <v>1</v>
      </c>
      <c r="N139" t="n">
        <v>23.95</v>
      </c>
      <c r="O139" t="n">
        <v>18169.15</v>
      </c>
      <c r="P139" t="n">
        <v>187.09</v>
      </c>
      <c r="Q139" t="n">
        <v>935.9</v>
      </c>
      <c r="R139" t="n">
        <v>47.8</v>
      </c>
      <c r="S139" t="n">
        <v>36.49</v>
      </c>
      <c r="T139" t="n">
        <v>4569.15</v>
      </c>
      <c r="U139" t="n">
        <v>0.76</v>
      </c>
      <c r="V139" t="n">
        <v>0.9</v>
      </c>
      <c r="W139" t="n">
        <v>3.01</v>
      </c>
      <c r="X139" t="n">
        <v>0.31</v>
      </c>
      <c r="Y139" t="n">
        <v>0.5</v>
      </c>
      <c r="Z139" t="n">
        <v>10</v>
      </c>
    </row>
    <row r="140">
      <c r="A140" t="n">
        <v>10</v>
      </c>
      <c r="B140" t="n">
        <v>65</v>
      </c>
      <c r="C140" t="inlineStr">
        <is>
          <t xml:space="preserve">CONCLUIDO	</t>
        </is>
      </c>
      <c r="D140" t="n">
        <v>4.1117</v>
      </c>
      <c r="E140" t="n">
        <v>24.32</v>
      </c>
      <c r="F140" t="n">
        <v>21.7</v>
      </c>
      <c r="G140" t="n">
        <v>81.39</v>
      </c>
      <c r="H140" t="n">
        <v>1.33</v>
      </c>
      <c r="I140" t="n">
        <v>16</v>
      </c>
      <c r="J140" t="n">
        <v>146.8</v>
      </c>
      <c r="K140" t="n">
        <v>46.47</v>
      </c>
      <c r="L140" t="n">
        <v>11</v>
      </c>
      <c r="M140" t="n">
        <v>0</v>
      </c>
      <c r="N140" t="n">
        <v>24.33</v>
      </c>
      <c r="O140" t="n">
        <v>18338.99</v>
      </c>
      <c r="P140" t="n">
        <v>188.3</v>
      </c>
      <c r="Q140" t="n">
        <v>935.9</v>
      </c>
      <c r="R140" t="n">
        <v>47.87</v>
      </c>
      <c r="S140" t="n">
        <v>36.49</v>
      </c>
      <c r="T140" t="n">
        <v>4607.19</v>
      </c>
      <c r="U140" t="n">
        <v>0.76</v>
      </c>
      <c r="V140" t="n">
        <v>0.9</v>
      </c>
      <c r="W140" t="n">
        <v>3.01</v>
      </c>
      <c r="X140" t="n">
        <v>0.31</v>
      </c>
      <c r="Y140" t="n">
        <v>0.5</v>
      </c>
      <c r="Z140" t="n">
        <v>10</v>
      </c>
    </row>
    <row r="141">
      <c r="A141" t="n">
        <v>0</v>
      </c>
      <c r="B141" t="n">
        <v>75</v>
      </c>
      <c r="C141" t="inlineStr">
        <is>
          <t xml:space="preserve">CONCLUIDO	</t>
        </is>
      </c>
      <c r="D141" t="n">
        <v>2.8714</v>
      </c>
      <c r="E141" t="n">
        <v>34.83</v>
      </c>
      <c r="F141" t="n">
        <v>25.86</v>
      </c>
      <c r="G141" t="n">
        <v>7.08</v>
      </c>
      <c r="H141" t="n">
        <v>0.12</v>
      </c>
      <c r="I141" t="n">
        <v>219</v>
      </c>
      <c r="J141" t="n">
        <v>150.44</v>
      </c>
      <c r="K141" t="n">
        <v>49.1</v>
      </c>
      <c r="L141" t="n">
        <v>1</v>
      </c>
      <c r="M141" t="n">
        <v>217</v>
      </c>
      <c r="N141" t="n">
        <v>25.34</v>
      </c>
      <c r="O141" t="n">
        <v>18787.76</v>
      </c>
      <c r="P141" t="n">
        <v>303.6</v>
      </c>
      <c r="Q141" t="n">
        <v>936.0700000000001</v>
      </c>
      <c r="R141" t="n">
        <v>177.19</v>
      </c>
      <c r="S141" t="n">
        <v>36.49</v>
      </c>
      <c r="T141" t="n">
        <v>68248.87</v>
      </c>
      <c r="U141" t="n">
        <v>0.21</v>
      </c>
      <c r="V141" t="n">
        <v>0.76</v>
      </c>
      <c r="W141" t="n">
        <v>3.34</v>
      </c>
      <c r="X141" t="n">
        <v>4.46</v>
      </c>
      <c r="Y141" t="n">
        <v>0.5</v>
      </c>
      <c r="Z141" t="n">
        <v>10</v>
      </c>
    </row>
    <row r="142">
      <c r="A142" t="n">
        <v>1</v>
      </c>
      <c r="B142" t="n">
        <v>75</v>
      </c>
      <c r="C142" t="inlineStr">
        <is>
          <t xml:space="preserve">CONCLUIDO	</t>
        </is>
      </c>
      <c r="D142" t="n">
        <v>3.4952</v>
      </c>
      <c r="E142" t="n">
        <v>28.61</v>
      </c>
      <c r="F142" t="n">
        <v>23.34</v>
      </c>
      <c r="G142" t="n">
        <v>14.29</v>
      </c>
      <c r="H142" t="n">
        <v>0.23</v>
      </c>
      <c r="I142" t="n">
        <v>98</v>
      </c>
      <c r="J142" t="n">
        <v>151.83</v>
      </c>
      <c r="K142" t="n">
        <v>49.1</v>
      </c>
      <c r="L142" t="n">
        <v>2</v>
      </c>
      <c r="M142" t="n">
        <v>96</v>
      </c>
      <c r="N142" t="n">
        <v>25.73</v>
      </c>
      <c r="O142" t="n">
        <v>18959.54</v>
      </c>
      <c r="P142" t="n">
        <v>269.4</v>
      </c>
      <c r="Q142" t="n">
        <v>935.91</v>
      </c>
      <c r="R142" t="n">
        <v>99.40000000000001</v>
      </c>
      <c r="S142" t="n">
        <v>36.49</v>
      </c>
      <c r="T142" t="n">
        <v>29957.74</v>
      </c>
      <c r="U142" t="n">
        <v>0.37</v>
      </c>
      <c r="V142" t="n">
        <v>0.84</v>
      </c>
      <c r="W142" t="n">
        <v>3.12</v>
      </c>
      <c r="X142" t="n">
        <v>1.95</v>
      </c>
      <c r="Y142" t="n">
        <v>0.5</v>
      </c>
      <c r="Z142" t="n">
        <v>10</v>
      </c>
    </row>
    <row r="143">
      <c r="A143" t="n">
        <v>2</v>
      </c>
      <c r="B143" t="n">
        <v>75</v>
      </c>
      <c r="C143" t="inlineStr">
        <is>
          <t xml:space="preserve">CONCLUIDO	</t>
        </is>
      </c>
      <c r="D143" t="n">
        <v>3.727</v>
      </c>
      <c r="E143" t="n">
        <v>26.83</v>
      </c>
      <c r="F143" t="n">
        <v>22.63</v>
      </c>
      <c r="G143" t="n">
        <v>21.55</v>
      </c>
      <c r="H143" t="n">
        <v>0.35</v>
      </c>
      <c r="I143" t="n">
        <v>63</v>
      </c>
      <c r="J143" t="n">
        <v>153.23</v>
      </c>
      <c r="K143" t="n">
        <v>49.1</v>
      </c>
      <c r="L143" t="n">
        <v>3</v>
      </c>
      <c r="M143" t="n">
        <v>61</v>
      </c>
      <c r="N143" t="n">
        <v>26.13</v>
      </c>
      <c r="O143" t="n">
        <v>19131.85</v>
      </c>
      <c r="P143" t="n">
        <v>256.58</v>
      </c>
      <c r="Q143" t="n">
        <v>935.92</v>
      </c>
      <c r="R143" t="n">
        <v>77.2</v>
      </c>
      <c r="S143" t="n">
        <v>36.49</v>
      </c>
      <c r="T143" t="n">
        <v>19035.88</v>
      </c>
      <c r="U143" t="n">
        <v>0.47</v>
      </c>
      <c r="V143" t="n">
        <v>0.86</v>
      </c>
      <c r="W143" t="n">
        <v>3.07</v>
      </c>
      <c r="X143" t="n">
        <v>1.24</v>
      </c>
      <c r="Y143" t="n">
        <v>0.5</v>
      </c>
      <c r="Z143" t="n">
        <v>10</v>
      </c>
    </row>
    <row r="144">
      <c r="A144" t="n">
        <v>3</v>
      </c>
      <c r="B144" t="n">
        <v>75</v>
      </c>
      <c r="C144" t="inlineStr">
        <is>
          <t xml:space="preserve">CONCLUIDO	</t>
        </is>
      </c>
      <c r="D144" t="n">
        <v>3.8496</v>
      </c>
      <c r="E144" t="n">
        <v>25.98</v>
      </c>
      <c r="F144" t="n">
        <v>22.3</v>
      </c>
      <c r="G144" t="n">
        <v>29.08</v>
      </c>
      <c r="H144" t="n">
        <v>0.46</v>
      </c>
      <c r="I144" t="n">
        <v>46</v>
      </c>
      <c r="J144" t="n">
        <v>154.63</v>
      </c>
      <c r="K144" t="n">
        <v>49.1</v>
      </c>
      <c r="L144" t="n">
        <v>4</v>
      </c>
      <c r="M144" t="n">
        <v>44</v>
      </c>
      <c r="N144" t="n">
        <v>26.53</v>
      </c>
      <c r="O144" t="n">
        <v>19304.72</v>
      </c>
      <c r="P144" t="n">
        <v>247.99</v>
      </c>
      <c r="Q144" t="n">
        <v>935.9299999999999</v>
      </c>
      <c r="R144" t="n">
        <v>66.61</v>
      </c>
      <c r="S144" t="n">
        <v>36.49</v>
      </c>
      <c r="T144" t="n">
        <v>13826.16</v>
      </c>
      <c r="U144" t="n">
        <v>0.55</v>
      </c>
      <c r="V144" t="n">
        <v>0.88</v>
      </c>
      <c r="W144" t="n">
        <v>3.05</v>
      </c>
      <c r="X144" t="n">
        <v>0.9</v>
      </c>
      <c r="Y144" t="n">
        <v>0.5</v>
      </c>
      <c r="Z144" t="n">
        <v>10</v>
      </c>
    </row>
    <row r="145">
      <c r="A145" t="n">
        <v>4</v>
      </c>
      <c r="B145" t="n">
        <v>75</v>
      </c>
      <c r="C145" t="inlineStr">
        <is>
          <t xml:space="preserve">CONCLUIDO	</t>
        </is>
      </c>
      <c r="D145" t="n">
        <v>3.9284</v>
      </c>
      <c r="E145" t="n">
        <v>25.46</v>
      </c>
      <c r="F145" t="n">
        <v>22.08</v>
      </c>
      <c r="G145" t="n">
        <v>36.8</v>
      </c>
      <c r="H145" t="n">
        <v>0.57</v>
      </c>
      <c r="I145" t="n">
        <v>36</v>
      </c>
      <c r="J145" t="n">
        <v>156.03</v>
      </c>
      <c r="K145" t="n">
        <v>49.1</v>
      </c>
      <c r="L145" t="n">
        <v>5</v>
      </c>
      <c r="M145" t="n">
        <v>34</v>
      </c>
      <c r="N145" t="n">
        <v>26.94</v>
      </c>
      <c r="O145" t="n">
        <v>19478.15</v>
      </c>
      <c r="P145" t="n">
        <v>241.09</v>
      </c>
      <c r="Q145" t="n">
        <v>935.91</v>
      </c>
      <c r="R145" t="n">
        <v>60.31</v>
      </c>
      <c r="S145" t="n">
        <v>36.49</v>
      </c>
      <c r="T145" t="n">
        <v>10723.68</v>
      </c>
      <c r="U145" t="n">
        <v>0.61</v>
      </c>
      <c r="V145" t="n">
        <v>0.88</v>
      </c>
      <c r="W145" t="n">
        <v>3.02</v>
      </c>
      <c r="X145" t="n">
        <v>0.6899999999999999</v>
      </c>
      <c r="Y145" t="n">
        <v>0.5</v>
      </c>
      <c r="Z145" t="n">
        <v>10</v>
      </c>
    </row>
    <row r="146">
      <c r="A146" t="n">
        <v>5</v>
      </c>
      <c r="B146" t="n">
        <v>75</v>
      </c>
      <c r="C146" t="inlineStr">
        <is>
          <t xml:space="preserve">CONCLUIDO	</t>
        </is>
      </c>
      <c r="D146" t="n">
        <v>3.9826</v>
      </c>
      <c r="E146" t="n">
        <v>25.11</v>
      </c>
      <c r="F146" t="n">
        <v>21.95</v>
      </c>
      <c r="G146" t="n">
        <v>45.41</v>
      </c>
      <c r="H146" t="n">
        <v>0.67</v>
      </c>
      <c r="I146" t="n">
        <v>29</v>
      </c>
      <c r="J146" t="n">
        <v>157.44</v>
      </c>
      <c r="K146" t="n">
        <v>49.1</v>
      </c>
      <c r="L146" t="n">
        <v>6</v>
      </c>
      <c r="M146" t="n">
        <v>27</v>
      </c>
      <c r="N146" t="n">
        <v>27.35</v>
      </c>
      <c r="O146" t="n">
        <v>19652.13</v>
      </c>
      <c r="P146" t="n">
        <v>234.35</v>
      </c>
      <c r="Q146" t="n">
        <v>935.88</v>
      </c>
      <c r="R146" t="n">
        <v>56.1</v>
      </c>
      <c r="S146" t="n">
        <v>36.49</v>
      </c>
      <c r="T146" t="n">
        <v>8655.049999999999</v>
      </c>
      <c r="U146" t="n">
        <v>0.65</v>
      </c>
      <c r="V146" t="n">
        <v>0.89</v>
      </c>
      <c r="W146" t="n">
        <v>3.01</v>
      </c>
      <c r="X146" t="n">
        <v>0.55</v>
      </c>
      <c r="Y146" t="n">
        <v>0.5</v>
      </c>
      <c r="Z146" t="n">
        <v>10</v>
      </c>
    </row>
    <row r="147">
      <c r="A147" t="n">
        <v>6</v>
      </c>
      <c r="B147" t="n">
        <v>75</v>
      </c>
      <c r="C147" t="inlineStr">
        <is>
          <t xml:space="preserve">CONCLUIDO	</t>
        </is>
      </c>
      <c r="D147" t="n">
        <v>4.0135</v>
      </c>
      <c r="E147" t="n">
        <v>24.92</v>
      </c>
      <c r="F147" t="n">
        <v>21.88</v>
      </c>
      <c r="G147" t="n">
        <v>52.5</v>
      </c>
      <c r="H147" t="n">
        <v>0.78</v>
      </c>
      <c r="I147" t="n">
        <v>25</v>
      </c>
      <c r="J147" t="n">
        <v>158.86</v>
      </c>
      <c r="K147" t="n">
        <v>49.1</v>
      </c>
      <c r="L147" t="n">
        <v>7</v>
      </c>
      <c r="M147" t="n">
        <v>23</v>
      </c>
      <c r="N147" t="n">
        <v>27.77</v>
      </c>
      <c r="O147" t="n">
        <v>19826.68</v>
      </c>
      <c r="P147" t="n">
        <v>228.66</v>
      </c>
      <c r="Q147" t="n">
        <v>935.91</v>
      </c>
      <c r="R147" t="n">
        <v>53.88</v>
      </c>
      <c r="S147" t="n">
        <v>36.49</v>
      </c>
      <c r="T147" t="n">
        <v>7564.85</v>
      </c>
      <c r="U147" t="n">
        <v>0.68</v>
      </c>
      <c r="V147" t="n">
        <v>0.89</v>
      </c>
      <c r="W147" t="n">
        <v>3.01</v>
      </c>
      <c r="X147" t="n">
        <v>0.48</v>
      </c>
      <c r="Y147" t="n">
        <v>0.5</v>
      </c>
      <c r="Z147" t="n">
        <v>10</v>
      </c>
    </row>
    <row r="148">
      <c r="A148" t="n">
        <v>7</v>
      </c>
      <c r="B148" t="n">
        <v>75</v>
      </c>
      <c r="C148" t="inlineStr">
        <is>
          <t xml:space="preserve">CONCLUIDO	</t>
        </is>
      </c>
      <c r="D148" t="n">
        <v>4.0457</v>
      </c>
      <c r="E148" t="n">
        <v>24.72</v>
      </c>
      <c r="F148" t="n">
        <v>21.8</v>
      </c>
      <c r="G148" t="n">
        <v>62.28</v>
      </c>
      <c r="H148" t="n">
        <v>0.88</v>
      </c>
      <c r="I148" t="n">
        <v>21</v>
      </c>
      <c r="J148" t="n">
        <v>160.28</v>
      </c>
      <c r="K148" t="n">
        <v>49.1</v>
      </c>
      <c r="L148" t="n">
        <v>8</v>
      </c>
      <c r="M148" t="n">
        <v>19</v>
      </c>
      <c r="N148" t="n">
        <v>28.19</v>
      </c>
      <c r="O148" t="n">
        <v>20001.93</v>
      </c>
      <c r="P148" t="n">
        <v>222.63</v>
      </c>
      <c r="Q148" t="n">
        <v>935.91</v>
      </c>
      <c r="R148" t="n">
        <v>51.5</v>
      </c>
      <c r="S148" t="n">
        <v>36.49</v>
      </c>
      <c r="T148" t="n">
        <v>6395.66</v>
      </c>
      <c r="U148" t="n">
        <v>0.71</v>
      </c>
      <c r="V148" t="n">
        <v>0.9</v>
      </c>
      <c r="W148" t="n">
        <v>3</v>
      </c>
      <c r="X148" t="n">
        <v>0.41</v>
      </c>
      <c r="Y148" t="n">
        <v>0.5</v>
      </c>
      <c r="Z148" t="n">
        <v>10</v>
      </c>
    </row>
    <row r="149">
      <c r="A149" t="n">
        <v>8</v>
      </c>
      <c r="B149" t="n">
        <v>75</v>
      </c>
      <c r="C149" t="inlineStr">
        <is>
          <t xml:space="preserve">CONCLUIDO	</t>
        </is>
      </c>
      <c r="D149" t="n">
        <v>4.0643</v>
      </c>
      <c r="E149" t="n">
        <v>24.6</v>
      </c>
      <c r="F149" t="n">
        <v>21.75</v>
      </c>
      <c r="G149" t="n">
        <v>68.68000000000001</v>
      </c>
      <c r="H149" t="n">
        <v>0.99</v>
      </c>
      <c r="I149" t="n">
        <v>19</v>
      </c>
      <c r="J149" t="n">
        <v>161.71</v>
      </c>
      <c r="K149" t="n">
        <v>49.1</v>
      </c>
      <c r="L149" t="n">
        <v>9</v>
      </c>
      <c r="M149" t="n">
        <v>17</v>
      </c>
      <c r="N149" t="n">
        <v>28.61</v>
      </c>
      <c r="O149" t="n">
        <v>20177.64</v>
      </c>
      <c r="P149" t="n">
        <v>215.44</v>
      </c>
      <c r="Q149" t="n">
        <v>935.91</v>
      </c>
      <c r="R149" t="n">
        <v>49.85</v>
      </c>
      <c r="S149" t="n">
        <v>36.49</v>
      </c>
      <c r="T149" t="n">
        <v>5577.39</v>
      </c>
      <c r="U149" t="n">
        <v>0.73</v>
      </c>
      <c r="V149" t="n">
        <v>0.9</v>
      </c>
      <c r="W149" t="n">
        <v>3</v>
      </c>
      <c r="X149" t="n">
        <v>0.35</v>
      </c>
      <c r="Y149" t="n">
        <v>0.5</v>
      </c>
      <c r="Z149" t="n">
        <v>10</v>
      </c>
    </row>
    <row r="150">
      <c r="A150" t="n">
        <v>9</v>
      </c>
      <c r="B150" t="n">
        <v>75</v>
      </c>
      <c r="C150" t="inlineStr">
        <is>
          <t xml:space="preserve">CONCLUIDO	</t>
        </is>
      </c>
      <c r="D150" t="n">
        <v>4.0882</v>
      </c>
      <c r="E150" t="n">
        <v>24.46</v>
      </c>
      <c r="F150" t="n">
        <v>21.7</v>
      </c>
      <c r="G150" t="n">
        <v>81.36</v>
      </c>
      <c r="H150" t="n">
        <v>1.09</v>
      </c>
      <c r="I150" t="n">
        <v>16</v>
      </c>
      <c r="J150" t="n">
        <v>163.13</v>
      </c>
      <c r="K150" t="n">
        <v>49.1</v>
      </c>
      <c r="L150" t="n">
        <v>10</v>
      </c>
      <c r="M150" t="n">
        <v>14</v>
      </c>
      <c r="N150" t="n">
        <v>29.04</v>
      </c>
      <c r="O150" t="n">
        <v>20353.94</v>
      </c>
      <c r="P150" t="n">
        <v>209.23</v>
      </c>
      <c r="Q150" t="n">
        <v>935.88</v>
      </c>
      <c r="R150" t="n">
        <v>48.22</v>
      </c>
      <c r="S150" t="n">
        <v>36.49</v>
      </c>
      <c r="T150" t="n">
        <v>4780.37</v>
      </c>
      <c r="U150" t="n">
        <v>0.76</v>
      </c>
      <c r="V150" t="n">
        <v>0.9</v>
      </c>
      <c r="W150" t="n">
        <v>2.99</v>
      </c>
      <c r="X150" t="n">
        <v>0.3</v>
      </c>
      <c r="Y150" t="n">
        <v>0.5</v>
      </c>
      <c r="Z150" t="n">
        <v>10</v>
      </c>
    </row>
    <row r="151">
      <c r="A151" t="n">
        <v>10</v>
      </c>
      <c r="B151" t="n">
        <v>75</v>
      </c>
      <c r="C151" t="inlineStr">
        <is>
          <t xml:space="preserve">CONCLUIDO	</t>
        </is>
      </c>
      <c r="D151" t="n">
        <v>4.0963</v>
      </c>
      <c r="E151" t="n">
        <v>24.41</v>
      </c>
      <c r="F151" t="n">
        <v>21.68</v>
      </c>
      <c r="G151" t="n">
        <v>86.70999999999999</v>
      </c>
      <c r="H151" t="n">
        <v>1.18</v>
      </c>
      <c r="I151" t="n">
        <v>15</v>
      </c>
      <c r="J151" t="n">
        <v>164.57</v>
      </c>
      <c r="K151" t="n">
        <v>49.1</v>
      </c>
      <c r="L151" t="n">
        <v>11</v>
      </c>
      <c r="M151" t="n">
        <v>9</v>
      </c>
      <c r="N151" t="n">
        <v>29.47</v>
      </c>
      <c r="O151" t="n">
        <v>20530.82</v>
      </c>
      <c r="P151" t="n">
        <v>203.96</v>
      </c>
      <c r="Q151" t="n">
        <v>935.91</v>
      </c>
      <c r="R151" t="n">
        <v>47.43</v>
      </c>
      <c r="S151" t="n">
        <v>36.49</v>
      </c>
      <c r="T151" t="n">
        <v>4387.36</v>
      </c>
      <c r="U151" t="n">
        <v>0.77</v>
      </c>
      <c r="V151" t="n">
        <v>0.9</v>
      </c>
      <c r="W151" t="n">
        <v>3</v>
      </c>
      <c r="X151" t="n">
        <v>0.28</v>
      </c>
      <c r="Y151" t="n">
        <v>0.5</v>
      </c>
      <c r="Z151" t="n">
        <v>10</v>
      </c>
    </row>
    <row r="152">
      <c r="A152" t="n">
        <v>11</v>
      </c>
      <c r="B152" t="n">
        <v>75</v>
      </c>
      <c r="C152" t="inlineStr">
        <is>
          <t xml:space="preserve">CONCLUIDO	</t>
        </is>
      </c>
      <c r="D152" t="n">
        <v>4.1035</v>
      </c>
      <c r="E152" t="n">
        <v>24.37</v>
      </c>
      <c r="F152" t="n">
        <v>21.67</v>
      </c>
      <c r="G152" t="n">
        <v>92.84999999999999</v>
      </c>
      <c r="H152" t="n">
        <v>1.28</v>
      </c>
      <c r="I152" t="n">
        <v>14</v>
      </c>
      <c r="J152" t="n">
        <v>166.01</v>
      </c>
      <c r="K152" t="n">
        <v>49.1</v>
      </c>
      <c r="L152" t="n">
        <v>12</v>
      </c>
      <c r="M152" t="n">
        <v>2</v>
      </c>
      <c r="N152" t="n">
        <v>29.91</v>
      </c>
      <c r="O152" t="n">
        <v>20708.3</v>
      </c>
      <c r="P152" t="n">
        <v>201.68</v>
      </c>
      <c r="Q152" t="n">
        <v>935.92</v>
      </c>
      <c r="R152" t="n">
        <v>47.03</v>
      </c>
      <c r="S152" t="n">
        <v>36.49</v>
      </c>
      <c r="T152" t="n">
        <v>4193.28</v>
      </c>
      <c r="U152" t="n">
        <v>0.78</v>
      </c>
      <c r="V152" t="n">
        <v>0.9</v>
      </c>
      <c r="W152" t="n">
        <v>3</v>
      </c>
      <c r="X152" t="n">
        <v>0.27</v>
      </c>
      <c r="Y152" t="n">
        <v>0.5</v>
      </c>
      <c r="Z152" t="n">
        <v>10</v>
      </c>
    </row>
    <row r="153">
      <c r="A153" t="n">
        <v>12</v>
      </c>
      <c r="B153" t="n">
        <v>75</v>
      </c>
      <c r="C153" t="inlineStr">
        <is>
          <t xml:space="preserve">CONCLUIDO	</t>
        </is>
      </c>
      <c r="D153" t="n">
        <v>4.1025</v>
      </c>
      <c r="E153" t="n">
        <v>24.38</v>
      </c>
      <c r="F153" t="n">
        <v>21.67</v>
      </c>
      <c r="G153" t="n">
        <v>92.88</v>
      </c>
      <c r="H153" t="n">
        <v>1.38</v>
      </c>
      <c r="I153" t="n">
        <v>14</v>
      </c>
      <c r="J153" t="n">
        <v>167.45</v>
      </c>
      <c r="K153" t="n">
        <v>49.1</v>
      </c>
      <c r="L153" t="n">
        <v>13</v>
      </c>
      <c r="M153" t="n">
        <v>0</v>
      </c>
      <c r="N153" t="n">
        <v>30.36</v>
      </c>
      <c r="O153" t="n">
        <v>20886.38</v>
      </c>
      <c r="P153" t="n">
        <v>203.17</v>
      </c>
      <c r="Q153" t="n">
        <v>935.9299999999999</v>
      </c>
      <c r="R153" t="n">
        <v>46.98</v>
      </c>
      <c r="S153" t="n">
        <v>36.49</v>
      </c>
      <c r="T153" t="n">
        <v>4167.3</v>
      </c>
      <c r="U153" t="n">
        <v>0.78</v>
      </c>
      <c r="V153" t="n">
        <v>0.9</v>
      </c>
      <c r="W153" t="n">
        <v>3</v>
      </c>
      <c r="X153" t="n">
        <v>0.28</v>
      </c>
      <c r="Y153" t="n">
        <v>0.5</v>
      </c>
      <c r="Z153" t="n">
        <v>10</v>
      </c>
    </row>
    <row r="154">
      <c r="A154" t="n">
        <v>0</v>
      </c>
      <c r="B154" t="n">
        <v>95</v>
      </c>
      <c r="C154" t="inlineStr">
        <is>
          <t xml:space="preserve">CONCLUIDO	</t>
        </is>
      </c>
      <c r="D154" t="n">
        <v>2.5772</v>
      </c>
      <c r="E154" t="n">
        <v>38.8</v>
      </c>
      <c r="F154" t="n">
        <v>26.69</v>
      </c>
      <c r="G154" t="n">
        <v>6.18</v>
      </c>
      <c r="H154" t="n">
        <v>0.1</v>
      </c>
      <c r="I154" t="n">
        <v>259</v>
      </c>
      <c r="J154" t="n">
        <v>185.69</v>
      </c>
      <c r="K154" t="n">
        <v>53.44</v>
      </c>
      <c r="L154" t="n">
        <v>1</v>
      </c>
      <c r="M154" t="n">
        <v>257</v>
      </c>
      <c r="N154" t="n">
        <v>36.26</v>
      </c>
      <c r="O154" t="n">
        <v>23136.14</v>
      </c>
      <c r="P154" t="n">
        <v>360.11</v>
      </c>
      <c r="Q154" t="n">
        <v>936.16</v>
      </c>
      <c r="R154" t="n">
        <v>203.51</v>
      </c>
      <c r="S154" t="n">
        <v>36.49</v>
      </c>
      <c r="T154" t="n">
        <v>81211.12</v>
      </c>
      <c r="U154" t="n">
        <v>0.18</v>
      </c>
      <c r="V154" t="n">
        <v>0.73</v>
      </c>
      <c r="W154" t="n">
        <v>3.4</v>
      </c>
      <c r="X154" t="n">
        <v>5.29</v>
      </c>
      <c r="Y154" t="n">
        <v>0.5</v>
      </c>
      <c r="Z154" t="n">
        <v>10</v>
      </c>
    </row>
    <row r="155">
      <c r="A155" t="n">
        <v>1</v>
      </c>
      <c r="B155" t="n">
        <v>95</v>
      </c>
      <c r="C155" t="inlineStr">
        <is>
          <t xml:space="preserve">CONCLUIDO	</t>
        </is>
      </c>
      <c r="D155" t="n">
        <v>3.2909</v>
      </c>
      <c r="E155" t="n">
        <v>30.39</v>
      </c>
      <c r="F155" t="n">
        <v>23.68</v>
      </c>
      <c r="G155" t="n">
        <v>12.46</v>
      </c>
      <c r="H155" t="n">
        <v>0.19</v>
      </c>
      <c r="I155" t="n">
        <v>114</v>
      </c>
      <c r="J155" t="n">
        <v>187.21</v>
      </c>
      <c r="K155" t="n">
        <v>53.44</v>
      </c>
      <c r="L155" t="n">
        <v>2</v>
      </c>
      <c r="M155" t="n">
        <v>112</v>
      </c>
      <c r="N155" t="n">
        <v>36.77</v>
      </c>
      <c r="O155" t="n">
        <v>23322.88</v>
      </c>
      <c r="P155" t="n">
        <v>315.78</v>
      </c>
      <c r="Q155" t="n">
        <v>935.98</v>
      </c>
      <c r="R155" t="n">
        <v>110.02</v>
      </c>
      <c r="S155" t="n">
        <v>36.49</v>
      </c>
      <c r="T155" t="n">
        <v>35190.57</v>
      </c>
      <c r="U155" t="n">
        <v>0.33</v>
      </c>
      <c r="V155" t="n">
        <v>0.82</v>
      </c>
      <c r="W155" t="n">
        <v>3.14</v>
      </c>
      <c r="X155" t="n">
        <v>2.28</v>
      </c>
      <c r="Y155" t="n">
        <v>0.5</v>
      </c>
      <c r="Z155" t="n">
        <v>10</v>
      </c>
    </row>
    <row r="156">
      <c r="A156" t="n">
        <v>2</v>
      </c>
      <c r="B156" t="n">
        <v>95</v>
      </c>
      <c r="C156" t="inlineStr">
        <is>
          <t xml:space="preserve">CONCLUIDO	</t>
        </is>
      </c>
      <c r="D156" t="n">
        <v>3.5677</v>
      </c>
      <c r="E156" t="n">
        <v>28.03</v>
      </c>
      <c r="F156" t="n">
        <v>22.84</v>
      </c>
      <c r="G156" t="n">
        <v>18.78</v>
      </c>
      <c r="H156" t="n">
        <v>0.28</v>
      </c>
      <c r="I156" t="n">
        <v>73</v>
      </c>
      <c r="J156" t="n">
        <v>188.73</v>
      </c>
      <c r="K156" t="n">
        <v>53.44</v>
      </c>
      <c r="L156" t="n">
        <v>3</v>
      </c>
      <c r="M156" t="n">
        <v>71</v>
      </c>
      <c r="N156" t="n">
        <v>37.29</v>
      </c>
      <c r="O156" t="n">
        <v>23510.33</v>
      </c>
      <c r="P156" t="n">
        <v>301.27</v>
      </c>
      <c r="Q156" t="n">
        <v>935.95</v>
      </c>
      <c r="R156" t="n">
        <v>83.8</v>
      </c>
      <c r="S156" t="n">
        <v>36.49</v>
      </c>
      <c r="T156" t="n">
        <v>22286.69</v>
      </c>
      <c r="U156" t="n">
        <v>0.44</v>
      </c>
      <c r="V156" t="n">
        <v>0.85</v>
      </c>
      <c r="W156" t="n">
        <v>3.09</v>
      </c>
      <c r="X156" t="n">
        <v>1.45</v>
      </c>
      <c r="Y156" t="n">
        <v>0.5</v>
      </c>
      <c r="Z156" t="n">
        <v>10</v>
      </c>
    </row>
    <row r="157">
      <c r="A157" t="n">
        <v>3</v>
      </c>
      <c r="B157" t="n">
        <v>95</v>
      </c>
      <c r="C157" t="inlineStr">
        <is>
          <t xml:space="preserve">CONCLUIDO	</t>
        </is>
      </c>
      <c r="D157" t="n">
        <v>3.7092</v>
      </c>
      <c r="E157" t="n">
        <v>26.96</v>
      </c>
      <c r="F157" t="n">
        <v>22.48</v>
      </c>
      <c r="G157" t="n">
        <v>24.98</v>
      </c>
      <c r="H157" t="n">
        <v>0.37</v>
      </c>
      <c r="I157" t="n">
        <v>54</v>
      </c>
      <c r="J157" t="n">
        <v>190.25</v>
      </c>
      <c r="K157" t="n">
        <v>53.44</v>
      </c>
      <c r="L157" t="n">
        <v>4</v>
      </c>
      <c r="M157" t="n">
        <v>52</v>
      </c>
      <c r="N157" t="n">
        <v>37.82</v>
      </c>
      <c r="O157" t="n">
        <v>23698.48</v>
      </c>
      <c r="P157" t="n">
        <v>292.76</v>
      </c>
      <c r="Q157" t="n">
        <v>935.97</v>
      </c>
      <c r="R157" t="n">
        <v>72.3</v>
      </c>
      <c r="S157" t="n">
        <v>36.49</v>
      </c>
      <c r="T157" t="n">
        <v>16631.17</v>
      </c>
      <c r="U157" t="n">
        <v>0.5</v>
      </c>
      <c r="V157" t="n">
        <v>0.87</v>
      </c>
      <c r="W157" t="n">
        <v>3.06</v>
      </c>
      <c r="X157" t="n">
        <v>1.09</v>
      </c>
      <c r="Y157" t="n">
        <v>0.5</v>
      </c>
      <c r="Z157" t="n">
        <v>10</v>
      </c>
    </row>
    <row r="158">
      <c r="A158" t="n">
        <v>4</v>
      </c>
      <c r="B158" t="n">
        <v>95</v>
      </c>
      <c r="C158" t="inlineStr">
        <is>
          <t xml:space="preserve">CONCLUIDO	</t>
        </is>
      </c>
      <c r="D158" t="n">
        <v>3.8101</v>
      </c>
      <c r="E158" t="n">
        <v>26.25</v>
      </c>
      <c r="F158" t="n">
        <v>22.21</v>
      </c>
      <c r="G158" t="n">
        <v>31.73</v>
      </c>
      <c r="H158" t="n">
        <v>0.46</v>
      </c>
      <c r="I158" t="n">
        <v>42</v>
      </c>
      <c r="J158" t="n">
        <v>191.78</v>
      </c>
      <c r="K158" t="n">
        <v>53.44</v>
      </c>
      <c r="L158" t="n">
        <v>5</v>
      </c>
      <c r="M158" t="n">
        <v>40</v>
      </c>
      <c r="N158" t="n">
        <v>38.35</v>
      </c>
      <c r="O158" t="n">
        <v>23887.36</v>
      </c>
      <c r="P158" t="n">
        <v>285.69</v>
      </c>
      <c r="Q158" t="n">
        <v>935.98</v>
      </c>
      <c r="R158" t="n">
        <v>64.25</v>
      </c>
      <c r="S158" t="n">
        <v>36.49</v>
      </c>
      <c r="T158" t="n">
        <v>12665.73</v>
      </c>
      <c r="U158" t="n">
        <v>0.57</v>
      </c>
      <c r="V158" t="n">
        <v>0.88</v>
      </c>
      <c r="W158" t="n">
        <v>3.04</v>
      </c>
      <c r="X158" t="n">
        <v>0.82</v>
      </c>
      <c r="Y158" t="n">
        <v>0.5</v>
      </c>
      <c r="Z158" t="n">
        <v>10</v>
      </c>
    </row>
    <row r="159">
      <c r="A159" t="n">
        <v>5</v>
      </c>
      <c r="B159" t="n">
        <v>95</v>
      </c>
      <c r="C159" t="inlineStr">
        <is>
          <t xml:space="preserve">CONCLUIDO	</t>
        </is>
      </c>
      <c r="D159" t="n">
        <v>3.8701</v>
      </c>
      <c r="E159" t="n">
        <v>25.84</v>
      </c>
      <c r="F159" t="n">
        <v>22.07</v>
      </c>
      <c r="G159" t="n">
        <v>37.83</v>
      </c>
      <c r="H159" t="n">
        <v>0.55</v>
      </c>
      <c r="I159" t="n">
        <v>35</v>
      </c>
      <c r="J159" t="n">
        <v>193.32</v>
      </c>
      <c r="K159" t="n">
        <v>53.44</v>
      </c>
      <c r="L159" t="n">
        <v>6</v>
      </c>
      <c r="M159" t="n">
        <v>33</v>
      </c>
      <c r="N159" t="n">
        <v>38.89</v>
      </c>
      <c r="O159" t="n">
        <v>24076.95</v>
      </c>
      <c r="P159" t="n">
        <v>280.51</v>
      </c>
      <c r="Q159" t="n">
        <v>935.9</v>
      </c>
      <c r="R159" t="n">
        <v>59.8</v>
      </c>
      <c r="S159" t="n">
        <v>36.49</v>
      </c>
      <c r="T159" t="n">
        <v>10475.45</v>
      </c>
      <c r="U159" t="n">
        <v>0.61</v>
      </c>
      <c r="V159" t="n">
        <v>0.88</v>
      </c>
      <c r="W159" t="n">
        <v>3.02</v>
      </c>
      <c r="X159" t="n">
        <v>0.67</v>
      </c>
      <c r="Y159" t="n">
        <v>0.5</v>
      </c>
      <c r="Z159" t="n">
        <v>10</v>
      </c>
    </row>
    <row r="160">
      <c r="A160" t="n">
        <v>6</v>
      </c>
      <c r="B160" t="n">
        <v>95</v>
      </c>
      <c r="C160" t="inlineStr">
        <is>
          <t xml:space="preserve">CONCLUIDO	</t>
        </is>
      </c>
      <c r="D160" t="n">
        <v>3.9148</v>
      </c>
      <c r="E160" t="n">
        <v>25.54</v>
      </c>
      <c r="F160" t="n">
        <v>21.96</v>
      </c>
      <c r="G160" t="n">
        <v>43.92</v>
      </c>
      <c r="H160" t="n">
        <v>0.64</v>
      </c>
      <c r="I160" t="n">
        <v>30</v>
      </c>
      <c r="J160" t="n">
        <v>194.86</v>
      </c>
      <c r="K160" t="n">
        <v>53.44</v>
      </c>
      <c r="L160" t="n">
        <v>7</v>
      </c>
      <c r="M160" t="n">
        <v>28</v>
      </c>
      <c r="N160" t="n">
        <v>39.43</v>
      </c>
      <c r="O160" t="n">
        <v>24267.28</v>
      </c>
      <c r="P160" t="n">
        <v>275.4</v>
      </c>
      <c r="Q160" t="n">
        <v>935.9</v>
      </c>
      <c r="R160" t="n">
        <v>56.48</v>
      </c>
      <c r="S160" t="n">
        <v>36.49</v>
      </c>
      <c r="T160" t="n">
        <v>8838.34</v>
      </c>
      <c r="U160" t="n">
        <v>0.65</v>
      </c>
      <c r="V160" t="n">
        <v>0.89</v>
      </c>
      <c r="W160" t="n">
        <v>3.01</v>
      </c>
      <c r="X160" t="n">
        <v>0.57</v>
      </c>
      <c r="Y160" t="n">
        <v>0.5</v>
      </c>
      <c r="Z160" t="n">
        <v>10</v>
      </c>
    </row>
    <row r="161">
      <c r="A161" t="n">
        <v>7</v>
      </c>
      <c r="B161" t="n">
        <v>95</v>
      </c>
      <c r="C161" t="inlineStr">
        <is>
          <t xml:space="preserve">CONCLUIDO	</t>
        </is>
      </c>
      <c r="D161" t="n">
        <v>3.9474</v>
      </c>
      <c r="E161" t="n">
        <v>25.33</v>
      </c>
      <c r="F161" t="n">
        <v>21.9</v>
      </c>
      <c r="G161" t="n">
        <v>50.53</v>
      </c>
      <c r="H161" t="n">
        <v>0.72</v>
      </c>
      <c r="I161" t="n">
        <v>26</v>
      </c>
      <c r="J161" t="n">
        <v>196.41</v>
      </c>
      <c r="K161" t="n">
        <v>53.44</v>
      </c>
      <c r="L161" t="n">
        <v>8</v>
      </c>
      <c r="M161" t="n">
        <v>24</v>
      </c>
      <c r="N161" t="n">
        <v>39.98</v>
      </c>
      <c r="O161" t="n">
        <v>24458.36</v>
      </c>
      <c r="P161" t="n">
        <v>271.31</v>
      </c>
      <c r="Q161" t="n">
        <v>935.9</v>
      </c>
      <c r="R161" t="n">
        <v>54.51</v>
      </c>
      <c r="S161" t="n">
        <v>36.49</v>
      </c>
      <c r="T161" t="n">
        <v>7874.39</v>
      </c>
      <c r="U161" t="n">
        <v>0.67</v>
      </c>
      <c r="V161" t="n">
        <v>0.89</v>
      </c>
      <c r="W161" t="n">
        <v>3.01</v>
      </c>
      <c r="X161" t="n">
        <v>0.5</v>
      </c>
      <c r="Y161" t="n">
        <v>0.5</v>
      </c>
      <c r="Z161" t="n">
        <v>10</v>
      </c>
    </row>
    <row r="162">
      <c r="A162" t="n">
        <v>8</v>
      </c>
      <c r="B162" t="n">
        <v>95</v>
      </c>
      <c r="C162" t="inlineStr">
        <is>
          <t xml:space="preserve">CONCLUIDO	</t>
        </is>
      </c>
      <c r="D162" t="n">
        <v>3.9727</v>
      </c>
      <c r="E162" t="n">
        <v>25.17</v>
      </c>
      <c r="F162" t="n">
        <v>21.85</v>
      </c>
      <c r="G162" t="n">
        <v>56.99</v>
      </c>
      <c r="H162" t="n">
        <v>0.8100000000000001</v>
      </c>
      <c r="I162" t="n">
        <v>23</v>
      </c>
      <c r="J162" t="n">
        <v>197.97</v>
      </c>
      <c r="K162" t="n">
        <v>53.44</v>
      </c>
      <c r="L162" t="n">
        <v>9</v>
      </c>
      <c r="M162" t="n">
        <v>21</v>
      </c>
      <c r="N162" t="n">
        <v>40.53</v>
      </c>
      <c r="O162" t="n">
        <v>24650.18</v>
      </c>
      <c r="P162" t="n">
        <v>266.56</v>
      </c>
      <c r="Q162" t="n">
        <v>935.88</v>
      </c>
      <c r="R162" t="n">
        <v>52.77</v>
      </c>
      <c r="S162" t="n">
        <v>36.49</v>
      </c>
      <c r="T162" t="n">
        <v>7020.76</v>
      </c>
      <c r="U162" t="n">
        <v>0.6899999999999999</v>
      </c>
      <c r="V162" t="n">
        <v>0.89</v>
      </c>
      <c r="W162" t="n">
        <v>3.01</v>
      </c>
      <c r="X162" t="n">
        <v>0.45</v>
      </c>
      <c r="Y162" t="n">
        <v>0.5</v>
      </c>
      <c r="Z162" t="n">
        <v>10</v>
      </c>
    </row>
    <row r="163">
      <c r="A163" t="n">
        <v>9</v>
      </c>
      <c r="B163" t="n">
        <v>95</v>
      </c>
      <c r="C163" t="inlineStr">
        <is>
          <t xml:space="preserve">CONCLUIDO	</t>
        </is>
      </c>
      <c r="D163" t="n">
        <v>4.0048</v>
      </c>
      <c r="E163" t="n">
        <v>24.97</v>
      </c>
      <c r="F163" t="n">
        <v>21.76</v>
      </c>
      <c r="G163" t="n">
        <v>65.27</v>
      </c>
      <c r="H163" t="n">
        <v>0.89</v>
      </c>
      <c r="I163" t="n">
        <v>20</v>
      </c>
      <c r="J163" t="n">
        <v>199.53</v>
      </c>
      <c r="K163" t="n">
        <v>53.44</v>
      </c>
      <c r="L163" t="n">
        <v>10</v>
      </c>
      <c r="M163" t="n">
        <v>18</v>
      </c>
      <c r="N163" t="n">
        <v>41.1</v>
      </c>
      <c r="O163" t="n">
        <v>24842.77</v>
      </c>
      <c r="P163" t="n">
        <v>262.03</v>
      </c>
      <c r="Q163" t="n">
        <v>935.89</v>
      </c>
      <c r="R163" t="n">
        <v>50.2</v>
      </c>
      <c r="S163" t="n">
        <v>36.49</v>
      </c>
      <c r="T163" t="n">
        <v>5749.99</v>
      </c>
      <c r="U163" t="n">
        <v>0.73</v>
      </c>
      <c r="V163" t="n">
        <v>0.9</v>
      </c>
      <c r="W163" t="n">
        <v>2.99</v>
      </c>
      <c r="X163" t="n">
        <v>0.36</v>
      </c>
      <c r="Y163" t="n">
        <v>0.5</v>
      </c>
      <c r="Z163" t="n">
        <v>10</v>
      </c>
    </row>
    <row r="164">
      <c r="A164" t="n">
        <v>10</v>
      </c>
      <c r="B164" t="n">
        <v>95</v>
      </c>
      <c r="C164" t="inlineStr">
        <is>
          <t xml:space="preserve">CONCLUIDO	</t>
        </is>
      </c>
      <c r="D164" t="n">
        <v>4.0202</v>
      </c>
      <c r="E164" t="n">
        <v>24.87</v>
      </c>
      <c r="F164" t="n">
        <v>21.74</v>
      </c>
      <c r="G164" t="n">
        <v>72.45</v>
      </c>
      <c r="H164" t="n">
        <v>0.97</v>
      </c>
      <c r="I164" t="n">
        <v>18</v>
      </c>
      <c r="J164" t="n">
        <v>201.1</v>
      </c>
      <c r="K164" t="n">
        <v>53.44</v>
      </c>
      <c r="L164" t="n">
        <v>11</v>
      </c>
      <c r="M164" t="n">
        <v>16</v>
      </c>
      <c r="N164" t="n">
        <v>41.66</v>
      </c>
      <c r="O164" t="n">
        <v>25036.12</v>
      </c>
      <c r="P164" t="n">
        <v>257.95</v>
      </c>
      <c r="Q164" t="n">
        <v>935.88</v>
      </c>
      <c r="R164" t="n">
        <v>49.31</v>
      </c>
      <c r="S164" t="n">
        <v>36.49</v>
      </c>
      <c r="T164" t="n">
        <v>5315.29</v>
      </c>
      <c r="U164" t="n">
        <v>0.74</v>
      </c>
      <c r="V164" t="n">
        <v>0.9</v>
      </c>
      <c r="W164" t="n">
        <v>3</v>
      </c>
      <c r="X164" t="n">
        <v>0.34</v>
      </c>
      <c r="Y164" t="n">
        <v>0.5</v>
      </c>
      <c r="Z164" t="n">
        <v>10</v>
      </c>
    </row>
    <row r="165">
      <c r="A165" t="n">
        <v>11</v>
      </c>
      <c r="B165" t="n">
        <v>95</v>
      </c>
      <c r="C165" t="inlineStr">
        <is>
          <t xml:space="preserve">CONCLUIDO	</t>
        </is>
      </c>
      <c r="D165" t="n">
        <v>4.03</v>
      </c>
      <c r="E165" t="n">
        <v>24.81</v>
      </c>
      <c r="F165" t="n">
        <v>21.71</v>
      </c>
      <c r="G165" t="n">
        <v>76.63</v>
      </c>
      <c r="H165" t="n">
        <v>1.05</v>
      </c>
      <c r="I165" t="n">
        <v>17</v>
      </c>
      <c r="J165" t="n">
        <v>202.67</v>
      </c>
      <c r="K165" t="n">
        <v>53.44</v>
      </c>
      <c r="L165" t="n">
        <v>12</v>
      </c>
      <c r="M165" t="n">
        <v>15</v>
      </c>
      <c r="N165" t="n">
        <v>42.24</v>
      </c>
      <c r="O165" t="n">
        <v>25230.25</v>
      </c>
      <c r="P165" t="n">
        <v>252.46</v>
      </c>
      <c r="Q165" t="n">
        <v>935.9</v>
      </c>
      <c r="R165" t="n">
        <v>48.74</v>
      </c>
      <c r="S165" t="n">
        <v>36.49</v>
      </c>
      <c r="T165" t="n">
        <v>5035.04</v>
      </c>
      <c r="U165" t="n">
        <v>0.75</v>
      </c>
      <c r="V165" t="n">
        <v>0.9</v>
      </c>
      <c r="W165" t="n">
        <v>2.99</v>
      </c>
      <c r="X165" t="n">
        <v>0.32</v>
      </c>
      <c r="Y165" t="n">
        <v>0.5</v>
      </c>
      <c r="Z165" t="n">
        <v>10</v>
      </c>
    </row>
    <row r="166">
      <c r="A166" t="n">
        <v>12</v>
      </c>
      <c r="B166" t="n">
        <v>95</v>
      </c>
      <c r="C166" t="inlineStr">
        <is>
          <t xml:space="preserve">CONCLUIDO	</t>
        </is>
      </c>
      <c r="D166" t="n">
        <v>4.0483</v>
      </c>
      <c r="E166" t="n">
        <v>24.7</v>
      </c>
      <c r="F166" t="n">
        <v>21.67</v>
      </c>
      <c r="G166" t="n">
        <v>86.7</v>
      </c>
      <c r="H166" t="n">
        <v>1.13</v>
      </c>
      <c r="I166" t="n">
        <v>15</v>
      </c>
      <c r="J166" t="n">
        <v>204.25</v>
      </c>
      <c r="K166" t="n">
        <v>53.44</v>
      </c>
      <c r="L166" t="n">
        <v>13</v>
      </c>
      <c r="M166" t="n">
        <v>13</v>
      </c>
      <c r="N166" t="n">
        <v>42.82</v>
      </c>
      <c r="O166" t="n">
        <v>25425.3</v>
      </c>
      <c r="P166" t="n">
        <v>247.9</v>
      </c>
      <c r="Q166" t="n">
        <v>935.88</v>
      </c>
      <c r="R166" t="n">
        <v>47.74</v>
      </c>
      <c r="S166" t="n">
        <v>36.49</v>
      </c>
      <c r="T166" t="n">
        <v>4545.86</v>
      </c>
      <c r="U166" t="n">
        <v>0.76</v>
      </c>
      <c r="V166" t="n">
        <v>0.9</v>
      </c>
      <c r="W166" t="n">
        <v>2.99</v>
      </c>
      <c r="X166" t="n">
        <v>0.28</v>
      </c>
      <c r="Y166" t="n">
        <v>0.5</v>
      </c>
      <c r="Z166" t="n">
        <v>10</v>
      </c>
    </row>
    <row r="167">
      <c r="A167" t="n">
        <v>13</v>
      </c>
      <c r="B167" t="n">
        <v>95</v>
      </c>
      <c r="C167" t="inlineStr">
        <is>
          <t xml:space="preserve">CONCLUIDO	</t>
        </is>
      </c>
      <c r="D167" t="n">
        <v>4.0603</v>
      </c>
      <c r="E167" t="n">
        <v>24.63</v>
      </c>
      <c r="F167" t="n">
        <v>21.64</v>
      </c>
      <c r="G167" t="n">
        <v>92.73999999999999</v>
      </c>
      <c r="H167" t="n">
        <v>1.21</v>
      </c>
      <c r="I167" t="n">
        <v>14</v>
      </c>
      <c r="J167" t="n">
        <v>205.84</v>
      </c>
      <c r="K167" t="n">
        <v>53.44</v>
      </c>
      <c r="L167" t="n">
        <v>14</v>
      </c>
      <c r="M167" t="n">
        <v>12</v>
      </c>
      <c r="N167" t="n">
        <v>43.4</v>
      </c>
      <c r="O167" t="n">
        <v>25621.03</v>
      </c>
      <c r="P167" t="n">
        <v>243.78</v>
      </c>
      <c r="Q167" t="n">
        <v>935.9</v>
      </c>
      <c r="R167" t="n">
        <v>46.57</v>
      </c>
      <c r="S167" t="n">
        <v>36.49</v>
      </c>
      <c r="T167" t="n">
        <v>3965.49</v>
      </c>
      <c r="U167" t="n">
        <v>0.78</v>
      </c>
      <c r="V167" t="n">
        <v>0.9</v>
      </c>
      <c r="W167" t="n">
        <v>2.98</v>
      </c>
      <c r="X167" t="n">
        <v>0.25</v>
      </c>
      <c r="Y167" t="n">
        <v>0.5</v>
      </c>
      <c r="Z167" t="n">
        <v>10</v>
      </c>
    </row>
    <row r="168">
      <c r="A168" t="n">
        <v>14</v>
      </c>
      <c r="B168" t="n">
        <v>95</v>
      </c>
      <c r="C168" t="inlineStr">
        <is>
          <t xml:space="preserve">CONCLUIDO	</t>
        </is>
      </c>
      <c r="D168" t="n">
        <v>4.0668</v>
      </c>
      <c r="E168" t="n">
        <v>24.59</v>
      </c>
      <c r="F168" t="n">
        <v>21.64</v>
      </c>
      <c r="G168" t="n">
        <v>99.86</v>
      </c>
      <c r="H168" t="n">
        <v>1.28</v>
      </c>
      <c r="I168" t="n">
        <v>13</v>
      </c>
      <c r="J168" t="n">
        <v>207.43</v>
      </c>
      <c r="K168" t="n">
        <v>53.44</v>
      </c>
      <c r="L168" t="n">
        <v>15</v>
      </c>
      <c r="M168" t="n">
        <v>11</v>
      </c>
      <c r="N168" t="n">
        <v>44</v>
      </c>
      <c r="O168" t="n">
        <v>25817.56</v>
      </c>
      <c r="P168" t="n">
        <v>239.45</v>
      </c>
      <c r="Q168" t="n">
        <v>935.89</v>
      </c>
      <c r="R168" t="n">
        <v>46.33</v>
      </c>
      <c r="S168" t="n">
        <v>36.49</v>
      </c>
      <c r="T168" t="n">
        <v>3851.12</v>
      </c>
      <c r="U168" t="n">
        <v>0.79</v>
      </c>
      <c r="V168" t="n">
        <v>0.9</v>
      </c>
      <c r="W168" t="n">
        <v>2.99</v>
      </c>
      <c r="X168" t="n">
        <v>0.24</v>
      </c>
      <c r="Y168" t="n">
        <v>0.5</v>
      </c>
      <c r="Z168" t="n">
        <v>10</v>
      </c>
    </row>
    <row r="169">
      <c r="A169" t="n">
        <v>15</v>
      </c>
      <c r="B169" t="n">
        <v>95</v>
      </c>
      <c r="C169" t="inlineStr">
        <is>
          <t xml:space="preserve">CONCLUIDO	</t>
        </is>
      </c>
      <c r="D169" t="n">
        <v>4.0781</v>
      </c>
      <c r="E169" t="n">
        <v>24.52</v>
      </c>
      <c r="F169" t="n">
        <v>21.61</v>
      </c>
      <c r="G169" t="n">
        <v>108.03</v>
      </c>
      <c r="H169" t="n">
        <v>1.36</v>
      </c>
      <c r="I169" t="n">
        <v>12</v>
      </c>
      <c r="J169" t="n">
        <v>209.03</v>
      </c>
      <c r="K169" t="n">
        <v>53.44</v>
      </c>
      <c r="L169" t="n">
        <v>16</v>
      </c>
      <c r="M169" t="n">
        <v>6</v>
      </c>
      <c r="N169" t="n">
        <v>44.6</v>
      </c>
      <c r="O169" t="n">
        <v>26014.91</v>
      </c>
      <c r="P169" t="n">
        <v>234.52</v>
      </c>
      <c r="Q169" t="n">
        <v>935.88</v>
      </c>
      <c r="R169" t="n">
        <v>45.34</v>
      </c>
      <c r="S169" t="n">
        <v>36.49</v>
      </c>
      <c r="T169" t="n">
        <v>3357.76</v>
      </c>
      <c r="U169" t="n">
        <v>0.8</v>
      </c>
      <c r="V169" t="n">
        <v>0.9</v>
      </c>
      <c r="W169" t="n">
        <v>2.99</v>
      </c>
      <c r="X169" t="n">
        <v>0.21</v>
      </c>
      <c r="Y169" t="n">
        <v>0.5</v>
      </c>
      <c r="Z169" t="n">
        <v>10</v>
      </c>
    </row>
    <row r="170">
      <c r="A170" t="n">
        <v>16</v>
      </c>
      <c r="B170" t="n">
        <v>95</v>
      </c>
      <c r="C170" t="inlineStr">
        <is>
          <t xml:space="preserve">CONCLUIDO	</t>
        </is>
      </c>
      <c r="D170" t="n">
        <v>4.0775</v>
      </c>
      <c r="E170" t="n">
        <v>24.52</v>
      </c>
      <c r="F170" t="n">
        <v>21.61</v>
      </c>
      <c r="G170" t="n">
        <v>108.05</v>
      </c>
      <c r="H170" t="n">
        <v>1.43</v>
      </c>
      <c r="I170" t="n">
        <v>12</v>
      </c>
      <c r="J170" t="n">
        <v>210.64</v>
      </c>
      <c r="K170" t="n">
        <v>53.44</v>
      </c>
      <c r="L170" t="n">
        <v>17</v>
      </c>
      <c r="M170" t="n">
        <v>4</v>
      </c>
      <c r="N170" t="n">
        <v>45.21</v>
      </c>
      <c r="O170" t="n">
        <v>26213.09</v>
      </c>
      <c r="P170" t="n">
        <v>232.42</v>
      </c>
      <c r="Q170" t="n">
        <v>935.88</v>
      </c>
      <c r="R170" t="n">
        <v>45.36</v>
      </c>
      <c r="S170" t="n">
        <v>36.49</v>
      </c>
      <c r="T170" t="n">
        <v>3368.64</v>
      </c>
      <c r="U170" t="n">
        <v>0.8</v>
      </c>
      <c r="V170" t="n">
        <v>0.9</v>
      </c>
      <c r="W170" t="n">
        <v>2.99</v>
      </c>
      <c r="X170" t="n">
        <v>0.22</v>
      </c>
      <c r="Y170" t="n">
        <v>0.5</v>
      </c>
      <c r="Z170" t="n">
        <v>10</v>
      </c>
    </row>
    <row r="171">
      <c r="A171" t="n">
        <v>17</v>
      </c>
      <c r="B171" t="n">
        <v>95</v>
      </c>
      <c r="C171" t="inlineStr">
        <is>
          <t xml:space="preserve">CONCLUIDO	</t>
        </is>
      </c>
      <c r="D171" t="n">
        <v>4.0854</v>
      </c>
      <c r="E171" t="n">
        <v>24.48</v>
      </c>
      <c r="F171" t="n">
        <v>21.6</v>
      </c>
      <c r="G171" t="n">
        <v>117.81</v>
      </c>
      <c r="H171" t="n">
        <v>1.51</v>
      </c>
      <c r="I171" t="n">
        <v>11</v>
      </c>
      <c r="J171" t="n">
        <v>212.25</v>
      </c>
      <c r="K171" t="n">
        <v>53.44</v>
      </c>
      <c r="L171" t="n">
        <v>18</v>
      </c>
      <c r="M171" t="n">
        <v>0</v>
      </c>
      <c r="N171" t="n">
        <v>45.82</v>
      </c>
      <c r="O171" t="n">
        <v>26412.11</v>
      </c>
      <c r="P171" t="n">
        <v>233.14</v>
      </c>
      <c r="Q171" t="n">
        <v>935.88</v>
      </c>
      <c r="R171" t="n">
        <v>44.85</v>
      </c>
      <c r="S171" t="n">
        <v>36.49</v>
      </c>
      <c r="T171" t="n">
        <v>3117.42</v>
      </c>
      <c r="U171" t="n">
        <v>0.8100000000000001</v>
      </c>
      <c r="V171" t="n">
        <v>0.9</v>
      </c>
      <c r="W171" t="n">
        <v>3</v>
      </c>
      <c r="X171" t="n">
        <v>0.21</v>
      </c>
      <c r="Y171" t="n">
        <v>0.5</v>
      </c>
      <c r="Z171" t="n">
        <v>10</v>
      </c>
    </row>
    <row r="172">
      <c r="A172" t="n">
        <v>0</v>
      </c>
      <c r="B172" t="n">
        <v>55</v>
      </c>
      <c r="C172" t="inlineStr">
        <is>
          <t xml:space="preserve">CONCLUIDO	</t>
        </is>
      </c>
      <c r="D172" t="n">
        <v>3.1949</v>
      </c>
      <c r="E172" t="n">
        <v>31.3</v>
      </c>
      <c r="F172" t="n">
        <v>24.99</v>
      </c>
      <c r="G172" t="n">
        <v>8.470000000000001</v>
      </c>
      <c r="H172" t="n">
        <v>0.15</v>
      </c>
      <c r="I172" t="n">
        <v>177</v>
      </c>
      <c r="J172" t="n">
        <v>116.05</v>
      </c>
      <c r="K172" t="n">
        <v>43.4</v>
      </c>
      <c r="L172" t="n">
        <v>1</v>
      </c>
      <c r="M172" t="n">
        <v>175</v>
      </c>
      <c r="N172" t="n">
        <v>16.65</v>
      </c>
      <c r="O172" t="n">
        <v>14546.17</v>
      </c>
      <c r="P172" t="n">
        <v>245.75</v>
      </c>
      <c r="Q172" t="n">
        <v>936.01</v>
      </c>
      <c r="R172" t="n">
        <v>150.19</v>
      </c>
      <c r="S172" t="n">
        <v>36.49</v>
      </c>
      <c r="T172" t="n">
        <v>54961.37</v>
      </c>
      <c r="U172" t="n">
        <v>0.24</v>
      </c>
      <c r="V172" t="n">
        <v>0.78</v>
      </c>
      <c r="W172" t="n">
        <v>3.27</v>
      </c>
      <c r="X172" t="n">
        <v>3.59</v>
      </c>
      <c r="Y172" t="n">
        <v>0.5</v>
      </c>
      <c r="Z172" t="n">
        <v>10</v>
      </c>
    </row>
    <row r="173">
      <c r="A173" t="n">
        <v>1</v>
      </c>
      <c r="B173" t="n">
        <v>55</v>
      </c>
      <c r="C173" t="inlineStr">
        <is>
          <t xml:space="preserve">CONCLUIDO	</t>
        </is>
      </c>
      <c r="D173" t="n">
        <v>3.7053</v>
      </c>
      <c r="E173" t="n">
        <v>26.99</v>
      </c>
      <c r="F173" t="n">
        <v>22.99</v>
      </c>
      <c r="G173" t="n">
        <v>17.25</v>
      </c>
      <c r="H173" t="n">
        <v>0.3</v>
      </c>
      <c r="I173" t="n">
        <v>80</v>
      </c>
      <c r="J173" t="n">
        <v>117.34</v>
      </c>
      <c r="K173" t="n">
        <v>43.4</v>
      </c>
      <c r="L173" t="n">
        <v>2</v>
      </c>
      <c r="M173" t="n">
        <v>78</v>
      </c>
      <c r="N173" t="n">
        <v>16.94</v>
      </c>
      <c r="O173" t="n">
        <v>14705.49</v>
      </c>
      <c r="P173" t="n">
        <v>219.84</v>
      </c>
      <c r="Q173" t="n">
        <v>935.89</v>
      </c>
      <c r="R173" t="n">
        <v>88.31999999999999</v>
      </c>
      <c r="S173" t="n">
        <v>36.49</v>
      </c>
      <c r="T173" t="n">
        <v>24511.66</v>
      </c>
      <c r="U173" t="n">
        <v>0.41</v>
      </c>
      <c r="V173" t="n">
        <v>0.85</v>
      </c>
      <c r="W173" t="n">
        <v>3.11</v>
      </c>
      <c r="X173" t="n">
        <v>1.6</v>
      </c>
      <c r="Y173" t="n">
        <v>0.5</v>
      </c>
      <c r="Z173" t="n">
        <v>10</v>
      </c>
    </row>
    <row r="174">
      <c r="A174" t="n">
        <v>2</v>
      </c>
      <c r="B174" t="n">
        <v>55</v>
      </c>
      <c r="C174" t="inlineStr">
        <is>
          <t xml:space="preserve">CONCLUIDO	</t>
        </is>
      </c>
      <c r="D174" t="n">
        <v>3.8894</v>
      </c>
      <c r="E174" t="n">
        <v>25.71</v>
      </c>
      <c r="F174" t="n">
        <v>22.41</v>
      </c>
      <c r="G174" t="n">
        <v>26.36</v>
      </c>
      <c r="H174" t="n">
        <v>0.45</v>
      </c>
      <c r="I174" t="n">
        <v>51</v>
      </c>
      <c r="J174" t="n">
        <v>118.63</v>
      </c>
      <c r="K174" t="n">
        <v>43.4</v>
      </c>
      <c r="L174" t="n">
        <v>3</v>
      </c>
      <c r="M174" t="n">
        <v>49</v>
      </c>
      <c r="N174" t="n">
        <v>17.23</v>
      </c>
      <c r="O174" t="n">
        <v>14865.24</v>
      </c>
      <c r="P174" t="n">
        <v>207.64</v>
      </c>
      <c r="Q174" t="n">
        <v>935.92</v>
      </c>
      <c r="R174" t="n">
        <v>70.53</v>
      </c>
      <c r="S174" t="n">
        <v>36.49</v>
      </c>
      <c r="T174" t="n">
        <v>15759.83</v>
      </c>
      <c r="U174" t="n">
        <v>0.52</v>
      </c>
      <c r="V174" t="n">
        <v>0.87</v>
      </c>
      <c r="W174" t="n">
        <v>3.05</v>
      </c>
      <c r="X174" t="n">
        <v>1.01</v>
      </c>
      <c r="Y174" t="n">
        <v>0.5</v>
      </c>
      <c r="Z174" t="n">
        <v>10</v>
      </c>
    </row>
    <row r="175">
      <c r="A175" t="n">
        <v>3</v>
      </c>
      <c r="B175" t="n">
        <v>55</v>
      </c>
      <c r="C175" t="inlineStr">
        <is>
          <t xml:space="preserve">CONCLUIDO	</t>
        </is>
      </c>
      <c r="D175" t="n">
        <v>3.9882</v>
      </c>
      <c r="E175" t="n">
        <v>25.07</v>
      </c>
      <c r="F175" t="n">
        <v>22.11</v>
      </c>
      <c r="G175" t="n">
        <v>35.85</v>
      </c>
      <c r="H175" t="n">
        <v>0.59</v>
      </c>
      <c r="I175" t="n">
        <v>37</v>
      </c>
      <c r="J175" t="n">
        <v>119.93</v>
      </c>
      <c r="K175" t="n">
        <v>43.4</v>
      </c>
      <c r="L175" t="n">
        <v>4</v>
      </c>
      <c r="M175" t="n">
        <v>35</v>
      </c>
      <c r="N175" t="n">
        <v>17.53</v>
      </c>
      <c r="O175" t="n">
        <v>15025.44</v>
      </c>
      <c r="P175" t="n">
        <v>198.43</v>
      </c>
      <c r="Q175" t="n">
        <v>935.9</v>
      </c>
      <c r="R175" t="n">
        <v>60.98</v>
      </c>
      <c r="S175" t="n">
        <v>36.49</v>
      </c>
      <c r="T175" t="n">
        <v>11056.19</v>
      </c>
      <c r="U175" t="n">
        <v>0.6</v>
      </c>
      <c r="V175" t="n">
        <v>0.88</v>
      </c>
      <c r="W175" t="n">
        <v>3.02</v>
      </c>
      <c r="X175" t="n">
        <v>0.71</v>
      </c>
      <c r="Y175" t="n">
        <v>0.5</v>
      </c>
      <c r="Z175" t="n">
        <v>10</v>
      </c>
    </row>
    <row r="176">
      <c r="A176" t="n">
        <v>4</v>
      </c>
      <c r="B176" t="n">
        <v>55</v>
      </c>
      <c r="C176" t="inlineStr">
        <is>
          <t xml:space="preserve">CONCLUIDO	</t>
        </is>
      </c>
      <c r="D176" t="n">
        <v>4.0414</v>
      </c>
      <c r="E176" t="n">
        <v>24.74</v>
      </c>
      <c r="F176" t="n">
        <v>21.97</v>
      </c>
      <c r="G176" t="n">
        <v>45.45</v>
      </c>
      <c r="H176" t="n">
        <v>0.73</v>
      </c>
      <c r="I176" t="n">
        <v>29</v>
      </c>
      <c r="J176" t="n">
        <v>121.23</v>
      </c>
      <c r="K176" t="n">
        <v>43.4</v>
      </c>
      <c r="L176" t="n">
        <v>5</v>
      </c>
      <c r="M176" t="n">
        <v>27</v>
      </c>
      <c r="N176" t="n">
        <v>17.83</v>
      </c>
      <c r="O176" t="n">
        <v>15186.08</v>
      </c>
      <c r="P176" t="n">
        <v>189.15</v>
      </c>
      <c r="Q176" t="n">
        <v>935.9299999999999</v>
      </c>
      <c r="R176" t="n">
        <v>56.7</v>
      </c>
      <c r="S176" t="n">
        <v>36.49</v>
      </c>
      <c r="T176" t="n">
        <v>8955.959999999999</v>
      </c>
      <c r="U176" t="n">
        <v>0.64</v>
      </c>
      <c r="V176" t="n">
        <v>0.89</v>
      </c>
      <c r="W176" t="n">
        <v>3.01</v>
      </c>
      <c r="X176" t="n">
        <v>0.57</v>
      </c>
      <c r="Y176" t="n">
        <v>0.5</v>
      </c>
      <c r="Z176" t="n">
        <v>10</v>
      </c>
    </row>
    <row r="177">
      <c r="A177" t="n">
        <v>5</v>
      </c>
      <c r="B177" t="n">
        <v>55</v>
      </c>
      <c r="C177" t="inlineStr">
        <is>
          <t xml:space="preserve">CONCLUIDO	</t>
        </is>
      </c>
      <c r="D177" t="n">
        <v>4.0875</v>
      </c>
      <c r="E177" t="n">
        <v>24.46</v>
      </c>
      <c r="F177" t="n">
        <v>21.83</v>
      </c>
      <c r="G177" t="n">
        <v>56.95</v>
      </c>
      <c r="H177" t="n">
        <v>0.86</v>
      </c>
      <c r="I177" t="n">
        <v>23</v>
      </c>
      <c r="J177" t="n">
        <v>122.54</v>
      </c>
      <c r="K177" t="n">
        <v>43.4</v>
      </c>
      <c r="L177" t="n">
        <v>6</v>
      </c>
      <c r="M177" t="n">
        <v>21</v>
      </c>
      <c r="N177" t="n">
        <v>18.14</v>
      </c>
      <c r="O177" t="n">
        <v>15347.16</v>
      </c>
      <c r="P177" t="n">
        <v>181.24</v>
      </c>
      <c r="Q177" t="n">
        <v>935.92</v>
      </c>
      <c r="R177" t="n">
        <v>52.59</v>
      </c>
      <c r="S177" t="n">
        <v>36.49</v>
      </c>
      <c r="T177" t="n">
        <v>6927.57</v>
      </c>
      <c r="U177" t="n">
        <v>0.6899999999999999</v>
      </c>
      <c r="V177" t="n">
        <v>0.89</v>
      </c>
      <c r="W177" t="n">
        <v>3</v>
      </c>
      <c r="X177" t="n">
        <v>0.44</v>
      </c>
      <c r="Y177" t="n">
        <v>0.5</v>
      </c>
      <c r="Z177" t="n">
        <v>10</v>
      </c>
    </row>
    <row r="178">
      <c r="A178" t="n">
        <v>6</v>
      </c>
      <c r="B178" t="n">
        <v>55</v>
      </c>
      <c r="C178" t="inlineStr">
        <is>
          <t xml:space="preserve">CONCLUIDO	</t>
        </is>
      </c>
      <c r="D178" t="n">
        <v>4.1166</v>
      </c>
      <c r="E178" t="n">
        <v>24.29</v>
      </c>
      <c r="F178" t="n">
        <v>21.75</v>
      </c>
      <c r="G178" t="n">
        <v>68.7</v>
      </c>
      <c r="H178" t="n">
        <v>1</v>
      </c>
      <c r="I178" t="n">
        <v>19</v>
      </c>
      <c r="J178" t="n">
        <v>123.85</v>
      </c>
      <c r="K178" t="n">
        <v>43.4</v>
      </c>
      <c r="L178" t="n">
        <v>7</v>
      </c>
      <c r="M178" t="n">
        <v>11</v>
      </c>
      <c r="N178" t="n">
        <v>18.45</v>
      </c>
      <c r="O178" t="n">
        <v>15508.69</v>
      </c>
      <c r="P178" t="n">
        <v>173</v>
      </c>
      <c r="Q178" t="n">
        <v>935.91</v>
      </c>
      <c r="R178" t="n">
        <v>49.89</v>
      </c>
      <c r="S178" t="n">
        <v>36.49</v>
      </c>
      <c r="T178" t="n">
        <v>5597.87</v>
      </c>
      <c r="U178" t="n">
        <v>0.73</v>
      </c>
      <c r="V178" t="n">
        <v>0.9</v>
      </c>
      <c r="W178" t="n">
        <v>3</v>
      </c>
      <c r="X178" t="n">
        <v>0.36</v>
      </c>
      <c r="Y178" t="n">
        <v>0.5</v>
      </c>
      <c r="Z178" t="n">
        <v>10</v>
      </c>
    </row>
    <row r="179">
      <c r="A179" t="n">
        <v>7</v>
      </c>
      <c r="B179" t="n">
        <v>55</v>
      </c>
      <c r="C179" t="inlineStr">
        <is>
          <t xml:space="preserve">CONCLUIDO	</t>
        </is>
      </c>
      <c r="D179" t="n">
        <v>4.1152</v>
      </c>
      <c r="E179" t="n">
        <v>24.3</v>
      </c>
      <c r="F179" t="n">
        <v>21.76</v>
      </c>
      <c r="G179" t="n">
        <v>68.72</v>
      </c>
      <c r="H179" t="n">
        <v>1.13</v>
      </c>
      <c r="I179" t="n">
        <v>19</v>
      </c>
      <c r="J179" t="n">
        <v>125.16</v>
      </c>
      <c r="K179" t="n">
        <v>43.4</v>
      </c>
      <c r="L179" t="n">
        <v>8</v>
      </c>
      <c r="M179" t="n">
        <v>0</v>
      </c>
      <c r="N179" t="n">
        <v>18.76</v>
      </c>
      <c r="O179" t="n">
        <v>15670.68</v>
      </c>
      <c r="P179" t="n">
        <v>170.78</v>
      </c>
      <c r="Q179" t="n">
        <v>935.88</v>
      </c>
      <c r="R179" t="n">
        <v>49.72</v>
      </c>
      <c r="S179" t="n">
        <v>36.49</v>
      </c>
      <c r="T179" t="n">
        <v>5514.68</v>
      </c>
      <c r="U179" t="n">
        <v>0.73</v>
      </c>
      <c r="V179" t="n">
        <v>0.9</v>
      </c>
      <c r="W179" t="n">
        <v>3.02</v>
      </c>
      <c r="X179" t="n">
        <v>0.37</v>
      </c>
      <c r="Y179" t="n">
        <v>0.5</v>
      </c>
      <c r="Z1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INDEX(resultados!$A$2:$ZZ$179, 1, MATCH($B$1, resultados!$A$1:$ZZ$1, 0))</f>
        <v/>
      </c>
      <c r="B7">
        <f>INDEX(resultados!$A$2:$ZZ$179, 1, MATCH($B$2, resultados!$A$1:$ZZ$1, 0))</f>
        <v/>
      </c>
      <c r="C7">
        <f>INDEX(resultados!$A$2:$ZZ$179, 1, MATCH($B$3, resultados!$A$1:$ZZ$1, 0))</f>
        <v/>
      </c>
    </row>
    <row r="8">
      <c r="A8">
        <f>INDEX(resultados!$A$2:$ZZ$179, 2, MATCH($B$1, resultados!$A$1:$ZZ$1, 0))</f>
        <v/>
      </c>
      <c r="B8">
        <f>INDEX(resultados!$A$2:$ZZ$179, 2, MATCH($B$2, resultados!$A$1:$ZZ$1, 0))</f>
        <v/>
      </c>
      <c r="C8">
        <f>INDEX(resultados!$A$2:$ZZ$179, 2, MATCH($B$3, resultados!$A$1:$ZZ$1, 0))</f>
        <v/>
      </c>
    </row>
    <row r="9">
      <c r="A9">
        <f>INDEX(resultados!$A$2:$ZZ$179, 3, MATCH($B$1, resultados!$A$1:$ZZ$1, 0))</f>
        <v/>
      </c>
      <c r="B9">
        <f>INDEX(resultados!$A$2:$ZZ$179, 3, MATCH($B$2, resultados!$A$1:$ZZ$1, 0))</f>
        <v/>
      </c>
      <c r="C9">
        <f>INDEX(resultados!$A$2:$ZZ$179, 3, MATCH($B$3, resultados!$A$1:$ZZ$1, 0))</f>
        <v/>
      </c>
    </row>
    <row r="10">
      <c r="A10">
        <f>INDEX(resultados!$A$2:$ZZ$179, 4, MATCH($B$1, resultados!$A$1:$ZZ$1, 0))</f>
        <v/>
      </c>
      <c r="B10">
        <f>INDEX(resultados!$A$2:$ZZ$179, 4, MATCH($B$2, resultados!$A$1:$ZZ$1, 0))</f>
        <v/>
      </c>
      <c r="C10">
        <f>INDEX(resultados!$A$2:$ZZ$179, 4, MATCH($B$3, resultados!$A$1:$ZZ$1, 0))</f>
        <v/>
      </c>
    </row>
    <row r="11">
      <c r="A11">
        <f>INDEX(resultados!$A$2:$ZZ$179, 5, MATCH($B$1, resultados!$A$1:$ZZ$1, 0))</f>
        <v/>
      </c>
      <c r="B11">
        <f>INDEX(resultados!$A$2:$ZZ$179, 5, MATCH($B$2, resultados!$A$1:$ZZ$1, 0))</f>
        <v/>
      </c>
      <c r="C11">
        <f>INDEX(resultados!$A$2:$ZZ$179, 5, MATCH($B$3, resultados!$A$1:$ZZ$1, 0))</f>
        <v/>
      </c>
    </row>
    <row r="12">
      <c r="A12">
        <f>INDEX(resultados!$A$2:$ZZ$179, 6, MATCH($B$1, resultados!$A$1:$ZZ$1, 0))</f>
        <v/>
      </c>
      <c r="B12">
        <f>INDEX(resultados!$A$2:$ZZ$179, 6, MATCH($B$2, resultados!$A$1:$ZZ$1, 0))</f>
        <v/>
      </c>
      <c r="C12">
        <f>INDEX(resultados!$A$2:$ZZ$179, 6, MATCH($B$3, resultados!$A$1:$ZZ$1, 0))</f>
        <v/>
      </c>
    </row>
    <row r="13">
      <c r="A13">
        <f>INDEX(resultados!$A$2:$ZZ$179, 7, MATCH($B$1, resultados!$A$1:$ZZ$1, 0))</f>
        <v/>
      </c>
      <c r="B13">
        <f>INDEX(resultados!$A$2:$ZZ$179, 7, MATCH($B$2, resultados!$A$1:$ZZ$1, 0))</f>
        <v/>
      </c>
      <c r="C13">
        <f>INDEX(resultados!$A$2:$ZZ$179, 7, MATCH($B$3, resultados!$A$1:$ZZ$1, 0))</f>
        <v/>
      </c>
    </row>
    <row r="14">
      <c r="A14">
        <f>INDEX(resultados!$A$2:$ZZ$179, 8, MATCH($B$1, resultados!$A$1:$ZZ$1, 0))</f>
        <v/>
      </c>
      <c r="B14">
        <f>INDEX(resultados!$A$2:$ZZ$179, 8, MATCH($B$2, resultados!$A$1:$ZZ$1, 0))</f>
        <v/>
      </c>
      <c r="C14">
        <f>INDEX(resultados!$A$2:$ZZ$179, 8, MATCH($B$3, resultados!$A$1:$ZZ$1, 0))</f>
        <v/>
      </c>
    </row>
    <row r="15">
      <c r="A15">
        <f>INDEX(resultados!$A$2:$ZZ$179, 9, MATCH($B$1, resultados!$A$1:$ZZ$1, 0))</f>
        <v/>
      </c>
      <c r="B15">
        <f>INDEX(resultados!$A$2:$ZZ$179, 9, MATCH($B$2, resultados!$A$1:$ZZ$1, 0))</f>
        <v/>
      </c>
      <c r="C15">
        <f>INDEX(resultados!$A$2:$ZZ$179, 9, MATCH($B$3, resultados!$A$1:$ZZ$1, 0))</f>
        <v/>
      </c>
    </row>
    <row r="16">
      <c r="A16">
        <f>INDEX(resultados!$A$2:$ZZ$179, 10, MATCH($B$1, resultados!$A$1:$ZZ$1, 0))</f>
        <v/>
      </c>
      <c r="B16">
        <f>INDEX(resultados!$A$2:$ZZ$179, 10, MATCH($B$2, resultados!$A$1:$ZZ$1, 0))</f>
        <v/>
      </c>
      <c r="C16">
        <f>INDEX(resultados!$A$2:$ZZ$179, 10, MATCH($B$3, resultados!$A$1:$ZZ$1, 0))</f>
        <v/>
      </c>
    </row>
    <row r="17">
      <c r="A17">
        <f>INDEX(resultados!$A$2:$ZZ$179, 11, MATCH($B$1, resultados!$A$1:$ZZ$1, 0))</f>
        <v/>
      </c>
      <c r="B17">
        <f>INDEX(resultados!$A$2:$ZZ$179, 11, MATCH($B$2, resultados!$A$1:$ZZ$1, 0))</f>
        <v/>
      </c>
      <c r="C17">
        <f>INDEX(resultados!$A$2:$ZZ$179, 11, MATCH($B$3, resultados!$A$1:$ZZ$1, 0))</f>
        <v/>
      </c>
    </row>
    <row r="18">
      <c r="A18">
        <f>INDEX(resultados!$A$2:$ZZ$179, 12, MATCH($B$1, resultados!$A$1:$ZZ$1, 0))</f>
        <v/>
      </c>
      <c r="B18">
        <f>INDEX(resultados!$A$2:$ZZ$179, 12, MATCH($B$2, resultados!$A$1:$ZZ$1, 0))</f>
        <v/>
      </c>
      <c r="C18">
        <f>INDEX(resultados!$A$2:$ZZ$179, 12, MATCH($B$3, resultados!$A$1:$ZZ$1, 0))</f>
        <v/>
      </c>
    </row>
    <row r="19">
      <c r="A19">
        <f>INDEX(resultados!$A$2:$ZZ$179, 13, MATCH($B$1, resultados!$A$1:$ZZ$1, 0))</f>
        <v/>
      </c>
      <c r="B19">
        <f>INDEX(resultados!$A$2:$ZZ$179, 13, MATCH($B$2, resultados!$A$1:$ZZ$1, 0))</f>
        <v/>
      </c>
      <c r="C19">
        <f>INDEX(resultados!$A$2:$ZZ$179, 13, MATCH($B$3, resultados!$A$1:$ZZ$1, 0))</f>
        <v/>
      </c>
    </row>
    <row r="20">
      <c r="A20">
        <f>INDEX(resultados!$A$2:$ZZ$179, 14, MATCH($B$1, resultados!$A$1:$ZZ$1, 0))</f>
        <v/>
      </c>
      <c r="B20">
        <f>INDEX(resultados!$A$2:$ZZ$179, 14, MATCH($B$2, resultados!$A$1:$ZZ$1, 0))</f>
        <v/>
      </c>
      <c r="C20">
        <f>INDEX(resultados!$A$2:$ZZ$179, 14, MATCH($B$3, resultados!$A$1:$ZZ$1, 0))</f>
        <v/>
      </c>
    </row>
    <row r="21">
      <c r="A21">
        <f>INDEX(resultados!$A$2:$ZZ$179, 15, MATCH($B$1, resultados!$A$1:$ZZ$1, 0))</f>
        <v/>
      </c>
      <c r="B21">
        <f>INDEX(resultados!$A$2:$ZZ$179, 15, MATCH($B$2, resultados!$A$1:$ZZ$1, 0))</f>
        <v/>
      </c>
      <c r="C21">
        <f>INDEX(resultados!$A$2:$ZZ$179, 15, MATCH($B$3, resultados!$A$1:$ZZ$1, 0))</f>
        <v/>
      </c>
    </row>
    <row r="22">
      <c r="A22">
        <f>INDEX(resultados!$A$2:$ZZ$179, 16, MATCH($B$1, resultados!$A$1:$ZZ$1, 0))</f>
        <v/>
      </c>
      <c r="B22">
        <f>INDEX(resultados!$A$2:$ZZ$179, 16, MATCH($B$2, resultados!$A$1:$ZZ$1, 0))</f>
        <v/>
      </c>
      <c r="C22">
        <f>INDEX(resultados!$A$2:$ZZ$179, 16, MATCH($B$3, resultados!$A$1:$ZZ$1, 0))</f>
        <v/>
      </c>
    </row>
    <row r="23">
      <c r="A23">
        <f>INDEX(resultados!$A$2:$ZZ$179, 17, MATCH($B$1, resultados!$A$1:$ZZ$1, 0))</f>
        <v/>
      </c>
      <c r="B23">
        <f>INDEX(resultados!$A$2:$ZZ$179, 17, MATCH($B$2, resultados!$A$1:$ZZ$1, 0))</f>
        <v/>
      </c>
      <c r="C23">
        <f>INDEX(resultados!$A$2:$ZZ$179, 17, MATCH($B$3, resultados!$A$1:$ZZ$1, 0))</f>
        <v/>
      </c>
    </row>
    <row r="24">
      <c r="A24">
        <f>INDEX(resultados!$A$2:$ZZ$179, 18, MATCH($B$1, resultados!$A$1:$ZZ$1, 0))</f>
        <v/>
      </c>
      <c r="B24">
        <f>INDEX(resultados!$A$2:$ZZ$179, 18, MATCH($B$2, resultados!$A$1:$ZZ$1, 0))</f>
        <v/>
      </c>
      <c r="C24">
        <f>INDEX(resultados!$A$2:$ZZ$179, 18, MATCH($B$3, resultados!$A$1:$ZZ$1, 0))</f>
        <v/>
      </c>
    </row>
    <row r="25">
      <c r="A25">
        <f>INDEX(resultados!$A$2:$ZZ$179, 19, MATCH($B$1, resultados!$A$1:$ZZ$1, 0))</f>
        <v/>
      </c>
      <c r="B25">
        <f>INDEX(resultados!$A$2:$ZZ$179, 19, MATCH($B$2, resultados!$A$1:$ZZ$1, 0))</f>
        <v/>
      </c>
      <c r="C25">
        <f>INDEX(resultados!$A$2:$ZZ$179, 19, MATCH($B$3, resultados!$A$1:$ZZ$1, 0))</f>
        <v/>
      </c>
    </row>
    <row r="26">
      <c r="A26">
        <f>INDEX(resultados!$A$2:$ZZ$179, 20, MATCH($B$1, resultados!$A$1:$ZZ$1, 0))</f>
        <v/>
      </c>
      <c r="B26">
        <f>INDEX(resultados!$A$2:$ZZ$179, 20, MATCH($B$2, resultados!$A$1:$ZZ$1, 0))</f>
        <v/>
      </c>
      <c r="C26">
        <f>INDEX(resultados!$A$2:$ZZ$179, 20, MATCH($B$3, resultados!$A$1:$ZZ$1, 0))</f>
        <v/>
      </c>
    </row>
    <row r="27">
      <c r="A27">
        <f>INDEX(resultados!$A$2:$ZZ$179, 21, MATCH($B$1, resultados!$A$1:$ZZ$1, 0))</f>
        <v/>
      </c>
      <c r="B27">
        <f>INDEX(resultados!$A$2:$ZZ$179, 21, MATCH($B$2, resultados!$A$1:$ZZ$1, 0))</f>
        <v/>
      </c>
      <c r="C27">
        <f>INDEX(resultados!$A$2:$ZZ$179, 21, MATCH($B$3, resultados!$A$1:$ZZ$1, 0))</f>
        <v/>
      </c>
    </row>
    <row r="28">
      <c r="A28">
        <f>INDEX(resultados!$A$2:$ZZ$179, 22, MATCH($B$1, resultados!$A$1:$ZZ$1, 0))</f>
        <v/>
      </c>
      <c r="B28">
        <f>INDEX(resultados!$A$2:$ZZ$179, 22, MATCH($B$2, resultados!$A$1:$ZZ$1, 0))</f>
        <v/>
      </c>
      <c r="C28">
        <f>INDEX(resultados!$A$2:$ZZ$179, 22, MATCH($B$3, resultados!$A$1:$ZZ$1, 0))</f>
        <v/>
      </c>
    </row>
    <row r="29">
      <c r="A29">
        <f>INDEX(resultados!$A$2:$ZZ$179, 23, MATCH($B$1, resultados!$A$1:$ZZ$1, 0))</f>
        <v/>
      </c>
      <c r="B29">
        <f>INDEX(resultados!$A$2:$ZZ$179, 23, MATCH($B$2, resultados!$A$1:$ZZ$1, 0))</f>
        <v/>
      </c>
      <c r="C29">
        <f>INDEX(resultados!$A$2:$ZZ$179, 23, MATCH($B$3, resultados!$A$1:$ZZ$1, 0))</f>
        <v/>
      </c>
    </row>
    <row r="30">
      <c r="A30">
        <f>INDEX(resultados!$A$2:$ZZ$179, 24, MATCH($B$1, resultados!$A$1:$ZZ$1, 0))</f>
        <v/>
      </c>
      <c r="B30">
        <f>INDEX(resultados!$A$2:$ZZ$179, 24, MATCH($B$2, resultados!$A$1:$ZZ$1, 0))</f>
        <v/>
      </c>
      <c r="C30">
        <f>INDEX(resultados!$A$2:$ZZ$179, 24, MATCH($B$3, resultados!$A$1:$ZZ$1, 0))</f>
        <v/>
      </c>
    </row>
    <row r="31">
      <c r="A31">
        <f>INDEX(resultados!$A$2:$ZZ$179, 25, MATCH($B$1, resultados!$A$1:$ZZ$1, 0))</f>
        <v/>
      </c>
      <c r="B31">
        <f>INDEX(resultados!$A$2:$ZZ$179, 25, MATCH($B$2, resultados!$A$1:$ZZ$1, 0))</f>
        <v/>
      </c>
      <c r="C31">
        <f>INDEX(resultados!$A$2:$ZZ$179, 25, MATCH($B$3, resultados!$A$1:$ZZ$1, 0))</f>
        <v/>
      </c>
    </row>
    <row r="32">
      <c r="A32">
        <f>INDEX(resultados!$A$2:$ZZ$179, 26, MATCH($B$1, resultados!$A$1:$ZZ$1, 0))</f>
        <v/>
      </c>
      <c r="B32">
        <f>INDEX(resultados!$A$2:$ZZ$179, 26, MATCH($B$2, resultados!$A$1:$ZZ$1, 0))</f>
        <v/>
      </c>
      <c r="C32">
        <f>INDEX(resultados!$A$2:$ZZ$179, 26, MATCH($B$3, resultados!$A$1:$ZZ$1, 0))</f>
        <v/>
      </c>
    </row>
    <row r="33">
      <c r="A33">
        <f>INDEX(resultados!$A$2:$ZZ$179, 27, MATCH($B$1, resultados!$A$1:$ZZ$1, 0))</f>
        <v/>
      </c>
      <c r="B33">
        <f>INDEX(resultados!$A$2:$ZZ$179, 27, MATCH($B$2, resultados!$A$1:$ZZ$1, 0))</f>
        <v/>
      </c>
      <c r="C33">
        <f>INDEX(resultados!$A$2:$ZZ$179, 27, MATCH($B$3, resultados!$A$1:$ZZ$1, 0))</f>
        <v/>
      </c>
    </row>
    <row r="34">
      <c r="A34">
        <f>INDEX(resultados!$A$2:$ZZ$179, 28, MATCH($B$1, resultados!$A$1:$ZZ$1, 0))</f>
        <v/>
      </c>
      <c r="B34">
        <f>INDEX(resultados!$A$2:$ZZ$179, 28, MATCH($B$2, resultados!$A$1:$ZZ$1, 0))</f>
        <v/>
      </c>
      <c r="C34">
        <f>INDEX(resultados!$A$2:$ZZ$179, 28, MATCH($B$3, resultados!$A$1:$ZZ$1, 0))</f>
        <v/>
      </c>
    </row>
    <row r="35">
      <c r="A35">
        <f>INDEX(resultados!$A$2:$ZZ$179, 29, MATCH($B$1, resultados!$A$1:$ZZ$1, 0))</f>
        <v/>
      </c>
      <c r="B35">
        <f>INDEX(resultados!$A$2:$ZZ$179, 29, MATCH($B$2, resultados!$A$1:$ZZ$1, 0))</f>
        <v/>
      </c>
      <c r="C35">
        <f>INDEX(resultados!$A$2:$ZZ$179, 29, MATCH($B$3, resultados!$A$1:$ZZ$1, 0))</f>
        <v/>
      </c>
    </row>
    <row r="36">
      <c r="A36">
        <f>INDEX(resultados!$A$2:$ZZ$179, 30, MATCH($B$1, resultados!$A$1:$ZZ$1, 0))</f>
        <v/>
      </c>
      <c r="B36">
        <f>INDEX(resultados!$A$2:$ZZ$179, 30, MATCH($B$2, resultados!$A$1:$ZZ$1, 0))</f>
        <v/>
      </c>
      <c r="C36">
        <f>INDEX(resultados!$A$2:$ZZ$179, 30, MATCH($B$3, resultados!$A$1:$ZZ$1, 0))</f>
        <v/>
      </c>
    </row>
    <row r="37">
      <c r="A37">
        <f>INDEX(resultados!$A$2:$ZZ$179, 31, MATCH($B$1, resultados!$A$1:$ZZ$1, 0))</f>
        <v/>
      </c>
      <c r="B37">
        <f>INDEX(resultados!$A$2:$ZZ$179, 31, MATCH($B$2, resultados!$A$1:$ZZ$1, 0))</f>
        <v/>
      </c>
      <c r="C37">
        <f>INDEX(resultados!$A$2:$ZZ$179, 31, MATCH($B$3, resultados!$A$1:$ZZ$1, 0))</f>
        <v/>
      </c>
    </row>
    <row r="38">
      <c r="A38">
        <f>INDEX(resultados!$A$2:$ZZ$179, 32, MATCH($B$1, resultados!$A$1:$ZZ$1, 0))</f>
        <v/>
      </c>
      <c r="B38">
        <f>INDEX(resultados!$A$2:$ZZ$179, 32, MATCH($B$2, resultados!$A$1:$ZZ$1, 0))</f>
        <v/>
      </c>
      <c r="C38">
        <f>INDEX(resultados!$A$2:$ZZ$179, 32, MATCH($B$3, resultados!$A$1:$ZZ$1, 0))</f>
        <v/>
      </c>
    </row>
    <row r="39">
      <c r="A39">
        <f>INDEX(resultados!$A$2:$ZZ$179, 33, MATCH($B$1, resultados!$A$1:$ZZ$1, 0))</f>
        <v/>
      </c>
      <c r="B39">
        <f>INDEX(resultados!$A$2:$ZZ$179, 33, MATCH($B$2, resultados!$A$1:$ZZ$1, 0))</f>
        <v/>
      </c>
      <c r="C39">
        <f>INDEX(resultados!$A$2:$ZZ$179, 33, MATCH($B$3, resultados!$A$1:$ZZ$1, 0))</f>
        <v/>
      </c>
    </row>
    <row r="40">
      <c r="A40">
        <f>INDEX(resultados!$A$2:$ZZ$179, 34, MATCH($B$1, resultados!$A$1:$ZZ$1, 0))</f>
        <v/>
      </c>
      <c r="B40">
        <f>INDEX(resultados!$A$2:$ZZ$179, 34, MATCH($B$2, resultados!$A$1:$ZZ$1, 0))</f>
        <v/>
      </c>
      <c r="C40">
        <f>INDEX(resultados!$A$2:$ZZ$179, 34, MATCH($B$3, resultados!$A$1:$ZZ$1, 0))</f>
        <v/>
      </c>
    </row>
    <row r="41">
      <c r="A41">
        <f>INDEX(resultados!$A$2:$ZZ$179, 35, MATCH($B$1, resultados!$A$1:$ZZ$1, 0))</f>
        <v/>
      </c>
      <c r="B41">
        <f>INDEX(resultados!$A$2:$ZZ$179, 35, MATCH($B$2, resultados!$A$1:$ZZ$1, 0))</f>
        <v/>
      </c>
      <c r="C41">
        <f>INDEX(resultados!$A$2:$ZZ$179, 35, MATCH($B$3, resultados!$A$1:$ZZ$1, 0))</f>
        <v/>
      </c>
    </row>
    <row r="42">
      <c r="A42">
        <f>INDEX(resultados!$A$2:$ZZ$179, 36, MATCH($B$1, resultados!$A$1:$ZZ$1, 0))</f>
        <v/>
      </c>
      <c r="B42">
        <f>INDEX(resultados!$A$2:$ZZ$179, 36, MATCH($B$2, resultados!$A$1:$ZZ$1, 0))</f>
        <v/>
      </c>
      <c r="C42">
        <f>INDEX(resultados!$A$2:$ZZ$179, 36, MATCH($B$3, resultados!$A$1:$ZZ$1, 0))</f>
        <v/>
      </c>
    </row>
    <row r="43">
      <c r="A43">
        <f>INDEX(resultados!$A$2:$ZZ$179, 37, MATCH($B$1, resultados!$A$1:$ZZ$1, 0))</f>
        <v/>
      </c>
      <c r="B43">
        <f>INDEX(resultados!$A$2:$ZZ$179, 37, MATCH($B$2, resultados!$A$1:$ZZ$1, 0))</f>
        <v/>
      </c>
      <c r="C43">
        <f>INDEX(resultados!$A$2:$ZZ$179, 37, MATCH($B$3, resultados!$A$1:$ZZ$1, 0))</f>
        <v/>
      </c>
    </row>
    <row r="44">
      <c r="A44">
        <f>INDEX(resultados!$A$2:$ZZ$179, 38, MATCH($B$1, resultados!$A$1:$ZZ$1, 0))</f>
        <v/>
      </c>
      <c r="B44">
        <f>INDEX(resultados!$A$2:$ZZ$179, 38, MATCH($B$2, resultados!$A$1:$ZZ$1, 0))</f>
        <v/>
      </c>
      <c r="C44">
        <f>INDEX(resultados!$A$2:$ZZ$179, 38, MATCH($B$3, resultados!$A$1:$ZZ$1, 0))</f>
        <v/>
      </c>
    </row>
    <row r="45">
      <c r="A45">
        <f>INDEX(resultados!$A$2:$ZZ$179, 39, MATCH($B$1, resultados!$A$1:$ZZ$1, 0))</f>
        <v/>
      </c>
      <c r="B45">
        <f>INDEX(resultados!$A$2:$ZZ$179, 39, MATCH($B$2, resultados!$A$1:$ZZ$1, 0))</f>
        <v/>
      </c>
      <c r="C45">
        <f>INDEX(resultados!$A$2:$ZZ$179, 39, MATCH($B$3, resultados!$A$1:$ZZ$1, 0))</f>
        <v/>
      </c>
    </row>
    <row r="46">
      <c r="A46">
        <f>INDEX(resultados!$A$2:$ZZ$179, 40, MATCH($B$1, resultados!$A$1:$ZZ$1, 0))</f>
        <v/>
      </c>
      <c r="B46">
        <f>INDEX(resultados!$A$2:$ZZ$179, 40, MATCH($B$2, resultados!$A$1:$ZZ$1, 0))</f>
        <v/>
      </c>
      <c r="C46">
        <f>INDEX(resultados!$A$2:$ZZ$179, 40, MATCH($B$3, resultados!$A$1:$ZZ$1, 0))</f>
        <v/>
      </c>
    </row>
    <row r="47">
      <c r="A47">
        <f>INDEX(resultados!$A$2:$ZZ$179, 41, MATCH($B$1, resultados!$A$1:$ZZ$1, 0))</f>
        <v/>
      </c>
      <c r="B47">
        <f>INDEX(resultados!$A$2:$ZZ$179, 41, MATCH($B$2, resultados!$A$1:$ZZ$1, 0))</f>
        <v/>
      </c>
      <c r="C47">
        <f>INDEX(resultados!$A$2:$ZZ$179, 41, MATCH($B$3, resultados!$A$1:$ZZ$1, 0))</f>
        <v/>
      </c>
    </row>
    <row r="48">
      <c r="A48">
        <f>INDEX(resultados!$A$2:$ZZ$179, 42, MATCH($B$1, resultados!$A$1:$ZZ$1, 0))</f>
        <v/>
      </c>
      <c r="B48">
        <f>INDEX(resultados!$A$2:$ZZ$179, 42, MATCH($B$2, resultados!$A$1:$ZZ$1, 0))</f>
        <v/>
      </c>
      <c r="C48">
        <f>INDEX(resultados!$A$2:$ZZ$179, 42, MATCH($B$3, resultados!$A$1:$ZZ$1, 0))</f>
        <v/>
      </c>
    </row>
    <row r="49">
      <c r="A49">
        <f>INDEX(resultados!$A$2:$ZZ$179, 43, MATCH($B$1, resultados!$A$1:$ZZ$1, 0))</f>
        <v/>
      </c>
      <c r="B49">
        <f>INDEX(resultados!$A$2:$ZZ$179, 43, MATCH($B$2, resultados!$A$1:$ZZ$1, 0))</f>
        <v/>
      </c>
      <c r="C49">
        <f>INDEX(resultados!$A$2:$ZZ$179, 43, MATCH($B$3, resultados!$A$1:$ZZ$1, 0))</f>
        <v/>
      </c>
    </row>
    <row r="50">
      <c r="A50">
        <f>INDEX(resultados!$A$2:$ZZ$179, 44, MATCH($B$1, resultados!$A$1:$ZZ$1, 0))</f>
        <v/>
      </c>
      <c r="B50">
        <f>INDEX(resultados!$A$2:$ZZ$179, 44, MATCH($B$2, resultados!$A$1:$ZZ$1, 0))</f>
        <v/>
      </c>
      <c r="C50">
        <f>INDEX(resultados!$A$2:$ZZ$179, 44, MATCH($B$3, resultados!$A$1:$ZZ$1, 0))</f>
        <v/>
      </c>
    </row>
    <row r="51">
      <c r="A51">
        <f>INDEX(resultados!$A$2:$ZZ$179, 45, MATCH($B$1, resultados!$A$1:$ZZ$1, 0))</f>
        <v/>
      </c>
      <c r="B51">
        <f>INDEX(resultados!$A$2:$ZZ$179, 45, MATCH($B$2, resultados!$A$1:$ZZ$1, 0))</f>
        <v/>
      </c>
      <c r="C51">
        <f>INDEX(resultados!$A$2:$ZZ$179, 45, MATCH($B$3, resultados!$A$1:$ZZ$1, 0))</f>
        <v/>
      </c>
    </row>
    <row r="52">
      <c r="A52">
        <f>INDEX(resultados!$A$2:$ZZ$179, 46, MATCH($B$1, resultados!$A$1:$ZZ$1, 0))</f>
        <v/>
      </c>
      <c r="B52">
        <f>INDEX(resultados!$A$2:$ZZ$179, 46, MATCH($B$2, resultados!$A$1:$ZZ$1, 0))</f>
        <v/>
      </c>
      <c r="C52">
        <f>INDEX(resultados!$A$2:$ZZ$179, 46, MATCH($B$3, resultados!$A$1:$ZZ$1, 0))</f>
        <v/>
      </c>
    </row>
    <row r="53">
      <c r="A53">
        <f>INDEX(resultados!$A$2:$ZZ$179, 47, MATCH($B$1, resultados!$A$1:$ZZ$1, 0))</f>
        <v/>
      </c>
      <c r="B53">
        <f>INDEX(resultados!$A$2:$ZZ$179, 47, MATCH($B$2, resultados!$A$1:$ZZ$1, 0))</f>
        <v/>
      </c>
      <c r="C53">
        <f>INDEX(resultados!$A$2:$ZZ$179, 47, MATCH($B$3, resultados!$A$1:$ZZ$1, 0))</f>
        <v/>
      </c>
    </row>
    <row r="54">
      <c r="A54">
        <f>INDEX(resultados!$A$2:$ZZ$179, 48, MATCH($B$1, resultados!$A$1:$ZZ$1, 0))</f>
        <v/>
      </c>
      <c r="B54">
        <f>INDEX(resultados!$A$2:$ZZ$179, 48, MATCH($B$2, resultados!$A$1:$ZZ$1, 0))</f>
        <v/>
      </c>
      <c r="C54">
        <f>INDEX(resultados!$A$2:$ZZ$179, 48, MATCH($B$3, resultados!$A$1:$ZZ$1, 0))</f>
        <v/>
      </c>
    </row>
    <row r="55">
      <c r="A55">
        <f>INDEX(resultados!$A$2:$ZZ$179, 49, MATCH($B$1, resultados!$A$1:$ZZ$1, 0))</f>
        <v/>
      </c>
      <c r="B55">
        <f>INDEX(resultados!$A$2:$ZZ$179, 49, MATCH($B$2, resultados!$A$1:$ZZ$1, 0))</f>
        <v/>
      </c>
      <c r="C55">
        <f>INDEX(resultados!$A$2:$ZZ$179, 49, MATCH($B$3, resultados!$A$1:$ZZ$1, 0))</f>
        <v/>
      </c>
    </row>
    <row r="56">
      <c r="A56">
        <f>INDEX(resultados!$A$2:$ZZ$179, 50, MATCH($B$1, resultados!$A$1:$ZZ$1, 0))</f>
        <v/>
      </c>
      <c r="B56">
        <f>INDEX(resultados!$A$2:$ZZ$179, 50, MATCH($B$2, resultados!$A$1:$ZZ$1, 0))</f>
        <v/>
      </c>
      <c r="C56">
        <f>INDEX(resultados!$A$2:$ZZ$179, 50, MATCH($B$3, resultados!$A$1:$ZZ$1, 0))</f>
        <v/>
      </c>
    </row>
    <row r="57">
      <c r="A57">
        <f>INDEX(resultados!$A$2:$ZZ$179, 51, MATCH($B$1, resultados!$A$1:$ZZ$1, 0))</f>
        <v/>
      </c>
      <c r="B57">
        <f>INDEX(resultados!$A$2:$ZZ$179, 51, MATCH($B$2, resultados!$A$1:$ZZ$1, 0))</f>
        <v/>
      </c>
      <c r="C57">
        <f>INDEX(resultados!$A$2:$ZZ$179, 51, MATCH($B$3, resultados!$A$1:$ZZ$1, 0))</f>
        <v/>
      </c>
    </row>
    <row r="58">
      <c r="A58">
        <f>INDEX(resultados!$A$2:$ZZ$179, 52, MATCH($B$1, resultados!$A$1:$ZZ$1, 0))</f>
        <v/>
      </c>
      <c r="B58">
        <f>INDEX(resultados!$A$2:$ZZ$179, 52, MATCH($B$2, resultados!$A$1:$ZZ$1, 0))</f>
        <v/>
      </c>
      <c r="C58">
        <f>INDEX(resultados!$A$2:$ZZ$179, 52, MATCH($B$3, resultados!$A$1:$ZZ$1, 0))</f>
        <v/>
      </c>
    </row>
    <row r="59">
      <c r="A59">
        <f>INDEX(resultados!$A$2:$ZZ$179, 53, MATCH($B$1, resultados!$A$1:$ZZ$1, 0))</f>
        <v/>
      </c>
      <c r="B59">
        <f>INDEX(resultados!$A$2:$ZZ$179, 53, MATCH($B$2, resultados!$A$1:$ZZ$1, 0))</f>
        <v/>
      </c>
      <c r="C59">
        <f>INDEX(resultados!$A$2:$ZZ$179, 53, MATCH($B$3, resultados!$A$1:$ZZ$1, 0))</f>
        <v/>
      </c>
    </row>
    <row r="60">
      <c r="A60">
        <f>INDEX(resultados!$A$2:$ZZ$179, 54, MATCH($B$1, resultados!$A$1:$ZZ$1, 0))</f>
        <v/>
      </c>
      <c r="B60">
        <f>INDEX(resultados!$A$2:$ZZ$179, 54, MATCH($B$2, resultados!$A$1:$ZZ$1, 0))</f>
        <v/>
      </c>
      <c r="C60">
        <f>INDEX(resultados!$A$2:$ZZ$179, 54, MATCH($B$3, resultados!$A$1:$ZZ$1, 0))</f>
        <v/>
      </c>
    </row>
    <row r="61">
      <c r="A61">
        <f>INDEX(resultados!$A$2:$ZZ$179, 55, MATCH($B$1, resultados!$A$1:$ZZ$1, 0))</f>
        <v/>
      </c>
      <c r="B61">
        <f>INDEX(resultados!$A$2:$ZZ$179, 55, MATCH($B$2, resultados!$A$1:$ZZ$1, 0))</f>
        <v/>
      </c>
      <c r="C61">
        <f>INDEX(resultados!$A$2:$ZZ$179, 55, MATCH($B$3, resultados!$A$1:$ZZ$1, 0))</f>
        <v/>
      </c>
    </row>
    <row r="62">
      <c r="A62">
        <f>INDEX(resultados!$A$2:$ZZ$179, 56, MATCH($B$1, resultados!$A$1:$ZZ$1, 0))</f>
        <v/>
      </c>
      <c r="B62">
        <f>INDEX(resultados!$A$2:$ZZ$179, 56, MATCH($B$2, resultados!$A$1:$ZZ$1, 0))</f>
        <v/>
      </c>
      <c r="C62">
        <f>INDEX(resultados!$A$2:$ZZ$179, 56, MATCH($B$3, resultados!$A$1:$ZZ$1, 0))</f>
        <v/>
      </c>
    </row>
    <row r="63">
      <c r="A63">
        <f>INDEX(resultados!$A$2:$ZZ$179, 57, MATCH($B$1, resultados!$A$1:$ZZ$1, 0))</f>
        <v/>
      </c>
      <c r="B63">
        <f>INDEX(resultados!$A$2:$ZZ$179, 57, MATCH($B$2, resultados!$A$1:$ZZ$1, 0))</f>
        <v/>
      </c>
      <c r="C63">
        <f>INDEX(resultados!$A$2:$ZZ$179, 57, MATCH($B$3, resultados!$A$1:$ZZ$1, 0))</f>
        <v/>
      </c>
    </row>
    <row r="64">
      <c r="A64">
        <f>INDEX(resultados!$A$2:$ZZ$179, 58, MATCH($B$1, resultados!$A$1:$ZZ$1, 0))</f>
        <v/>
      </c>
      <c r="B64">
        <f>INDEX(resultados!$A$2:$ZZ$179, 58, MATCH($B$2, resultados!$A$1:$ZZ$1, 0))</f>
        <v/>
      </c>
      <c r="C64">
        <f>INDEX(resultados!$A$2:$ZZ$179, 58, MATCH($B$3, resultados!$A$1:$ZZ$1, 0))</f>
        <v/>
      </c>
    </row>
    <row r="65">
      <c r="A65">
        <f>INDEX(resultados!$A$2:$ZZ$179, 59, MATCH($B$1, resultados!$A$1:$ZZ$1, 0))</f>
        <v/>
      </c>
      <c r="B65">
        <f>INDEX(resultados!$A$2:$ZZ$179, 59, MATCH($B$2, resultados!$A$1:$ZZ$1, 0))</f>
        <v/>
      </c>
      <c r="C65">
        <f>INDEX(resultados!$A$2:$ZZ$179, 59, MATCH($B$3, resultados!$A$1:$ZZ$1, 0))</f>
        <v/>
      </c>
    </row>
    <row r="66">
      <c r="A66">
        <f>INDEX(resultados!$A$2:$ZZ$179, 60, MATCH($B$1, resultados!$A$1:$ZZ$1, 0))</f>
        <v/>
      </c>
      <c r="B66">
        <f>INDEX(resultados!$A$2:$ZZ$179, 60, MATCH($B$2, resultados!$A$1:$ZZ$1, 0))</f>
        <v/>
      </c>
      <c r="C66">
        <f>INDEX(resultados!$A$2:$ZZ$179, 60, MATCH($B$3, resultados!$A$1:$ZZ$1, 0))</f>
        <v/>
      </c>
    </row>
    <row r="67">
      <c r="A67">
        <f>INDEX(resultados!$A$2:$ZZ$179, 61, MATCH($B$1, resultados!$A$1:$ZZ$1, 0))</f>
        <v/>
      </c>
      <c r="B67">
        <f>INDEX(resultados!$A$2:$ZZ$179, 61, MATCH($B$2, resultados!$A$1:$ZZ$1, 0))</f>
        <v/>
      </c>
      <c r="C67">
        <f>INDEX(resultados!$A$2:$ZZ$179, 61, MATCH($B$3, resultados!$A$1:$ZZ$1, 0))</f>
        <v/>
      </c>
    </row>
    <row r="68">
      <c r="A68">
        <f>INDEX(resultados!$A$2:$ZZ$179, 62, MATCH($B$1, resultados!$A$1:$ZZ$1, 0))</f>
        <v/>
      </c>
      <c r="B68">
        <f>INDEX(resultados!$A$2:$ZZ$179, 62, MATCH($B$2, resultados!$A$1:$ZZ$1, 0))</f>
        <v/>
      </c>
      <c r="C68">
        <f>INDEX(resultados!$A$2:$ZZ$179, 62, MATCH($B$3, resultados!$A$1:$ZZ$1, 0))</f>
        <v/>
      </c>
    </row>
    <row r="69">
      <c r="A69">
        <f>INDEX(resultados!$A$2:$ZZ$179, 63, MATCH($B$1, resultados!$A$1:$ZZ$1, 0))</f>
        <v/>
      </c>
      <c r="B69">
        <f>INDEX(resultados!$A$2:$ZZ$179, 63, MATCH($B$2, resultados!$A$1:$ZZ$1, 0))</f>
        <v/>
      </c>
      <c r="C69">
        <f>INDEX(resultados!$A$2:$ZZ$179, 63, MATCH($B$3, resultados!$A$1:$ZZ$1, 0))</f>
        <v/>
      </c>
    </row>
    <row r="70">
      <c r="A70">
        <f>INDEX(resultados!$A$2:$ZZ$179, 64, MATCH($B$1, resultados!$A$1:$ZZ$1, 0))</f>
        <v/>
      </c>
      <c r="B70">
        <f>INDEX(resultados!$A$2:$ZZ$179, 64, MATCH($B$2, resultados!$A$1:$ZZ$1, 0))</f>
        <v/>
      </c>
      <c r="C70">
        <f>INDEX(resultados!$A$2:$ZZ$179, 64, MATCH($B$3, resultados!$A$1:$ZZ$1, 0))</f>
        <v/>
      </c>
    </row>
    <row r="71">
      <c r="A71">
        <f>INDEX(resultados!$A$2:$ZZ$179, 65, MATCH($B$1, resultados!$A$1:$ZZ$1, 0))</f>
        <v/>
      </c>
      <c r="B71">
        <f>INDEX(resultados!$A$2:$ZZ$179, 65, MATCH($B$2, resultados!$A$1:$ZZ$1, 0))</f>
        <v/>
      </c>
      <c r="C71">
        <f>INDEX(resultados!$A$2:$ZZ$179, 65, MATCH($B$3, resultados!$A$1:$ZZ$1, 0))</f>
        <v/>
      </c>
    </row>
    <row r="72">
      <c r="A72">
        <f>INDEX(resultados!$A$2:$ZZ$179, 66, MATCH($B$1, resultados!$A$1:$ZZ$1, 0))</f>
        <v/>
      </c>
      <c r="B72">
        <f>INDEX(resultados!$A$2:$ZZ$179, 66, MATCH($B$2, resultados!$A$1:$ZZ$1, 0))</f>
        <v/>
      </c>
      <c r="C72">
        <f>INDEX(resultados!$A$2:$ZZ$179, 66, MATCH($B$3, resultados!$A$1:$ZZ$1, 0))</f>
        <v/>
      </c>
    </row>
    <row r="73">
      <c r="A73">
        <f>INDEX(resultados!$A$2:$ZZ$179, 67, MATCH($B$1, resultados!$A$1:$ZZ$1, 0))</f>
        <v/>
      </c>
      <c r="B73">
        <f>INDEX(resultados!$A$2:$ZZ$179, 67, MATCH($B$2, resultados!$A$1:$ZZ$1, 0))</f>
        <v/>
      </c>
      <c r="C73">
        <f>INDEX(resultados!$A$2:$ZZ$179, 67, MATCH($B$3, resultados!$A$1:$ZZ$1, 0))</f>
        <v/>
      </c>
    </row>
    <row r="74">
      <c r="A74">
        <f>INDEX(resultados!$A$2:$ZZ$179, 68, MATCH($B$1, resultados!$A$1:$ZZ$1, 0))</f>
        <v/>
      </c>
      <c r="B74">
        <f>INDEX(resultados!$A$2:$ZZ$179, 68, MATCH($B$2, resultados!$A$1:$ZZ$1, 0))</f>
        <v/>
      </c>
      <c r="C74">
        <f>INDEX(resultados!$A$2:$ZZ$179, 68, MATCH($B$3, resultados!$A$1:$ZZ$1, 0))</f>
        <v/>
      </c>
    </row>
    <row r="75">
      <c r="A75">
        <f>INDEX(resultados!$A$2:$ZZ$179, 69, MATCH($B$1, resultados!$A$1:$ZZ$1, 0))</f>
        <v/>
      </c>
      <c r="B75">
        <f>INDEX(resultados!$A$2:$ZZ$179, 69, MATCH($B$2, resultados!$A$1:$ZZ$1, 0))</f>
        <v/>
      </c>
      <c r="C75">
        <f>INDEX(resultados!$A$2:$ZZ$179, 69, MATCH($B$3, resultados!$A$1:$ZZ$1, 0))</f>
        <v/>
      </c>
    </row>
    <row r="76">
      <c r="A76">
        <f>INDEX(resultados!$A$2:$ZZ$179, 70, MATCH($B$1, resultados!$A$1:$ZZ$1, 0))</f>
        <v/>
      </c>
      <c r="B76">
        <f>INDEX(resultados!$A$2:$ZZ$179, 70, MATCH($B$2, resultados!$A$1:$ZZ$1, 0))</f>
        <v/>
      </c>
      <c r="C76">
        <f>INDEX(resultados!$A$2:$ZZ$179, 70, MATCH($B$3, resultados!$A$1:$ZZ$1, 0))</f>
        <v/>
      </c>
    </row>
    <row r="77">
      <c r="A77">
        <f>INDEX(resultados!$A$2:$ZZ$179, 71, MATCH($B$1, resultados!$A$1:$ZZ$1, 0))</f>
        <v/>
      </c>
      <c r="B77">
        <f>INDEX(resultados!$A$2:$ZZ$179, 71, MATCH($B$2, resultados!$A$1:$ZZ$1, 0))</f>
        <v/>
      </c>
      <c r="C77">
        <f>INDEX(resultados!$A$2:$ZZ$179, 71, MATCH($B$3, resultados!$A$1:$ZZ$1, 0))</f>
        <v/>
      </c>
    </row>
    <row r="78">
      <c r="A78">
        <f>INDEX(resultados!$A$2:$ZZ$179, 72, MATCH($B$1, resultados!$A$1:$ZZ$1, 0))</f>
        <v/>
      </c>
      <c r="B78">
        <f>INDEX(resultados!$A$2:$ZZ$179, 72, MATCH($B$2, resultados!$A$1:$ZZ$1, 0))</f>
        <v/>
      </c>
      <c r="C78">
        <f>INDEX(resultados!$A$2:$ZZ$179, 72, MATCH($B$3, resultados!$A$1:$ZZ$1, 0))</f>
        <v/>
      </c>
    </row>
    <row r="79">
      <c r="A79">
        <f>INDEX(resultados!$A$2:$ZZ$179, 73, MATCH($B$1, resultados!$A$1:$ZZ$1, 0))</f>
        <v/>
      </c>
      <c r="B79">
        <f>INDEX(resultados!$A$2:$ZZ$179, 73, MATCH($B$2, resultados!$A$1:$ZZ$1, 0))</f>
        <v/>
      </c>
      <c r="C79">
        <f>INDEX(resultados!$A$2:$ZZ$179, 73, MATCH($B$3, resultados!$A$1:$ZZ$1, 0))</f>
        <v/>
      </c>
    </row>
    <row r="80">
      <c r="A80">
        <f>INDEX(resultados!$A$2:$ZZ$179, 74, MATCH($B$1, resultados!$A$1:$ZZ$1, 0))</f>
        <v/>
      </c>
      <c r="B80">
        <f>INDEX(resultados!$A$2:$ZZ$179, 74, MATCH($B$2, resultados!$A$1:$ZZ$1, 0))</f>
        <v/>
      </c>
      <c r="C80">
        <f>INDEX(resultados!$A$2:$ZZ$179, 74, MATCH($B$3, resultados!$A$1:$ZZ$1, 0))</f>
        <v/>
      </c>
    </row>
    <row r="81">
      <c r="A81">
        <f>INDEX(resultados!$A$2:$ZZ$179, 75, MATCH($B$1, resultados!$A$1:$ZZ$1, 0))</f>
        <v/>
      </c>
      <c r="B81">
        <f>INDEX(resultados!$A$2:$ZZ$179, 75, MATCH($B$2, resultados!$A$1:$ZZ$1, 0))</f>
        <v/>
      </c>
      <c r="C81">
        <f>INDEX(resultados!$A$2:$ZZ$179, 75, MATCH($B$3, resultados!$A$1:$ZZ$1, 0))</f>
        <v/>
      </c>
    </row>
    <row r="82">
      <c r="A82">
        <f>INDEX(resultados!$A$2:$ZZ$179, 76, MATCH($B$1, resultados!$A$1:$ZZ$1, 0))</f>
        <v/>
      </c>
      <c r="B82">
        <f>INDEX(resultados!$A$2:$ZZ$179, 76, MATCH($B$2, resultados!$A$1:$ZZ$1, 0))</f>
        <v/>
      </c>
      <c r="C82">
        <f>INDEX(resultados!$A$2:$ZZ$179, 76, MATCH($B$3, resultados!$A$1:$ZZ$1, 0))</f>
        <v/>
      </c>
    </row>
    <row r="83">
      <c r="A83">
        <f>INDEX(resultados!$A$2:$ZZ$179, 77, MATCH($B$1, resultados!$A$1:$ZZ$1, 0))</f>
        <v/>
      </c>
      <c r="B83">
        <f>INDEX(resultados!$A$2:$ZZ$179, 77, MATCH($B$2, resultados!$A$1:$ZZ$1, 0))</f>
        <v/>
      </c>
      <c r="C83">
        <f>INDEX(resultados!$A$2:$ZZ$179, 77, MATCH($B$3, resultados!$A$1:$ZZ$1, 0))</f>
        <v/>
      </c>
    </row>
    <row r="84">
      <c r="A84">
        <f>INDEX(resultados!$A$2:$ZZ$179, 78, MATCH($B$1, resultados!$A$1:$ZZ$1, 0))</f>
        <v/>
      </c>
      <c r="B84">
        <f>INDEX(resultados!$A$2:$ZZ$179, 78, MATCH($B$2, resultados!$A$1:$ZZ$1, 0))</f>
        <v/>
      </c>
      <c r="C84">
        <f>INDEX(resultados!$A$2:$ZZ$179, 78, MATCH($B$3, resultados!$A$1:$ZZ$1, 0))</f>
        <v/>
      </c>
    </row>
    <row r="85">
      <c r="A85">
        <f>INDEX(resultados!$A$2:$ZZ$179, 79, MATCH($B$1, resultados!$A$1:$ZZ$1, 0))</f>
        <v/>
      </c>
      <c r="B85">
        <f>INDEX(resultados!$A$2:$ZZ$179, 79, MATCH($B$2, resultados!$A$1:$ZZ$1, 0))</f>
        <v/>
      </c>
      <c r="C85">
        <f>INDEX(resultados!$A$2:$ZZ$179, 79, MATCH($B$3, resultados!$A$1:$ZZ$1, 0))</f>
        <v/>
      </c>
    </row>
    <row r="86">
      <c r="A86">
        <f>INDEX(resultados!$A$2:$ZZ$179, 80, MATCH($B$1, resultados!$A$1:$ZZ$1, 0))</f>
        <v/>
      </c>
      <c r="B86">
        <f>INDEX(resultados!$A$2:$ZZ$179, 80, MATCH($B$2, resultados!$A$1:$ZZ$1, 0))</f>
        <v/>
      </c>
      <c r="C86">
        <f>INDEX(resultados!$A$2:$ZZ$179, 80, MATCH($B$3, resultados!$A$1:$ZZ$1, 0))</f>
        <v/>
      </c>
    </row>
    <row r="87">
      <c r="A87">
        <f>INDEX(resultados!$A$2:$ZZ$179, 81, MATCH($B$1, resultados!$A$1:$ZZ$1, 0))</f>
        <v/>
      </c>
      <c r="B87">
        <f>INDEX(resultados!$A$2:$ZZ$179, 81, MATCH($B$2, resultados!$A$1:$ZZ$1, 0))</f>
        <v/>
      </c>
      <c r="C87">
        <f>INDEX(resultados!$A$2:$ZZ$179, 81, MATCH($B$3, resultados!$A$1:$ZZ$1, 0))</f>
        <v/>
      </c>
    </row>
    <row r="88">
      <c r="A88">
        <f>INDEX(resultados!$A$2:$ZZ$179, 82, MATCH($B$1, resultados!$A$1:$ZZ$1, 0))</f>
        <v/>
      </c>
      <c r="B88">
        <f>INDEX(resultados!$A$2:$ZZ$179, 82, MATCH($B$2, resultados!$A$1:$ZZ$1, 0))</f>
        <v/>
      </c>
      <c r="C88">
        <f>INDEX(resultados!$A$2:$ZZ$179, 82, MATCH($B$3, resultados!$A$1:$ZZ$1, 0))</f>
        <v/>
      </c>
    </row>
    <row r="89">
      <c r="A89">
        <f>INDEX(resultados!$A$2:$ZZ$179, 83, MATCH($B$1, resultados!$A$1:$ZZ$1, 0))</f>
        <v/>
      </c>
      <c r="B89">
        <f>INDEX(resultados!$A$2:$ZZ$179, 83, MATCH($B$2, resultados!$A$1:$ZZ$1, 0))</f>
        <v/>
      </c>
      <c r="C89">
        <f>INDEX(resultados!$A$2:$ZZ$179, 83, MATCH($B$3, resultados!$A$1:$ZZ$1, 0))</f>
        <v/>
      </c>
    </row>
    <row r="90">
      <c r="A90">
        <f>INDEX(resultados!$A$2:$ZZ$179, 84, MATCH($B$1, resultados!$A$1:$ZZ$1, 0))</f>
        <v/>
      </c>
      <c r="B90">
        <f>INDEX(resultados!$A$2:$ZZ$179, 84, MATCH($B$2, resultados!$A$1:$ZZ$1, 0))</f>
        <v/>
      </c>
      <c r="C90">
        <f>INDEX(resultados!$A$2:$ZZ$179, 84, MATCH($B$3, resultados!$A$1:$ZZ$1, 0))</f>
        <v/>
      </c>
    </row>
    <row r="91">
      <c r="A91">
        <f>INDEX(resultados!$A$2:$ZZ$179, 85, MATCH($B$1, resultados!$A$1:$ZZ$1, 0))</f>
        <v/>
      </c>
      <c r="B91">
        <f>INDEX(resultados!$A$2:$ZZ$179, 85, MATCH($B$2, resultados!$A$1:$ZZ$1, 0))</f>
        <v/>
      </c>
      <c r="C91">
        <f>INDEX(resultados!$A$2:$ZZ$179, 85, MATCH($B$3, resultados!$A$1:$ZZ$1, 0))</f>
        <v/>
      </c>
    </row>
    <row r="92">
      <c r="A92">
        <f>INDEX(resultados!$A$2:$ZZ$179, 86, MATCH($B$1, resultados!$A$1:$ZZ$1, 0))</f>
        <v/>
      </c>
      <c r="B92">
        <f>INDEX(resultados!$A$2:$ZZ$179, 86, MATCH($B$2, resultados!$A$1:$ZZ$1, 0))</f>
        <v/>
      </c>
      <c r="C92">
        <f>INDEX(resultados!$A$2:$ZZ$179, 86, MATCH($B$3, resultados!$A$1:$ZZ$1, 0))</f>
        <v/>
      </c>
    </row>
    <row r="93">
      <c r="A93">
        <f>INDEX(resultados!$A$2:$ZZ$179, 87, MATCH($B$1, resultados!$A$1:$ZZ$1, 0))</f>
        <v/>
      </c>
      <c r="B93">
        <f>INDEX(resultados!$A$2:$ZZ$179, 87, MATCH($B$2, resultados!$A$1:$ZZ$1, 0))</f>
        <v/>
      </c>
      <c r="C93">
        <f>INDEX(resultados!$A$2:$ZZ$179, 87, MATCH($B$3, resultados!$A$1:$ZZ$1, 0))</f>
        <v/>
      </c>
    </row>
    <row r="94">
      <c r="A94">
        <f>INDEX(resultados!$A$2:$ZZ$179, 88, MATCH($B$1, resultados!$A$1:$ZZ$1, 0))</f>
        <v/>
      </c>
      <c r="B94">
        <f>INDEX(resultados!$A$2:$ZZ$179, 88, MATCH($B$2, resultados!$A$1:$ZZ$1, 0))</f>
        <v/>
      </c>
      <c r="C94">
        <f>INDEX(resultados!$A$2:$ZZ$179, 88, MATCH($B$3, resultados!$A$1:$ZZ$1, 0))</f>
        <v/>
      </c>
    </row>
    <row r="95">
      <c r="A95">
        <f>INDEX(resultados!$A$2:$ZZ$179, 89, MATCH($B$1, resultados!$A$1:$ZZ$1, 0))</f>
        <v/>
      </c>
      <c r="B95">
        <f>INDEX(resultados!$A$2:$ZZ$179, 89, MATCH($B$2, resultados!$A$1:$ZZ$1, 0))</f>
        <v/>
      </c>
      <c r="C95">
        <f>INDEX(resultados!$A$2:$ZZ$179, 89, MATCH($B$3, resultados!$A$1:$ZZ$1, 0))</f>
        <v/>
      </c>
    </row>
    <row r="96">
      <c r="A96">
        <f>INDEX(resultados!$A$2:$ZZ$179, 90, MATCH($B$1, resultados!$A$1:$ZZ$1, 0))</f>
        <v/>
      </c>
      <c r="B96">
        <f>INDEX(resultados!$A$2:$ZZ$179, 90, MATCH($B$2, resultados!$A$1:$ZZ$1, 0))</f>
        <v/>
      </c>
      <c r="C96">
        <f>INDEX(resultados!$A$2:$ZZ$179, 90, MATCH($B$3, resultados!$A$1:$ZZ$1, 0))</f>
        <v/>
      </c>
    </row>
    <row r="97">
      <c r="A97">
        <f>INDEX(resultados!$A$2:$ZZ$179, 91, MATCH($B$1, resultados!$A$1:$ZZ$1, 0))</f>
        <v/>
      </c>
      <c r="B97">
        <f>INDEX(resultados!$A$2:$ZZ$179, 91, MATCH($B$2, resultados!$A$1:$ZZ$1, 0))</f>
        <v/>
      </c>
      <c r="C97">
        <f>INDEX(resultados!$A$2:$ZZ$179, 91, MATCH($B$3, resultados!$A$1:$ZZ$1, 0))</f>
        <v/>
      </c>
    </row>
    <row r="98">
      <c r="A98">
        <f>INDEX(resultados!$A$2:$ZZ$179, 92, MATCH($B$1, resultados!$A$1:$ZZ$1, 0))</f>
        <v/>
      </c>
      <c r="B98">
        <f>INDEX(resultados!$A$2:$ZZ$179, 92, MATCH($B$2, resultados!$A$1:$ZZ$1, 0))</f>
        <v/>
      </c>
      <c r="C98">
        <f>INDEX(resultados!$A$2:$ZZ$179, 92, MATCH($B$3, resultados!$A$1:$ZZ$1, 0))</f>
        <v/>
      </c>
    </row>
    <row r="99">
      <c r="A99">
        <f>INDEX(resultados!$A$2:$ZZ$179, 93, MATCH($B$1, resultados!$A$1:$ZZ$1, 0))</f>
        <v/>
      </c>
      <c r="B99">
        <f>INDEX(resultados!$A$2:$ZZ$179, 93, MATCH($B$2, resultados!$A$1:$ZZ$1, 0))</f>
        <v/>
      </c>
      <c r="C99">
        <f>INDEX(resultados!$A$2:$ZZ$179, 93, MATCH($B$3, resultados!$A$1:$ZZ$1, 0))</f>
        <v/>
      </c>
    </row>
    <row r="100">
      <c r="A100">
        <f>INDEX(resultados!$A$2:$ZZ$179, 94, MATCH($B$1, resultados!$A$1:$ZZ$1, 0))</f>
        <v/>
      </c>
      <c r="B100">
        <f>INDEX(resultados!$A$2:$ZZ$179, 94, MATCH($B$2, resultados!$A$1:$ZZ$1, 0))</f>
        <v/>
      </c>
      <c r="C100">
        <f>INDEX(resultados!$A$2:$ZZ$179, 94, MATCH($B$3, resultados!$A$1:$ZZ$1, 0))</f>
        <v/>
      </c>
    </row>
    <row r="101">
      <c r="A101">
        <f>INDEX(resultados!$A$2:$ZZ$179, 95, MATCH($B$1, resultados!$A$1:$ZZ$1, 0))</f>
        <v/>
      </c>
      <c r="B101">
        <f>INDEX(resultados!$A$2:$ZZ$179, 95, MATCH($B$2, resultados!$A$1:$ZZ$1, 0))</f>
        <v/>
      </c>
      <c r="C101">
        <f>INDEX(resultados!$A$2:$ZZ$179, 95, MATCH($B$3, resultados!$A$1:$ZZ$1, 0))</f>
        <v/>
      </c>
    </row>
    <row r="102">
      <c r="A102">
        <f>INDEX(resultados!$A$2:$ZZ$179, 96, MATCH($B$1, resultados!$A$1:$ZZ$1, 0))</f>
        <v/>
      </c>
      <c r="B102">
        <f>INDEX(resultados!$A$2:$ZZ$179, 96, MATCH($B$2, resultados!$A$1:$ZZ$1, 0))</f>
        <v/>
      </c>
      <c r="C102">
        <f>INDEX(resultados!$A$2:$ZZ$179, 96, MATCH($B$3, resultados!$A$1:$ZZ$1, 0))</f>
        <v/>
      </c>
    </row>
    <row r="103">
      <c r="A103">
        <f>INDEX(resultados!$A$2:$ZZ$179, 97, MATCH($B$1, resultados!$A$1:$ZZ$1, 0))</f>
        <v/>
      </c>
      <c r="B103">
        <f>INDEX(resultados!$A$2:$ZZ$179, 97, MATCH($B$2, resultados!$A$1:$ZZ$1, 0))</f>
        <v/>
      </c>
      <c r="C103">
        <f>INDEX(resultados!$A$2:$ZZ$179, 97, MATCH($B$3, resultados!$A$1:$ZZ$1, 0))</f>
        <v/>
      </c>
    </row>
    <row r="104">
      <c r="A104">
        <f>INDEX(resultados!$A$2:$ZZ$179, 98, MATCH($B$1, resultados!$A$1:$ZZ$1, 0))</f>
        <v/>
      </c>
      <c r="B104">
        <f>INDEX(resultados!$A$2:$ZZ$179, 98, MATCH($B$2, resultados!$A$1:$ZZ$1, 0))</f>
        <v/>
      </c>
      <c r="C104">
        <f>INDEX(resultados!$A$2:$ZZ$179, 98, MATCH($B$3, resultados!$A$1:$ZZ$1, 0))</f>
        <v/>
      </c>
    </row>
    <row r="105">
      <c r="A105">
        <f>INDEX(resultados!$A$2:$ZZ$179, 99, MATCH($B$1, resultados!$A$1:$ZZ$1, 0))</f>
        <v/>
      </c>
      <c r="B105">
        <f>INDEX(resultados!$A$2:$ZZ$179, 99, MATCH($B$2, resultados!$A$1:$ZZ$1, 0))</f>
        <v/>
      </c>
      <c r="C105">
        <f>INDEX(resultados!$A$2:$ZZ$179, 99, MATCH($B$3, resultados!$A$1:$ZZ$1, 0))</f>
        <v/>
      </c>
    </row>
    <row r="106">
      <c r="A106">
        <f>INDEX(resultados!$A$2:$ZZ$179, 100, MATCH($B$1, resultados!$A$1:$ZZ$1, 0))</f>
        <v/>
      </c>
      <c r="B106">
        <f>INDEX(resultados!$A$2:$ZZ$179, 100, MATCH($B$2, resultados!$A$1:$ZZ$1, 0))</f>
        <v/>
      </c>
      <c r="C106">
        <f>INDEX(resultados!$A$2:$ZZ$179, 100, MATCH($B$3, resultados!$A$1:$ZZ$1, 0))</f>
        <v/>
      </c>
    </row>
    <row r="107">
      <c r="A107">
        <f>INDEX(resultados!$A$2:$ZZ$179, 101, MATCH($B$1, resultados!$A$1:$ZZ$1, 0))</f>
        <v/>
      </c>
      <c r="B107">
        <f>INDEX(resultados!$A$2:$ZZ$179, 101, MATCH($B$2, resultados!$A$1:$ZZ$1, 0))</f>
        <v/>
      </c>
      <c r="C107">
        <f>INDEX(resultados!$A$2:$ZZ$179, 101, MATCH($B$3, resultados!$A$1:$ZZ$1, 0))</f>
        <v/>
      </c>
    </row>
    <row r="108">
      <c r="A108">
        <f>INDEX(resultados!$A$2:$ZZ$179, 102, MATCH($B$1, resultados!$A$1:$ZZ$1, 0))</f>
        <v/>
      </c>
      <c r="B108">
        <f>INDEX(resultados!$A$2:$ZZ$179, 102, MATCH($B$2, resultados!$A$1:$ZZ$1, 0))</f>
        <v/>
      </c>
      <c r="C108">
        <f>INDEX(resultados!$A$2:$ZZ$179, 102, MATCH($B$3, resultados!$A$1:$ZZ$1, 0))</f>
        <v/>
      </c>
    </row>
    <row r="109">
      <c r="A109">
        <f>INDEX(resultados!$A$2:$ZZ$179, 103, MATCH($B$1, resultados!$A$1:$ZZ$1, 0))</f>
        <v/>
      </c>
      <c r="B109">
        <f>INDEX(resultados!$A$2:$ZZ$179, 103, MATCH($B$2, resultados!$A$1:$ZZ$1, 0))</f>
        <v/>
      </c>
      <c r="C109">
        <f>INDEX(resultados!$A$2:$ZZ$179, 103, MATCH($B$3, resultados!$A$1:$ZZ$1, 0))</f>
        <v/>
      </c>
    </row>
    <row r="110">
      <c r="A110">
        <f>INDEX(resultados!$A$2:$ZZ$179, 104, MATCH($B$1, resultados!$A$1:$ZZ$1, 0))</f>
        <v/>
      </c>
      <c r="B110">
        <f>INDEX(resultados!$A$2:$ZZ$179, 104, MATCH($B$2, resultados!$A$1:$ZZ$1, 0))</f>
        <v/>
      </c>
      <c r="C110">
        <f>INDEX(resultados!$A$2:$ZZ$179, 104, MATCH($B$3, resultados!$A$1:$ZZ$1, 0))</f>
        <v/>
      </c>
    </row>
    <row r="111">
      <c r="A111">
        <f>INDEX(resultados!$A$2:$ZZ$179, 105, MATCH($B$1, resultados!$A$1:$ZZ$1, 0))</f>
        <v/>
      </c>
      <c r="B111">
        <f>INDEX(resultados!$A$2:$ZZ$179, 105, MATCH($B$2, resultados!$A$1:$ZZ$1, 0))</f>
        <v/>
      </c>
      <c r="C111">
        <f>INDEX(resultados!$A$2:$ZZ$179, 105, MATCH($B$3, resultados!$A$1:$ZZ$1, 0))</f>
        <v/>
      </c>
    </row>
    <row r="112">
      <c r="A112">
        <f>INDEX(resultados!$A$2:$ZZ$179, 106, MATCH($B$1, resultados!$A$1:$ZZ$1, 0))</f>
        <v/>
      </c>
      <c r="B112">
        <f>INDEX(resultados!$A$2:$ZZ$179, 106, MATCH($B$2, resultados!$A$1:$ZZ$1, 0))</f>
        <v/>
      </c>
      <c r="C112">
        <f>INDEX(resultados!$A$2:$ZZ$179, 106, MATCH($B$3, resultados!$A$1:$ZZ$1, 0))</f>
        <v/>
      </c>
    </row>
    <row r="113">
      <c r="A113">
        <f>INDEX(resultados!$A$2:$ZZ$179, 107, MATCH($B$1, resultados!$A$1:$ZZ$1, 0))</f>
        <v/>
      </c>
      <c r="B113">
        <f>INDEX(resultados!$A$2:$ZZ$179, 107, MATCH($B$2, resultados!$A$1:$ZZ$1, 0))</f>
        <v/>
      </c>
      <c r="C113">
        <f>INDEX(resultados!$A$2:$ZZ$179, 107, MATCH($B$3, resultados!$A$1:$ZZ$1, 0))</f>
        <v/>
      </c>
    </row>
    <row r="114">
      <c r="A114">
        <f>INDEX(resultados!$A$2:$ZZ$179, 108, MATCH($B$1, resultados!$A$1:$ZZ$1, 0))</f>
        <v/>
      </c>
      <c r="B114">
        <f>INDEX(resultados!$A$2:$ZZ$179, 108, MATCH($B$2, resultados!$A$1:$ZZ$1, 0))</f>
        <v/>
      </c>
      <c r="C114">
        <f>INDEX(resultados!$A$2:$ZZ$179, 108, MATCH($B$3, resultados!$A$1:$ZZ$1, 0))</f>
        <v/>
      </c>
    </row>
    <row r="115">
      <c r="A115">
        <f>INDEX(resultados!$A$2:$ZZ$179, 109, MATCH($B$1, resultados!$A$1:$ZZ$1, 0))</f>
        <v/>
      </c>
      <c r="B115">
        <f>INDEX(resultados!$A$2:$ZZ$179, 109, MATCH($B$2, resultados!$A$1:$ZZ$1, 0))</f>
        <v/>
      </c>
      <c r="C115">
        <f>INDEX(resultados!$A$2:$ZZ$179, 109, MATCH($B$3, resultados!$A$1:$ZZ$1, 0))</f>
        <v/>
      </c>
    </row>
    <row r="116">
      <c r="A116">
        <f>INDEX(resultados!$A$2:$ZZ$179, 110, MATCH($B$1, resultados!$A$1:$ZZ$1, 0))</f>
        <v/>
      </c>
      <c r="B116">
        <f>INDEX(resultados!$A$2:$ZZ$179, 110, MATCH($B$2, resultados!$A$1:$ZZ$1, 0))</f>
        <v/>
      </c>
      <c r="C116">
        <f>INDEX(resultados!$A$2:$ZZ$179, 110, MATCH($B$3, resultados!$A$1:$ZZ$1, 0))</f>
        <v/>
      </c>
    </row>
    <row r="117">
      <c r="A117">
        <f>INDEX(resultados!$A$2:$ZZ$179, 111, MATCH($B$1, resultados!$A$1:$ZZ$1, 0))</f>
        <v/>
      </c>
      <c r="B117">
        <f>INDEX(resultados!$A$2:$ZZ$179, 111, MATCH($B$2, resultados!$A$1:$ZZ$1, 0))</f>
        <v/>
      </c>
      <c r="C117">
        <f>INDEX(resultados!$A$2:$ZZ$179, 111, MATCH($B$3, resultados!$A$1:$ZZ$1, 0))</f>
        <v/>
      </c>
    </row>
    <row r="118">
      <c r="A118">
        <f>INDEX(resultados!$A$2:$ZZ$179, 112, MATCH($B$1, resultados!$A$1:$ZZ$1, 0))</f>
        <v/>
      </c>
      <c r="B118">
        <f>INDEX(resultados!$A$2:$ZZ$179, 112, MATCH($B$2, resultados!$A$1:$ZZ$1, 0))</f>
        <v/>
      </c>
      <c r="C118">
        <f>INDEX(resultados!$A$2:$ZZ$179, 112, MATCH($B$3, resultados!$A$1:$ZZ$1, 0))</f>
        <v/>
      </c>
    </row>
    <row r="119">
      <c r="A119">
        <f>INDEX(resultados!$A$2:$ZZ$179, 113, MATCH($B$1, resultados!$A$1:$ZZ$1, 0))</f>
        <v/>
      </c>
      <c r="B119">
        <f>INDEX(resultados!$A$2:$ZZ$179, 113, MATCH($B$2, resultados!$A$1:$ZZ$1, 0))</f>
        <v/>
      </c>
      <c r="C119">
        <f>INDEX(resultados!$A$2:$ZZ$179, 113, MATCH($B$3, resultados!$A$1:$ZZ$1, 0))</f>
        <v/>
      </c>
    </row>
    <row r="120">
      <c r="A120">
        <f>INDEX(resultados!$A$2:$ZZ$179, 114, MATCH($B$1, resultados!$A$1:$ZZ$1, 0))</f>
        <v/>
      </c>
      <c r="B120">
        <f>INDEX(resultados!$A$2:$ZZ$179, 114, MATCH($B$2, resultados!$A$1:$ZZ$1, 0))</f>
        <v/>
      </c>
      <c r="C120">
        <f>INDEX(resultados!$A$2:$ZZ$179, 114, MATCH($B$3, resultados!$A$1:$ZZ$1, 0))</f>
        <v/>
      </c>
    </row>
    <row r="121">
      <c r="A121">
        <f>INDEX(resultados!$A$2:$ZZ$179, 115, MATCH($B$1, resultados!$A$1:$ZZ$1, 0))</f>
        <v/>
      </c>
      <c r="B121">
        <f>INDEX(resultados!$A$2:$ZZ$179, 115, MATCH($B$2, resultados!$A$1:$ZZ$1, 0))</f>
        <v/>
      </c>
      <c r="C121">
        <f>INDEX(resultados!$A$2:$ZZ$179, 115, MATCH($B$3, resultados!$A$1:$ZZ$1, 0))</f>
        <v/>
      </c>
    </row>
    <row r="122">
      <c r="A122">
        <f>INDEX(resultados!$A$2:$ZZ$179, 116, MATCH($B$1, resultados!$A$1:$ZZ$1, 0))</f>
        <v/>
      </c>
      <c r="B122">
        <f>INDEX(resultados!$A$2:$ZZ$179, 116, MATCH($B$2, resultados!$A$1:$ZZ$1, 0))</f>
        <v/>
      </c>
      <c r="C122">
        <f>INDEX(resultados!$A$2:$ZZ$179, 116, MATCH($B$3, resultados!$A$1:$ZZ$1, 0))</f>
        <v/>
      </c>
    </row>
    <row r="123">
      <c r="A123">
        <f>INDEX(resultados!$A$2:$ZZ$179, 117, MATCH($B$1, resultados!$A$1:$ZZ$1, 0))</f>
        <v/>
      </c>
      <c r="B123">
        <f>INDEX(resultados!$A$2:$ZZ$179, 117, MATCH($B$2, resultados!$A$1:$ZZ$1, 0))</f>
        <v/>
      </c>
      <c r="C123">
        <f>INDEX(resultados!$A$2:$ZZ$179, 117, MATCH($B$3, resultados!$A$1:$ZZ$1, 0))</f>
        <v/>
      </c>
    </row>
    <row r="124">
      <c r="A124">
        <f>INDEX(resultados!$A$2:$ZZ$179, 118, MATCH($B$1, resultados!$A$1:$ZZ$1, 0))</f>
        <v/>
      </c>
      <c r="B124">
        <f>INDEX(resultados!$A$2:$ZZ$179, 118, MATCH($B$2, resultados!$A$1:$ZZ$1, 0))</f>
        <v/>
      </c>
      <c r="C124">
        <f>INDEX(resultados!$A$2:$ZZ$179, 118, MATCH($B$3, resultados!$A$1:$ZZ$1, 0))</f>
        <v/>
      </c>
    </row>
    <row r="125">
      <c r="A125">
        <f>INDEX(resultados!$A$2:$ZZ$179, 119, MATCH($B$1, resultados!$A$1:$ZZ$1, 0))</f>
        <v/>
      </c>
      <c r="B125">
        <f>INDEX(resultados!$A$2:$ZZ$179, 119, MATCH($B$2, resultados!$A$1:$ZZ$1, 0))</f>
        <v/>
      </c>
      <c r="C125">
        <f>INDEX(resultados!$A$2:$ZZ$179, 119, MATCH($B$3, resultados!$A$1:$ZZ$1, 0))</f>
        <v/>
      </c>
    </row>
    <row r="126">
      <c r="A126">
        <f>INDEX(resultados!$A$2:$ZZ$179, 120, MATCH($B$1, resultados!$A$1:$ZZ$1, 0))</f>
        <v/>
      </c>
      <c r="B126">
        <f>INDEX(resultados!$A$2:$ZZ$179, 120, MATCH($B$2, resultados!$A$1:$ZZ$1, 0))</f>
        <v/>
      </c>
      <c r="C126">
        <f>INDEX(resultados!$A$2:$ZZ$179, 120, MATCH($B$3, resultados!$A$1:$ZZ$1, 0))</f>
        <v/>
      </c>
    </row>
    <row r="127">
      <c r="A127">
        <f>INDEX(resultados!$A$2:$ZZ$179, 121, MATCH($B$1, resultados!$A$1:$ZZ$1, 0))</f>
        <v/>
      </c>
      <c r="B127">
        <f>INDEX(resultados!$A$2:$ZZ$179, 121, MATCH($B$2, resultados!$A$1:$ZZ$1, 0))</f>
        <v/>
      </c>
      <c r="C127">
        <f>INDEX(resultados!$A$2:$ZZ$179, 121, MATCH($B$3, resultados!$A$1:$ZZ$1, 0))</f>
        <v/>
      </c>
    </row>
    <row r="128">
      <c r="A128">
        <f>INDEX(resultados!$A$2:$ZZ$179, 122, MATCH($B$1, resultados!$A$1:$ZZ$1, 0))</f>
        <v/>
      </c>
      <c r="B128">
        <f>INDEX(resultados!$A$2:$ZZ$179, 122, MATCH($B$2, resultados!$A$1:$ZZ$1, 0))</f>
        <v/>
      </c>
      <c r="C128">
        <f>INDEX(resultados!$A$2:$ZZ$179, 122, MATCH($B$3, resultados!$A$1:$ZZ$1, 0))</f>
        <v/>
      </c>
    </row>
    <row r="129">
      <c r="A129">
        <f>INDEX(resultados!$A$2:$ZZ$179, 123, MATCH($B$1, resultados!$A$1:$ZZ$1, 0))</f>
        <v/>
      </c>
      <c r="B129">
        <f>INDEX(resultados!$A$2:$ZZ$179, 123, MATCH($B$2, resultados!$A$1:$ZZ$1, 0))</f>
        <v/>
      </c>
      <c r="C129">
        <f>INDEX(resultados!$A$2:$ZZ$179, 123, MATCH($B$3, resultados!$A$1:$ZZ$1, 0))</f>
        <v/>
      </c>
    </row>
    <row r="130">
      <c r="A130">
        <f>INDEX(resultados!$A$2:$ZZ$179, 124, MATCH($B$1, resultados!$A$1:$ZZ$1, 0))</f>
        <v/>
      </c>
      <c r="B130">
        <f>INDEX(resultados!$A$2:$ZZ$179, 124, MATCH($B$2, resultados!$A$1:$ZZ$1, 0))</f>
        <v/>
      </c>
      <c r="C130">
        <f>INDEX(resultados!$A$2:$ZZ$179, 124, MATCH($B$3, resultados!$A$1:$ZZ$1, 0))</f>
        <v/>
      </c>
    </row>
    <row r="131">
      <c r="A131">
        <f>INDEX(resultados!$A$2:$ZZ$179, 125, MATCH($B$1, resultados!$A$1:$ZZ$1, 0))</f>
        <v/>
      </c>
      <c r="B131">
        <f>INDEX(resultados!$A$2:$ZZ$179, 125, MATCH($B$2, resultados!$A$1:$ZZ$1, 0))</f>
        <v/>
      </c>
      <c r="C131">
        <f>INDEX(resultados!$A$2:$ZZ$179, 125, MATCH($B$3, resultados!$A$1:$ZZ$1, 0))</f>
        <v/>
      </c>
    </row>
    <row r="132">
      <c r="A132">
        <f>INDEX(resultados!$A$2:$ZZ$179, 126, MATCH($B$1, resultados!$A$1:$ZZ$1, 0))</f>
        <v/>
      </c>
      <c r="B132">
        <f>INDEX(resultados!$A$2:$ZZ$179, 126, MATCH($B$2, resultados!$A$1:$ZZ$1, 0))</f>
        <v/>
      </c>
      <c r="C132">
        <f>INDEX(resultados!$A$2:$ZZ$179, 126, MATCH($B$3, resultados!$A$1:$ZZ$1, 0))</f>
        <v/>
      </c>
    </row>
    <row r="133">
      <c r="A133">
        <f>INDEX(resultados!$A$2:$ZZ$179, 127, MATCH($B$1, resultados!$A$1:$ZZ$1, 0))</f>
        <v/>
      </c>
      <c r="B133">
        <f>INDEX(resultados!$A$2:$ZZ$179, 127, MATCH($B$2, resultados!$A$1:$ZZ$1, 0))</f>
        <v/>
      </c>
      <c r="C133">
        <f>INDEX(resultados!$A$2:$ZZ$179, 127, MATCH($B$3, resultados!$A$1:$ZZ$1, 0))</f>
        <v/>
      </c>
    </row>
    <row r="134">
      <c r="A134">
        <f>INDEX(resultados!$A$2:$ZZ$179, 128, MATCH($B$1, resultados!$A$1:$ZZ$1, 0))</f>
        <v/>
      </c>
      <c r="B134">
        <f>INDEX(resultados!$A$2:$ZZ$179, 128, MATCH($B$2, resultados!$A$1:$ZZ$1, 0))</f>
        <v/>
      </c>
      <c r="C134">
        <f>INDEX(resultados!$A$2:$ZZ$179, 128, MATCH($B$3, resultados!$A$1:$ZZ$1, 0))</f>
        <v/>
      </c>
    </row>
    <row r="135">
      <c r="A135">
        <f>INDEX(resultados!$A$2:$ZZ$179, 129, MATCH($B$1, resultados!$A$1:$ZZ$1, 0))</f>
        <v/>
      </c>
      <c r="B135">
        <f>INDEX(resultados!$A$2:$ZZ$179, 129, MATCH($B$2, resultados!$A$1:$ZZ$1, 0))</f>
        <v/>
      </c>
      <c r="C135">
        <f>INDEX(resultados!$A$2:$ZZ$179, 129, MATCH($B$3, resultados!$A$1:$ZZ$1, 0))</f>
        <v/>
      </c>
    </row>
    <row r="136">
      <c r="A136">
        <f>INDEX(resultados!$A$2:$ZZ$179, 130, MATCH($B$1, resultados!$A$1:$ZZ$1, 0))</f>
        <v/>
      </c>
      <c r="B136">
        <f>INDEX(resultados!$A$2:$ZZ$179, 130, MATCH($B$2, resultados!$A$1:$ZZ$1, 0))</f>
        <v/>
      </c>
      <c r="C136">
        <f>INDEX(resultados!$A$2:$ZZ$179, 130, MATCH($B$3, resultados!$A$1:$ZZ$1, 0))</f>
        <v/>
      </c>
    </row>
    <row r="137">
      <c r="A137">
        <f>INDEX(resultados!$A$2:$ZZ$179, 131, MATCH($B$1, resultados!$A$1:$ZZ$1, 0))</f>
        <v/>
      </c>
      <c r="B137">
        <f>INDEX(resultados!$A$2:$ZZ$179, 131, MATCH($B$2, resultados!$A$1:$ZZ$1, 0))</f>
        <v/>
      </c>
      <c r="C137">
        <f>INDEX(resultados!$A$2:$ZZ$179, 131, MATCH($B$3, resultados!$A$1:$ZZ$1, 0))</f>
        <v/>
      </c>
    </row>
    <row r="138">
      <c r="A138">
        <f>INDEX(resultados!$A$2:$ZZ$179, 132, MATCH($B$1, resultados!$A$1:$ZZ$1, 0))</f>
        <v/>
      </c>
      <c r="B138">
        <f>INDEX(resultados!$A$2:$ZZ$179, 132, MATCH($B$2, resultados!$A$1:$ZZ$1, 0))</f>
        <v/>
      </c>
      <c r="C138">
        <f>INDEX(resultados!$A$2:$ZZ$179, 132, MATCH($B$3, resultados!$A$1:$ZZ$1, 0))</f>
        <v/>
      </c>
    </row>
    <row r="139">
      <c r="A139">
        <f>INDEX(resultados!$A$2:$ZZ$179, 133, MATCH($B$1, resultados!$A$1:$ZZ$1, 0))</f>
        <v/>
      </c>
      <c r="B139">
        <f>INDEX(resultados!$A$2:$ZZ$179, 133, MATCH($B$2, resultados!$A$1:$ZZ$1, 0))</f>
        <v/>
      </c>
      <c r="C139">
        <f>INDEX(resultados!$A$2:$ZZ$179, 133, MATCH($B$3, resultados!$A$1:$ZZ$1, 0))</f>
        <v/>
      </c>
    </row>
    <row r="140">
      <c r="A140">
        <f>INDEX(resultados!$A$2:$ZZ$179, 134, MATCH($B$1, resultados!$A$1:$ZZ$1, 0))</f>
        <v/>
      </c>
      <c r="B140">
        <f>INDEX(resultados!$A$2:$ZZ$179, 134, MATCH($B$2, resultados!$A$1:$ZZ$1, 0))</f>
        <v/>
      </c>
      <c r="C140">
        <f>INDEX(resultados!$A$2:$ZZ$179, 134, MATCH($B$3, resultados!$A$1:$ZZ$1, 0))</f>
        <v/>
      </c>
    </row>
    <row r="141">
      <c r="A141">
        <f>INDEX(resultados!$A$2:$ZZ$179, 135, MATCH($B$1, resultados!$A$1:$ZZ$1, 0))</f>
        <v/>
      </c>
      <c r="B141">
        <f>INDEX(resultados!$A$2:$ZZ$179, 135, MATCH($B$2, resultados!$A$1:$ZZ$1, 0))</f>
        <v/>
      </c>
      <c r="C141">
        <f>INDEX(resultados!$A$2:$ZZ$179, 135, MATCH($B$3, resultados!$A$1:$ZZ$1, 0))</f>
        <v/>
      </c>
    </row>
    <row r="142">
      <c r="A142">
        <f>INDEX(resultados!$A$2:$ZZ$179, 136, MATCH($B$1, resultados!$A$1:$ZZ$1, 0))</f>
        <v/>
      </c>
      <c r="B142">
        <f>INDEX(resultados!$A$2:$ZZ$179, 136, MATCH($B$2, resultados!$A$1:$ZZ$1, 0))</f>
        <v/>
      </c>
      <c r="C142">
        <f>INDEX(resultados!$A$2:$ZZ$179, 136, MATCH($B$3, resultados!$A$1:$ZZ$1, 0))</f>
        <v/>
      </c>
    </row>
    <row r="143">
      <c r="A143">
        <f>INDEX(resultados!$A$2:$ZZ$179, 137, MATCH($B$1, resultados!$A$1:$ZZ$1, 0))</f>
        <v/>
      </c>
      <c r="B143">
        <f>INDEX(resultados!$A$2:$ZZ$179, 137, MATCH($B$2, resultados!$A$1:$ZZ$1, 0))</f>
        <v/>
      </c>
      <c r="C143">
        <f>INDEX(resultados!$A$2:$ZZ$179, 137, MATCH($B$3, resultados!$A$1:$ZZ$1, 0))</f>
        <v/>
      </c>
    </row>
    <row r="144">
      <c r="A144">
        <f>INDEX(resultados!$A$2:$ZZ$179, 138, MATCH($B$1, resultados!$A$1:$ZZ$1, 0))</f>
        <v/>
      </c>
      <c r="B144">
        <f>INDEX(resultados!$A$2:$ZZ$179, 138, MATCH($B$2, resultados!$A$1:$ZZ$1, 0))</f>
        <v/>
      </c>
      <c r="C144">
        <f>INDEX(resultados!$A$2:$ZZ$179, 138, MATCH($B$3, resultados!$A$1:$ZZ$1, 0))</f>
        <v/>
      </c>
    </row>
    <row r="145">
      <c r="A145">
        <f>INDEX(resultados!$A$2:$ZZ$179, 139, MATCH($B$1, resultados!$A$1:$ZZ$1, 0))</f>
        <v/>
      </c>
      <c r="B145">
        <f>INDEX(resultados!$A$2:$ZZ$179, 139, MATCH($B$2, resultados!$A$1:$ZZ$1, 0))</f>
        <v/>
      </c>
      <c r="C145">
        <f>INDEX(resultados!$A$2:$ZZ$179, 139, MATCH($B$3, resultados!$A$1:$ZZ$1, 0))</f>
        <v/>
      </c>
    </row>
    <row r="146">
      <c r="A146">
        <f>INDEX(resultados!$A$2:$ZZ$179, 140, MATCH($B$1, resultados!$A$1:$ZZ$1, 0))</f>
        <v/>
      </c>
      <c r="B146">
        <f>INDEX(resultados!$A$2:$ZZ$179, 140, MATCH($B$2, resultados!$A$1:$ZZ$1, 0))</f>
        <v/>
      </c>
      <c r="C146">
        <f>INDEX(resultados!$A$2:$ZZ$179, 140, MATCH($B$3, resultados!$A$1:$ZZ$1, 0))</f>
        <v/>
      </c>
    </row>
    <row r="147">
      <c r="A147">
        <f>INDEX(resultados!$A$2:$ZZ$179, 141, MATCH($B$1, resultados!$A$1:$ZZ$1, 0))</f>
        <v/>
      </c>
      <c r="B147">
        <f>INDEX(resultados!$A$2:$ZZ$179, 141, MATCH($B$2, resultados!$A$1:$ZZ$1, 0))</f>
        <v/>
      </c>
      <c r="C147">
        <f>INDEX(resultados!$A$2:$ZZ$179, 141, MATCH($B$3, resultados!$A$1:$ZZ$1, 0))</f>
        <v/>
      </c>
    </row>
    <row r="148">
      <c r="A148">
        <f>INDEX(resultados!$A$2:$ZZ$179, 142, MATCH($B$1, resultados!$A$1:$ZZ$1, 0))</f>
        <v/>
      </c>
      <c r="B148">
        <f>INDEX(resultados!$A$2:$ZZ$179, 142, MATCH($B$2, resultados!$A$1:$ZZ$1, 0))</f>
        <v/>
      </c>
      <c r="C148">
        <f>INDEX(resultados!$A$2:$ZZ$179, 142, MATCH($B$3, resultados!$A$1:$ZZ$1, 0))</f>
        <v/>
      </c>
    </row>
    <row r="149">
      <c r="A149">
        <f>INDEX(resultados!$A$2:$ZZ$179, 143, MATCH($B$1, resultados!$A$1:$ZZ$1, 0))</f>
        <v/>
      </c>
      <c r="B149">
        <f>INDEX(resultados!$A$2:$ZZ$179, 143, MATCH($B$2, resultados!$A$1:$ZZ$1, 0))</f>
        <v/>
      </c>
      <c r="C149">
        <f>INDEX(resultados!$A$2:$ZZ$179, 143, MATCH($B$3, resultados!$A$1:$ZZ$1, 0))</f>
        <v/>
      </c>
    </row>
    <row r="150">
      <c r="A150">
        <f>INDEX(resultados!$A$2:$ZZ$179, 144, MATCH($B$1, resultados!$A$1:$ZZ$1, 0))</f>
        <v/>
      </c>
      <c r="B150">
        <f>INDEX(resultados!$A$2:$ZZ$179, 144, MATCH($B$2, resultados!$A$1:$ZZ$1, 0))</f>
        <v/>
      </c>
      <c r="C150">
        <f>INDEX(resultados!$A$2:$ZZ$179, 144, MATCH($B$3, resultados!$A$1:$ZZ$1, 0))</f>
        <v/>
      </c>
    </row>
    <row r="151">
      <c r="A151">
        <f>INDEX(resultados!$A$2:$ZZ$179, 145, MATCH($B$1, resultados!$A$1:$ZZ$1, 0))</f>
        <v/>
      </c>
      <c r="B151">
        <f>INDEX(resultados!$A$2:$ZZ$179, 145, MATCH($B$2, resultados!$A$1:$ZZ$1, 0))</f>
        <v/>
      </c>
      <c r="C151">
        <f>INDEX(resultados!$A$2:$ZZ$179, 145, MATCH($B$3, resultados!$A$1:$ZZ$1, 0))</f>
        <v/>
      </c>
    </row>
    <row r="152">
      <c r="A152">
        <f>INDEX(resultados!$A$2:$ZZ$179, 146, MATCH($B$1, resultados!$A$1:$ZZ$1, 0))</f>
        <v/>
      </c>
      <c r="B152">
        <f>INDEX(resultados!$A$2:$ZZ$179, 146, MATCH($B$2, resultados!$A$1:$ZZ$1, 0))</f>
        <v/>
      </c>
      <c r="C152">
        <f>INDEX(resultados!$A$2:$ZZ$179, 146, MATCH($B$3, resultados!$A$1:$ZZ$1, 0))</f>
        <v/>
      </c>
    </row>
    <row r="153">
      <c r="A153">
        <f>INDEX(resultados!$A$2:$ZZ$179, 147, MATCH($B$1, resultados!$A$1:$ZZ$1, 0))</f>
        <v/>
      </c>
      <c r="B153">
        <f>INDEX(resultados!$A$2:$ZZ$179, 147, MATCH($B$2, resultados!$A$1:$ZZ$1, 0))</f>
        <v/>
      </c>
      <c r="C153">
        <f>INDEX(resultados!$A$2:$ZZ$179, 147, MATCH($B$3, resultados!$A$1:$ZZ$1, 0))</f>
        <v/>
      </c>
    </row>
    <row r="154">
      <c r="A154">
        <f>INDEX(resultados!$A$2:$ZZ$179, 148, MATCH($B$1, resultados!$A$1:$ZZ$1, 0))</f>
        <v/>
      </c>
      <c r="B154">
        <f>INDEX(resultados!$A$2:$ZZ$179, 148, MATCH($B$2, resultados!$A$1:$ZZ$1, 0))</f>
        <v/>
      </c>
      <c r="C154">
        <f>INDEX(resultados!$A$2:$ZZ$179, 148, MATCH($B$3, resultados!$A$1:$ZZ$1, 0))</f>
        <v/>
      </c>
    </row>
    <row r="155">
      <c r="A155">
        <f>INDEX(resultados!$A$2:$ZZ$179, 149, MATCH($B$1, resultados!$A$1:$ZZ$1, 0))</f>
        <v/>
      </c>
      <c r="B155">
        <f>INDEX(resultados!$A$2:$ZZ$179, 149, MATCH($B$2, resultados!$A$1:$ZZ$1, 0))</f>
        <v/>
      </c>
      <c r="C155">
        <f>INDEX(resultados!$A$2:$ZZ$179, 149, MATCH($B$3, resultados!$A$1:$ZZ$1, 0))</f>
        <v/>
      </c>
    </row>
    <row r="156">
      <c r="A156">
        <f>INDEX(resultados!$A$2:$ZZ$179, 150, MATCH($B$1, resultados!$A$1:$ZZ$1, 0))</f>
        <v/>
      </c>
      <c r="B156">
        <f>INDEX(resultados!$A$2:$ZZ$179, 150, MATCH($B$2, resultados!$A$1:$ZZ$1, 0))</f>
        <v/>
      </c>
      <c r="C156">
        <f>INDEX(resultados!$A$2:$ZZ$179, 150, MATCH($B$3, resultados!$A$1:$ZZ$1, 0))</f>
        <v/>
      </c>
    </row>
    <row r="157">
      <c r="A157">
        <f>INDEX(resultados!$A$2:$ZZ$179, 151, MATCH($B$1, resultados!$A$1:$ZZ$1, 0))</f>
        <v/>
      </c>
      <c r="B157">
        <f>INDEX(resultados!$A$2:$ZZ$179, 151, MATCH($B$2, resultados!$A$1:$ZZ$1, 0))</f>
        <v/>
      </c>
      <c r="C157">
        <f>INDEX(resultados!$A$2:$ZZ$179, 151, MATCH($B$3, resultados!$A$1:$ZZ$1, 0))</f>
        <v/>
      </c>
    </row>
    <row r="158">
      <c r="A158">
        <f>INDEX(resultados!$A$2:$ZZ$179, 152, MATCH($B$1, resultados!$A$1:$ZZ$1, 0))</f>
        <v/>
      </c>
      <c r="B158">
        <f>INDEX(resultados!$A$2:$ZZ$179, 152, MATCH($B$2, resultados!$A$1:$ZZ$1, 0))</f>
        <v/>
      </c>
      <c r="C158">
        <f>INDEX(resultados!$A$2:$ZZ$179, 152, MATCH($B$3, resultados!$A$1:$ZZ$1, 0))</f>
        <v/>
      </c>
    </row>
    <row r="159">
      <c r="A159">
        <f>INDEX(resultados!$A$2:$ZZ$179, 153, MATCH($B$1, resultados!$A$1:$ZZ$1, 0))</f>
        <v/>
      </c>
      <c r="B159">
        <f>INDEX(resultados!$A$2:$ZZ$179, 153, MATCH($B$2, resultados!$A$1:$ZZ$1, 0))</f>
        <v/>
      </c>
      <c r="C159">
        <f>INDEX(resultados!$A$2:$ZZ$179, 153, MATCH($B$3, resultados!$A$1:$ZZ$1, 0))</f>
        <v/>
      </c>
    </row>
    <row r="160">
      <c r="A160">
        <f>INDEX(resultados!$A$2:$ZZ$179, 154, MATCH($B$1, resultados!$A$1:$ZZ$1, 0))</f>
        <v/>
      </c>
      <c r="B160">
        <f>INDEX(resultados!$A$2:$ZZ$179, 154, MATCH($B$2, resultados!$A$1:$ZZ$1, 0))</f>
        <v/>
      </c>
      <c r="C160">
        <f>INDEX(resultados!$A$2:$ZZ$179, 154, MATCH($B$3, resultados!$A$1:$ZZ$1, 0))</f>
        <v/>
      </c>
    </row>
    <row r="161">
      <c r="A161">
        <f>INDEX(resultados!$A$2:$ZZ$179, 155, MATCH($B$1, resultados!$A$1:$ZZ$1, 0))</f>
        <v/>
      </c>
      <c r="B161">
        <f>INDEX(resultados!$A$2:$ZZ$179, 155, MATCH($B$2, resultados!$A$1:$ZZ$1, 0))</f>
        <v/>
      </c>
      <c r="C161">
        <f>INDEX(resultados!$A$2:$ZZ$179, 155, MATCH($B$3, resultados!$A$1:$ZZ$1, 0))</f>
        <v/>
      </c>
    </row>
    <row r="162">
      <c r="A162">
        <f>INDEX(resultados!$A$2:$ZZ$179, 156, MATCH($B$1, resultados!$A$1:$ZZ$1, 0))</f>
        <v/>
      </c>
      <c r="B162">
        <f>INDEX(resultados!$A$2:$ZZ$179, 156, MATCH($B$2, resultados!$A$1:$ZZ$1, 0))</f>
        <v/>
      </c>
      <c r="C162">
        <f>INDEX(resultados!$A$2:$ZZ$179, 156, MATCH($B$3, resultados!$A$1:$ZZ$1, 0))</f>
        <v/>
      </c>
    </row>
    <row r="163">
      <c r="A163">
        <f>INDEX(resultados!$A$2:$ZZ$179, 157, MATCH($B$1, resultados!$A$1:$ZZ$1, 0))</f>
        <v/>
      </c>
      <c r="B163">
        <f>INDEX(resultados!$A$2:$ZZ$179, 157, MATCH($B$2, resultados!$A$1:$ZZ$1, 0))</f>
        <v/>
      </c>
      <c r="C163">
        <f>INDEX(resultados!$A$2:$ZZ$179, 157, MATCH($B$3, resultados!$A$1:$ZZ$1, 0))</f>
        <v/>
      </c>
    </row>
    <row r="164">
      <c r="A164">
        <f>INDEX(resultados!$A$2:$ZZ$179, 158, MATCH($B$1, resultados!$A$1:$ZZ$1, 0))</f>
        <v/>
      </c>
      <c r="B164">
        <f>INDEX(resultados!$A$2:$ZZ$179, 158, MATCH($B$2, resultados!$A$1:$ZZ$1, 0))</f>
        <v/>
      </c>
      <c r="C164">
        <f>INDEX(resultados!$A$2:$ZZ$179, 158, MATCH($B$3, resultados!$A$1:$ZZ$1, 0))</f>
        <v/>
      </c>
    </row>
    <row r="165">
      <c r="A165">
        <f>INDEX(resultados!$A$2:$ZZ$179, 159, MATCH($B$1, resultados!$A$1:$ZZ$1, 0))</f>
        <v/>
      </c>
      <c r="B165">
        <f>INDEX(resultados!$A$2:$ZZ$179, 159, MATCH($B$2, resultados!$A$1:$ZZ$1, 0))</f>
        <v/>
      </c>
      <c r="C165">
        <f>INDEX(resultados!$A$2:$ZZ$179, 159, MATCH($B$3, resultados!$A$1:$ZZ$1, 0))</f>
        <v/>
      </c>
    </row>
    <row r="166">
      <c r="A166">
        <f>INDEX(resultados!$A$2:$ZZ$179, 160, MATCH($B$1, resultados!$A$1:$ZZ$1, 0))</f>
        <v/>
      </c>
      <c r="B166">
        <f>INDEX(resultados!$A$2:$ZZ$179, 160, MATCH($B$2, resultados!$A$1:$ZZ$1, 0))</f>
        <v/>
      </c>
      <c r="C166">
        <f>INDEX(resultados!$A$2:$ZZ$179, 160, MATCH($B$3, resultados!$A$1:$ZZ$1, 0))</f>
        <v/>
      </c>
    </row>
    <row r="167">
      <c r="A167">
        <f>INDEX(resultados!$A$2:$ZZ$179, 161, MATCH($B$1, resultados!$A$1:$ZZ$1, 0))</f>
        <v/>
      </c>
      <c r="B167">
        <f>INDEX(resultados!$A$2:$ZZ$179, 161, MATCH($B$2, resultados!$A$1:$ZZ$1, 0))</f>
        <v/>
      </c>
      <c r="C167">
        <f>INDEX(resultados!$A$2:$ZZ$179, 161, MATCH($B$3, resultados!$A$1:$ZZ$1, 0))</f>
        <v/>
      </c>
    </row>
    <row r="168">
      <c r="A168">
        <f>INDEX(resultados!$A$2:$ZZ$179, 162, MATCH($B$1, resultados!$A$1:$ZZ$1, 0))</f>
        <v/>
      </c>
      <c r="B168">
        <f>INDEX(resultados!$A$2:$ZZ$179, 162, MATCH($B$2, resultados!$A$1:$ZZ$1, 0))</f>
        <v/>
      </c>
      <c r="C168">
        <f>INDEX(resultados!$A$2:$ZZ$179, 162, MATCH($B$3, resultados!$A$1:$ZZ$1, 0))</f>
        <v/>
      </c>
    </row>
    <row r="169">
      <c r="A169">
        <f>INDEX(resultados!$A$2:$ZZ$179, 163, MATCH($B$1, resultados!$A$1:$ZZ$1, 0))</f>
        <v/>
      </c>
      <c r="B169">
        <f>INDEX(resultados!$A$2:$ZZ$179, 163, MATCH($B$2, resultados!$A$1:$ZZ$1, 0))</f>
        <v/>
      </c>
      <c r="C169">
        <f>INDEX(resultados!$A$2:$ZZ$179, 163, MATCH($B$3, resultados!$A$1:$ZZ$1, 0))</f>
        <v/>
      </c>
    </row>
    <row r="170">
      <c r="A170">
        <f>INDEX(resultados!$A$2:$ZZ$179, 164, MATCH($B$1, resultados!$A$1:$ZZ$1, 0))</f>
        <v/>
      </c>
      <c r="B170">
        <f>INDEX(resultados!$A$2:$ZZ$179, 164, MATCH($B$2, resultados!$A$1:$ZZ$1, 0))</f>
        <v/>
      </c>
      <c r="C170">
        <f>INDEX(resultados!$A$2:$ZZ$179, 164, MATCH($B$3, resultados!$A$1:$ZZ$1, 0))</f>
        <v/>
      </c>
    </row>
    <row r="171">
      <c r="A171">
        <f>INDEX(resultados!$A$2:$ZZ$179, 165, MATCH($B$1, resultados!$A$1:$ZZ$1, 0))</f>
        <v/>
      </c>
      <c r="B171">
        <f>INDEX(resultados!$A$2:$ZZ$179, 165, MATCH($B$2, resultados!$A$1:$ZZ$1, 0))</f>
        <v/>
      </c>
      <c r="C171">
        <f>INDEX(resultados!$A$2:$ZZ$179, 165, MATCH($B$3, resultados!$A$1:$ZZ$1, 0))</f>
        <v/>
      </c>
    </row>
    <row r="172">
      <c r="A172">
        <f>INDEX(resultados!$A$2:$ZZ$179, 166, MATCH($B$1, resultados!$A$1:$ZZ$1, 0))</f>
        <v/>
      </c>
      <c r="B172">
        <f>INDEX(resultados!$A$2:$ZZ$179, 166, MATCH($B$2, resultados!$A$1:$ZZ$1, 0))</f>
        <v/>
      </c>
      <c r="C172">
        <f>INDEX(resultados!$A$2:$ZZ$179, 166, MATCH($B$3, resultados!$A$1:$ZZ$1, 0))</f>
        <v/>
      </c>
    </row>
    <row r="173">
      <c r="A173">
        <f>INDEX(resultados!$A$2:$ZZ$179, 167, MATCH($B$1, resultados!$A$1:$ZZ$1, 0))</f>
        <v/>
      </c>
      <c r="B173">
        <f>INDEX(resultados!$A$2:$ZZ$179, 167, MATCH($B$2, resultados!$A$1:$ZZ$1, 0))</f>
        <v/>
      </c>
      <c r="C173">
        <f>INDEX(resultados!$A$2:$ZZ$179, 167, MATCH($B$3, resultados!$A$1:$ZZ$1, 0))</f>
        <v/>
      </c>
    </row>
    <row r="174">
      <c r="A174">
        <f>INDEX(resultados!$A$2:$ZZ$179, 168, MATCH($B$1, resultados!$A$1:$ZZ$1, 0))</f>
        <v/>
      </c>
      <c r="B174">
        <f>INDEX(resultados!$A$2:$ZZ$179, 168, MATCH($B$2, resultados!$A$1:$ZZ$1, 0))</f>
        <v/>
      </c>
      <c r="C174">
        <f>INDEX(resultados!$A$2:$ZZ$179, 168, MATCH($B$3, resultados!$A$1:$ZZ$1, 0))</f>
        <v/>
      </c>
    </row>
    <row r="175">
      <c r="A175">
        <f>INDEX(resultados!$A$2:$ZZ$179, 169, MATCH($B$1, resultados!$A$1:$ZZ$1, 0))</f>
        <v/>
      </c>
      <c r="B175">
        <f>INDEX(resultados!$A$2:$ZZ$179, 169, MATCH($B$2, resultados!$A$1:$ZZ$1, 0))</f>
        <v/>
      </c>
      <c r="C175">
        <f>INDEX(resultados!$A$2:$ZZ$179, 169, MATCH($B$3, resultados!$A$1:$ZZ$1, 0))</f>
        <v/>
      </c>
    </row>
    <row r="176">
      <c r="A176">
        <f>INDEX(resultados!$A$2:$ZZ$179, 170, MATCH($B$1, resultados!$A$1:$ZZ$1, 0))</f>
        <v/>
      </c>
      <c r="B176">
        <f>INDEX(resultados!$A$2:$ZZ$179, 170, MATCH($B$2, resultados!$A$1:$ZZ$1, 0))</f>
        <v/>
      </c>
      <c r="C176">
        <f>INDEX(resultados!$A$2:$ZZ$179, 170, MATCH($B$3, resultados!$A$1:$ZZ$1, 0))</f>
        <v/>
      </c>
    </row>
    <row r="177">
      <c r="A177">
        <f>INDEX(resultados!$A$2:$ZZ$179, 171, MATCH($B$1, resultados!$A$1:$ZZ$1, 0))</f>
        <v/>
      </c>
      <c r="B177">
        <f>INDEX(resultados!$A$2:$ZZ$179, 171, MATCH($B$2, resultados!$A$1:$ZZ$1, 0))</f>
        <v/>
      </c>
      <c r="C177">
        <f>INDEX(resultados!$A$2:$ZZ$179, 171, MATCH($B$3, resultados!$A$1:$ZZ$1, 0))</f>
        <v/>
      </c>
    </row>
    <row r="178">
      <c r="A178">
        <f>INDEX(resultados!$A$2:$ZZ$179, 172, MATCH($B$1, resultados!$A$1:$ZZ$1, 0))</f>
        <v/>
      </c>
      <c r="B178">
        <f>INDEX(resultados!$A$2:$ZZ$179, 172, MATCH($B$2, resultados!$A$1:$ZZ$1, 0))</f>
        <v/>
      </c>
      <c r="C178">
        <f>INDEX(resultados!$A$2:$ZZ$179, 172, MATCH($B$3, resultados!$A$1:$ZZ$1, 0))</f>
        <v/>
      </c>
    </row>
    <row r="179">
      <c r="A179">
        <f>INDEX(resultados!$A$2:$ZZ$179, 173, MATCH($B$1, resultados!$A$1:$ZZ$1, 0))</f>
        <v/>
      </c>
      <c r="B179">
        <f>INDEX(resultados!$A$2:$ZZ$179, 173, MATCH($B$2, resultados!$A$1:$ZZ$1, 0))</f>
        <v/>
      </c>
      <c r="C179">
        <f>INDEX(resultados!$A$2:$ZZ$179, 173, MATCH($B$3, resultados!$A$1:$ZZ$1, 0))</f>
        <v/>
      </c>
    </row>
    <row r="180">
      <c r="A180">
        <f>INDEX(resultados!$A$2:$ZZ$179, 174, MATCH($B$1, resultados!$A$1:$ZZ$1, 0))</f>
        <v/>
      </c>
      <c r="B180">
        <f>INDEX(resultados!$A$2:$ZZ$179, 174, MATCH($B$2, resultados!$A$1:$ZZ$1, 0))</f>
        <v/>
      </c>
      <c r="C180">
        <f>INDEX(resultados!$A$2:$ZZ$179, 174, MATCH($B$3, resultados!$A$1:$ZZ$1, 0))</f>
        <v/>
      </c>
    </row>
    <row r="181">
      <c r="A181">
        <f>INDEX(resultados!$A$2:$ZZ$179, 175, MATCH($B$1, resultados!$A$1:$ZZ$1, 0))</f>
        <v/>
      </c>
      <c r="B181">
        <f>INDEX(resultados!$A$2:$ZZ$179, 175, MATCH($B$2, resultados!$A$1:$ZZ$1, 0))</f>
        <v/>
      </c>
      <c r="C181">
        <f>INDEX(resultados!$A$2:$ZZ$179, 175, MATCH($B$3, resultados!$A$1:$ZZ$1, 0))</f>
        <v/>
      </c>
    </row>
    <row r="182">
      <c r="A182">
        <f>INDEX(resultados!$A$2:$ZZ$179, 176, MATCH($B$1, resultados!$A$1:$ZZ$1, 0))</f>
        <v/>
      </c>
      <c r="B182">
        <f>INDEX(resultados!$A$2:$ZZ$179, 176, MATCH($B$2, resultados!$A$1:$ZZ$1, 0))</f>
        <v/>
      </c>
      <c r="C182">
        <f>INDEX(resultados!$A$2:$ZZ$179, 176, MATCH($B$3, resultados!$A$1:$ZZ$1, 0))</f>
        <v/>
      </c>
    </row>
    <row r="183">
      <c r="A183">
        <f>INDEX(resultados!$A$2:$ZZ$179, 177, MATCH($B$1, resultados!$A$1:$ZZ$1, 0))</f>
        <v/>
      </c>
      <c r="B183">
        <f>INDEX(resultados!$A$2:$ZZ$179, 177, MATCH($B$2, resultados!$A$1:$ZZ$1, 0))</f>
        <v/>
      </c>
      <c r="C183">
        <f>INDEX(resultados!$A$2:$ZZ$179, 177, MATCH($B$3, resultados!$A$1:$ZZ$1, 0))</f>
        <v/>
      </c>
    </row>
    <row r="184">
      <c r="A184">
        <f>INDEX(resultados!$A$2:$ZZ$179, 178, MATCH($B$1, resultados!$A$1:$ZZ$1, 0))</f>
        <v/>
      </c>
      <c r="B184">
        <f>INDEX(resultados!$A$2:$ZZ$179, 178, MATCH($B$2, resultados!$A$1:$ZZ$1, 0))</f>
        <v/>
      </c>
      <c r="C184">
        <f>INDEX(resultados!$A$2:$ZZ$179, 178,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2024-09-25T21:09:07Z</dcterms:created>
  <dcterms:modified xmlns:dcterms="http://purl.org/dc/terms/" xmlns:xsi="http://www.w3.org/2001/XMLSchema-instance" xsi:type="dcterms:W3CDTF">2024-09-25T21:09:07Z</dcterms:modified>
</cp:coreProperties>
</file>