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xVal>
          <yVal>
            <numRef>
              <f>gráficos!$B$7:$B$102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  <c r="AA2" t="n">
        <v>2000.359736010103</v>
      </c>
      <c r="AB2" t="n">
        <v>2736.980440452228</v>
      </c>
      <c r="AC2" t="n">
        <v>2475.766868591642</v>
      </c>
      <c r="AD2" t="n">
        <v>2000359.736010103</v>
      </c>
      <c r="AE2" t="n">
        <v>2736980.440452228</v>
      </c>
      <c r="AF2" t="n">
        <v>1.261634148799378e-06</v>
      </c>
      <c r="AG2" t="n">
        <v>27.14891975308642</v>
      </c>
      <c r="AH2" t="n">
        <v>2475766.868591642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  <c r="AA3" t="n">
        <v>1205.442126284118</v>
      </c>
      <c r="AB3" t="n">
        <v>1649.339097535261</v>
      </c>
      <c r="AC3" t="n">
        <v>1491.928488928457</v>
      </c>
      <c r="AD3" t="n">
        <v>1205442.126284118</v>
      </c>
      <c r="AE3" t="n">
        <v>1649339.097535261</v>
      </c>
      <c r="AF3" t="n">
        <v>1.774012099026064e-06</v>
      </c>
      <c r="AG3" t="n">
        <v>19.30941358024691</v>
      </c>
      <c r="AH3" t="n">
        <v>1491928.488928457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  <c r="AA4" t="n">
        <v>1025.040399444249</v>
      </c>
      <c r="AB4" t="n">
        <v>1402.505496110466</v>
      </c>
      <c r="AC4" t="n">
        <v>1268.652339990509</v>
      </c>
      <c r="AD4" t="n">
        <v>1025040.399444249</v>
      </c>
      <c r="AE4" t="n">
        <v>1402505.496110466</v>
      </c>
      <c r="AF4" t="n">
        <v>1.976353001567498e-06</v>
      </c>
      <c r="AG4" t="n">
        <v>17.33024691358025</v>
      </c>
      <c r="AH4" t="n">
        <v>1268652.339990509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  <c r="AA5" t="n">
        <v>934.0552988161317</v>
      </c>
      <c r="AB5" t="n">
        <v>1278.015667451728</v>
      </c>
      <c r="AC5" t="n">
        <v>1156.04364585639</v>
      </c>
      <c r="AD5" t="n">
        <v>934055.2988161317</v>
      </c>
      <c r="AE5" t="n">
        <v>1278015.667451728</v>
      </c>
      <c r="AF5" t="n">
        <v>2.08333886710608e-06</v>
      </c>
      <c r="AG5" t="n">
        <v>16.4429012345679</v>
      </c>
      <c r="AH5" t="n">
        <v>1156043.64585639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  <c r="AA6" t="n">
        <v>887.8449653653628</v>
      </c>
      <c r="AB6" t="n">
        <v>1214.788650568356</v>
      </c>
      <c r="AC6" t="n">
        <v>1098.85092672469</v>
      </c>
      <c r="AD6" t="n">
        <v>887844.9653653628</v>
      </c>
      <c r="AE6" t="n">
        <v>1214788.650568356</v>
      </c>
      <c r="AF6" t="n">
        <v>2.153035053369804e-06</v>
      </c>
      <c r="AG6" t="n">
        <v>15.9104938271605</v>
      </c>
      <c r="AH6" t="n">
        <v>1098850.92672469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834.1567372772715</v>
      </c>
      <c r="AB7" t="n">
        <v>1141.330048340771</v>
      </c>
      <c r="AC7" t="n">
        <v>1032.403110393911</v>
      </c>
      <c r="AD7" t="n">
        <v>834156.7372772716</v>
      </c>
      <c r="AE7" t="n">
        <v>1141330.048340771</v>
      </c>
      <c r="AF7" t="n">
        <v>2.214296669321358e-06</v>
      </c>
      <c r="AG7" t="n">
        <v>15.47067901234568</v>
      </c>
      <c r="AH7" t="n">
        <v>1032403.11039391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  <c r="AA8" t="n">
        <v>817.2476375351509</v>
      </c>
      <c r="AB8" t="n">
        <v>1118.194272096769</v>
      </c>
      <c r="AC8" t="n">
        <v>1011.47538016337</v>
      </c>
      <c r="AD8" t="n">
        <v>817247.637535151</v>
      </c>
      <c r="AE8" t="n">
        <v>1118194.272096769</v>
      </c>
      <c r="AF8" t="n">
        <v>2.231432164797662e-06</v>
      </c>
      <c r="AG8" t="n">
        <v>15.35108024691358</v>
      </c>
      <c r="AH8" t="n">
        <v>1011475.38016337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  <c r="AA9" t="n">
        <v>780.3396619265529</v>
      </c>
      <c r="AB9" t="n">
        <v>1067.695151604119</v>
      </c>
      <c r="AC9" t="n">
        <v>965.7958248545775</v>
      </c>
      <c r="AD9" t="n">
        <v>780339.6619265529</v>
      </c>
      <c r="AE9" t="n">
        <v>1067695.151604119</v>
      </c>
      <c r="AF9" t="n">
        <v>2.259488209204459e-06</v>
      </c>
      <c r="AG9" t="n">
        <v>15.15817901234568</v>
      </c>
      <c r="AH9" t="n">
        <v>965795.8248545775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  <c r="AA10" t="n">
        <v>759.7051755899761</v>
      </c>
      <c r="AB10" t="n">
        <v>1039.462137069125</v>
      </c>
      <c r="AC10" t="n">
        <v>940.2573296015188</v>
      </c>
      <c r="AD10" t="n">
        <v>759705.1755899761</v>
      </c>
      <c r="AE10" t="n">
        <v>1039462.137069125</v>
      </c>
      <c r="AF10" t="n">
        <v>2.274315295963748e-06</v>
      </c>
      <c r="AG10" t="n">
        <v>15.06172839506173</v>
      </c>
      <c r="AH10" t="n">
        <v>940257.3296015188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  <c r="AA11" t="n">
        <v>759.9211165570307</v>
      </c>
      <c r="AB11" t="n">
        <v>1039.757597026892</v>
      </c>
      <c r="AC11" t="n">
        <v>940.5245912755977</v>
      </c>
      <c r="AD11" t="n">
        <v>759921.1165570307</v>
      </c>
      <c r="AE11" t="n">
        <v>1039757.597026892</v>
      </c>
      <c r="AF11" t="n">
        <v>2.275025575568984e-06</v>
      </c>
      <c r="AG11" t="n">
        <v>15.05787037037037</v>
      </c>
      <c r="AH11" t="n">
        <v>940524.5912755977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46.25</v>
      </c>
      <c r="G2" t="n">
        <v>6.92</v>
      </c>
      <c r="H2" t="n">
        <v>0.11</v>
      </c>
      <c r="I2" t="n">
        <v>401</v>
      </c>
      <c r="J2" t="n">
        <v>159.12</v>
      </c>
      <c r="K2" t="n">
        <v>50.28</v>
      </c>
      <c r="L2" t="n">
        <v>1</v>
      </c>
      <c r="M2" t="n">
        <v>399</v>
      </c>
      <c r="N2" t="n">
        <v>27.84</v>
      </c>
      <c r="O2" t="n">
        <v>19859.16</v>
      </c>
      <c r="P2" t="n">
        <v>553.6</v>
      </c>
      <c r="Q2" t="n">
        <v>2924.97</v>
      </c>
      <c r="R2" t="n">
        <v>448.54</v>
      </c>
      <c r="S2" t="n">
        <v>60.56</v>
      </c>
      <c r="T2" t="n">
        <v>192268.13</v>
      </c>
      <c r="U2" t="n">
        <v>0.14</v>
      </c>
      <c r="V2" t="n">
        <v>0.74</v>
      </c>
      <c r="W2" t="n">
        <v>0.8100000000000001</v>
      </c>
      <c r="X2" t="n">
        <v>11.86</v>
      </c>
      <c r="Y2" t="n">
        <v>0.5</v>
      </c>
      <c r="Z2" t="n">
        <v>10</v>
      </c>
      <c r="AA2" t="n">
        <v>1504.208501120397</v>
      </c>
      <c r="AB2" t="n">
        <v>2058.124432228473</v>
      </c>
      <c r="AC2" t="n">
        <v>1861.69992501237</v>
      </c>
      <c r="AD2" t="n">
        <v>1504208.501120397</v>
      </c>
      <c r="AE2" t="n">
        <v>2058124.432228473</v>
      </c>
      <c r="AF2" t="n">
        <v>1.529955459344906e-06</v>
      </c>
      <c r="AG2" t="n">
        <v>23.72685185185185</v>
      </c>
      <c r="AH2" t="n">
        <v>1861699.92501237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2.1438</v>
      </c>
      <c r="E3" t="n">
        <v>46.65</v>
      </c>
      <c r="F3" t="n">
        <v>39.07</v>
      </c>
      <c r="G3" t="n">
        <v>14.38</v>
      </c>
      <c r="H3" t="n">
        <v>0.22</v>
      </c>
      <c r="I3" t="n">
        <v>163</v>
      </c>
      <c r="J3" t="n">
        <v>160.54</v>
      </c>
      <c r="K3" t="n">
        <v>50.28</v>
      </c>
      <c r="L3" t="n">
        <v>2</v>
      </c>
      <c r="M3" t="n">
        <v>161</v>
      </c>
      <c r="N3" t="n">
        <v>28.26</v>
      </c>
      <c r="O3" t="n">
        <v>20034.4</v>
      </c>
      <c r="P3" t="n">
        <v>450.86</v>
      </c>
      <c r="Q3" t="n">
        <v>2924.54</v>
      </c>
      <c r="R3" t="n">
        <v>213.2</v>
      </c>
      <c r="S3" t="n">
        <v>60.56</v>
      </c>
      <c r="T3" t="n">
        <v>75787.61</v>
      </c>
      <c r="U3" t="n">
        <v>0.28</v>
      </c>
      <c r="V3" t="n">
        <v>0.88</v>
      </c>
      <c r="W3" t="n">
        <v>0.43</v>
      </c>
      <c r="X3" t="n">
        <v>4.68</v>
      </c>
      <c r="Y3" t="n">
        <v>0.5</v>
      </c>
      <c r="Z3" t="n">
        <v>10</v>
      </c>
      <c r="AA3" t="n">
        <v>995.2355612372983</v>
      </c>
      <c r="AB3" t="n">
        <v>1361.725201579055</v>
      </c>
      <c r="AC3" t="n">
        <v>1231.764059533673</v>
      </c>
      <c r="AD3" t="n">
        <v>995235.5612372983</v>
      </c>
      <c r="AE3" t="n">
        <v>1361725.201579055</v>
      </c>
      <c r="AF3" t="n">
        <v>2.017046008082903e-06</v>
      </c>
      <c r="AG3" t="n">
        <v>17.99768518518518</v>
      </c>
      <c r="AH3" t="n">
        <v>1231764.059533673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2.3396</v>
      </c>
      <c r="E4" t="n">
        <v>42.74</v>
      </c>
      <c r="F4" t="n">
        <v>37.2</v>
      </c>
      <c r="G4" t="n">
        <v>22.32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412.86</v>
      </c>
      <c r="Q4" t="n">
        <v>2924.4</v>
      </c>
      <c r="R4" t="n">
        <v>152.17</v>
      </c>
      <c r="S4" t="n">
        <v>60.56</v>
      </c>
      <c r="T4" t="n">
        <v>45591.91</v>
      </c>
      <c r="U4" t="n">
        <v>0.4</v>
      </c>
      <c r="V4" t="n">
        <v>0.92</v>
      </c>
      <c r="W4" t="n">
        <v>0.32</v>
      </c>
      <c r="X4" t="n">
        <v>2.81</v>
      </c>
      <c r="Y4" t="n">
        <v>0.5</v>
      </c>
      <c r="Z4" t="n">
        <v>10</v>
      </c>
      <c r="AA4" t="n">
        <v>857.4464988951084</v>
      </c>
      <c r="AB4" t="n">
        <v>1173.196127658062</v>
      </c>
      <c r="AC4" t="n">
        <v>1061.227935825483</v>
      </c>
      <c r="AD4" t="n">
        <v>857446.4988951085</v>
      </c>
      <c r="AE4" t="n">
        <v>1173196.127658062</v>
      </c>
      <c r="AF4" t="n">
        <v>2.201269167138146e-06</v>
      </c>
      <c r="AG4" t="n">
        <v>16.4891975308642</v>
      </c>
      <c r="AH4" t="n">
        <v>1061227.935825483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2.4434</v>
      </c>
      <c r="E5" t="n">
        <v>40.93</v>
      </c>
      <c r="F5" t="n">
        <v>36.35</v>
      </c>
      <c r="G5" t="n">
        <v>31.15</v>
      </c>
      <c r="H5" t="n">
        <v>0.43</v>
      </c>
      <c r="I5" t="n">
        <v>70</v>
      </c>
      <c r="J5" t="n">
        <v>163.4</v>
      </c>
      <c r="K5" t="n">
        <v>50.28</v>
      </c>
      <c r="L5" t="n">
        <v>4</v>
      </c>
      <c r="M5" t="n">
        <v>68</v>
      </c>
      <c r="N5" t="n">
        <v>29.12</v>
      </c>
      <c r="O5" t="n">
        <v>20386.62</v>
      </c>
      <c r="P5" t="n">
        <v>385.02</v>
      </c>
      <c r="Q5" t="n">
        <v>2924.52</v>
      </c>
      <c r="R5" t="n">
        <v>124.42</v>
      </c>
      <c r="S5" t="n">
        <v>60.56</v>
      </c>
      <c r="T5" t="n">
        <v>31862.73</v>
      </c>
      <c r="U5" t="n">
        <v>0.49</v>
      </c>
      <c r="V5" t="n">
        <v>0.9399999999999999</v>
      </c>
      <c r="W5" t="n">
        <v>0.28</v>
      </c>
      <c r="X5" t="n">
        <v>1.96</v>
      </c>
      <c r="Y5" t="n">
        <v>0.5</v>
      </c>
      <c r="Z5" t="n">
        <v>10</v>
      </c>
      <c r="AA5" t="n">
        <v>790.3680330717858</v>
      </c>
      <c r="AB5" t="n">
        <v>1081.416411425537</v>
      </c>
      <c r="AC5" t="n">
        <v>978.2075468965486</v>
      </c>
      <c r="AD5" t="n">
        <v>790368.0330717858</v>
      </c>
      <c r="AE5" t="n">
        <v>1081416.411425536</v>
      </c>
      <c r="AF5" t="n">
        <v>2.298931904165391e-06</v>
      </c>
      <c r="AG5" t="n">
        <v>15.7908950617284</v>
      </c>
      <c r="AH5" t="n">
        <v>978207.5468965486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2.5221</v>
      </c>
      <c r="E6" t="n">
        <v>39.65</v>
      </c>
      <c r="F6" t="n">
        <v>35.62</v>
      </c>
      <c r="G6" t="n">
        <v>40.32</v>
      </c>
      <c r="H6" t="n">
        <v>0.54</v>
      </c>
      <c r="I6" t="n">
        <v>53</v>
      </c>
      <c r="J6" t="n">
        <v>164.83</v>
      </c>
      <c r="K6" t="n">
        <v>50.28</v>
      </c>
      <c r="L6" t="n">
        <v>5</v>
      </c>
      <c r="M6" t="n">
        <v>51</v>
      </c>
      <c r="N6" t="n">
        <v>29.55</v>
      </c>
      <c r="O6" t="n">
        <v>20563.61</v>
      </c>
      <c r="P6" t="n">
        <v>356.9</v>
      </c>
      <c r="Q6" t="n">
        <v>2924.4</v>
      </c>
      <c r="R6" t="n">
        <v>100.31</v>
      </c>
      <c r="S6" t="n">
        <v>60.56</v>
      </c>
      <c r="T6" t="n">
        <v>19896.61</v>
      </c>
      <c r="U6" t="n">
        <v>0.6</v>
      </c>
      <c r="V6" t="n">
        <v>0.96</v>
      </c>
      <c r="W6" t="n">
        <v>0.24</v>
      </c>
      <c r="X6" t="n">
        <v>1.23</v>
      </c>
      <c r="Y6" t="n">
        <v>0.5</v>
      </c>
      <c r="Z6" t="n">
        <v>10</v>
      </c>
      <c r="AA6" t="n">
        <v>743.0174477977108</v>
      </c>
      <c r="AB6" t="n">
        <v>1016.629251693156</v>
      </c>
      <c r="AC6" t="n">
        <v>919.6035827596768</v>
      </c>
      <c r="AD6" t="n">
        <v>743017.4477977108</v>
      </c>
      <c r="AE6" t="n">
        <v>1016629.251693156</v>
      </c>
      <c r="AF6" t="n">
        <v>2.37297869996543e-06</v>
      </c>
      <c r="AG6" t="n">
        <v>15.29706790123457</v>
      </c>
      <c r="AH6" t="n">
        <v>919603.5827596767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2.547</v>
      </c>
      <c r="E7" t="n">
        <v>39.26</v>
      </c>
      <c r="F7" t="n">
        <v>35.58</v>
      </c>
      <c r="G7" t="n">
        <v>50.83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335.37</v>
      </c>
      <c r="Q7" t="n">
        <v>2924.37</v>
      </c>
      <c r="R7" t="n">
        <v>99.44</v>
      </c>
      <c r="S7" t="n">
        <v>60.56</v>
      </c>
      <c r="T7" t="n">
        <v>19514.76</v>
      </c>
      <c r="U7" t="n">
        <v>0.61</v>
      </c>
      <c r="V7" t="n">
        <v>0.96</v>
      </c>
      <c r="W7" t="n">
        <v>0.24</v>
      </c>
      <c r="X7" t="n">
        <v>1.2</v>
      </c>
      <c r="Y7" t="n">
        <v>0.5</v>
      </c>
      <c r="Z7" t="n">
        <v>10</v>
      </c>
      <c r="AA7" t="n">
        <v>707.6087338120544</v>
      </c>
      <c r="AB7" t="n">
        <v>968.1814870957692</v>
      </c>
      <c r="AC7" t="n">
        <v>875.7796048185998</v>
      </c>
      <c r="AD7" t="n">
        <v>707608.7338120544</v>
      </c>
      <c r="AE7" t="n">
        <v>968181.4870957691</v>
      </c>
      <c r="AF7" t="n">
        <v>2.396406466362139e-06</v>
      </c>
      <c r="AG7" t="n">
        <v>15.1466049382716</v>
      </c>
      <c r="AH7" t="n">
        <v>875779.6048185998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2.5613</v>
      </c>
      <c r="E8" t="n">
        <v>39.04</v>
      </c>
      <c r="F8" t="n">
        <v>35.49</v>
      </c>
      <c r="G8" t="n">
        <v>56.04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327.87</v>
      </c>
      <c r="Q8" t="n">
        <v>2924.41</v>
      </c>
      <c r="R8" t="n">
        <v>95.16</v>
      </c>
      <c r="S8" t="n">
        <v>60.56</v>
      </c>
      <c r="T8" t="n">
        <v>17396.1</v>
      </c>
      <c r="U8" t="n">
        <v>0.64</v>
      </c>
      <c r="V8" t="n">
        <v>0.97</v>
      </c>
      <c r="W8" t="n">
        <v>0.27</v>
      </c>
      <c r="X8" t="n">
        <v>1.11</v>
      </c>
      <c r="Y8" t="n">
        <v>0.5</v>
      </c>
      <c r="Z8" t="n">
        <v>10</v>
      </c>
      <c r="AA8" t="n">
        <v>697.4993586094697</v>
      </c>
      <c r="AB8" t="n">
        <v>954.3493939494355</v>
      </c>
      <c r="AC8" t="n">
        <v>863.2676272286875</v>
      </c>
      <c r="AD8" t="n">
        <v>697499.3586094697</v>
      </c>
      <c r="AE8" t="n">
        <v>954349.3939494354</v>
      </c>
      <c r="AF8" t="n">
        <v>2.409860966742578e-06</v>
      </c>
      <c r="AG8" t="n">
        <v>15.06172839506173</v>
      </c>
      <c r="AH8" t="n">
        <v>863267.6272286875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2.5611</v>
      </c>
      <c r="E9" t="n">
        <v>39.05</v>
      </c>
      <c r="F9" t="n">
        <v>35.5</v>
      </c>
      <c r="G9" t="n">
        <v>56.05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330.58</v>
      </c>
      <c r="Q9" t="n">
        <v>2924.39</v>
      </c>
      <c r="R9" t="n">
        <v>95.23</v>
      </c>
      <c r="S9" t="n">
        <v>60.56</v>
      </c>
      <c r="T9" t="n">
        <v>17429.38</v>
      </c>
      <c r="U9" t="n">
        <v>0.64</v>
      </c>
      <c r="V9" t="n">
        <v>0.97</v>
      </c>
      <c r="W9" t="n">
        <v>0.27</v>
      </c>
      <c r="X9" t="n">
        <v>1.11</v>
      </c>
      <c r="Y9" t="n">
        <v>0.5</v>
      </c>
      <c r="Z9" t="n">
        <v>10</v>
      </c>
      <c r="AA9" t="n">
        <v>700.1378583474976</v>
      </c>
      <c r="AB9" t="n">
        <v>957.9595056933986</v>
      </c>
      <c r="AC9" t="n">
        <v>866.5331949746304</v>
      </c>
      <c r="AD9" t="n">
        <v>700137.8583474976</v>
      </c>
      <c r="AE9" t="n">
        <v>957959.5056933985</v>
      </c>
      <c r="AF9" t="n">
        <v>2.409672791912083e-06</v>
      </c>
      <c r="AG9" t="n">
        <v>15.06558641975309</v>
      </c>
      <c r="AH9" t="n">
        <v>866533.1949746304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2.1769</v>
      </c>
      <c r="E2" t="n">
        <v>45.94</v>
      </c>
      <c r="F2" t="n">
        <v>40.44</v>
      </c>
      <c r="G2" t="n">
        <v>11.61</v>
      </c>
      <c r="H2" t="n">
        <v>0.22</v>
      </c>
      <c r="I2" t="n">
        <v>209</v>
      </c>
      <c r="J2" t="n">
        <v>80.84</v>
      </c>
      <c r="K2" t="n">
        <v>35.1</v>
      </c>
      <c r="L2" t="n">
        <v>1</v>
      </c>
      <c r="M2" t="n">
        <v>207</v>
      </c>
      <c r="N2" t="n">
        <v>9.74</v>
      </c>
      <c r="O2" t="n">
        <v>10204.21</v>
      </c>
      <c r="P2" t="n">
        <v>288.28</v>
      </c>
      <c r="Q2" t="n">
        <v>2924.68</v>
      </c>
      <c r="R2" t="n">
        <v>258.33</v>
      </c>
      <c r="S2" t="n">
        <v>60.56</v>
      </c>
      <c r="T2" t="n">
        <v>98124.17</v>
      </c>
      <c r="U2" t="n">
        <v>0.23</v>
      </c>
      <c r="V2" t="n">
        <v>0.85</v>
      </c>
      <c r="W2" t="n">
        <v>0.5</v>
      </c>
      <c r="X2" t="n">
        <v>6.05</v>
      </c>
      <c r="Y2" t="n">
        <v>0.5</v>
      </c>
      <c r="Z2" t="n">
        <v>10</v>
      </c>
      <c r="AA2" t="n">
        <v>716.3472923104665</v>
      </c>
      <c r="AB2" t="n">
        <v>980.1379683512891</v>
      </c>
      <c r="AC2" t="n">
        <v>886.5949762841198</v>
      </c>
      <c r="AD2" t="n">
        <v>716347.2923104665</v>
      </c>
      <c r="AE2" t="n">
        <v>980137.9683512892</v>
      </c>
      <c r="AF2" t="n">
        <v>2.497195602643473e-06</v>
      </c>
      <c r="AG2" t="n">
        <v>17.72376543209877</v>
      </c>
      <c r="AH2" t="n">
        <v>886594.9762841198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2.4825</v>
      </c>
      <c r="E3" t="n">
        <v>40.28</v>
      </c>
      <c r="F3" t="n">
        <v>36.91</v>
      </c>
      <c r="G3" t="n">
        <v>25.75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226.39</v>
      </c>
      <c r="Q3" t="n">
        <v>2924.43</v>
      </c>
      <c r="R3" t="n">
        <v>140.09</v>
      </c>
      <c r="S3" t="n">
        <v>60.56</v>
      </c>
      <c r="T3" t="n">
        <v>39622.01</v>
      </c>
      <c r="U3" t="n">
        <v>0.43</v>
      </c>
      <c r="V3" t="n">
        <v>0.93</v>
      </c>
      <c r="W3" t="n">
        <v>0.38</v>
      </c>
      <c r="X3" t="n">
        <v>2.52</v>
      </c>
      <c r="Y3" t="n">
        <v>0.5</v>
      </c>
      <c r="Z3" t="n">
        <v>10</v>
      </c>
      <c r="AA3" t="n">
        <v>559.7673460907189</v>
      </c>
      <c r="AB3" t="n">
        <v>765.8983781137329</v>
      </c>
      <c r="AC3" t="n">
        <v>692.8021118516824</v>
      </c>
      <c r="AD3" t="n">
        <v>559767.3460907189</v>
      </c>
      <c r="AE3" t="n">
        <v>765898.3781137329</v>
      </c>
      <c r="AF3" t="n">
        <v>2.847759696615564e-06</v>
      </c>
      <c r="AG3" t="n">
        <v>15.54012345679012</v>
      </c>
      <c r="AH3" t="n">
        <v>692802.1118516824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2.4838</v>
      </c>
      <c r="E4" t="n">
        <v>40.26</v>
      </c>
      <c r="F4" t="n">
        <v>36.91</v>
      </c>
      <c r="G4" t="n">
        <v>26.05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228.56</v>
      </c>
      <c r="Q4" t="n">
        <v>2924.44</v>
      </c>
      <c r="R4" t="n">
        <v>138.92</v>
      </c>
      <c r="S4" t="n">
        <v>60.56</v>
      </c>
      <c r="T4" t="n">
        <v>39042.29</v>
      </c>
      <c r="U4" t="n">
        <v>0.44</v>
      </c>
      <c r="V4" t="n">
        <v>0.93</v>
      </c>
      <c r="W4" t="n">
        <v>0.42</v>
      </c>
      <c r="X4" t="n">
        <v>2.52</v>
      </c>
      <c r="Y4" t="n">
        <v>0.5</v>
      </c>
      <c r="Z4" t="n">
        <v>10</v>
      </c>
      <c r="AA4" t="n">
        <v>561.7034282288698</v>
      </c>
      <c r="AB4" t="n">
        <v>768.5474111090666</v>
      </c>
      <c r="AC4" t="n">
        <v>695.1983248558827</v>
      </c>
      <c r="AD4" t="n">
        <v>561703.4282288698</v>
      </c>
      <c r="AE4" t="n">
        <v>768547.4111090666</v>
      </c>
      <c r="AF4" t="n">
        <v>2.849250970575524e-06</v>
      </c>
      <c r="AG4" t="n">
        <v>15.53240740740741</v>
      </c>
      <c r="AH4" t="n">
        <v>695198.3248558827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1.9756</v>
      </c>
      <c r="E2" t="n">
        <v>50.62</v>
      </c>
      <c r="F2" t="n">
        <v>42.45</v>
      </c>
      <c r="G2" t="n">
        <v>9.23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381.85</v>
      </c>
      <c r="Q2" t="n">
        <v>2924.63</v>
      </c>
      <c r="R2" t="n">
        <v>323.44</v>
      </c>
      <c r="S2" t="n">
        <v>60.56</v>
      </c>
      <c r="T2" t="n">
        <v>130344.69</v>
      </c>
      <c r="U2" t="n">
        <v>0.19</v>
      </c>
      <c r="V2" t="n">
        <v>0.8100000000000001</v>
      </c>
      <c r="W2" t="n">
        <v>0.61</v>
      </c>
      <c r="X2" t="n">
        <v>8.06</v>
      </c>
      <c r="Y2" t="n">
        <v>0.5</v>
      </c>
      <c r="Z2" t="n">
        <v>10</v>
      </c>
      <c r="AA2" t="n">
        <v>951.8110755692609</v>
      </c>
      <c r="AB2" t="n">
        <v>1302.309904534945</v>
      </c>
      <c r="AC2" t="n">
        <v>1178.01927504956</v>
      </c>
      <c r="AD2" t="n">
        <v>951811.0755692609</v>
      </c>
      <c r="AE2" t="n">
        <v>1302309.904534945</v>
      </c>
      <c r="AF2" t="n">
        <v>2.087375335077197e-06</v>
      </c>
      <c r="AG2" t="n">
        <v>19.52932098765432</v>
      </c>
      <c r="AH2" t="n">
        <v>1178019.27504956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2.3726</v>
      </c>
      <c r="E3" t="n">
        <v>42.15</v>
      </c>
      <c r="F3" t="n">
        <v>37.6</v>
      </c>
      <c r="G3" t="n">
        <v>19.96</v>
      </c>
      <c r="H3" t="n">
        <v>0.32</v>
      </c>
      <c r="I3" t="n">
        <v>113</v>
      </c>
      <c r="J3" t="n">
        <v>108.68</v>
      </c>
      <c r="K3" t="n">
        <v>41.65</v>
      </c>
      <c r="L3" t="n">
        <v>2</v>
      </c>
      <c r="M3" t="n">
        <v>111</v>
      </c>
      <c r="N3" t="n">
        <v>15.03</v>
      </c>
      <c r="O3" t="n">
        <v>13638.32</v>
      </c>
      <c r="P3" t="n">
        <v>311.53</v>
      </c>
      <c r="Q3" t="n">
        <v>2924.64</v>
      </c>
      <c r="R3" t="n">
        <v>165.32</v>
      </c>
      <c r="S3" t="n">
        <v>60.56</v>
      </c>
      <c r="T3" t="n">
        <v>52101.58</v>
      </c>
      <c r="U3" t="n">
        <v>0.37</v>
      </c>
      <c r="V3" t="n">
        <v>0.91</v>
      </c>
      <c r="W3" t="n">
        <v>0.35</v>
      </c>
      <c r="X3" t="n">
        <v>3.21</v>
      </c>
      <c r="Y3" t="n">
        <v>0.5</v>
      </c>
      <c r="Z3" t="n">
        <v>10</v>
      </c>
      <c r="AA3" t="n">
        <v>702.5682558135986</v>
      </c>
      <c r="AB3" t="n">
        <v>961.284882728087</v>
      </c>
      <c r="AC3" t="n">
        <v>869.5412026923241</v>
      </c>
      <c r="AD3" t="n">
        <v>702568.2558135986</v>
      </c>
      <c r="AE3" t="n">
        <v>961284.882728087</v>
      </c>
      <c r="AF3" t="n">
        <v>2.506836768578738e-06</v>
      </c>
      <c r="AG3" t="n">
        <v>16.26157407407407</v>
      </c>
      <c r="AH3" t="n">
        <v>869541.2026923241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2.5167</v>
      </c>
      <c r="E4" t="n">
        <v>39.74</v>
      </c>
      <c r="F4" t="n">
        <v>36.23</v>
      </c>
      <c r="G4" t="n">
        <v>32.94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58</v>
      </c>
      <c r="N4" t="n">
        <v>15.31</v>
      </c>
      <c r="O4" t="n">
        <v>13795.21</v>
      </c>
      <c r="P4" t="n">
        <v>269.29</v>
      </c>
      <c r="Q4" t="n">
        <v>2924.52</v>
      </c>
      <c r="R4" t="n">
        <v>120.39</v>
      </c>
      <c r="S4" t="n">
        <v>60.56</v>
      </c>
      <c r="T4" t="n">
        <v>29871.33</v>
      </c>
      <c r="U4" t="n">
        <v>0.5</v>
      </c>
      <c r="V4" t="n">
        <v>0.95</v>
      </c>
      <c r="W4" t="n">
        <v>0.28</v>
      </c>
      <c r="X4" t="n">
        <v>1.84</v>
      </c>
      <c r="Y4" t="n">
        <v>0.5</v>
      </c>
      <c r="Z4" t="n">
        <v>10</v>
      </c>
      <c r="AA4" t="n">
        <v>620.8628674866667</v>
      </c>
      <c r="AB4" t="n">
        <v>849.4919658318446</v>
      </c>
      <c r="AC4" t="n">
        <v>768.4176448823148</v>
      </c>
      <c r="AD4" t="n">
        <v>620862.8674866667</v>
      </c>
      <c r="AE4" t="n">
        <v>849491.9658318446</v>
      </c>
      <c r="AF4" t="n">
        <v>2.659089646582699e-06</v>
      </c>
      <c r="AG4" t="n">
        <v>15.33179012345679</v>
      </c>
      <c r="AH4" t="n">
        <v>768417.6448823148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2.529</v>
      </c>
      <c r="E5" t="n">
        <v>39.54</v>
      </c>
      <c r="F5" t="n">
        <v>36.17</v>
      </c>
      <c r="G5" t="n">
        <v>36.17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264.41</v>
      </c>
      <c r="Q5" t="n">
        <v>2924.35</v>
      </c>
      <c r="R5" t="n">
        <v>116.37</v>
      </c>
      <c r="S5" t="n">
        <v>60.56</v>
      </c>
      <c r="T5" t="n">
        <v>27892.33</v>
      </c>
      <c r="U5" t="n">
        <v>0.52</v>
      </c>
      <c r="V5" t="n">
        <v>0.95</v>
      </c>
      <c r="W5" t="n">
        <v>0.34</v>
      </c>
      <c r="X5" t="n">
        <v>1.78</v>
      </c>
      <c r="Y5" t="n">
        <v>0.5</v>
      </c>
      <c r="Z5" t="n">
        <v>10</v>
      </c>
      <c r="AA5" t="n">
        <v>614.0808972079304</v>
      </c>
      <c r="AB5" t="n">
        <v>840.2125748970656</v>
      </c>
      <c r="AC5" t="n">
        <v>760.0238659946441</v>
      </c>
      <c r="AD5" t="n">
        <v>614080.8972079305</v>
      </c>
      <c r="AE5" t="n">
        <v>840212.5748970655</v>
      </c>
      <c r="AF5" t="n">
        <v>2.67208555497582e-06</v>
      </c>
      <c r="AG5" t="n">
        <v>15.25462962962963</v>
      </c>
      <c r="AH5" t="n">
        <v>760023.8659946441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2.3402</v>
      </c>
      <c r="E2" t="n">
        <v>42.73</v>
      </c>
      <c r="F2" t="n">
        <v>38.8</v>
      </c>
      <c r="G2" t="n">
        <v>15.12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151</v>
      </c>
      <c r="N2" t="n">
        <v>6.84</v>
      </c>
      <c r="O2" t="n">
        <v>7851.41</v>
      </c>
      <c r="P2" t="n">
        <v>212.42</v>
      </c>
      <c r="Q2" t="n">
        <v>2924.49</v>
      </c>
      <c r="R2" t="n">
        <v>204.52</v>
      </c>
      <c r="S2" t="n">
        <v>60.56</v>
      </c>
      <c r="T2" t="n">
        <v>71497.39</v>
      </c>
      <c r="U2" t="n">
        <v>0.3</v>
      </c>
      <c r="V2" t="n">
        <v>0.88</v>
      </c>
      <c r="W2" t="n">
        <v>0.4</v>
      </c>
      <c r="X2" t="n">
        <v>4.41</v>
      </c>
      <c r="Y2" t="n">
        <v>0.5</v>
      </c>
      <c r="Z2" t="n">
        <v>10</v>
      </c>
      <c r="AA2" t="n">
        <v>556.9335892205548</v>
      </c>
      <c r="AB2" t="n">
        <v>762.0211069474444</v>
      </c>
      <c r="AC2" t="n">
        <v>689.2948820037202</v>
      </c>
      <c r="AD2" t="n">
        <v>556933.5892205548</v>
      </c>
      <c r="AE2" t="n">
        <v>762021.1069474444</v>
      </c>
      <c r="AF2" t="n">
        <v>2.887505982598578e-06</v>
      </c>
      <c r="AG2" t="n">
        <v>16.48533950617284</v>
      </c>
      <c r="AH2" t="n">
        <v>689294.8820037202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2.4202</v>
      </c>
      <c r="E3" t="n">
        <v>41.32</v>
      </c>
      <c r="F3" t="n">
        <v>37.88</v>
      </c>
      <c r="G3" t="n">
        <v>19.26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198.76</v>
      </c>
      <c r="Q3" t="n">
        <v>2924.61</v>
      </c>
      <c r="R3" t="n">
        <v>169.56</v>
      </c>
      <c r="S3" t="n">
        <v>60.56</v>
      </c>
      <c r="T3" t="n">
        <v>54196.42</v>
      </c>
      <c r="U3" t="n">
        <v>0.36</v>
      </c>
      <c r="V3" t="n">
        <v>0.91</v>
      </c>
      <c r="W3" t="n">
        <v>0.51</v>
      </c>
      <c r="X3" t="n">
        <v>3.5</v>
      </c>
      <c r="Y3" t="n">
        <v>0.5</v>
      </c>
      <c r="Z3" t="n">
        <v>10</v>
      </c>
      <c r="AA3" t="n">
        <v>529.4446881745188</v>
      </c>
      <c r="AB3" t="n">
        <v>724.4095798115335</v>
      </c>
      <c r="AC3" t="n">
        <v>655.2729462295508</v>
      </c>
      <c r="AD3" t="n">
        <v>529444.6881745188</v>
      </c>
      <c r="AE3" t="n">
        <v>724409.5798115334</v>
      </c>
      <c r="AF3" t="n">
        <v>2.986215699121903e-06</v>
      </c>
      <c r="AG3" t="n">
        <v>15.94135802469136</v>
      </c>
      <c r="AH3" t="n">
        <v>655272.9462295509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1.573</v>
      </c>
      <c r="E2" t="n">
        <v>63.57</v>
      </c>
      <c r="F2" t="n">
        <v>46.9</v>
      </c>
      <c r="G2" t="n">
        <v>6.67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582.4400000000001</v>
      </c>
      <c r="Q2" t="n">
        <v>2924.81</v>
      </c>
      <c r="R2" t="n">
        <v>469.61</v>
      </c>
      <c r="S2" t="n">
        <v>60.56</v>
      </c>
      <c r="T2" t="n">
        <v>202698.25</v>
      </c>
      <c r="U2" t="n">
        <v>0.13</v>
      </c>
      <c r="V2" t="n">
        <v>0.73</v>
      </c>
      <c r="W2" t="n">
        <v>0.84</v>
      </c>
      <c r="X2" t="n">
        <v>12.51</v>
      </c>
      <c r="Y2" t="n">
        <v>0.5</v>
      </c>
      <c r="Z2" t="n">
        <v>10</v>
      </c>
      <c r="AA2" t="n">
        <v>1623.077352762289</v>
      </c>
      <c r="AB2" t="n">
        <v>2220.766039168532</v>
      </c>
      <c r="AC2" t="n">
        <v>2008.819245254998</v>
      </c>
      <c r="AD2" t="n">
        <v>1623077.352762289</v>
      </c>
      <c r="AE2" t="n">
        <v>2220766.039168532</v>
      </c>
      <c r="AF2" t="n">
        <v>1.457121778799253e-06</v>
      </c>
      <c r="AG2" t="n">
        <v>24.52546296296297</v>
      </c>
      <c r="AH2" t="n">
        <v>2008819.245254998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2.1061</v>
      </c>
      <c r="E3" t="n">
        <v>47.48</v>
      </c>
      <c r="F3" t="n">
        <v>39.31</v>
      </c>
      <c r="G3" t="n">
        <v>13.79</v>
      </c>
      <c r="H3" t="n">
        <v>0.21</v>
      </c>
      <c r="I3" t="n">
        <v>171</v>
      </c>
      <c r="J3" t="n">
        <v>169.33</v>
      </c>
      <c r="K3" t="n">
        <v>51.39</v>
      </c>
      <c r="L3" t="n">
        <v>2</v>
      </c>
      <c r="M3" t="n">
        <v>169</v>
      </c>
      <c r="N3" t="n">
        <v>30.94</v>
      </c>
      <c r="O3" t="n">
        <v>21118.46</v>
      </c>
      <c r="P3" t="n">
        <v>472.39</v>
      </c>
      <c r="Q3" t="n">
        <v>2924.56</v>
      </c>
      <c r="R3" t="n">
        <v>221.18</v>
      </c>
      <c r="S3" t="n">
        <v>60.56</v>
      </c>
      <c r="T3" t="n">
        <v>79741.2</v>
      </c>
      <c r="U3" t="n">
        <v>0.27</v>
      </c>
      <c r="V3" t="n">
        <v>0.87</v>
      </c>
      <c r="W3" t="n">
        <v>0.44</v>
      </c>
      <c r="X3" t="n">
        <v>4.92</v>
      </c>
      <c r="Y3" t="n">
        <v>0.5</v>
      </c>
      <c r="Z3" t="n">
        <v>10</v>
      </c>
      <c r="AA3" t="n">
        <v>1041.581708412677</v>
      </c>
      <c r="AB3" t="n">
        <v>1425.138044792117</v>
      </c>
      <c r="AC3" t="n">
        <v>1289.124869990965</v>
      </c>
      <c r="AD3" t="n">
        <v>1041581.708412677</v>
      </c>
      <c r="AE3" t="n">
        <v>1425138.044792117</v>
      </c>
      <c r="AF3" t="n">
        <v>1.950949890864022e-06</v>
      </c>
      <c r="AG3" t="n">
        <v>18.3179012345679</v>
      </c>
      <c r="AH3" t="n">
        <v>1289124.869990965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2.309</v>
      </c>
      <c r="E4" t="n">
        <v>43.31</v>
      </c>
      <c r="F4" t="n">
        <v>37.38</v>
      </c>
      <c r="G4" t="n">
        <v>21.36</v>
      </c>
      <c r="H4" t="n">
        <v>0.31</v>
      </c>
      <c r="I4" t="n">
        <v>105</v>
      </c>
      <c r="J4" t="n">
        <v>170.79</v>
      </c>
      <c r="K4" t="n">
        <v>51.39</v>
      </c>
      <c r="L4" t="n">
        <v>3</v>
      </c>
      <c r="M4" t="n">
        <v>103</v>
      </c>
      <c r="N4" t="n">
        <v>31.4</v>
      </c>
      <c r="O4" t="n">
        <v>21297.94</v>
      </c>
      <c r="P4" t="n">
        <v>433.57</v>
      </c>
      <c r="Q4" t="n">
        <v>2924.42</v>
      </c>
      <c r="R4" t="n">
        <v>158.06</v>
      </c>
      <c r="S4" t="n">
        <v>60.56</v>
      </c>
      <c r="T4" t="n">
        <v>48508.01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904.7121479452405</v>
      </c>
      <c r="AB4" t="n">
        <v>1237.867073901722</v>
      </c>
      <c r="AC4" t="n">
        <v>1119.726777725891</v>
      </c>
      <c r="AD4" t="n">
        <v>904712.1479452405</v>
      </c>
      <c r="AE4" t="n">
        <v>1237867.073901722</v>
      </c>
      <c r="AF4" t="n">
        <v>2.138902852668452e-06</v>
      </c>
      <c r="AG4" t="n">
        <v>16.70910493827161</v>
      </c>
      <c r="AH4" t="n">
        <v>1119726.777725891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2.4187</v>
      </c>
      <c r="E5" t="n">
        <v>41.34</v>
      </c>
      <c r="F5" t="n">
        <v>36.46</v>
      </c>
      <c r="G5" t="n">
        <v>29.57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406.63</v>
      </c>
      <c r="Q5" t="n">
        <v>2924.4</v>
      </c>
      <c r="R5" t="n">
        <v>128.43</v>
      </c>
      <c r="S5" t="n">
        <v>60.56</v>
      </c>
      <c r="T5" t="n">
        <v>33848.56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834.2174470913973</v>
      </c>
      <c r="AB5" t="n">
        <v>1141.413114186785</v>
      </c>
      <c r="AC5" t="n">
        <v>1032.478248552165</v>
      </c>
      <c r="AD5" t="n">
        <v>834217.4470913972</v>
      </c>
      <c r="AE5" t="n">
        <v>1141413.114186785</v>
      </c>
      <c r="AF5" t="n">
        <v>2.240521580662272e-06</v>
      </c>
      <c r="AG5" t="n">
        <v>15.94907407407408</v>
      </c>
      <c r="AH5" t="n">
        <v>1032478.248552165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2.4884</v>
      </c>
      <c r="E6" t="n">
        <v>40.19</v>
      </c>
      <c r="F6" t="n">
        <v>35.92</v>
      </c>
      <c r="G6" t="n">
        <v>38.48</v>
      </c>
      <c r="H6" t="n">
        <v>0.51</v>
      </c>
      <c r="I6" t="n">
        <v>56</v>
      </c>
      <c r="J6" t="n">
        <v>173.71</v>
      </c>
      <c r="K6" t="n">
        <v>51.39</v>
      </c>
      <c r="L6" t="n">
        <v>5</v>
      </c>
      <c r="M6" t="n">
        <v>54</v>
      </c>
      <c r="N6" t="n">
        <v>32.32</v>
      </c>
      <c r="O6" t="n">
        <v>21658.78</v>
      </c>
      <c r="P6" t="n">
        <v>382.96</v>
      </c>
      <c r="Q6" t="n">
        <v>2924.43</v>
      </c>
      <c r="R6" t="n">
        <v>110.25</v>
      </c>
      <c r="S6" t="n">
        <v>60.56</v>
      </c>
      <c r="T6" t="n">
        <v>24848.78</v>
      </c>
      <c r="U6" t="n">
        <v>0.55</v>
      </c>
      <c r="V6" t="n">
        <v>0.96</v>
      </c>
      <c r="W6" t="n">
        <v>0.25</v>
      </c>
      <c r="X6" t="n">
        <v>1.53</v>
      </c>
      <c r="Y6" t="n">
        <v>0.5</v>
      </c>
      <c r="Z6" t="n">
        <v>10</v>
      </c>
      <c r="AA6" t="n">
        <v>782.584167798194</v>
      </c>
      <c r="AB6" t="n">
        <v>1070.766183558308</v>
      </c>
      <c r="AC6" t="n">
        <v>968.5737618292799</v>
      </c>
      <c r="AD6" t="n">
        <v>782584.167798194</v>
      </c>
      <c r="AE6" t="n">
        <v>1070766.183558308</v>
      </c>
      <c r="AF6" t="n">
        <v>2.305086989424069e-06</v>
      </c>
      <c r="AG6" t="n">
        <v>15.5054012345679</v>
      </c>
      <c r="AH6" t="n">
        <v>968573.7618292798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2.5318</v>
      </c>
      <c r="E7" t="n">
        <v>39.5</v>
      </c>
      <c r="F7" t="n">
        <v>35.63</v>
      </c>
      <c r="G7" t="n">
        <v>48.59</v>
      </c>
      <c r="H7" t="n">
        <v>0.61</v>
      </c>
      <c r="I7" t="n">
        <v>44</v>
      </c>
      <c r="J7" t="n">
        <v>175.18</v>
      </c>
      <c r="K7" t="n">
        <v>51.39</v>
      </c>
      <c r="L7" t="n">
        <v>6</v>
      </c>
      <c r="M7" t="n">
        <v>42</v>
      </c>
      <c r="N7" t="n">
        <v>32.79</v>
      </c>
      <c r="O7" t="n">
        <v>21840.16</v>
      </c>
      <c r="P7" t="n">
        <v>360.29</v>
      </c>
      <c r="Q7" t="n">
        <v>2924.46</v>
      </c>
      <c r="R7" t="n">
        <v>101.27</v>
      </c>
      <c r="S7" t="n">
        <v>60.56</v>
      </c>
      <c r="T7" t="n">
        <v>20421.35</v>
      </c>
      <c r="U7" t="n">
        <v>0.6</v>
      </c>
      <c r="V7" t="n">
        <v>0.96</v>
      </c>
      <c r="W7" t="n">
        <v>0.23</v>
      </c>
      <c r="X7" t="n">
        <v>1.25</v>
      </c>
      <c r="Y7" t="n">
        <v>0.5</v>
      </c>
      <c r="Z7" t="n">
        <v>10</v>
      </c>
      <c r="AA7" t="n">
        <v>750.280567236398</v>
      </c>
      <c r="AB7" t="n">
        <v>1026.566972135383</v>
      </c>
      <c r="AC7" t="n">
        <v>928.592861110576</v>
      </c>
      <c r="AD7" t="n">
        <v>750280.567236398</v>
      </c>
      <c r="AE7" t="n">
        <v>1026566.972135383</v>
      </c>
      <c r="AF7" t="n">
        <v>2.345289840790813e-06</v>
      </c>
      <c r="AG7" t="n">
        <v>15.2391975308642</v>
      </c>
      <c r="AH7" t="n">
        <v>928592.861110576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2.5591</v>
      </c>
      <c r="E8" t="n">
        <v>39.08</v>
      </c>
      <c r="F8" t="n">
        <v>35.45</v>
      </c>
      <c r="G8" t="n">
        <v>57.49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339.81</v>
      </c>
      <c r="Q8" t="n">
        <v>2924.37</v>
      </c>
      <c r="R8" t="n">
        <v>94.34</v>
      </c>
      <c r="S8" t="n">
        <v>60.56</v>
      </c>
      <c r="T8" t="n">
        <v>16989.6</v>
      </c>
      <c r="U8" t="n">
        <v>0.64</v>
      </c>
      <c r="V8" t="n">
        <v>0.97</v>
      </c>
      <c r="W8" t="n">
        <v>0.25</v>
      </c>
      <c r="X8" t="n">
        <v>1.06</v>
      </c>
      <c r="Y8" t="n">
        <v>0.5</v>
      </c>
      <c r="Z8" t="n">
        <v>10</v>
      </c>
      <c r="AA8" t="n">
        <v>714.7534803233168</v>
      </c>
      <c r="AB8" t="n">
        <v>977.9572444764485</v>
      </c>
      <c r="AC8" t="n">
        <v>884.6223776352288</v>
      </c>
      <c r="AD8" t="n">
        <v>714753.4803233168</v>
      </c>
      <c r="AE8" t="n">
        <v>977957.2444764485</v>
      </c>
      <c r="AF8" t="n">
        <v>2.370578731166668e-06</v>
      </c>
      <c r="AG8" t="n">
        <v>15.07716049382716</v>
      </c>
      <c r="AH8" t="n">
        <v>884622.3776352288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2.5608</v>
      </c>
      <c r="E9" t="n">
        <v>39.05</v>
      </c>
      <c r="F9" t="n">
        <v>35.46</v>
      </c>
      <c r="G9" t="n">
        <v>59.1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340.25</v>
      </c>
      <c r="Q9" t="n">
        <v>2924.4</v>
      </c>
      <c r="R9" t="n">
        <v>94.12</v>
      </c>
      <c r="S9" t="n">
        <v>60.56</v>
      </c>
      <c r="T9" t="n">
        <v>16887.42</v>
      </c>
      <c r="U9" t="n">
        <v>0.64</v>
      </c>
      <c r="V9" t="n">
        <v>0.97</v>
      </c>
      <c r="W9" t="n">
        <v>0.27</v>
      </c>
      <c r="X9" t="n">
        <v>1.07</v>
      </c>
      <c r="Y9" t="n">
        <v>0.5</v>
      </c>
      <c r="Z9" t="n">
        <v>10</v>
      </c>
      <c r="AA9" t="n">
        <v>714.8959891370636</v>
      </c>
      <c r="AB9" t="n">
        <v>978.1522313224622</v>
      </c>
      <c r="AC9" t="n">
        <v>884.7987552103247</v>
      </c>
      <c r="AD9" t="n">
        <v>714895.9891370636</v>
      </c>
      <c r="AE9" t="n">
        <v>978152.2313224622</v>
      </c>
      <c r="AF9" t="n">
        <v>2.372153497234028e-06</v>
      </c>
      <c r="AG9" t="n">
        <v>15.06558641975309</v>
      </c>
      <c r="AH9" t="n">
        <v>884798.7552103247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2.3596</v>
      </c>
      <c r="E2" t="n">
        <v>42.38</v>
      </c>
      <c r="F2" t="n">
        <v>38.82</v>
      </c>
      <c r="G2" t="n">
        <v>15.74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178.9</v>
      </c>
      <c r="Q2" t="n">
        <v>2924.69</v>
      </c>
      <c r="R2" t="n">
        <v>198.95</v>
      </c>
      <c r="S2" t="n">
        <v>60.56</v>
      </c>
      <c r="T2" t="n">
        <v>68741.56</v>
      </c>
      <c r="U2" t="n">
        <v>0.3</v>
      </c>
      <c r="V2" t="n">
        <v>0.88</v>
      </c>
      <c r="W2" t="n">
        <v>0.59</v>
      </c>
      <c r="X2" t="n">
        <v>4.43</v>
      </c>
      <c r="Y2" t="n">
        <v>0.5</v>
      </c>
      <c r="Z2" t="n">
        <v>10</v>
      </c>
      <c r="AA2" t="n">
        <v>505.477542327342</v>
      </c>
      <c r="AB2" t="n">
        <v>691.6166735075761</v>
      </c>
      <c r="AC2" t="n">
        <v>625.6097488781099</v>
      </c>
      <c r="AD2" t="n">
        <v>505477.542327342</v>
      </c>
      <c r="AE2" t="n">
        <v>691616.6735075761</v>
      </c>
      <c r="AF2" t="n">
        <v>3.047909945965491e-06</v>
      </c>
      <c r="AG2" t="n">
        <v>16.35030864197531</v>
      </c>
      <c r="AH2" t="n">
        <v>625609.74887811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2.3594</v>
      </c>
      <c r="E3" t="n">
        <v>42.38</v>
      </c>
      <c r="F3" t="n">
        <v>38.83</v>
      </c>
      <c r="G3" t="n">
        <v>15.74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182.62</v>
      </c>
      <c r="Q3" t="n">
        <v>2924.68</v>
      </c>
      <c r="R3" t="n">
        <v>198.98</v>
      </c>
      <c r="S3" t="n">
        <v>60.56</v>
      </c>
      <c r="T3" t="n">
        <v>68757.2</v>
      </c>
      <c r="U3" t="n">
        <v>0.3</v>
      </c>
      <c r="V3" t="n">
        <v>0.88</v>
      </c>
      <c r="W3" t="n">
        <v>0.59</v>
      </c>
      <c r="X3" t="n">
        <v>4.44</v>
      </c>
      <c r="Y3" t="n">
        <v>0.5</v>
      </c>
      <c r="Z3" t="n">
        <v>10</v>
      </c>
      <c r="AA3" t="n">
        <v>509.3420550261478</v>
      </c>
      <c r="AB3" t="n">
        <v>696.9042702723494</v>
      </c>
      <c r="AC3" t="n">
        <v>630.3927048288422</v>
      </c>
      <c r="AD3" t="n">
        <v>509342.0550261477</v>
      </c>
      <c r="AE3" t="n">
        <v>696904.2702723495</v>
      </c>
      <c r="AF3" t="n">
        <v>3.047651604725793e-06</v>
      </c>
      <c r="AG3" t="n">
        <v>16.35030864197531</v>
      </c>
      <c r="AH3" t="n">
        <v>630392.7048288422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1.7931</v>
      </c>
      <c r="E2" t="n">
        <v>55.77</v>
      </c>
      <c r="F2" t="n">
        <v>44.36</v>
      </c>
      <c r="G2" t="n">
        <v>7.85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468.35</v>
      </c>
      <c r="Q2" t="n">
        <v>2924.62</v>
      </c>
      <c r="R2" t="n">
        <v>386.43</v>
      </c>
      <c r="S2" t="n">
        <v>60.56</v>
      </c>
      <c r="T2" t="n">
        <v>161526.8</v>
      </c>
      <c r="U2" t="n">
        <v>0.16</v>
      </c>
      <c r="V2" t="n">
        <v>0.77</v>
      </c>
      <c r="W2" t="n">
        <v>0.71</v>
      </c>
      <c r="X2" t="n">
        <v>9.970000000000001</v>
      </c>
      <c r="Y2" t="n">
        <v>0.5</v>
      </c>
      <c r="Z2" t="n">
        <v>10</v>
      </c>
      <c r="AA2" t="n">
        <v>1210.13977293127</v>
      </c>
      <c r="AB2" t="n">
        <v>1655.766624923438</v>
      </c>
      <c r="AC2" t="n">
        <v>1497.742582123798</v>
      </c>
      <c r="AD2" t="n">
        <v>1210139.772931271</v>
      </c>
      <c r="AE2" t="n">
        <v>1655766.624923439</v>
      </c>
      <c r="AF2" t="n">
        <v>1.777645722474205e-06</v>
      </c>
      <c r="AG2" t="n">
        <v>21.51620370370371</v>
      </c>
      <c r="AH2" t="n">
        <v>1497742.582123799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2.2559</v>
      </c>
      <c r="E3" t="n">
        <v>44.33</v>
      </c>
      <c r="F3" t="n">
        <v>38.36</v>
      </c>
      <c r="G3" t="n">
        <v>16.56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384.6</v>
      </c>
      <c r="Q3" t="n">
        <v>2924.57</v>
      </c>
      <c r="R3" t="n">
        <v>190.34</v>
      </c>
      <c r="S3" t="n">
        <v>60.56</v>
      </c>
      <c r="T3" t="n">
        <v>64477.57</v>
      </c>
      <c r="U3" t="n">
        <v>0.32</v>
      </c>
      <c r="V3" t="n">
        <v>0.89</v>
      </c>
      <c r="W3" t="n">
        <v>0.39</v>
      </c>
      <c r="X3" t="n">
        <v>3.98</v>
      </c>
      <c r="Y3" t="n">
        <v>0.5</v>
      </c>
      <c r="Z3" t="n">
        <v>10</v>
      </c>
      <c r="AA3" t="n">
        <v>843.1672716819435</v>
      </c>
      <c r="AB3" t="n">
        <v>1153.658659029966</v>
      </c>
      <c r="AC3" t="n">
        <v>1043.555095782242</v>
      </c>
      <c r="AD3" t="n">
        <v>843167.2716819434</v>
      </c>
      <c r="AE3" t="n">
        <v>1153658.659029966</v>
      </c>
      <c r="AF3" t="n">
        <v>2.236456965774112e-06</v>
      </c>
      <c r="AG3" t="n">
        <v>17.10262345679012</v>
      </c>
      <c r="AH3" t="n">
        <v>1043555.095782242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2.4261</v>
      </c>
      <c r="E4" t="n">
        <v>41.22</v>
      </c>
      <c r="F4" t="n">
        <v>36.75</v>
      </c>
      <c r="G4" t="n">
        <v>26.25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82</v>
      </c>
      <c r="N4" t="n">
        <v>21.43</v>
      </c>
      <c r="O4" t="n">
        <v>16994.64</v>
      </c>
      <c r="P4" t="n">
        <v>346.74</v>
      </c>
      <c r="Q4" t="n">
        <v>2924.53</v>
      </c>
      <c r="R4" t="n">
        <v>137.66</v>
      </c>
      <c r="S4" t="n">
        <v>60.56</v>
      </c>
      <c r="T4" t="n">
        <v>38413.46</v>
      </c>
      <c r="U4" t="n">
        <v>0.44</v>
      </c>
      <c r="V4" t="n">
        <v>0.93</v>
      </c>
      <c r="W4" t="n">
        <v>0.3</v>
      </c>
      <c r="X4" t="n">
        <v>2.36</v>
      </c>
      <c r="Y4" t="n">
        <v>0.5</v>
      </c>
      <c r="Z4" t="n">
        <v>10</v>
      </c>
      <c r="AA4" t="n">
        <v>747.4900572159393</v>
      </c>
      <c r="AB4" t="n">
        <v>1022.748873216778</v>
      </c>
      <c r="AC4" t="n">
        <v>925.139156194027</v>
      </c>
      <c r="AD4" t="n">
        <v>747490.0572159393</v>
      </c>
      <c r="AE4" t="n">
        <v>1022748.873216778</v>
      </c>
      <c r="AF4" t="n">
        <v>2.405190054818286e-06</v>
      </c>
      <c r="AG4" t="n">
        <v>15.90277777777778</v>
      </c>
      <c r="AH4" t="n">
        <v>925139.156194027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2.5176</v>
      </c>
      <c r="E5" t="n">
        <v>39.72</v>
      </c>
      <c r="F5" t="n">
        <v>35.96</v>
      </c>
      <c r="G5" t="n">
        <v>37.2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56</v>
      </c>
      <c r="N5" t="n">
        <v>21.78</v>
      </c>
      <c r="O5" t="n">
        <v>17160.92</v>
      </c>
      <c r="P5" t="n">
        <v>314.81</v>
      </c>
      <c r="Q5" t="n">
        <v>2924.45</v>
      </c>
      <c r="R5" t="n">
        <v>111.69</v>
      </c>
      <c r="S5" t="n">
        <v>60.56</v>
      </c>
      <c r="T5" t="n">
        <v>25558.03</v>
      </c>
      <c r="U5" t="n">
        <v>0.54</v>
      </c>
      <c r="V5" t="n">
        <v>0.95</v>
      </c>
      <c r="W5" t="n">
        <v>0.26</v>
      </c>
      <c r="X5" t="n">
        <v>1.57</v>
      </c>
      <c r="Y5" t="n">
        <v>0.5</v>
      </c>
      <c r="Z5" t="n">
        <v>10</v>
      </c>
      <c r="AA5" t="n">
        <v>685.6616021996126</v>
      </c>
      <c r="AB5" t="n">
        <v>938.1524533845145</v>
      </c>
      <c r="AC5" t="n">
        <v>848.6164999387339</v>
      </c>
      <c r="AD5" t="n">
        <v>685661.6021996127</v>
      </c>
      <c r="AE5" t="n">
        <v>938152.4533845145</v>
      </c>
      <c r="AF5" t="n">
        <v>2.495901439351435e-06</v>
      </c>
      <c r="AG5" t="n">
        <v>15.32407407407407</v>
      </c>
      <c r="AH5" t="n">
        <v>848616.4999387339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2.5485</v>
      </c>
      <c r="E6" t="n">
        <v>39.24</v>
      </c>
      <c r="F6" t="n">
        <v>35.78</v>
      </c>
      <c r="G6" t="n">
        <v>45.67</v>
      </c>
      <c r="H6" t="n">
        <v>0.64</v>
      </c>
      <c r="I6" t="n">
        <v>47</v>
      </c>
      <c r="J6" t="n">
        <v>138.6</v>
      </c>
      <c r="K6" t="n">
        <v>46.47</v>
      </c>
      <c r="L6" t="n">
        <v>5</v>
      </c>
      <c r="M6" t="n">
        <v>4</v>
      </c>
      <c r="N6" t="n">
        <v>22.13</v>
      </c>
      <c r="O6" t="n">
        <v>17327.69</v>
      </c>
      <c r="P6" t="n">
        <v>295.81</v>
      </c>
      <c r="Q6" t="n">
        <v>2924.36</v>
      </c>
      <c r="R6" t="n">
        <v>104.08</v>
      </c>
      <c r="S6" t="n">
        <v>60.56</v>
      </c>
      <c r="T6" t="n">
        <v>21807.51</v>
      </c>
      <c r="U6" t="n">
        <v>0.58</v>
      </c>
      <c r="V6" t="n">
        <v>0.96</v>
      </c>
      <c r="W6" t="n">
        <v>0.3</v>
      </c>
      <c r="X6" t="n">
        <v>1.39</v>
      </c>
      <c r="Y6" t="n">
        <v>0.5</v>
      </c>
      <c r="Z6" t="n">
        <v>10</v>
      </c>
      <c r="AA6" t="n">
        <v>651.8435581122545</v>
      </c>
      <c r="AB6" t="n">
        <v>891.8811135173823</v>
      </c>
      <c r="AC6" t="n">
        <v>806.7612318062875</v>
      </c>
      <c r="AD6" t="n">
        <v>651843.5581122545</v>
      </c>
      <c r="AE6" t="n">
        <v>891881.1135173823</v>
      </c>
      <c r="AF6" t="n">
        <v>2.526535120029843e-06</v>
      </c>
      <c r="AG6" t="n">
        <v>15.13888888888889</v>
      </c>
      <c r="AH6" t="n">
        <v>806761.2318062874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2.5544</v>
      </c>
      <c r="E7" t="n">
        <v>39.15</v>
      </c>
      <c r="F7" t="n">
        <v>35.72</v>
      </c>
      <c r="G7" t="n">
        <v>46.59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297.22</v>
      </c>
      <c r="Q7" t="n">
        <v>2924.42</v>
      </c>
      <c r="R7" t="n">
        <v>101.71</v>
      </c>
      <c r="S7" t="n">
        <v>60.56</v>
      </c>
      <c r="T7" t="n">
        <v>20628.29</v>
      </c>
      <c r="U7" t="n">
        <v>0.6</v>
      </c>
      <c r="V7" t="n">
        <v>0.96</v>
      </c>
      <c r="W7" t="n">
        <v>0.3</v>
      </c>
      <c r="X7" t="n">
        <v>1.33</v>
      </c>
      <c r="Y7" t="n">
        <v>0.5</v>
      </c>
      <c r="Z7" t="n">
        <v>10</v>
      </c>
      <c r="AA7" t="n">
        <v>651.9624356708053</v>
      </c>
      <c r="AB7" t="n">
        <v>892.0437670374995</v>
      </c>
      <c r="AC7" t="n">
        <v>806.9083619027301</v>
      </c>
      <c r="AD7" t="n">
        <v>651962.4356708054</v>
      </c>
      <c r="AE7" t="n">
        <v>892043.7670374995</v>
      </c>
      <c r="AF7" t="n">
        <v>2.53238426941504e-06</v>
      </c>
      <c r="AG7" t="n">
        <v>15.10416666666667</v>
      </c>
      <c r="AH7" t="n">
        <v>806908.3619027301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1.6807</v>
      </c>
      <c r="E2" t="n">
        <v>59.5</v>
      </c>
      <c r="F2" t="n">
        <v>45.61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525</v>
      </c>
      <c r="Q2" t="n">
        <v>2924.77</v>
      </c>
      <c r="R2" t="n">
        <v>427.63</v>
      </c>
      <c r="S2" t="n">
        <v>60.56</v>
      </c>
      <c r="T2" t="n">
        <v>181922.13</v>
      </c>
      <c r="U2" t="n">
        <v>0.14</v>
      </c>
      <c r="V2" t="n">
        <v>0.75</v>
      </c>
      <c r="W2" t="n">
        <v>0.77</v>
      </c>
      <c r="X2" t="n">
        <v>11.22</v>
      </c>
      <c r="Y2" t="n">
        <v>0.5</v>
      </c>
      <c r="Z2" t="n">
        <v>10</v>
      </c>
      <c r="AA2" t="n">
        <v>1400.84193833346</v>
      </c>
      <c r="AB2" t="n">
        <v>1916.693740812479</v>
      </c>
      <c r="AC2" t="n">
        <v>1733.767180285896</v>
      </c>
      <c r="AD2" t="n">
        <v>1400841.93833346</v>
      </c>
      <c r="AE2" t="n">
        <v>1916693.740812479</v>
      </c>
      <c r="AF2" t="n">
        <v>1.607520911931303e-06</v>
      </c>
      <c r="AG2" t="n">
        <v>22.95524691358025</v>
      </c>
      <c r="AH2" t="n">
        <v>1733767.180285896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2.1767</v>
      </c>
      <c r="E3" t="n">
        <v>45.94</v>
      </c>
      <c r="F3" t="n">
        <v>38.9</v>
      </c>
      <c r="G3" t="n">
        <v>14.96</v>
      </c>
      <c r="H3" t="n">
        <v>0.23</v>
      </c>
      <c r="I3" t="n">
        <v>156</v>
      </c>
      <c r="J3" t="n">
        <v>151.83</v>
      </c>
      <c r="K3" t="n">
        <v>49.1</v>
      </c>
      <c r="L3" t="n">
        <v>2</v>
      </c>
      <c r="M3" t="n">
        <v>154</v>
      </c>
      <c r="N3" t="n">
        <v>25.73</v>
      </c>
      <c r="O3" t="n">
        <v>18959.54</v>
      </c>
      <c r="P3" t="n">
        <v>429.85</v>
      </c>
      <c r="Q3" t="n">
        <v>2924.4</v>
      </c>
      <c r="R3" t="n">
        <v>208.15</v>
      </c>
      <c r="S3" t="n">
        <v>60.56</v>
      </c>
      <c r="T3" t="n">
        <v>73297.58</v>
      </c>
      <c r="U3" t="n">
        <v>0.29</v>
      </c>
      <c r="V3" t="n">
        <v>0.88</v>
      </c>
      <c r="W3" t="n">
        <v>0.41</v>
      </c>
      <c r="X3" t="n">
        <v>4.51</v>
      </c>
      <c r="Y3" t="n">
        <v>0.5</v>
      </c>
      <c r="Z3" t="n">
        <v>10</v>
      </c>
      <c r="AA3" t="n">
        <v>942.922198774564</v>
      </c>
      <c r="AB3" t="n">
        <v>1290.147751154874</v>
      </c>
      <c r="AC3" t="n">
        <v>1167.017860518393</v>
      </c>
      <c r="AD3" t="n">
        <v>942922.198774564</v>
      </c>
      <c r="AE3" t="n">
        <v>1290147.751154874</v>
      </c>
      <c r="AF3" t="n">
        <v>2.081924655798695e-06</v>
      </c>
      <c r="AG3" t="n">
        <v>17.72376543209877</v>
      </c>
      <c r="AH3" t="n">
        <v>1167017.860518393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2.3658</v>
      </c>
      <c r="E4" t="n">
        <v>42.27</v>
      </c>
      <c r="F4" t="n">
        <v>37.09</v>
      </c>
      <c r="G4" t="n">
        <v>23.43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391.96</v>
      </c>
      <c r="Q4" t="n">
        <v>2924.37</v>
      </c>
      <c r="R4" t="n">
        <v>148.64</v>
      </c>
      <c r="S4" t="n">
        <v>60.56</v>
      </c>
      <c r="T4" t="n">
        <v>43852.29</v>
      </c>
      <c r="U4" t="n">
        <v>0.41</v>
      </c>
      <c r="V4" t="n">
        <v>0.92</v>
      </c>
      <c r="W4" t="n">
        <v>0.32</v>
      </c>
      <c r="X4" t="n">
        <v>2.7</v>
      </c>
      <c r="Y4" t="n">
        <v>0.5</v>
      </c>
      <c r="Z4" t="n">
        <v>10</v>
      </c>
      <c r="AA4" t="n">
        <v>822.2381934205808</v>
      </c>
      <c r="AB4" t="n">
        <v>1125.022570827001</v>
      </c>
      <c r="AC4" t="n">
        <v>1017.651995646366</v>
      </c>
      <c r="AD4" t="n">
        <v>822238.1934205808</v>
      </c>
      <c r="AE4" t="n">
        <v>1125022.570827001</v>
      </c>
      <c r="AF4" t="n">
        <v>2.262791083148139e-06</v>
      </c>
      <c r="AG4" t="n">
        <v>16.30787037037037</v>
      </c>
      <c r="AH4" t="n">
        <v>1017651.995646366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2.4678</v>
      </c>
      <c r="E5" t="n">
        <v>40.52</v>
      </c>
      <c r="F5" t="n">
        <v>36.23</v>
      </c>
      <c r="G5" t="n">
        <v>32.94</v>
      </c>
      <c r="H5" t="n">
        <v>0.46</v>
      </c>
      <c r="I5" t="n">
        <v>66</v>
      </c>
      <c r="J5" t="n">
        <v>154.63</v>
      </c>
      <c r="K5" t="n">
        <v>49.1</v>
      </c>
      <c r="L5" t="n">
        <v>4</v>
      </c>
      <c r="M5" t="n">
        <v>64</v>
      </c>
      <c r="N5" t="n">
        <v>26.53</v>
      </c>
      <c r="O5" t="n">
        <v>19304.72</v>
      </c>
      <c r="P5" t="n">
        <v>362.66</v>
      </c>
      <c r="Q5" t="n">
        <v>2924.38</v>
      </c>
      <c r="R5" t="n">
        <v>120.48</v>
      </c>
      <c r="S5" t="n">
        <v>60.56</v>
      </c>
      <c r="T5" t="n">
        <v>29917.17</v>
      </c>
      <c r="U5" t="n">
        <v>0.5</v>
      </c>
      <c r="V5" t="n">
        <v>0.95</v>
      </c>
      <c r="W5" t="n">
        <v>0.27</v>
      </c>
      <c r="X5" t="n">
        <v>1.84</v>
      </c>
      <c r="Y5" t="n">
        <v>0.5</v>
      </c>
      <c r="Z5" t="n">
        <v>10</v>
      </c>
      <c r="AA5" t="n">
        <v>756.2380527766998</v>
      </c>
      <c r="AB5" t="n">
        <v>1034.718266677337</v>
      </c>
      <c r="AC5" t="n">
        <v>935.9662075418593</v>
      </c>
      <c r="AD5" t="n">
        <v>756238.0527766998</v>
      </c>
      <c r="AE5" t="n">
        <v>1034718.266677337</v>
      </c>
      <c r="AF5" t="n">
        <v>2.360349917572481e-06</v>
      </c>
      <c r="AG5" t="n">
        <v>15.63271604938272</v>
      </c>
      <c r="AH5" t="n">
        <v>935966.2075418592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2.5146</v>
      </c>
      <c r="E6" t="n">
        <v>39.77</v>
      </c>
      <c r="F6" t="n">
        <v>35.96</v>
      </c>
      <c r="G6" t="n">
        <v>43.16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48</v>
      </c>
      <c r="N6" t="n">
        <v>26.94</v>
      </c>
      <c r="O6" t="n">
        <v>19478.15</v>
      </c>
      <c r="P6" t="n">
        <v>339.07</v>
      </c>
      <c r="Q6" t="n">
        <v>2924.35</v>
      </c>
      <c r="R6" t="n">
        <v>112.7</v>
      </c>
      <c r="S6" t="n">
        <v>60.56</v>
      </c>
      <c r="T6" t="n">
        <v>26104.92</v>
      </c>
      <c r="U6" t="n">
        <v>0.54</v>
      </c>
      <c r="V6" t="n">
        <v>0.95</v>
      </c>
      <c r="W6" t="n">
        <v>0.24</v>
      </c>
      <c r="X6" t="n">
        <v>1.58</v>
      </c>
      <c r="Y6" t="n">
        <v>0.5</v>
      </c>
      <c r="Z6" t="n">
        <v>10</v>
      </c>
      <c r="AA6" t="n">
        <v>722.6682846370391</v>
      </c>
      <c r="AB6" t="n">
        <v>988.7866289150058</v>
      </c>
      <c r="AC6" t="n">
        <v>894.4182208221068</v>
      </c>
      <c r="AD6" t="n">
        <v>722668.2846370391</v>
      </c>
      <c r="AE6" t="n">
        <v>988786.6289150058</v>
      </c>
      <c r="AF6" t="n">
        <v>2.405112206308356e-06</v>
      </c>
      <c r="AG6" t="n">
        <v>15.34336419753087</v>
      </c>
      <c r="AH6" t="n">
        <v>894418.2208221068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2.5568</v>
      </c>
      <c r="E7" t="n">
        <v>39.11</v>
      </c>
      <c r="F7" t="n">
        <v>35.58</v>
      </c>
      <c r="G7" t="n">
        <v>52.07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4</v>
      </c>
      <c r="N7" t="n">
        <v>27.35</v>
      </c>
      <c r="O7" t="n">
        <v>19652.13</v>
      </c>
      <c r="P7" t="n">
        <v>317.49</v>
      </c>
      <c r="Q7" t="n">
        <v>2924.35</v>
      </c>
      <c r="R7" t="n">
        <v>98.22</v>
      </c>
      <c r="S7" t="n">
        <v>60.56</v>
      </c>
      <c r="T7" t="n">
        <v>18907.85</v>
      </c>
      <c r="U7" t="n">
        <v>0.62</v>
      </c>
      <c r="V7" t="n">
        <v>0.96</v>
      </c>
      <c r="W7" t="n">
        <v>0.27</v>
      </c>
      <c r="X7" t="n">
        <v>1.2</v>
      </c>
      <c r="Y7" t="n">
        <v>0.5</v>
      </c>
      <c r="Z7" t="n">
        <v>10</v>
      </c>
      <c r="AA7" t="n">
        <v>682.9023075379771</v>
      </c>
      <c r="AB7" t="n">
        <v>934.3770646969759</v>
      </c>
      <c r="AC7" t="n">
        <v>845.2014290487424</v>
      </c>
      <c r="AD7" t="n">
        <v>682902.3075379771</v>
      </c>
      <c r="AE7" t="n">
        <v>934377.064696976</v>
      </c>
      <c r="AF7" t="n">
        <v>2.445474782903526e-06</v>
      </c>
      <c r="AG7" t="n">
        <v>15.08873456790123</v>
      </c>
      <c r="AH7" t="n">
        <v>845201.4290487424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2.5599</v>
      </c>
      <c r="E8" t="n">
        <v>39.06</v>
      </c>
      <c r="F8" t="n">
        <v>35.57</v>
      </c>
      <c r="G8" t="n">
        <v>53.35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318.69</v>
      </c>
      <c r="Q8" t="n">
        <v>2924.41</v>
      </c>
      <c r="R8" t="n">
        <v>97.39</v>
      </c>
      <c r="S8" t="n">
        <v>60.56</v>
      </c>
      <c r="T8" t="n">
        <v>18501.33</v>
      </c>
      <c r="U8" t="n">
        <v>0.62</v>
      </c>
      <c r="V8" t="n">
        <v>0.96</v>
      </c>
      <c r="W8" t="n">
        <v>0.28</v>
      </c>
      <c r="X8" t="n">
        <v>1.18</v>
      </c>
      <c r="Y8" t="n">
        <v>0.5</v>
      </c>
      <c r="Z8" t="n">
        <v>10</v>
      </c>
      <c r="AA8" t="n">
        <v>683.4490963445002</v>
      </c>
      <c r="AB8" t="n">
        <v>935.1252052646803</v>
      </c>
      <c r="AC8" t="n">
        <v>845.8781681306872</v>
      </c>
      <c r="AD8" t="n">
        <v>683449.0963445002</v>
      </c>
      <c r="AE8" t="n">
        <v>935125.2052646803</v>
      </c>
      <c r="AF8" t="n">
        <v>2.448439806302697e-06</v>
      </c>
      <c r="AG8" t="n">
        <v>15.06944444444444</v>
      </c>
      <c r="AH8" t="n">
        <v>845878.1681306872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1.4706</v>
      </c>
      <c r="E2" t="n">
        <v>68</v>
      </c>
      <c r="F2" t="n">
        <v>48.22</v>
      </c>
      <c r="G2" t="n">
        <v>6.22</v>
      </c>
      <c r="H2" t="n">
        <v>0.1</v>
      </c>
      <c r="I2" t="n">
        <v>465</v>
      </c>
      <c r="J2" t="n">
        <v>185.69</v>
      </c>
      <c r="K2" t="n">
        <v>53.44</v>
      </c>
      <c r="L2" t="n">
        <v>1</v>
      </c>
      <c r="M2" t="n">
        <v>463</v>
      </c>
      <c r="N2" t="n">
        <v>36.26</v>
      </c>
      <c r="O2" t="n">
        <v>23136.14</v>
      </c>
      <c r="P2" t="n">
        <v>641.36</v>
      </c>
      <c r="Q2" t="n">
        <v>2924.88</v>
      </c>
      <c r="R2" t="n">
        <v>513.51</v>
      </c>
      <c r="S2" t="n">
        <v>60.56</v>
      </c>
      <c r="T2" t="n">
        <v>224433.32</v>
      </c>
      <c r="U2" t="n">
        <v>0.12</v>
      </c>
      <c r="V2" t="n">
        <v>0.71</v>
      </c>
      <c r="W2" t="n">
        <v>0.9</v>
      </c>
      <c r="X2" t="n">
        <v>13.83</v>
      </c>
      <c r="Y2" t="n">
        <v>0.5</v>
      </c>
      <c r="Z2" t="n">
        <v>10</v>
      </c>
      <c r="AA2" t="n">
        <v>1859.998210409005</v>
      </c>
      <c r="AB2" t="n">
        <v>2544.931608811328</v>
      </c>
      <c r="AC2" t="n">
        <v>2302.046907900321</v>
      </c>
      <c r="AD2" t="n">
        <v>1859998.210409005</v>
      </c>
      <c r="AE2" t="n">
        <v>2544931.608811328</v>
      </c>
      <c r="AF2" t="n">
        <v>1.323414686516644e-06</v>
      </c>
      <c r="AG2" t="n">
        <v>26.23456790123457</v>
      </c>
      <c r="AH2" t="n">
        <v>2302046.90790032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2.0351</v>
      </c>
      <c r="E3" t="n">
        <v>49.14</v>
      </c>
      <c r="F3" t="n">
        <v>39.75</v>
      </c>
      <c r="G3" t="n">
        <v>12.82</v>
      </c>
      <c r="H3" t="n">
        <v>0.19</v>
      </c>
      <c r="I3" t="n">
        <v>186</v>
      </c>
      <c r="J3" t="n">
        <v>187.21</v>
      </c>
      <c r="K3" t="n">
        <v>53.44</v>
      </c>
      <c r="L3" t="n">
        <v>2</v>
      </c>
      <c r="M3" t="n">
        <v>184</v>
      </c>
      <c r="N3" t="n">
        <v>36.77</v>
      </c>
      <c r="O3" t="n">
        <v>23322.88</v>
      </c>
      <c r="P3" t="n">
        <v>514.42</v>
      </c>
      <c r="Q3" t="n">
        <v>2924.49</v>
      </c>
      <c r="R3" t="n">
        <v>235.57</v>
      </c>
      <c r="S3" t="n">
        <v>60.56</v>
      </c>
      <c r="T3" t="n">
        <v>86857.56</v>
      </c>
      <c r="U3" t="n">
        <v>0.26</v>
      </c>
      <c r="V3" t="n">
        <v>0.86</v>
      </c>
      <c r="W3" t="n">
        <v>0.46</v>
      </c>
      <c r="X3" t="n">
        <v>5.36</v>
      </c>
      <c r="Y3" t="n">
        <v>0.5</v>
      </c>
      <c r="Z3" t="n">
        <v>10</v>
      </c>
      <c r="AA3" t="n">
        <v>1145.278610325397</v>
      </c>
      <c r="AB3" t="n">
        <v>1567.020720773541</v>
      </c>
      <c r="AC3" t="n">
        <v>1417.466462510308</v>
      </c>
      <c r="AD3" t="n">
        <v>1145278.610325397</v>
      </c>
      <c r="AE3" t="n">
        <v>1567020.720773541</v>
      </c>
      <c r="AF3" t="n">
        <v>1.831416584067742e-06</v>
      </c>
      <c r="AG3" t="n">
        <v>18.95833333333333</v>
      </c>
      <c r="AH3" t="n">
        <v>1417466.462510308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2.2514</v>
      </c>
      <c r="E4" t="n">
        <v>44.42</v>
      </c>
      <c r="F4" t="n">
        <v>37.67</v>
      </c>
      <c r="G4" t="n">
        <v>19.65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113</v>
      </c>
      <c r="N4" t="n">
        <v>37.29</v>
      </c>
      <c r="O4" t="n">
        <v>23510.33</v>
      </c>
      <c r="P4" t="n">
        <v>473.52</v>
      </c>
      <c r="Q4" t="n">
        <v>2924.5</v>
      </c>
      <c r="R4" t="n">
        <v>167.46</v>
      </c>
      <c r="S4" t="n">
        <v>60.56</v>
      </c>
      <c r="T4" t="n">
        <v>53158.89</v>
      </c>
      <c r="U4" t="n">
        <v>0.36</v>
      </c>
      <c r="V4" t="n">
        <v>0.91</v>
      </c>
      <c r="W4" t="n">
        <v>0.35</v>
      </c>
      <c r="X4" t="n">
        <v>3.28</v>
      </c>
      <c r="Y4" t="n">
        <v>0.5</v>
      </c>
      <c r="Z4" t="n">
        <v>10</v>
      </c>
      <c r="AA4" t="n">
        <v>978.4542055418133</v>
      </c>
      <c r="AB4" t="n">
        <v>1338.76421037533</v>
      </c>
      <c r="AC4" t="n">
        <v>1210.994433104478</v>
      </c>
      <c r="AD4" t="n">
        <v>978454.2055418133</v>
      </c>
      <c r="AE4" t="n">
        <v>1338764.21037533</v>
      </c>
      <c r="AF4" t="n">
        <v>2.026068152606808e-06</v>
      </c>
      <c r="AG4" t="n">
        <v>17.13734567901234</v>
      </c>
      <c r="AH4" t="n">
        <v>1210994.433104478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2.3682</v>
      </c>
      <c r="E5" t="n">
        <v>42.23</v>
      </c>
      <c r="F5" t="n">
        <v>36.71</v>
      </c>
      <c r="G5" t="n">
        <v>26.86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447.38</v>
      </c>
      <c r="Q5" t="n">
        <v>2924.5</v>
      </c>
      <c r="R5" t="n">
        <v>136.1</v>
      </c>
      <c r="S5" t="n">
        <v>60.56</v>
      </c>
      <c r="T5" t="n">
        <v>37644.61</v>
      </c>
      <c r="U5" t="n">
        <v>0.44</v>
      </c>
      <c r="V5" t="n">
        <v>0.93</v>
      </c>
      <c r="W5" t="n">
        <v>0.3</v>
      </c>
      <c r="X5" t="n">
        <v>2.32</v>
      </c>
      <c r="Y5" t="n">
        <v>0.5</v>
      </c>
      <c r="Z5" t="n">
        <v>10</v>
      </c>
      <c r="AA5" t="n">
        <v>901.5987580827911</v>
      </c>
      <c r="AB5" t="n">
        <v>1233.607196538852</v>
      </c>
      <c r="AC5" t="n">
        <v>1115.873457079757</v>
      </c>
      <c r="AD5" t="n">
        <v>901598.758082791</v>
      </c>
      <c r="AE5" t="n">
        <v>1233607.196538852</v>
      </c>
      <c r="AF5" t="n">
        <v>2.131178199788328e-06</v>
      </c>
      <c r="AG5" t="n">
        <v>16.29243827160494</v>
      </c>
      <c r="AH5" t="n">
        <v>1115873.457079757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2.446</v>
      </c>
      <c r="E6" t="n">
        <v>40.88</v>
      </c>
      <c r="F6" t="n">
        <v>36.11</v>
      </c>
      <c r="G6" t="n">
        <v>34.94</v>
      </c>
      <c r="H6" t="n">
        <v>0.46</v>
      </c>
      <c r="I6" t="n">
        <v>62</v>
      </c>
      <c r="J6" t="n">
        <v>191.78</v>
      </c>
      <c r="K6" t="n">
        <v>53.44</v>
      </c>
      <c r="L6" t="n">
        <v>5</v>
      </c>
      <c r="M6" t="n">
        <v>60</v>
      </c>
      <c r="N6" t="n">
        <v>38.35</v>
      </c>
      <c r="O6" t="n">
        <v>23887.36</v>
      </c>
      <c r="P6" t="n">
        <v>425.12</v>
      </c>
      <c r="Q6" t="n">
        <v>2924.43</v>
      </c>
      <c r="R6" t="n">
        <v>116.46</v>
      </c>
      <c r="S6" t="n">
        <v>60.56</v>
      </c>
      <c r="T6" t="n">
        <v>27927.03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845.9804239360541</v>
      </c>
      <c r="AB6" t="n">
        <v>1157.507738051558</v>
      </c>
      <c r="AC6" t="n">
        <v>1047.03682410423</v>
      </c>
      <c r="AD6" t="n">
        <v>845980.4239360541</v>
      </c>
      <c r="AE6" t="n">
        <v>1157507.738051558</v>
      </c>
      <c r="AF6" t="n">
        <v>2.201191570256841e-06</v>
      </c>
      <c r="AG6" t="n">
        <v>15.77160493827161</v>
      </c>
      <c r="AH6" t="n">
        <v>1047036.82410423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2.4859</v>
      </c>
      <c r="E7" t="n">
        <v>40.23</v>
      </c>
      <c r="F7" t="n">
        <v>35.9</v>
      </c>
      <c r="G7" t="n">
        <v>43.08</v>
      </c>
      <c r="H7" t="n">
        <v>0.55</v>
      </c>
      <c r="I7" t="n">
        <v>50</v>
      </c>
      <c r="J7" t="n">
        <v>193.32</v>
      </c>
      <c r="K7" t="n">
        <v>53.44</v>
      </c>
      <c r="L7" t="n">
        <v>6</v>
      </c>
      <c r="M7" t="n">
        <v>48</v>
      </c>
      <c r="N7" t="n">
        <v>38.89</v>
      </c>
      <c r="O7" t="n">
        <v>24076.95</v>
      </c>
      <c r="P7" t="n">
        <v>407.81</v>
      </c>
      <c r="Q7" t="n">
        <v>2924.4</v>
      </c>
      <c r="R7" t="n">
        <v>110.55</v>
      </c>
      <c r="S7" t="n">
        <v>60.56</v>
      </c>
      <c r="T7" t="n">
        <v>25030.52</v>
      </c>
      <c r="U7" t="n">
        <v>0.55</v>
      </c>
      <c r="V7" t="n">
        <v>0.96</v>
      </c>
      <c r="W7" t="n">
        <v>0.23</v>
      </c>
      <c r="X7" t="n">
        <v>1.51</v>
      </c>
      <c r="Y7" t="n">
        <v>0.5</v>
      </c>
      <c r="Z7" t="n">
        <v>10</v>
      </c>
      <c r="AA7" t="n">
        <v>818.58811082784</v>
      </c>
      <c r="AB7" t="n">
        <v>1120.028366793334</v>
      </c>
      <c r="AC7" t="n">
        <v>1013.134431436263</v>
      </c>
      <c r="AD7" t="n">
        <v>818588.1108278399</v>
      </c>
      <c r="AE7" t="n">
        <v>1120028.366793334</v>
      </c>
      <c r="AF7" t="n">
        <v>2.23709817027861e-06</v>
      </c>
      <c r="AG7" t="n">
        <v>15.52083333333333</v>
      </c>
      <c r="AH7" t="n">
        <v>1013134.431436263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2.529</v>
      </c>
      <c r="E8" t="n">
        <v>39.54</v>
      </c>
      <c r="F8" t="n">
        <v>35.55</v>
      </c>
      <c r="G8" t="n">
        <v>52.02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39</v>
      </c>
      <c r="N8" t="n">
        <v>39.43</v>
      </c>
      <c r="O8" t="n">
        <v>24267.28</v>
      </c>
      <c r="P8" t="n">
        <v>386.31</v>
      </c>
      <c r="Q8" t="n">
        <v>2924.43</v>
      </c>
      <c r="R8" t="n">
        <v>98.38</v>
      </c>
      <c r="S8" t="n">
        <v>60.56</v>
      </c>
      <c r="T8" t="n">
        <v>18989.88</v>
      </c>
      <c r="U8" t="n">
        <v>0.62</v>
      </c>
      <c r="V8" t="n">
        <v>0.97</v>
      </c>
      <c r="W8" t="n">
        <v>0.23</v>
      </c>
      <c r="X8" t="n">
        <v>1.16</v>
      </c>
      <c r="Y8" t="n">
        <v>0.5</v>
      </c>
      <c r="Z8" t="n">
        <v>10</v>
      </c>
      <c r="AA8" t="n">
        <v>786.5436942298912</v>
      </c>
      <c r="AB8" t="n">
        <v>1076.183782304134</v>
      </c>
      <c r="AC8" t="n">
        <v>973.4743125544517</v>
      </c>
      <c r="AD8" t="n">
        <v>786543.6942298912</v>
      </c>
      <c r="AE8" t="n">
        <v>1076183.782304134</v>
      </c>
      <c r="AF8" t="n">
        <v>2.275884497620422e-06</v>
      </c>
      <c r="AG8" t="n">
        <v>15.25462962962963</v>
      </c>
      <c r="AH8" t="n">
        <v>973474.3125544516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35.34</v>
      </c>
      <c r="G9" t="n">
        <v>62.36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365.79</v>
      </c>
      <c r="Q9" t="n">
        <v>2924.37</v>
      </c>
      <c r="R9" t="n">
        <v>91.31999999999999</v>
      </c>
      <c r="S9" t="n">
        <v>60.56</v>
      </c>
      <c r="T9" t="n">
        <v>15494.79</v>
      </c>
      <c r="U9" t="n">
        <v>0.66</v>
      </c>
      <c r="V9" t="n">
        <v>0.97</v>
      </c>
      <c r="W9" t="n">
        <v>0.22</v>
      </c>
      <c r="X9" t="n">
        <v>0.95</v>
      </c>
      <c r="Y9" t="n">
        <v>0.5</v>
      </c>
      <c r="Z9" t="n">
        <v>10</v>
      </c>
      <c r="AA9" t="n">
        <v>749.6306114019119</v>
      </c>
      <c r="AB9" t="n">
        <v>1025.677673888612</v>
      </c>
      <c r="AC9" t="n">
        <v>927.7884362403385</v>
      </c>
      <c r="AD9" t="n">
        <v>749630.6114019119</v>
      </c>
      <c r="AE9" t="n">
        <v>1025677.673888612</v>
      </c>
      <c r="AF9" t="n">
        <v>2.303331898639569e-06</v>
      </c>
      <c r="AG9" t="n">
        <v>15.0733024691358</v>
      </c>
      <c r="AH9" t="n">
        <v>927788.4362403385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2.5673</v>
      </c>
      <c r="E10" t="n">
        <v>38.95</v>
      </c>
      <c r="F10" t="n">
        <v>35.29</v>
      </c>
      <c r="G10" t="n">
        <v>66.17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359.9</v>
      </c>
      <c r="Q10" t="n">
        <v>2924.41</v>
      </c>
      <c r="R10" t="n">
        <v>88.75</v>
      </c>
      <c r="S10" t="n">
        <v>60.56</v>
      </c>
      <c r="T10" t="n">
        <v>14217.79</v>
      </c>
      <c r="U10" t="n">
        <v>0.68</v>
      </c>
      <c r="V10" t="n">
        <v>0.97</v>
      </c>
      <c r="W10" t="n">
        <v>0.25</v>
      </c>
      <c r="X10" t="n">
        <v>0.9</v>
      </c>
      <c r="Y10" t="n">
        <v>0.5</v>
      </c>
      <c r="Z10" t="n">
        <v>10</v>
      </c>
      <c r="AA10" t="n">
        <v>742.3046091221684</v>
      </c>
      <c r="AB10" t="n">
        <v>1015.653914369056</v>
      </c>
      <c r="AC10" t="n">
        <v>918.7213302608945</v>
      </c>
      <c r="AD10" t="n">
        <v>742304.6091221684</v>
      </c>
      <c r="AE10" t="n">
        <v>1015653.914369056</v>
      </c>
      <c r="AF10" t="n">
        <v>2.31035123398217e-06</v>
      </c>
      <c r="AG10" t="n">
        <v>15.02700617283951</v>
      </c>
      <c r="AH10" t="n">
        <v>918721.3302608945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2.5673</v>
      </c>
      <c r="E11" t="n">
        <v>38.95</v>
      </c>
      <c r="F11" t="n">
        <v>35.29</v>
      </c>
      <c r="G11" t="n">
        <v>66.17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362.62</v>
      </c>
      <c r="Q11" t="n">
        <v>2924.39</v>
      </c>
      <c r="R11" t="n">
        <v>88.72</v>
      </c>
      <c r="S11" t="n">
        <v>60.56</v>
      </c>
      <c r="T11" t="n">
        <v>14206.59</v>
      </c>
      <c r="U11" t="n">
        <v>0.68</v>
      </c>
      <c r="V11" t="n">
        <v>0.97</v>
      </c>
      <c r="W11" t="n">
        <v>0.26</v>
      </c>
      <c r="X11" t="n">
        <v>0.9</v>
      </c>
      <c r="Y11" t="n">
        <v>0.5</v>
      </c>
      <c r="Z11" t="n">
        <v>10</v>
      </c>
      <c r="AA11" t="n">
        <v>744.8671157421153</v>
      </c>
      <c r="AB11" t="n">
        <v>1019.160048976281</v>
      </c>
      <c r="AC11" t="n">
        <v>921.8928443020966</v>
      </c>
      <c r="AD11" t="n">
        <v>744867.1157421153</v>
      </c>
      <c r="AE11" t="n">
        <v>1019160.048976281</v>
      </c>
      <c r="AF11" t="n">
        <v>2.31035123398217e-06</v>
      </c>
      <c r="AG11" t="n">
        <v>15.02700617283951</v>
      </c>
      <c r="AH11" t="n">
        <v>921892.8443020966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43.08</v>
      </c>
      <c r="G2" t="n">
        <v>8.699999999999999</v>
      </c>
      <c r="H2" t="n">
        <v>0.15</v>
      </c>
      <c r="I2" t="n">
        <v>297</v>
      </c>
      <c r="J2" t="n">
        <v>116.05</v>
      </c>
      <c r="K2" t="n">
        <v>43.4</v>
      </c>
      <c r="L2" t="n">
        <v>1</v>
      </c>
      <c r="M2" t="n">
        <v>295</v>
      </c>
      <c r="N2" t="n">
        <v>16.65</v>
      </c>
      <c r="O2" t="n">
        <v>14546.17</v>
      </c>
      <c r="P2" t="n">
        <v>410.94</v>
      </c>
      <c r="Q2" t="n">
        <v>2924.79</v>
      </c>
      <c r="R2" t="n">
        <v>344.29</v>
      </c>
      <c r="S2" t="n">
        <v>60.56</v>
      </c>
      <c r="T2" t="n">
        <v>140663.83</v>
      </c>
      <c r="U2" t="n">
        <v>0.18</v>
      </c>
      <c r="V2" t="n">
        <v>0.8</v>
      </c>
      <c r="W2" t="n">
        <v>0.64</v>
      </c>
      <c r="X2" t="n">
        <v>8.69</v>
      </c>
      <c r="Y2" t="n">
        <v>0.5</v>
      </c>
      <c r="Z2" t="n">
        <v>10</v>
      </c>
      <c r="AA2" t="n">
        <v>1034.142138813418</v>
      </c>
      <c r="AB2" t="n">
        <v>1414.958897455764</v>
      </c>
      <c r="AC2" t="n">
        <v>1279.91720618987</v>
      </c>
      <c r="AD2" t="n">
        <v>1034142.138813418</v>
      </c>
      <c r="AE2" t="n">
        <v>1414958.897455764</v>
      </c>
      <c r="AF2" t="n">
        <v>1.976134256395601e-06</v>
      </c>
      <c r="AG2" t="n">
        <v>20.16203703703704</v>
      </c>
      <c r="AH2" t="n">
        <v>1279917.20618987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2.3329</v>
      </c>
      <c r="E3" t="n">
        <v>42.87</v>
      </c>
      <c r="F3" t="n">
        <v>37.87</v>
      </c>
      <c r="G3" t="n">
        <v>18.62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120</v>
      </c>
      <c r="N3" t="n">
        <v>16.94</v>
      </c>
      <c r="O3" t="n">
        <v>14705.49</v>
      </c>
      <c r="P3" t="n">
        <v>337.15</v>
      </c>
      <c r="Q3" t="n">
        <v>2924.51</v>
      </c>
      <c r="R3" t="n">
        <v>174.19</v>
      </c>
      <c r="S3" t="n">
        <v>60.56</v>
      </c>
      <c r="T3" t="n">
        <v>56490.58</v>
      </c>
      <c r="U3" t="n">
        <v>0.35</v>
      </c>
      <c r="V3" t="n">
        <v>0.91</v>
      </c>
      <c r="W3" t="n">
        <v>0.36</v>
      </c>
      <c r="X3" t="n">
        <v>3.48</v>
      </c>
      <c r="Y3" t="n">
        <v>0.5</v>
      </c>
      <c r="Z3" t="n">
        <v>10</v>
      </c>
      <c r="AA3" t="n">
        <v>756.2619759192263</v>
      </c>
      <c r="AB3" t="n">
        <v>1034.750999376356</v>
      </c>
      <c r="AC3" t="n">
        <v>935.9958162780248</v>
      </c>
      <c r="AD3" t="n">
        <v>756261.9759192263</v>
      </c>
      <c r="AE3" t="n">
        <v>1034750.999376356</v>
      </c>
      <c r="AF3" t="n">
        <v>2.409262402270863e-06</v>
      </c>
      <c r="AG3" t="n">
        <v>16.53935185185185</v>
      </c>
      <c r="AH3" t="n">
        <v>935995.8162780248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2.4879</v>
      </c>
      <c r="E4" t="n">
        <v>40.2</v>
      </c>
      <c r="F4" t="n">
        <v>36.39</v>
      </c>
      <c r="G4" t="n">
        <v>30.33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70</v>
      </c>
      <c r="N4" t="n">
        <v>17.23</v>
      </c>
      <c r="O4" t="n">
        <v>14865.24</v>
      </c>
      <c r="P4" t="n">
        <v>297.06</v>
      </c>
      <c r="Q4" t="n">
        <v>2924.42</v>
      </c>
      <c r="R4" t="n">
        <v>125.88</v>
      </c>
      <c r="S4" t="n">
        <v>60.56</v>
      </c>
      <c r="T4" t="n">
        <v>32582.57</v>
      </c>
      <c r="U4" t="n">
        <v>0.48</v>
      </c>
      <c r="V4" t="n">
        <v>0.9399999999999999</v>
      </c>
      <c r="W4" t="n">
        <v>0.28</v>
      </c>
      <c r="X4" t="n">
        <v>2</v>
      </c>
      <c r="Y4" t="n">
        <v>0.5</v>
      </c>
      <c r="Z4" t="n">
        <v>10</v>
      </c>
      <c r="AA4" t="n">
        <v>661.0485642619136</v>
      </c>
      <c r="AB4" t="n">
        <v>904.4758090275566</v>
      </c>
      <c r="AC4" t="n">
        <v>818.1539072537366</v>
      </c>
      <c r="AD4" t="n">
        <v>661048.5642619136</v>
      </c>
      <c r="AE4" t="n">
        <v>904475.8090275566</v>
      </c>
      <c r="AF4" t="n">
        <v>2.569335989802255e-06</v>
      </c>
      <c r="AG4" t="n">
        <v>15.50925925925926</v>
      </c>
      <c r="AH4" t="n">
        <v>818153.9072537366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36.02</v>
      </c>
      <c r="G5" t="n">
        <v>39.29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274.23</v>
      </c>
      <c r="Q5" t="n">
        <v>2924.42</v>
      </c>
      <c r="R5" t="n">
        <v>111.54</v>
      </c>
      <c r="S5" t="n">
        <v>60.56</v>
      </c>
      <c r="T5" t="n">
        <v>25501.32</v>
      </c>
      <c r="U5" t="n">
        <v>0.54</v>
      </c>
      <c r="V5" t="n">
        <v>0.95</v>
      </c>
      <c r="W5" t="n">
        <v>0.32</v>
      </c>
      <c r="X5" t="n">
        <v>1.63</v>
      </c>
      <c r="Y5" t="n">
        <v>0.5</v>
      </c>
      <c r="Z5" t="n">
        <v>10</v>
      </c>
      <c r="AA5" t="n">
        <v>629.4369264863753</v>
      </c>
      <c r="AB5" t="n">
        <v>861.2233716160328</v>
      </c>
      <c r="AC5" t="n">
        <v>779.0294217635916</v>
      </c>
      <c r="AD5" t="n">
        <v>629436.9264863754</v>
      </c>
      <c r="AE5" t="n">
        <v>861223.3716160328</v>
      </c>
      <c r="AF5" t="n">
        <v>2.620146444683187e-06</v>
      </c>
      <c r="AG5" t="n">
        <v>15.20447530864197</v>
      </c>
      <c r="AH5" t="n">
        <v>779029.4217635916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2.5383</v>
      </c>
      <c r="E6" t="n">
        <v>39.4</v>
      </c>
      <c r="F6" t="n">
        <v>36</v>
      </c>
      <c r="G6" t="n">
        <v>39.27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276.84</v>
      </c>
      <c r="Q6" t="n">
        <v>2924.38</v>
      </c>
      <c r="R6" t="n">
        <v>110.56</v>
      </c>
      <c r="S6" t="n">
        <v>60.56</v>
      </c>
      <c r="T6" t="n">
        <v>25007.63</v>
      </c>
      <c r="U6" t="n">
        <v>0.55</v>
      </c>
      <c r="V6" t="n">
        <v>0.95</v>
      </c>
      <c r="W6" t="n">
        <v>0.33</v>
      </c>
      <c r="X6" t="n">
        <v>1.61</v>
      </c>
      <c r="Y6" t="n">
        <v>0.5</v>
      </c>
      <c r="Z6" t="n">
        <v>10</v>
      </c>
      <c r="AA6" t="n">
        <v>631.6618045435814</v>
      </c>
      <c r="AB6" t="n">
        <v>864.2675479285946</v>
      </c>
      <c r="AC6" t="n">
        <v>781.7830661614107</v>
      </c>
      <c r="AD6" t="n">
        <v>631661.8045435814</v>
      </c>
      <c r="AE6" t="n">
        <v>864267.5479285946</v>
      </c>
      <c r="AF6" t="n">
        <v>2.621385724070527e-06</v>
      </c>
      <c r="AG6" t="n">
        <v>15.20061728395062</v>
      </c>
      <c r="AH6" t="n">
        <v>781783.0661614108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2.108</v>
      </c>
      <c r="E2" t="n">
        <v>47.44</v>
      </c>
      <c r="F2" t="n">
        <v>41.12</v>
      </c>
      <c r="G2" t="n">
        <v>10.63</v>
      </c>
      <c r="H2" t="n">
        <v>0.2</v>
      </c>
      <c r="I2" t="n">
        <v>232</v>
      </c>
      <c r="J2" t="n">
        <v>89.87</v>
      </c>
      <c r="K2" t="n">
        <v>37.55</v>
      </c>
      <c r="L2" t="n">
        <v>1</v>
      </c>
      <c r="M2" t="n">
        <v>230</v>
      </c>
      <c r="N2" t="n">
        <v>11.32</v>
      </c>
      <c r="O2" t="n">
        <v>11317.98</v>
      </c>
      <c r="P2" t="n">
        <v>321.02</v>
      </c>
      <c r="Q2" t="n">
        <v>2924.73</v>
      </c>
      <c r="R2" t="n">
        <v>280.37</v>
      </c>
      <c r="S2" t="n">
        <v>60.56</v>
      </c>
      <c r="T2" t="n">
        <v>109027.61</v>
      </c>
      <c r="U2" t="n">
        <v>0.22</v>
      </c>
      <c r="V2" t="n">
        <v>0.83</v>
      </c>
      <c r="W2" t="n">
        <v>0.53</v>
      </c>
      <c r="X2" t="n">
        <v>6.72</v>
      </c>
      <c r="Y2" t="n">
        <v>0.5</v>
      </c>
      <c r="Z2" t="n">
        <v>10</v>
      </c>
      <c r="AA2" t="n">
        <v>793.207277907782</v>
      </c>
      <c r="AB2" t="n">
        <v>1085.301191468789</v>
      </c>
      <c r="AC2" t="n">
        <v>981.7215689847956</v>
      </c>
      <c r="AD2" t="n">
        <v>793207.277907782</v>
      </c>
      <c r="AE2" t="n">
        <v>1085301.191468789</v>
      </c>
      <c r="AF2" t="n">
        <v>2.34624110542525e-06</v>
      </c>
      <c r="AG2" t="n">
        <v>18.30246913580247</v>
      </c>
      <c r="AH2" t="n">
        <v>981721.5689847956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2.4554</v>
      </c>
      <c r="E3" t="n">
        <v>40.73</v>
      </c>
      <c r="F3" t="n">
        <v>37.03</v>
      </c>
      <c r="G3" t="n">
        <v>23.89</v>
      </c>
      <c r="H3" t="n">
        <v>0.39</v>
      </c>
      <c r="I3" t="n">
        <v>93</v>
      </c>
      <c r="J3" t="n">
        <v>91.09999999999999</v>
      </c>
      <c r="K3" t="n">
        <v>37.55</v>
      </c>
      <c r="L3" t="n">
        <v>2</v>
      </c>
      <c r="M3" t="n">
        <v>90</v>
      </c>
      <c r="N3" t="n">
        <v>11.54</v>
      </c>
      <c r="O3" t="n">
        <v>11468.97</v>
      </c>
      <c r="P3" t="n">
        <v>254.51</v>
      </c>
      <c r="Q3" t="n">
        <v>2924.46</v>
      </c>
      <c r="R3" t="n">
        <v>146.68</v>
      </c>
      <c r="S3" t="n">
        <v>60.56</v>
      </c>
      <c r="T3" t="n">
        <v>42879.48</v>
      </c>
      <c r="U3" t="n">
        <v>0.41</v>
      </c>
      <c r="V3" t="n">
        <v>0.93</v>
      </c>
      <c r="W3" t="n">
        <v>0.31</v>
      </c>
      <c r="X3" t="n">
        <v>2.64</v>
      </c>
      <c r="Y3" t="n">
        <v>0.5</v>
      </c>
      <c r="Z3" t="n">
        <v>10</v>
      </c>
      <c r="AA3" t="n">
        <v>601.459428773734</v>
      </c>
      <c r="AB3" t="n">
        <v>822.9433249655091</v>
      </c>
      <c r="AC3" t="n">
        <v>744.4027690390109</v>
      </c>
      <c r="AD3" t="n">
        <v>601459.428773734</v>
      </c>
      <c r="AE3" t="n">
        <v>822943.3249655091</v>
      </c>
      <c r="AF3" t="n">
        <v>2.732903420427495e-06</v>
      </c>
      <c r="AG3" t="n">
        <v>15.71373456790123</v>
      </c>
      <c r="AH3" t="n">
        <v>744402.7690390109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2.5015</v>
      </c>
      <c r="E4" t="n">
        <v>39.98</v>
      </c>
      <c r="F4" t="n">
        <v>36.62</v>
      </c>
      <c r="G4" t="n">
        <v>29.3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240.08</v>
      </c>
      <c r="Q4" t="n">
        <v>2924.41</v>
      </c>
      <c r="R4" t="n">
        <v>130.21</v>
      </c>
      <c r="S4" t="n">
        <v>60.56</v>
      </c>
      <c r="T4" t="n">
        <v>34736.95</v>
      </c>
      <c r="U4" t="n">
        <v>0.47</v>
      </c>
      <c r="V4" t="n">
        <v>0.9399999999999999</v>
      </c>
      <c r="W4" t="n">
        <v>0.38</v>
      </c>
      <c r="X4" t="n">
        <v>2.23</v>
      </c>
      <c r="Y4" t="n">
        <v>0.5</v>
      </c>
      <c r="Z4" t="n">
        <v>10</v>
      </c>
      <c r="AA4" t="n">
        <v>579.0283435802213</v>
      </c>
      <c r="AB4" t="n">
        <v>792.2521246141076</v>
      </c>
      <c r="AC4" t="n">
        <v>716.6406937737772</v>
      </c>
      <c r="AD4" t="n">
        <v>579028.3435802213</v>
      </c>
      <c r="AE4" t="n">
        <v>792252.1246141077</v>
      </c>
      <c r="AF4" t="n">
        <v>2.784213531888645e-06</v>
      </c>
      <c r="AG4" t="n">
        <v>15.42438271604938</v>
      </c>
      <c r="AH4" t="n">
        <v>716640.6937737772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2.108</v>
      </c>
      <c r="E12" t="n">
        <v>47.44</v>
      </c>
      <c r="F12" t="n">
        <v>41.12</v>
      </c>
      <c r="G12" t="n">
        <v>10.63</v>
      </c>
      <c r="H12" t="n">
        <v>0.2</v>
      </c>
      <c r="I12" t="n">
        <v>232</v>
      </c>
      <c r="J12" t="n">
        <v>89.87</v>
      </c>
      <c r="K12" t="n">
        <v>37.55</v>
      </c>
      <c r="L12" t="n">
        <v>1</v>
      </c>
      <c r="M12" t="n">
        <v>230</v>
      </c>
      <c r="N12" t="n">
        <v>11.32</v>
      </c>
      <c r="O12" t="n">
        <v>11317.98</v>
      </c>
      <c r="P12" t="n">
        <v>321.02</v>
      </c>
      <c r="Q12" t="n">
        <v>2924.73</v>
      </c>
      <c r="R12" t="n">
        <v>280.37</v>
      </c>
      <c r="S12" t="n">
        <v>60.56</v>
      </c>
      <c r="T12" t="n">
        <v>109027.61</v>
      </c>
      <c r="U12" t="n">
        <v>0.22</v>
      </c>
      <c r="V12" t="n">
        <v>0.83</v>
      </c>
      <c r="W12" t="n">
        <v>0.53</v>
      </c>
      <c r="X12" t="n">
        <v>6.72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2.4554</v>
      </c>
      <c r="E13" t="n">
        <v>40.73</v>
      </c>
      <c r="F13" t="n">
        <v>37.03</v>
      </c>
      <c r="G13" t="n">
        <v>23.89</v>
      </c>
      <c r="H13" t="n">
        <v>0.39</v>
      </c>
      <c r="I13" t="n">
        <v>93</v>
      </c>
      <c r="J13" t="n">
        <v>91.09999999999999</v>
      </c>
      <c r="K13" t="n">
        <v>37.55</v>
      </c>
      <c r="L13" t="n">
        <v>2</v>
      </c>
      <c r="M13" t="n">
        <v>90</v>
      </c>
      <c r="N13" t="n">
        <v>11.54</v>
      </c>
      <c r="O13" t="n">
        <v>11468.97</v>
      </c>
      <c r="P13" t="n">
        <v>254.51</v>
      </c>
      <c r="Q13" t="n">
        <v>2924.46</v>
      </c>
      <c r="R13" t="n">
        <v>146.68</v>
      </c>
      <c r="S13" t="n">
        <v>60.56</v>
      </c>
      <c r="T13" t="n">
        <v>42879.48</v>
      </c>
      <c r="U13" t="n">
        <v>0.41</v>
      </c>
      <c r="V13" t="n">
        <v>0.93</v>
      </c>
      <c r="W13" t="n">
        <v>0.31</v>
      </c>
      <c r="X13" t="n">
        <v>2.64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2.5015</v>
      </c>
      <c r="E14" t="n">
        <v>39.98</v>
      </c>
      <c r="F14" t="n">
        <v>36.62</v>
      </c>
      <c r="G14" t="n">
        <v>29.3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240.08</v>
      </c>
      <c r="Q14" t="n">
        <v>2924.41</v>
      </c>
      <c r="R14" t="n">
        <v>130.21</v>
      </c>
      <c r="S14" t="n">
        <v>60.56</v>
      </c>
      <c r="T14" t="n">
        <v>34736.95</v>
      </c>
      <c r="U14" t="n">
        <v>0.47</v>
      </c>
      <c r="V14" t="n">
        <v>0.9399999999999999</v>
      </c>
      <c r="W14" t="n">
        <v>0.38</v>
      </c>
      <c r="X14" t="n">
        <v>2.23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2.2539</v>
      </c>
      <c r="E15" t="n">
        <v>44.37</v>
      </c>
      <c r="F15" t="n">
        <v>39.68</v>
      </c>
      <c r="G15" t="n">
        <v>13.01</v>
      </c>
      <c r="H15" t="n">
        <v>0.24</v>
      </c>
      <c r="I15" t="n">
        <v>183</v>
      </c>
      <c r="J15" t="n">
        <v>71.52</v>
      </c>
      <c r="K15" t="n">
        <v>32.27</v>
      </c>
      <c r="L15" t="n">
        <v>1</v>
      </c>
      <c r="M15" t="n">
        <v>181</v>
      </c>
      <c r="N15" t="n">
        <v>8.25</v>
      </c>
      <c r="O15" t="n">
        <v>9054.6</v>
      </c>
      <c r="P15" t="n">
        <v>252.68</v>
      </c>
      <c r="Q15" t="n">
        <v>2924.55</v>
      </c>
      <c r="R15" t="n">
        <v>233.21</v>
      </c>
      <c r="S15" t="n">
        <v>60.56</v>
      </c>
      <c r="T15" t="n">
        <v>85693.41</v>
      </c>
      <c r="U15" t="n">
        <v>0.26</v>
      </c>
      <c r="V15" t="n">
        <v>0.86</v>
      </c>
      <c r="W15" t="n">
        <v>0.46</v>
      </c>
      <c r="X15" t="n">
        <v>5.29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2.4553</v>
      </c>
      <c r="E16" t="n">
        <v>40.73</v>
      </c>
      <c r="F16" t="n">
        <v>37.34</v>
      </c>
      <c r="G16" t="n">
        <v>22.63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213.3</v>
      </c>
      <c r="Q16" t="n">
        <v>2924.56</v>
      </c>
      <c r="R16" t="n">
        <v>152.76</v>
      </c>
      <c r="S16" t="n">
        <v>60.56</v>
      </c>
      <c r="T16" t="n">
        <v>45890.25</v>
      </c>
      <c r="U16" t="n">
        <v>0.4</v>
      </c>
      <c r="V16" t="n">
        <v>0.92</v>
      </c>
      <c r="W16" t="n">
        <v>0.45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2.2668</v>
      </c>
      <c r="E17" t="n">
        <v>44.12</v>
      </c>
      <c r="F17" t="n">
        <v>40.24</v>
      </c>
      <c r="G17" t="n">
        <v>12.32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157.26</v>
      </c>
      <c r="Q17" t="n">
        <v>2924.7</v>
      </c>
      <c r="R17" t="n">
        <v>242.81</v>
      </c>
      <c r="S17" t="n">
        <v>60.56</v>
      </c>
      <c r="T17" t="n">
        <v>90430.88</v>
      </c>
      <c r="U17" t="n">
        <v>0.25</v>
      </c>
      <c r="V17" t="n">
        <v>0.85</v>
      </c>
      <c r="W17" t="n">
        <v>0.74</v>
      </c>
      <c r="X17" t="n">
        <v>5.85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1.7373</v>
      </c>
      <c r="E18" t="n">
        <v>57.56</v>
      </c>
      <c r="F18" t="n">
        <v>44.96</v>
      </c>
      <c r="G18" t="n">
        <v>7.51</v>
      </c>
      <c r="H18" t="n">
        <v>0.12</v>
      </c>
      <c r="I18" t="n">
        <v>359</v>
      </c>
      <c r="J18" t="n">
        <v>141.81</v>
      </c>
      <c r="K18" t="n">
        <v>47.83</v>
      </c>
      <c r="L18" t="n">
        <v>1</v>
      </c>
      <c r="M18" t="n">
        <v>357</v>
      </c>
      <c r="N18" t="n">
        <v>22.98</v>
      </c>
      <c r="O18" t="n">
        <v>17723.39</v>
      </c>
      <c r="P18" t="n">
        <v>496.39</v>
      </c>
      <c r="Q18" t="n">
        <v>2924.82</v>
      </c>
      <c r="R18" t="n">
        <v>406.1</v>
      </c>
      <c r="S18" t="n">
        <v>60.56</v>
      </c>
      <c r="T18" t="n">
        <v>171260.97</v>
      </c>
      <c r="U18" t="n">
        <v>0.15</v>
      </c>
      <c r="V18" t="n">
        <v>0.76</v>
      </c>
      <c r="W18" t="n">
        <v>0.74</v>
      </c>
      <c r="X18" t="n">
        <v>10.57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2.2144</v>
      </c>
      <c r="E19" t="n">
        <v>45.16</v>
      </c>
      <c r="F19" t="n">
        <v>38.65</v>
      </c>
      <c r="G19" t="n">
        <v>15.67</v>
      </c>
      <c r="H19" t="n">
        <v>0.25</v>
      </c>
      <c r="I19" t="n">
        <v>148</v>
      </c>
      <c r="J19" t="n">
        <v>143.17</v>
      </c>
      <c r="K19" t="n">
        <v>47.83</v>
      </c>
      <c r="L19" t="n">
        <v>2</v>
      </c>
      <c r="M19" t="n">
        <v>146</v>
      </c>
      <c r="N19" t="n">
        <v>23.34</v>
      </c>
      <c r="O19" t="n">
        <v>17891.86</v>
      </c>
      <c r="P19" t="n">
        <v>407.8</v>
      </c>
      <c r="Q19" t="n">
        <v>2924.65</v>
      </c>
      <c r="R19" t="n">
        <v>200.01</v>
      </c>
      <c r="S19" t="n">
        <v>60.56</v>
      </c>
      <c r="T19" t="n">
        <v>69269.17999999999</v>
      </c>
      <c r="U19" t="n">
        <v>0.3</v>
      </c>
      <c r="V19" t="n">
        <v>0.89</v>
      </c>
      <c r="W19" t="n">
        <v>0.39</v>
      </c>
      <c r="X19" t="n">
        <v>4.26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2.3943</v>
      </c>
      <c r="E20" t="n">
        <v>41.77</v>
      </c>
      <c r="F20" t="n">
        <v>36.94</v>
      </c>
      <c r="G20" t="n">
        <v>24.63</v>
      </c>
      <c r="H20" t="n">
        <v>0.37</v>
      </c>
      <c r="I20" t="n">
        <v>90</v>
      </c>
      <c r="J20" t="n">
        <v>144.54</v>
      </c>
      <c r="K20" t="n">
        <v>47.83</v>
      </c>
      <c r="L20" t="n">
        <v>3</v>
      </c>
      <c r="M20" t="n">
        <v>88</v>
      </c>
      <c r="N20" t="n">
        <v>23.71</v>
      </c>
      <c r="O20" t="n">
        <v>18060.85</v>
      </c>
      <c r="P20" t="n">
        <v>369.84</v>
      </c>
      <c r="Q20" t="n">
        <v>2924.48</v>
      </c>
      <c r="R20" t="n">
        <v>143.71</v>
      </c>
      <c r="S20" t="n">
        <v>60.56</v>
      </c>
      <c r="T20" t="n">
        <v>41412</v>
      </c>
      <c r="U20" t="n">
        <v>0.42</v>
      </c>
      <c r="V20" t="n">
        <v>0.93</v>
      </c>
      <c r="W20" t="n">
        <v>0.31</v>
      </c>
      <c r="X20" t="n">
        <v>2.55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2.4925</v>
      </c>
      <c r="E21" t="n">
        <v>40.12</v>
      </c>
      <c r="F21" t="n">
        <v>36.1</v>
      </c>
      <c r="G21" t="n">
        <v>34.94</v>
      </c>
      <c r="H21" t="n">
        <v>0.49</v>
      </c>
      <c r="I21" t="n">
        <v>62</v>
      </c>
      <c r="J21" t="n">
        <v>145.92</v>
      </c>
      <c r="K21" t="n">
        <v>47.83</v>
      </c>
      <c r="L21" t="n">
        <v>4</v>
      </c>
      <c r="M21" t="n">
        <v>60</v>
      </c>
      <c r="N21" t="n">
        <v>24.09</v>
      </c>
      <c r="O21" t="n">
        <v>18230.35</v>
      </c>
      <c r="P21" t="n">
        <v>339.42</v>
      </c>
      <c r="Q21" t="n">
        <v>2924.46</v>
      </c>
      <c r="R21" t="n">
        <v>116.23</v>
      </c>
      <c r="S21" t="n">
        <v>60.56</v>
      </c>
      <c r="T21" t="n">
        <v>27810.15</v>
      </c>
      <c r="U21" t="n">
        <v>0.52</v>
      </c>
      <c r="V21" t="n">
        <v>0.95</v>
      </c>
      <c r="W21" t="n">
        <v>0.27</v>
      </c>
      <c r="X21" t="n">
        <v>1.71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2.5456</v>
      </c>
      <c r="E22" t="n">
        <v>39.28</v>
      </c>
      <c r="F22" t="n">
        <v>35.73</v>
      </c>
      <c r="G22" t="n">
        <v>46.6</v>
      </c>
      <c r="H22" t="n">
        <v>0.6</v>
      </c>
      <c r="I22" t="n">
        <v>46</v>
      </c>
      <c r="J22" t="n">
        <v>147.3</v>
      </c>
      <c r="K22" t="n">
        <v>47.83</v>
      </c>
      <c r="L22" t="n">
        <v>5</v>
      </c>
      <c r="M22" t="n">
        <v>36</v>
      </c>
      <c r="N22" t="n">
        <v>24.47</v>
      </c>
      <c r="O22" t="n">
        <v>18400.38</v>
      </c>
      <c r="P22" t="n">
        <v>312.05</v>
      </c>
      <c r="Q22" t="n">
        <v>2924.38</v>
      </c>
      <c r="R22" t="n">
        <v>104.1</v>
      </c>
      <c r="S22" t="n">
        <v>60.56</v>
      </c>
      <c r="T22" t="n">
        <v>21824.57</v>
      </c>
      <c r="U22" t="n">
        <v>0.58</v>
      </c>
      <c r="V22" t="n">
        <v>0.96</v>
      </c>
      <c r="W22" t="n">
        <v>0.25</v>
      </c>
      <c r="X22" t="n">
        <v>1.34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2.5571</v>
      </c>
      <c r="E23" t="n">
        <v>39.11</v>
      </c>
      <c r="F23" t="n">
        <v>35.64</v>
      </c>
      <c r="G23" t="n">
        <v>49.73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307.05</v>
      </c>
      <c r="Q23" t="n">
        <v>2924.35</v>
      </c>
      <c r="R23" t="n">
        <v>99.5</v>
      </c>
      <c r="S23" t="n">
        <v>60.56</v>
      </c>
      <c r="T23" t="n">
        <v>19541.19</v>
      </c>
      <c r="U23" t="n">
        <v>0.61</v>
      </c>
      <c r="V23" t="n">
        <v>0.96</v>
      </c>
      <c r="W23" t="n">
        <v>0.29</v>
      </c>
      <c r="X23" t="n">
        <v>1.25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1.5215</v>
      </c>
      <c r="E24" t="n">
        <v>65.72</v>
      </c>
      <c r="F24" t="n">
        <v>47.55</v>
      </c>
      <c r="G24" t="n">
        <v>6.44</v>
      </c>
      <c r="H24" t="n">
        <v>0.1</v>
      </c>
      <c r="I24" t="n">
        <v>443</v>
      </c>
      <c r="J24" t="n">
        <v>176.73</v>
      </c>
      <c r="K24" t="n">
        <v>52.44</v>
      </c>
      <c r="L24" t="n">
        <v>1</v>
      </c>
      <c r="M24" t="n">
        <v>441</v>
      </c>
      <c r="N24" t="n">
        <v>33.29</v>
      </c>
      <c r="O24" t="n">
        <v>22031.19</v>
      </c>
      <c r="P24" t="n">
        <v>611.65</v>
      </c>
      <c r="Q24" t="n">
        <v>2924.84</v>
      </c>
      <c r="R24" t="n">
        <v>491.15</v>
      </c>
      <c r="S24" t="n">
        <v>60.56</v>
      </c>
      <c r="T24" t="n">
        <v>213365.72</v>
      </c>
      <c r="U24" t="n">
        <v>0.12</v>
      </c>
      <c r="V24" t="n">
        <v>0.72</v>
      </c>
      <c r="W24" t="n">
        <v>0.87</v>
      </c>
      <c r="X24" t="n">
        <v>13.16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2.0691</v>
      </c>
      <c r="E25" t="n">
        <v>48.33</v>
      </c>
      <c r="F25" t="n">
        <v>39.55</v>
      </c>
      <c r="G25" t="n">
        <v>13.26</v>
      </c>
      <c r="H25" t="n">
        <v>0.2</v>
      </c>
      <c r="I25" t="n">
        <v>179</v>
      </c>
      <c r="J25" t="n">
        <v>178.21</v>
      </c>
      <c r="K25" t="n">
        <v>52.44</v>
      </c>
      <c r="L25" t="n">
        <v>2</v>
      </c>
      <c r="M25" t="n">
        <v>177</v>
      </c>
      <c r="N25" t="n">
        <v>33.77</v>
      </c>
      <c r="O25" t="n">
        <v>22213.89</v>
      </c>
      <c r="P25" t="n">
        <v>493.62</v>
      </c>
      <c r="Q25" t="n">
        <v>2924.53</v>
      </c>
      <c r="R25" t="n">
        <v>228.86</v>
      </c>
      <c r="S25" t="n">
        <v>60.56</v>
      </c>
      <c r="T25" t="n">
        <v>83540.42</v>
      </c>
      <c r="U25" t="n">
        <v>0.26</v>
      </c>
      <c r="V25" t="n">
        <v>0.87</v>
      </c>
      <c r="W25" t="n">
        <v>0.45</v>
      </c>
      <c r="X25" t="n">
        <v>5.16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2.2803</v>
      </c>
      <c r="E26" t="n">
        <v>43.85</v>
      </c>
      <c r="F26" t="n">
        <v>37.52</v>
      </c>
      <c r="G26" t="n">
        <v>20.47</v>
      </c>
      <c r="H26" t="n">
        <v>0.3</v>
      </c>
      <c r="I26" t="n">
        <v>110</v>
      </c>
      <c r="J26" t="n">
        <v>179.7</v>
      </c>
      <c r="K26" t="n">
        <v>52.44</v>
      </c>
      <c r="L26" t="n">
        <v>3</v>
      </c>
      <c r="M26" t="n">
        <v>108</v>
      </c>
      <c r="N26" t="n">
        <v>34.26</v>
      </c>
      <c r="O26" t="n">
        <v>22397.24</v>
      </c>
      <c r="P26" t="n">
        <v>453.66</v>
      </c>
      <c r="Q26" t="n">
        <v>2924.52</v>
      </c>
      <c r="R26" t="n">
        <v>162.6</v>
      </c>
      <c r="S26" t="n">
        <v>60.56</v>
      </c>
      <c r="T26" t="n">
        <v>50756.83</v>
      </c>
      <c r="U26" t="n">
        <v>0.37</v>
      </c>
      <c r="V26" t="n">
        <v>0.91</v>
      </c>
      <c r="W26" t="n">
        <v>0.34</v>
      </c>
      <c r="X26" t="n">
        <v>3.13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2.3948</v>
      </c>
      <c r="E27" t="n">
        <v>41.76</v>
      </c>
      <c r="F27" t="n">
        <v>36.56</v>
      </c>
      <c r="G27" t="n">
        <v>28.13</v>
      </c>
      <c r="H27" t="n">
        <v>0.39</v>
      </c>
      <c r="I27" t="n">
        <v>78</v>
      </c>
      <c r="J27" t="n">
        <v>181.19</v>
      </c>
      <c r="K27" t="n">
        <v>52.44</v>
      </c>
      <c r="L27" t="n">
        <v>4</v>
      </c>
      <c r="M27" t="n">
        <v>76</v>
      </c>
      <c r="N27" t="n">
        <v>34.75</v>
      </c>
      <c r="O27" t="n">
        <v>22581.25</v>
      </c>
      <c r="P27" t="n">
        <v>426.92</v>
      </c>
      <c r="Q27" t="n">
        <v>2924.45</v>
      </c>
      <c r="R27" t="n">
        <v>131.66</v>
      </c>
      <c r="S27" t="n">
        <v>60.56</v>
      </c>
      <c r="T27" t="n">
        <v>35446.28</v>
      </c>
      <c r="U27" t="n">
        <v>0.46</v>
      </c>
      <c r="V27" t="n">
        <v>0.9399999999999999</v>
      </c>
      <c r="W27" t="n">
        <v>0.28</v>
      </c>
      <c r="X27" t="n">
        <v>2.17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2.4671</v>
      </c>
      <c r="E28" t="n">
        <v>40.53</v>
      </c>
      <c r="F28" t="n">
        <v>36.01</v>
      </c>
      <c r="G28" t="n">
        <v>36.63</v>
      </c>
      <c r="H28" t="n">
        <v>0.49</v>
      </c>
      <c r="I28" t="n">
        <v>59</v>
      </c>
      <c r="J28" t="n">
        <v>182.69</v>
      </c>
      <c r="K28" t="n">
        <v>52.44</v>
      </c>
      <c r="L28" t="n">
        <v>5</v>
      </c>
      <c r="M28" t="n">
        <v>57</v>
      </c>
      <c r="N28" t="n">
        <v>35.25</v>
      </c>
      <c r="O28" t="n">
        <v>22766.06</v>
      </c>
      <c r="P28" t="n">
        <v>404.1</v>
      </c>
      <c r="Q28" t="n">
        <v>2924.39</v>
      </c>
      <c r="R28" t="n">
        <v>113.53</v>
      </c>
      <c r="S28" t="n">
        <v>60.56</v>
      </c>
      <c r="T28" t="n">
        <v>26474.29</v>
      </c>
      <c r="U28" t="n">
        <v>0.53</v>
      </c>
      <c r="V28" t="n">
        <v>0.95</v>
      </c>
      <c r="W28" t="n">
        <v>0.26</v>
      </c>
      <c r="X28" t="n">
        <v>1.63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2.5112</v>
      </c>
      <c r="E29" t="n">
        <v>39.82</v>
      </c>
      <c r="F29" t="n">
        <v>35.73</v>
      </c>
      <c r="G29" t="n">
        <v>45.61</v>
      </c>
      <c r="H29" t="n">
        <v>0.58</v>
      </c>
      <c r="I29" t="n">
        <v>47</v>
      </c>
      <c r="J29" t="n">
        <v>184.19</v>
      </c>
      <c r="K29" t="n">
        <v>52.44</v>
      </c>
      <c r="L29" t="n">
        <v>6</v>
      </c>
      <c r="M29" t="n">
        <v>45</v>
      </c>
      <c r="N29" t="n">
        <v>35.75</v>
      </c>
      <c r="O29" t="n">
        <v>22951.43</v>
      </c>
      <c r="P29" t="n">
        <v>383.78</v>
      </c>
      <c r="Q29" t="n">
        <v>2924.38</v>
      </c>
      <c r="R29" t="n">
        <v>104.54</v>
      </c>
      <c r="S29" t="n">
        <v>60.56</v>
      </c>
      <c r="T29" t="n">
        <v>22039.38</v>
      </c>
      <c r="U29" t="n">
        <v>0.58</v>
      </c>
      <c r="V29" t="n">
        <v>0.96</v>
      </c>
      <c r="W29" t="n">
        <v>0.24</v>
      </c>
      <c r="X29" t="n">
        <v>1.34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2.5495</v>
      </c>
      <c r="E30" t="n">
        <v>39.22</v>
      </c>
      <c r="F30" t="n">
        <v>35.45</v>
      </c>
      <c r="G30" t="n">
        <v>55.98</v>
      </c>
      <c r="H30" t="n">
        <v>0.67</v>
      </c>
      <c r="I30" t="n">
        <v>38</v>
      </c>
      <c r="J30" t="n">
        <v>185.7</v>
      </c>
      <c r="K30" t="n">
        <v>52.44</v>
      </c>
      <c r="L30" t="n">
        <v>7</v>
      </c>
      <c r="M30" t="n">
        <v>35</v>
      </c>
      <c r="N30" t="n">
        <v>36.26</v>
      </c>
      <c r="O30" t="n">
        <v>23137.49</v>
      </c>
      <c r="P30" t="n">
        <v>360.6</v>
      </c>
      <c r="Q30" t="n">
        <v>2924.39</v>
      </c>
      <c r="R30" t="n">
        <v>95.27</v>
      </c>
      <c r="S30" t="n">
        <v>60.56</v>
      </c>
      <c r="T30" t="n">
        <v>17448.16</v>
      </c>
      <c r="U30" t="n">
        <v>0.64</v>
      </c>
      <c r="V30" t="n">
        <v>0.97</v>
      </c>
      <c r="W30" t="n">
        <v>0.23</v>
      </c>
      <c r="X30" t="n">
        <v>1.06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2.5635</v>
      </c>
      <c r="E31" t="n">
        <v>39.01</v>
      </c>
      <c r="F31" t="n">
        <v>35.38</v>
      </c>
      <c r="G31" t="n">
        <v>62.44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5</v>
      </c>
      <c r="N31" t="n">
        <v>36.78</v>
      </c>
      <c r="O31" t="n">
        <v>23324.24</v>
      </c>
      <c r="P31" t="n">
        <v>349.58</v>
      </c>
      <c r="Q31" t="n">
        <v>2924.38</v>
      </c>
      <c r="R31" t="n">
        <v>91.7</v>
      </c>
      <c r="S31" t="n">
        <v>60.56</v>
      </c>
      <c r="T31" t="n">
        <v>15684.51</v>
      </c>
      <c r="U31" t="n">
        <v>0.66</v>
      </c>
      <c r="V31" t="n">
        <v>0.97</v>
      </c>
      <c r="W31" t="n">
        <v>0.26</v>
      </c>
      <c r="X31" t="n">
        <v>0.99</v>
      </c>
      <c r="Y31" t="n">
        <v>0.5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2.5628</v>
      </c>
      <c r="E32" t="n">
        <v>39.02</v>
      </c>
      <c r="F32" t="n">
        <v>35.39</v>
      </c>
      <c r="G32" t="n">
        <v>62.45</v>
      </c>
      <c r="H32" t="n">
        <v>0.85</v>
      </c>
      <c r="I32" t="n">
        <v>34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351.91</v>
      </c>
      <c r="Q32" t="n">
        <v>2924.4</v>
      </c>
      <c r="R32" t="n">
        <v>91.89</v>
      </c>
      <c r="S32" t="n">
        <v>60.56</v>
      </c>
      <c r="T32" t="n">
        <v>15778.73</v>
      </c>
      <c r="U32" t="n">
        <v>0.66</v>
      </c>
      <c r="V32" t="n">
        <v>0.97</v>
      </c>
      <c r="W32" t="n">
        <v>0.26</v>
      </c>
      <c r="X32" t="n">
        <v>1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2.0788</v>
      </c>
      <c r="E33" t="n">
        <v>48.1</v>
      </c>
      <c r="F33" t="n">
        <v>43.19</v>
      </c>
      <c r="G33" t="n">
        <v>8.81</v>
      </c>
      <c r="H33" t="n">
        <v>0.64</v>
      </c>
      <c r="I33" t="n">
        <v>294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125.74</v>
      </c>
      <c r="Q33" t="n">
        <v>2924.68</v>
      </c>
      <c r="R33" t="n">
        <v>334.93</v>
      </c>
      <c r="S33" t="n">
        <v>60.56</v>
      </c>
      <c r="T33" t="n">
        <v>136002.15</v>
      </c>
      <c r="U33" t="n">
        <v>0.18</v>
      </c>
      <c r="V33" t="n">
        <v>0.79</v>
      </c>
      <c r="W33" t="n">
        <v>1.02</v>
      </c>
      <c r="X33" t="n">
        <v>8.800000000000001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2.0382</v>
      </c>
      <c r="E34" t="n">
        <v>49.06</v>
      </c>
      <c r="F34" t="n">
        <v>41.83</v>
      </c>
      <c r="G34" t="n">
        <v>9.84</v>
      </c>
      <c r="H34" t="n">
        <v>0.18</v>
      </c>
      <c r="I34" t="n">
        <v>255</v>
      </c>
      <c r="J34" t="n">
        <v>98.70999999999999</v>
      </c>
      <c r="K34" t="n">
        <v>39.72</v>
      </c>
      <c r="L34" t="n">
        <v>1</v>
      </c>
      <c r="M34" t="n">
        <v>253</v>
      </c>
      <c r="N34" t="n">
        <v>12.99</v>
      </c>
      <c r="O34" t="n">
        <v>12407.75</v>
      </c>
      <c r="P34" t="n">
        <v>352.27</v>
      </c>
      <c r="Q34" t="n">
        <v>2924.72</v>
      </c>
      <c r="R34" t="n">
        <v>303.56</v>
      </c>
      <c r="S34" t="n">
        <v>60.56</v>
      </c>
      <c r="T34" t="n">
        <v>120511.25</v>
      </c>
      <c r="U34" t="n">
        <v>0.2</v>
      </c>
      <c r="V34" t="n">
        <v>0.82</v>
      </c>
      <c r="W34" t="n">
        <v>0.57</v>
      </c>
      <c r="X34" t="n">
        <v>7.44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2.4162</v>
      </c>
      <c r="E35" t="n">
        <v>41.39</v>
      </c>
      <c r="F35" t="n">
        <v>37.28</v>
      </c>
      <c r="G35" t="n">
        <v>21.72</v>
      </c>
      <c r="H35" t="n">
        <v>0.35</v>
      </c>
      <c r="I35" t="n">
        <v>103</v>
      </c>
      <c r="J35" t="n">
        <v>99.95</v>
      </c>
      <c r="K35" t="n">
        <v>39.72</v>
      </c>
      <c r="L35" t="n">
        <v>2</v>
      </c>
      <c r="M35" t="n">
        <v>101</v>
      </c>
      <c r="N35" t="n">
        <v>13.24</v>
      </c>
      <c r="O35" t="n">
        <v>12561.45</v>
      </c>
      <c r="P35" t="n">
        <v>283.93</v>
      </c>
      <c r="Q35" t="n">
        <v>2924.44</v>
      </c>
      <c r="R35" t="n">
        <v>154.92</v>
      </c>
      <c r="S35" t="n">
        <v>60.56</v>
      </c>
      <c r="T35" t="n">
        <v>46949.82</v>
      </c>
      <c r="U35" t="n">
        <v>0.39</v>
      </c>
      <c r="V35" t="n">
        <v>0.92</v>
      </c>
      <c r="W35" t="n">
        <v>0.33</v>
      </c>
      <c r="X35" t="n">
        <v>2.89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2.5167</v>
      </c>
      <c r="E36" t="n">
        <v>39.73</v>
      </c>
      <c r="F36" t="n">
        <v>36.37</v>
      </c>
      <c r="G36" t="n">
        <v>32.57</v>
      </c>
      <c r="H36" t="n">
        <v>0.52</v>
      </c>
      <c r="I36" t="n">
        <v>67</v>
      </c>
      <c r="J36" t="n">
        <v>101.2</v>
      </c>
      <c r="K36" t="n">
        <v>39.72</v>
      </c>
      <c r="L36" t="n">
        <v>3</v>
      </c>
      <c r="M36" t="n">
        <v>4</v>
      </c>
      <c r="N36" t="n">
        <v>13.49</v>
      </c>
      <c r="O36" t="n">
        <v>12715.54</v>
      </c>
      <c r="P36" t="n">
        <v>251.46</v>
      </c>
      <c r="Q36" t="n">
        <v>2924.53</v>
      </c>
      <c r="R36" t="n">
        <v>122.53</v>
      </c>
      <c r="S36" t="n">
        <v>60.56</v>
      </c>
      <c r="T36" t="n">
        <v>30934.36</v>
      </c>
      <c r="U36" t="n">
        <v>0.49</v>
      </c>
      <c r="V36" t="n">
        <v>0.9399999999999999</v>
      </c>
      <c r="W36" t="n">
        <v>0.35</v>
      </c>
      <c r="X36" t="n">
        <v>1.98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2.5203</v>
      </c>
      <c r="E37" t="n">
        <v>39.68</v>
      </c>
      <c r="F37" t="n">
        <v>36.33</v>
      </c>
      <c r="G37" t="n">
        <v>33.03</v>
      </c>
      <c r="H37" t="n">
        <v>0.6899999999999999</v>
      </c>
      <c r="I37" t="n">
        <v>66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253.61</v>
      </c>
      <c r="Q37" t="n">
        <v>2924.49</v>
      </c>
      <c r="R37" t="n">
        <v>121.17</v>
      </c>
      <c r="S37" t="n">
        <v>60.56</v>
      </c>
      <c r="T37" t="n">
        <v>30259.12</v>
      </c>
      <c r="U37" t="n">
        <v>0.5</v>
      </c>
      <c r="V37" t="n">
        <v>0.9399999999999999</v>
      </c>
      <c r="W37" t="n">
        <v>0.36</v>
      </c>
      <c r="X37" t="n">
        <v>1.94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1.8525</v>
      </c>
      <c r="E38" t="n">
        <v>53.98</v>
      </c>
      <c r="F38" t="n">
        <v>43.72</v>
      </c>
      <c r="G38" t="n">
        <v>8.25</v>
      </c>
      <c r="H38" t="n">
        <v>0.14</v>
      </c>
      <c r="I38" t="n">
        <v>318</v>
      </c>
      <c r="J38" t="n">
        <v>124.63</v>
      </c>
      <c r="K38" t="n">
        <v>45</v>
      </c>
      <c r="L38" t="n">
        <v>1</v>
      </c>
      <c r="M38" t="n">
        <v>316</v>
      </c>
      <c r="N38" t="n">
        <v>18.64</v>
      </c>
      <c r="O38" t="n">
        <v>15605.44</v>
      </c>
      <c r="P38" t="n">
        <v>439.8</v>
      </c>
      <c r="Q38" t="n">
        <v>2924.61</v>
      </c>
      <c r="R38" t="n">
        <v>365.58</v>
      </c>
      <c r="S38" t="n">
        <v>60.56</v>
      </c>
      <c r="T38" t="n">
        <v>151206.44</v>
      </c>
      <c r="U38" t="n">
        <v>0.17</v>
      </c>
      <c r="V38" t="n">
        <v>0.78</v>
      </c>
      <c r="W38" t="n">
        <v>0.68</v>
      </c>
      <c r="X38" t="n">
        <v>9.33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2.2933</v>
      </c>
      <c r="E39" t="n">
        <v>43.61</v>
      </c>
      <c r="F39" t="n">
        <v>38.13</v>
      </c>
      <c r="G39" t="n">
        <v>17.46</v>
      </c>
      <c r="H39" t="n">
        <v>0.28</v>
      </c>
      <c r="I39" t="n">
        <v>131</v>
      </c>
      <c r="J39" t="n">
        <v>125.95</v>
      </c>
      <c r="K39" t="n">
        <v>45</v>
      </c>
      <c r="L39" t="n">
        <v>2</v>
      </c>
      <c r="M39" t="n">
        <v>129</v>
      </c>
      <c r="N39" t="n">
        <v>18.95</v>
      </c>
      <c r="O39" t="n">
        <v>15767.7</v>
      </c>
      <c r="P39" t="n">
        <v>361.39</v>
      </c>
      <c r="Q39" t="n">
        <v>2924.53</v>
      </c>
      <c r="R39" t="n">
        <v>182.4</v>
      </c>
      <c r="S39" t="n">
        <v>60.56</v>
      </c>
      <c r="T39" t="n">
        <v>60551.76</v>
      </c>
      <c r="U39" t="n">
        <v>0.33</v>
      </c>
      <c r="V39" t="n">
        <v>0.9</v>
      </c>
      <c r="W39" t="n">
        <v>0.38</v>
      </c>
      <c r="X39" t="n">
        <v>3.74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2.4581</v>
      </c>
      <c r="E40" t="n">
        <v>40.68</v>
      </c>
      <c r="F40" t="n">
        <v>36.56</v>
      </c>
      <c r="G40" t="n">
        <v>28.12</v>
      </c>
      <c r="H40" t="n">
        <v>0.42</v>
      </c>
      <c r="I40" t="n">
        <v>78</v>
      </c>
      <c r="J40" t="n">
        <v>127.27</v>
      </c>
      <c r="K40" t="n">
        <v>45</v>
      </c>
      <c r="L40" t="n">
        <v>3</v>
      </c>
      <c r="M40" t="n">
        <v>76</v>
      </c>
      <c r="N40" t="n">
        <v>19.27</v>
      </c>
      <c r="O40" t="n">
        <v>15930.42</v>
      </c>
      <c r="P40" t="n">
        <v>322.46</v>
      </c>
      <c r="Q40" t="n">
        <v>2924.44</v>
      </c>
      <c r="R40" t="n">
        <v>131.32</v>
      </c>
      <c r="S40" t="n">
        <v>60.56</v>
      </c>
      <c r="T40" t="n">
        <v>35276.03</v>
      </c>
      <c r="U40" t="n">
        <v>0.46</v>
      </c>
      <c r="V40" t="n">
        <v>0.9399999999999999</v>
      </c>
      <c r="W40" t="n">
        <v>0.28</v>
      </c>
      <c r="X40" t="n">
        <v>2.17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2.5504</v>
      </c>
      <c r="E41" t="n">
        <v>39.21</v>
      </c>
      <c r="F41" t="n">
        <v>35.72</v>
      </c>
      <c r="G41" t="n">
        <v>40.44</v>
      </c>
      <c r="H41" t="n">
        <v>0.55</v>
      </c>
      <c r="I41" t="n">
        <v>53</v>
      </c>
      <c r="J41" t="n">
        <v>128.59</v>
      </c>
      <c r="K41" t="n">
        <v>45</v>
      </c>
      <c r="L41" t="n">
        <v>4</v>
      </c>
      <c r="M41" t="n">
        <v>39</v>
      </c>
      <c r="N41" t="n">
        <v>19.59</v>
      </c>
      <c r="O41" t="n">
        <v>16093.6</v>
      </c>
      <c r="P41" t="n">
        <v>287.11</v>
      </c>
      <c r="Q41" t="n">
        <v>2924.47</v>
      </c>
      <c r="R41" t="n">
        <v>102.93</v>
      </c>
      <c r="S41" t="n">
        <v>60.56</v>
      </c>
      <c r="T41" t="n">
        <v>21207.41</v>
      </c>
      <c r="U41" t="n">
        <v>0.59</v>
      </c>
      <c r="V41" t="n">
        <v>0.96</v>
      </c>
      <c r="W41" t="n">
        <v>0.27</v>
      </c>
      <c r="X41" t="n">
        <v>1.33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2.5535</v>
      </c>
      <c r="E42" t="n">
        <v>39.16</v>
      </c>
      <c r="F42" t="n">
        <v>35.75</v>
      </c>
      <c r="G42" t="n">
        <v>42.9</v>
      </c>
      <c r="H42" t="n">
        <v>0.68</v>
      </c>
      <c r="I42" t="n">
        <v>50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285.18</v>
      </c>
      <c r="Q42" t="n">
        <v>2924.35</v>
      </c>
      <c r="R42" t="n">
        <v>103.36</v>
      </c>
      <c r="S42" t="n">
        <v>60.56</v>
      </c>
      <c r="T42" t="n">
        <v>21435.08</v>
      </c>
      <c r="U42" t="n">
        <v>0.59</v>
      </c>
      <c r="V42" t="n">
        <v>0.96</v>
      </c>
      <c r="W42" t="n">
        <v>0.29</v>
      </c>
      <c r="X42" t="n">
        <v>1.37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1.6261</v>
      </c>
      <c r="E43" t="n">
        <v>61.5</v>
      </c>
      <c r="F43" t="n">
        <v>46.25</v>
      </c>
      <c r="G43" t="n">
        <v>6.92</v>
      </c>
      <c r="H43" t="n">
        <v>0.11</v>
      </c>
      <c r="I43" t="n">
        <v>401</v>
      </c>
      <c r="J43" t="n">
        <v>159.12</v>
      </c>
      <c r="K43" t="n">
        <v>50.28</v>
      </c>
      <c r="L43" t="n">
        <v>1</v>
      </c>
      <c r="M43" t="n">
        <v>399</v>
      </c>
      <c r="N43" t="n">
        <v>27.84</v>
      </c>
      <c r="O43" t="n">
        <v>19859.16</v>
      </c>
      <c r="P43" t="n">
        <v>553.6</v>
      </c>
      <c r="Q43" t="n">
        <v>2924.97</v>
      </c>
      <c r="R43" t="n">
        <v>448.54</v>
      </c>
      <c r="S43" t="n">
        <v>60.56</v>
      </c>
      <c r="T43" t="n">
        <v>192268.13</v>
      </c>
      <c r="U43" t="n">
        <v>0.14</v>
      </c>
      <c r="V43" t="n">
        <v>0.74</v>
      </c>
      <c r="W43" t="n">
        <v>0.8100000000000001</v>
      </c>
      <c r="X43" t="n">
        <v>11.86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2.1438</v>
      </c>
      <c r="E44" t="n">
        <v>46.65</v>
      </c>
      <c r="F44" t="n">
        <v>39.07</v>
      </c>
      <c r="G44" t="n">
        <v>14.38</v>
      </c>
      <c r="H44" t="n">
        <v>0.22</v>
      </c>
      <c r="I44" t="n">
        <v>163</v>
      </c>
      <c r="J44" t="n">
        <v>160.54</v>
      </c>
      <c r="K44" t="n">
        <v>50.28</v>
      </c>
      <c r="L44" t="n">
        <v>2</v>
      </c>
      <c r="M44" t="n">
        <v>161</v>
      </c>
      <c r="N44" t="n">
        <v>28.26</v>
      </c>
      <c r="O44" t="n">
        <v>20034.4</v>
      </c>
      <c r="P44" t="n">
        <v>450.86</v>
      </c>
      <c r="Q44" t="n">
        <v>2924.54</v>
      </c>
      <c r="R44" t="n">
        <v>213.2</v>
      </c>
      <c r="S44" t="n">
        <v>60.56</v>
      </c>
      <c r="T44" t="n">
        <v>75787.61</v>
      </c>
      <c r="U44" t="n">
        <v>0.28</v>
      </c>
      <c r="V44" t="n">
        <v>0.88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2.3396</v>
      </c>
      <c r="E45" t="n">
        <v>42.74</v>
      </c>
      <c r="F45" t="n">
        <v>37.2</v>
      </c>
      <c r="G45" t="n">
        <v>22.32</v>
      </c>
      <c r="H45" t="n">
        <v>0.33</v>
      </c>
      <c r="I45" t="n">
        <v>100</v>
      </c>
      <c r="J45" t="n">
        <v>161.97</v>
      </c>
      <c r="K45" t="n">
        <v>50.28</v>
      </c>
      <c r="L45" t="n">
        <v>3</v>
      </c>
      <c r="M45" t="n">
        <v>98</v>
      </c>
      <c r="N45" t="n">
        <v>28.69</v>
      </c>
      <c r="O45" t="n">
        <v>20210.21</v>
      </c>
      <c r="P45" t="n">
        <v>412.86</v>
      </c>
      <c r="Q45" t="n">
        <v>2924.4</v>
      </c>
      <c r="R45" t="n">
        <v>152.17</v>
      </c>
      <c r="S45" t="n">
        <v>60.56</v>
      </c>
      <c r="T45" t="n">
        <v>45591.91</v>
      </c>
      <c r="U45" t="n">
        <v>0.4</v>
      </c>
      <c r="V45" t="n">
        <v>0.92</v>
      </c>
      <c r="W45" t="n">
        <v>0.32</v>
      </c>
      <c r="X45" t="n">
        <v>2.81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2.4434</v>
      </c>
      <c r="E46" t="n">
        <v>40.93</v>
      </c>
      <c r="F46" t="n">
        <v>36.35</v>
      </c>
      <c r="G46" t="n">
        <v>31.15</v>
      </c>
      <c r="H46" t="n">
        <v>0.43</v>
      </c>
      <c r="I46" t="n">
        <v>70</v>
      </c>
      <c r="J46" t="n">
        <v>163.4</v>
      </c>
      <c r="K46" t="n">
        <v>50.28</v>
      </c>
      <c r="L46" t="n">
        <v>4</v>
      </c>
      <c r="M46" t="n">
        <v>68</v>
      </c>
      <c r="N46" t="n">
        <v>29.12</v>
      </c>
      <c r="O46" t="n">
        <v>20386.62</v>
      </c>
      <c r="P46" t="n">
        <v>385.02</v>
      </c>
      <c r="Q46" t="n">
        <v>2924.52</v>
      </c>
      <c r="R46" t="n">
        <v>124.42</v>
      </c>
      <c r="S46" t="n">
        <v>60.56</v>
      </c>
      <c r="T46" t="n">
        <v>31862.73</v>
      </c>
      <c r="U46" t="n">
        <v>0.49</v>
      </c>
      <c r="V46" t="n">
        <v>0.9399999999999999</v>
      </c>
      <c r="W46" t="n">
        <v>0.28</v>
      </c>
      <c r="X46" t="n">
        <v>1.96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2.5221</v>
      </c>
      <c r="E47" t="n">
        <v>39.65</v>
      </c>
      <c r="F47" t="n">
        <v>35.62</v>
      </c>
      <c r="G47" t="n">
        <v>40.32</v>
      </c>
      <c r="H47" t="n">
        <v>0.54</v>
      </c>
      <c r="I47" t="n">
        <v>53</v>
      </c>
      <c r="J47" t="n">
        <v>164.83</v>
      </c>
      <c r="K47" t="n">
        <v>50.28</v>
      </c>
      <c r="L47" t="n">
        <v>5</v>
      </c>
      <c r="M47" t="n">
        <v>51</v>
      </c>
      <c r="N47" t="n">
        <v>29.55</v>
      </c>
      <c r="O47" t="n">
        <v>20563.61</v>
      </c>
      <c r="P47" t="n">
        <v>356.9</v>
      </c>
      <c r="Q47" t="n">
        <v>2924.4</v>
      </c>
      <c r="R47" t="n">
        <v>100.31</v>
      </c>
      <c r="S47" t="n">
        <v>60.56</v>
      </c>
      <c r="T47" t="n">
        <v>19896.61</v>
      </c>
      <c r="U47" t="n">
        <v>0.6</v>
      </c>
      <c r="V47" t="n">
        <v>0.96</v>
      </c>
      <c r="W47" t="n">
        <v>0.24</v>
      </c>
      <c r="X47" t="n">
        <v>1.23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2.547</v>
      </c>
      <c r="E48" t="n">
        <v>39.26</v>
      </c>
      <c r="F48" t="n">
        <v>35.58</v>
      </c>
      <c r="G48" t="n">
        <v>50.83</v>
      </c>
      <c r="H48" t="n">
        <v>0.64</v>
      </c>
      <c r="I48" t="n">
        <v>42</v>
      </c>
      <c r="J48" t="n">
        <v>166.27</v>
      </c>
      <c r="K48" t="n">
        <v>50.28</v>
      </c>
      <c r="L48" t="n">
        <v>6</v>
      </c>
      <c r="M48" t="n">
        <v>35</v>
      </c>
      <c r="N48" t="n">
        <v>29.99</v>
      </c>
      <c r="O48" t="n">
        <v>20741.2</v>
      </c>
      <c r="P48" t="n">
        <v>335.37</v>
      </c>
      <c r="Q48" t="n">
        <v>2924.37</v>
      </c>
      <c r="R48" t="n">
        <v>99.44</v>
      </c>
      <c r="S48" t="n">
        <v>60.56</v>
      </c>
      <c r="T48" t="n">
        <v>19514.76</v>
      </c>
      <c r="U48" t="n">
        <v>0.61</v>
      </c>
      <c r="V48" t="n">
        <v>0.96</v>
      </c>
      <c r="W48" t="n">
        <v>0.24</v>
      </c>
      <c r="X48" t="n">
        <v>1.2</v>
      </c>
      <c r="Y48" t="n">
        <v>0.5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2.5613</v>
      </c>
      <c r="E49" t="n">
        <v>39.04</v>
      </c>
      <c r="F49" t="n">
        <v>35.49</v>
      </c>
      <c r="G49" t="n">
        <v>56.04</v>
      </c>
      <c r="H49" t="n">
        <v>0.74</v>
      </c>
      <c r="I49" t="n">
        <v>38</v>
      </c>
      <c r="J49" t="n">
        <v>167.72</v>
      </c>
      <c r="K49" t="n">
        <v>50.28</v>
      </c>
      <c r="L49" t="n">
        <v>7</v>
      </c>
      <c r="M49" t="n">
        <v>1</v>
      </c>
      <c r="N49" t="n">
        <v>30.44</v>
      </c>
      <c r="O49" t="n">
        <v>20919.39</v>
      </c>
      <c r="P49" t="n">
        <v>327.87</v>
      </c>
      <c r="Q49" t="n">
        <v>2924.41</v>
      </c>
      <c r="R49" t="n">
        <v>95.16</v>
      </c>
      <c r="S49" t="n">
        <v>60.56</v>
      </c>
      <c r="T49" t="n">
        <v>17396.1</v>
      </c>
      <c r="U49" t="n">
        <v>0.64</v>
      </c>
      <c r="V49" t="n">
        <v>0.97</v>
      </c>
      <c r="W49" t="n">
        <v>0.27</v>
      </c>
      <c r="X49" t="n">
        <v>1.11</v>
      </c>
      <c r="Y49" t="n">
        <v>0.5</v>
      </c>
      <c r="Z49" t="n">
        <v>10</v>
      </c>
    </row>
    <row r="50">
      <c r="A50" t="n">
        <v>7</v>
      </c>
      <c r="B50" t="n">
        <v>80</v>
      </c>
      <c r="C50" t="inlineStr">
        <is>
          <t xml:space="preserve">CONCLUIDO	</t>
        </is>
      </c>
      <c r="D50" t="n">
        <v>2.5611</v>
      </c>
      <c r="E50" t="n">
        <v>39.05</v>
      </c>
      <c r="F50" t="n">
        <v>35.5</v>
      </c>
      <c r="G50" t="n">
        <v>56.05</v>
      </c>
      <c r="H50" t="n">
        <v>0.84</v>
      </c>
      <c r="I50" t="n">
        <v>38</v>
      </c>
      <c r="J50" t="n">
        <v>169.17</v>
      </c>
      <c r="K50" t="n">
        <v>50.28</v>
      </c>
      <c r="L50" t="n">
        <v>8</v>
      </c>
      <c r="M50" t="n">
        <v>0</v>
      </c>
      <c r="N50" t="n">
        <v>30.89</v>
      </c>
      <c r="O50" t="n">
        <v>21098.19</v>
      </c>
      <c r="P50" t="n">
        <v>330.58</v>
      </c>
      <c r="Q50" t="n">
        <v>2924.39</v>
      </c>
      <c r="R50" t="n">
        <v>95.23</v>
      </c>
      <c r="S50" t="n">
        <v>60.56</v>
      </c>
      <c r="T50" t="n">
        <v>17429.38</v>
      </c>
      <c r="U50" t="n">
        <v>0.64</v>
      </c>
      <c r="V50" t="n">
        <v>0.97</v>
      </c>
      <c r="W50" t="n">
        <v>0.27</v>
      </c>
      <c r="X50" t="n">
        <v>1.11</v>
      </c>
      <c r="Y50" t="n">
        <v>0.5</v>
      </c>
      <c r="Z50" t="n">
        <v>10</v>
      </c>
    </row>
    <row r="51">
      <c r="A51" t="n">
        <v>0</v>
      </c>
      <c r="B51" t="n">
        <v>35</v>
      </c>
      <c r="C51" t="inlineStr">
        <is>
          <t xml:space="preserve">CONCLUIDO	</t>
        </is>
      </c>
      <c r="D51" t="n">
        <v>2.1769</v>
      </c>
      <c r="E51" t="n">
        <v>45.94</v>
      </c>
      <c r="F51" t="n">
        <v>40.44</v>
      </c>
      <c r="G51" t="n">
        <v>11.61</v>
      </c>
      <c r="H51" t="n">
        <v>0.22</v>
      </c>
      <c r="I51" t="n">
        <v>209</v>
      </c>
      <c r="J51" t="n">
        <v>80.84</v>
      </c>
      <c r="K51" t="n">
        <v>35.1</v>
      </c>
      <c r="L51" t="n">
        <v>1</v>
      </c>
      <c r="M51" t="n">
        <v>207</v>
      </c>
      <c r="N51" t="n">
        <v>9.74</v>
      </c>
      <c r="O51" t="n">
        <v>10204.21</v>
      </c>
      <c r="P51" t="n">
        <v>288.28</v>
      </c>
      <c r="Q51" t="n">
        <v>2924.68</v>
      </c>
      <c r="R51" t="n">
        <v>258.33</v>
      </c>
      <c r="S51" t="n">
        <v>60.56</v>
      </c>
      <c r="T51" t="n">
        <v>98124.17</v>
      </c>
      <c r="U51" t="n">
        <v>0.23</v>
      </c>
      <c r="V51" t="n">
        <v>0.85</v>
      </c>
      <c r="W51" t="n">
        <v>0.5</v>
      </c>
      <c r="X51" t="n">
        <v>6.05</v>
      </c>
      <c r="Y51" t="n">
        <v>0.5</v>
      </c>
      <c r="Z51" t="n">
        <v>10</v>
      </c>
    </row>
    <row r="52">
      <c r="A52" t="n">
        <v>1</v>
      </c>
      <c r="B52" t="n">
        <v>35</v>
      </c>
      <c r="C52" t="inlineStr">
        <is>
          <t xml:space="preserve">CONCLUIDO	</t>
        </is>
      </c>
      <c r="D52" t="n">
        <v>2.4825</v>
      </c>
      <c r="E52" t="n">
        <v>40.28</v>
      </c>
      <c r="F52" t="n">
        <v>36.91</v>
      </c>
      <c r="G52" t="n">
        <v>25.75</v>
      </c>
      <c r="H52" t="n">
        <v>0.43</v>
      </c>
      <c r="I52" t="n">
        <v>86</v>
      </c>
      <c r="J52" t="n">
        <v>82.04000000000001</v>
      </c>
      <c r="K52" t="n">
        <v>35.1</v>
      </c>
      <c r="L52" t="n">
        <v>2</v>
      </c>
      <c r="M52" t="n">
        <v>22</v>
      </c>
      <c r="N52" t="n">
        <v>9.94</v>
      </c>
      <c r="O52" t="n">
        <v>10352.53</v>
      </c>
      <c r="P52" t="n">
        <v>226.39</v>
      </c>
      <c r="Q52" t="n">
        <v>2924.43</v>
      </c>
      <c r="R52" t="n">
        <v>140.09</v>
      </c>
      <c r="S52" t="n">
        <v>60.56</v>
      </c>
      <c r="T52" t="n">
        <v>39622.01</v>
      </c>
      <c r="U52" t="n">
        <v>0.43</v>
      </c>
      <c r="V52" t="n">
        <v>0.93</v>
      </c>
      <c r="W52" t="n">
        <v>0.38</v>
      </c>
      <c r="X52" t="n">
        <v>2.52</v>
      </c>
      <c r="Y52" t="n">
        <v>0.5</v>
      </c>
      <c r="Z52" t="n">
        <v>10</v>
      </c>
    </row>
    <row r="53">
      <c r="A53" t="n">
        <v>2</v>
      </c>
      <c r="B53" t="n">
        <v>35</v>
      </c>
      <c r="C53" t="inlineStr">
        <is>
          <t xml:space="preserve">CONCLUIDO	</t>
        </is>
      </c>
      <c r="D53" t="n">
        <v>2.4838</v>
      </c>
      <c r="E53" t="n">
        <v>40.26</v>
      </c>
      <c r="F53" t="n">
        <v>36.91</v>
      </c>
      <c r="G53" t="n">
        <v>26.05</v>
      </c>
      <c r="H53" t="n">
        <v>0.63</v>
      </c>
      <c r="I53" t="n">
        <v>85</v>
      </c>
      <c r="J53" t="n">
        <v>83.25</v>
      </c>
      <c r="K53" t="n">
        <v>35.1</v>
      </c>
      <c r="L53" t="n">
        <v>3</v>
      </c>
      <c r="M53" t="n">
        <v>0</v>
      </c>
      <c r="N53" t="n">
        <v>10.15</v>
      </c>
      <c r="O53" t="n">
        <v>10501.19</v>
      </c>
      <c r="P53" t="n">
        <v>228.56</v>
      </c>
      <c r="Q53" t="n">
        <v>2924.44</v>
      </c>
      <c r="R53" t="n">
        <v>138.92</v>
      </c>
      <c r="S53" t="n">
        <v>60.56</v>
      </c>
      <c r="T53" t="n">
        <v>39042.29</v>
      </c>
      <c r="U53" t="n">
        <v>0.44</v>
      </c>
      <c r="V53" t="n">
        <v>0.93</v>
      </c>
      <c r="W53" t="n">
        <v>0.42</v>
      </c>
      <c r="X53" t="n">
        <v>2.52</v>
      </c>
      <c r="Y53" t="n">
        <v>0.5</v>
      </c>
      <c r="Z53" t="n">
        <v>10</v>
      </c>
    </row>
    <row r="54">
      <c r="A54" t="n">
        <v>0</v>
      </c>
      <c r="B54" t="n">
        <v>50</v>
      </c>
      <c r="C54" t="inlineStr">
        <is>
          <t xml:space="preserve">CONCLUIDO	</t>
        </is>
      </c>
      <c r="D54" t="n">
        <v>1.9756</v>
      </c>
      <c r="E54" t="n">
        <v>50.62</v>
      </c>
      <c r="F54" t="n">
        <v>42.45</v>
      </c>
      <c r="G54" t="n">
        <v>9.23</v>
      </c>
      <c r="H54" t="n">
        <v>0.16</v>
      </c>
      <c r="I54" t="n">
        <v>276</v>
      </c>
      <c r="J54" t="n">
        <v>107.41</v>
      </c>
      <c r="K54" t="n">
        <v>41.65</v>
      </c>
      <c r="L54" t="n">
        <v>1</v>
      </c>
      <c r="M54" t="n">
        <v>274</v>
      </c>
      <c r="N54" t="n">
        <v>14.77</v>
      </c>
      <c r="O54" t="n">
        <v>13481.73</v>
      </c>
      <c r="P54" t="n">
        <v>381.85</v>
      </c>
      <c r="Q54" t="n">
        <v>2924.63</v>
      </c>
      <c r="R54" t="n">
        <v>323.44</v>
      </c>
      <c r="S54" t="n">
        <v>60.56</v>
      </c>
      <c r="T54" t="n">
        <v>130344.69</v>
      </c>
      <c r="U54" t="n">
        <v>0.19</v>
      </c>
      <c r="V54" t="n">
        <v>0.8100000000000001</v>
      </c>
      <c r="W54" t="n">
        <v>0.61</v>
      </c>
      <c r="X54" t="n">
        <v>8.06</v>
      </c>
      <c r="Y54" t="n">
        <v>0.5</v>
      </c>
      <c r="Z54" t="n">
        <v>10</v>
      </c>
    </row>
    <row r="55">
      <c r="A55" t="n">
        <v>1</v>
      </c>
      <c r="B55" t="n">
        <v>50</v>
      </c>
      <c r="C55" t="inlineStr">
        <is>
          <t xml:space="preserve">CONCLUIDO	</t>
        </is>
      </c>
      <c r="D55" t="n">
        <v>2.3726</v>
      </c>
      <c r="E55" t="n">
        <v>42.15</v>
      </c>
      <c r="F55" t="n">
        <v>37.6</v>
      </c>
      <c r="G55" t="n">
        <v>19.96</v>
      </c>
      <c r="H55" t="n">
        <v>0.32</v>
      </c>
      <c r="I55" t="n">
        <v>113</v>
      </c>
      <c r="J55" t="n">
        <v>108.68</v>
      </c>
      <c r="K55" t="n">
        <v>41.65</v>
      </c>
      <c r="L55" t="n">
        <v>2</v>
      </c>
      <c r="M55" t="n">
        <v>111</v>
      </c>
      <c r="N55" t="n">
        <v>15.03</v>
      </c>
      <c r="O55" t="n">
        <v>13638.32</v>
      </c>
      <c r="P55" t="n">
        <v>311.53</v>
      </c>
      <c r="Q55" t="n">
        <v>2924.64</v>
      </c>
      <c r="R55" t="n">
        <v>165.32</v>
      </c>
      <c r="S55" t="n">
        <v>60.56</v>
      </c>
      <c r="T55" t="n">
        <v>52101.58</v>
      </c>
      <c r="U55" t="n">
        <v>0.37</v>
      </c>
      <c r="V55" t="n">
        <v>0.91</v>
      </c>
      <c r="W55" t="n">
        <v>0.35</v>
      </c>
      <c r="X55" t="n">
        <v>3.21</v>
      </c>
      <c r="Y55" t="n">
        <v>0.5</v>
      </c>
      <c r="Z55" t="n">
        <v>10</v>
      </c>
    </row>
    <row r="56">
      <c r="A56" t="n">
        <v>2</v>
      </c>
      <c r="B56" t="n">
        <v>50</v>
      </c>
      <c r="C56" t="inlineStr">
        <is>
          <t xml:space="preserve">CONCLUIDO	</t>
        </is>
      </c>
      <c r="D56" t="n">
        <v>2.5167</v>
      </c>
      <c r="E56" t="n">
        <v>39.74</v>
      </c>
      <c r="F56" t="n">
        <v>36.23</v>
      </c>
      <c r="G56" t="n">
        <v>32.94</v>
      </c>
      <c r="H56" t="n">
        <v>0.48</v>
      </c>
      <c r="I56" t="n">
        <v>66</v>
      </c>
      <c r="J56" t="n">
        <v>109.96</v>
      </c>
      <c r="K56" t="n">
        <v>41.65</v>
      </c>
      <c r="L56" t="n">
        <v>3</v>
      </c>
      <c r="M56" t="n">
        <v>58</v>
      </c>
      <c r="N56" t="n">
        <v>15.31</v>
      </c>
      <c r="O56" t="n">
        <v>13795.21</v>
      </c>
      <c r="P56" t="n">
        <v>269.29</v>
      </c>
      <c r="Q56" t="n">
        <v>2924.52</v>
      </c>
      <c r="R56" t="n">
        <v>120.39</v>
      </c>
      <c r="S56" t="n">
        <v>60.56</v>
      </c>
      <c r="T56" t="n">
        <v>29871.33</v>
      </c>
      <c r="U56" t="n">
        <v>0.5</v>
      </c>
      <c r="V56" t="n">
        <v>0.95</v>
      </c>
      <c r="W56" t="n">
        <v>0.28</v>
      </c>
      <c r="X56" t="n">
        <v>1.84</v>
      </c>
      <c r="Y56" t="n">
        <v>0.5</v>
      </c>
      <c r="Z56" t="n">
        <v>10</v>
      </c>
    </row>
    <row r="57">
      <c r="A57" t="n">
        <v>3</v>
      </c>
      <c r="B57" t="n">
        <v>50</v>
      </c>
      <c r="C57" t="inlineStr">
        <is>
          <t xml:space="preserve">CONCLUIDO	</t>
        </is>
      </c>
      <c r="D57" t="n">
        <v>2.529</v>
      </c>
      <c r="E57" t="n">
        <v>39.54</v>
      </c>
      <c r="F57" t="n">
        <v>36.17</v>
      </c>
      <c r="G57" t="n">
        <v>36.17</v>
      </c>
      <c r="H57" t="n">
        <v>0.63</v>
      </c>
      <c r="I57" t="n">
        <v>60</v>
      </c>
      <c r="J57" t="n">
        <v>111.23</v>
      </c>
      <c r="K57" t="n">
        <v>41.65</v>
      </c>
      <c r="L57" t="n">
        <v>4</v>
      </c>
      <c r="M57" t="n">
        <v>0</v>
      </c>
      <c r="N57" t="n">
        <v>15.58</v>
      </c>
      <c r="O57" t="n">
        <v>13952.52</v>
      </c>
      <c r="P57" t="n">
        <v>264.41</v>
      </c>
      <c r="Q57" t="n">
        <v>2924.35</v>
      </c>
      <c r="R57" t="n">
        <v>116.37</v>
      </c>
      <c r="S57" t="n">
        <v>60.56</v>
      </c>
      <c r="T57" t="n">
        <v>27892.33</v>
      </c>
      <c r="U57" t="n">
        <v>0.52</v>
      </c>
      <c r="V57" t="n">
        <v>0.95</v>
      </c>
      <c r="W57" t="n">
        <v>0.34</v>
      </c>
      <c r="X57" t="n">
        <v>1.78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2.3402</v>
      </c>
      <c r="E58" t="n">
        <v>42.73</v>
      </c>
      <c r="F58" t="n">
        <v>38.8</v>
      </c>
      <c r="G58" t="n">
        <v>15.12</v>
      </c>
      <c r="H58" t="n">
        <v>0.28</v>
      </c>
      <c r="I58" t="n">
        <v>154</v>
      </c>
      <c r="J58" t="n">
        <v>61.76</v>
      </c>
      <c r="K58" t="n">
        <v>28.92</v>
      </c>
      <c r="L58" t="n">
        <v>1</v>
      </c>
      <c r="M58" t="n">
        <v>151</v>
      </c>
      <c r="N58" t="n">
        <v>6.84</v>
      </c>
      <c r="O58" t="n">
        <v>7851.41</v>
      </c>
      <c r="P58" t="n">
        <v>212.42</v>
      </c>
      <c r="Q58" t="n">
        <v>2924.49</v>
      </c>
      <c r="R58" t="n">
        <v>204.52</v>
      </c>
      <c r="S58" t="n">
        <v>60.56</v>
      </c>
      <c r="T58" t="n">
        <v>71497.39</v>
      </c>
      <c r="U58" t="n">
        <v>0.3</v>
      </c>
      <c r="V58" t="n">
        <v>0.88</v>
      </c>
      <c r="W58" t="n">
        <v>0.4</v>
      </c>
      <c r="X58" t="n">
        <v>4.41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2.4202</v>
      </c>
      <c r="E59" t="n">
        <v>41.32</v>
      </c>
      <c r="F59" t="n">
        <v>37.88</v>
      </c>
      <c r="G59" t="n">
        <v>19.26</v>
      </c>
      <c r="H59" t="n">
        <v>0.55</v>
      </c>
      <c r="I59" t="n">
        <v>118</v>
      </c>
      <c r="J59" t="n">
        <v>62.92</v>
      </c>
      <c r="K59" t="n">
        <v>28.92</v>
      </c>
      <c r="L59" t="n">
        <v>2</v>
      </c>
      <c r="M59" t="n">
        <v>0</v>
      </c>
      <c r="N59" t="n">
        <v>7</v>
      </c>
      <c r="O59" t="n">
        <v>7994.37</v>
      </c>
      <c r="P59" t="n">
        <v>198.76</v>
      </c>
      <c r="Q59" t="n">
        <v>2924.61</v>
      </c>
      <c r="R59" t="n">
        <v>169.56</v>
      </c>
      <c r="S59" t="n">
        <v>60.56</v>
      </c>
      <c r="T59" t="n">
        <v>54196.42</v>
      </c>
      <c r="U59" t="n">
        <v>0.36</v>
      </c>
      <c r="V59" t="n">
        <v>0.91</v>
      </c>
      <c r="W59" t="n">
        <v>0.51</v>
      </c>
      <c r="X59" t="n">
        <v>3.5</v>
      </c>
      <c r="Y59" t="n">
        <v>0.5</v>
      </c>
      <c r="Z59" t="n">
        <v>10</v>
      </c>
    </row>
    <row r="60">
      <c r="A60" t="n">
        <v>0</v>
      </c>
      <c r="B60" t="n">
        <v>85</v>
      </c>
      <c r="C60" t="inlineStr">
        <is>
          <t xml:space="preserve">CONCLUIDO	</t>
        </is>
      </c>
      <c r="D60" t="n">
        <v>1.573</v>
      </c>
      <c r="E60" t="n">
        <v>63.57</v>
      </c>
      <c r="F60" t="n">
        <v>46.9</v>
      </c>
      <c r="G60" t="n">
        <v>6.67</v>
      </c>
      <c r="H60" t="n">
        <v>0.11</v>
      </c>
      <c r="I60" t="n">
        <v>422</v>
      </c>
      <c r="J60" t="n">
        <v>167.88</v>
      </c>
      <c r="K60" t="n">
        <v>51.39</v>
      </c>
      <c r="L60" t="n">
        <v>1</v>
      </c>
      <c r="M60" t="n">
        <v>420</v>
      </c>
      <c r="N60" t="n">
        <v>30.49</v>
      </c>
      <c r="O60" t="n">
        <v>20939.59</v>
      </c>
      <c r="P60" t="n">
        <v>582.4400000000001</v>
      </c>
      <c r="Q60" t="n">
        <v>2924.81</v>
      </c>
      <c r="R60" t="n">
        <v>469.61</v>
      </c>
      <c r="S60" t="n">
        <v>60.56</v>
      </c>
      <c r="T60" t="n">
        <v>202698.25</v>
      </c>
      <c r="U60" t="n">
        <v>0.13</v>
      </c>
      <c r="V60" t="n">
        <v>0.73</v>
      </c>
      <c r="W60" t="n">
        <v>0.84</v>
      </c>
      <c r="X60" t="n">
        <v>12.51</v>
      </c>
      <c r="Y60" t="n">
        <v>0.5</v>
      </c>
      <c r="Z60" t="n">
        <v>10</v>
      </c>
    </row>
    <row r="61">
      <c r="A61" t="n">
        <v>1</v>
      </c>
      <c r="B61" t="n">
        <v>85</v>
      </c>
      <c r="C61" t="inlineStr">
        <is>
          <t xml:space="preserve">CONCLUIDO	</t>
        </is>
      </c>
      <c r="D61" t="n">
        <v>2.1061</v>
      </c>
      <c r="E61" t="n">
        <v>47.48</v>
      </c>
      <c r="F61" t="n">
        <v>39.31</v>
      </c>
      <c r="G61" t="n">
        <v>13.79</v>
      </c>
      <c r="H61" t="n">
        <v>0.21</v>
      </c>
      <c r="I61" t="n">
        <v>171</v>
      </c>
      <c r="J61" t="n">
        <v>169.33</v>
      </c>
      <c r="K61" t="n">
        <v>51.39</v>
      </c>
      <c r="L61" t="n">
        <v>2</v>
      </c>
      <c r="M61" t="n">
        <v>169</v>
      </c>
      <c r="N61" t="n">
        <v>30.94</v>
      </c>
      <c r="O61" t="n">
        <v>21118.46</v>
      </c>
      <c r="P61" t="n">
        <v>472.39</v>
      </c>
      <c r="Q61" t="n">
        <v>2924.56</v>
      </c>
      <c r="R61" t="n">
        <v>221.18</v>
      </c>
      <c r="S61" t="n">
        <v>60.56</v>
      </c>
      <c r="T61" t="n">
        <v>79741.2</v>
      </c>
      <c r="U61" t="n">
        <v>0.27</v>
      </c>
      <c r="V61" t="n">
        <v>0.87</v>
      </c>
      <c r="W61" t="n">
        <v>0.44</v>
      </c>
      <c r="X61" t="n">
        <v>4.92</v>
      </c>
      <c r="Y61" t="n">
        <v>0.5</v>
      </c>
      <c r="Z61" t="n">
        <v>10</v>
      </c>
    </row>
    <row r="62">
      <c r="A62" t="n">
        <v>2</v>
      </c>
      <c r="B62" t="n">
        <v>85</v>
      </c>
      <c r="C62" t="inlineStr">
        <is>
          <t xml:space="preserve">CONCLUIDO	</t>
        </is>
      </c>
      <c r="D62" t="n">
        <v>2.309</v>
      </c>
      <c r="E62" t="n">
        <v>43.31</v>
      </c>
      <c r="F62" t="n">
        <v>37.38</v>
      </c>
      <c r="G62" t="n">
        <v>21.36</v>
      </c>
      <c r="H62" t="n">
        <v>0.31</v>
      </c>
      <c r="I62" t="n">
        <v>105</v>
      </c>
      <c r="J62" t="n">
        <v>170.79</v>
      </c>
      <c r="K62" t="n">
        <v>51.39</v>
      </c>
      <c r="L62" t="n">
        <v>3</v>
      </c>
      <c r="M62" t="n">
        <v>103</v>
      </c>
      <c r="N62" t="n">
        <v>31.4</v>
      </c>
      <c r="O62" t="n">
        <v>21297.94</v>
      </c>
      <c r="P62" t="n">
        <v>433.57</v>
      </c>
      <c r="Q62" t="n">
        <v>2924.42</v>
      </c>
      <c r="R62" t="n">
        <v>158.06</v>
      </c>
      <c r="S62" t="n">
        <v>60.56</v>
      </c>
      <c r="T62" t="n">
        <v>48508.01</v>
      </c>
      <c r="U62" t="n">
        <v>0.38</v>
      </c>
      <c r="V62" t="n">
        <v>0.92</v>
      </c>
      <c r="W62" t="n">
        <v>0.33</v>
      </c>
      <c r="X62" t="n">
        <v>2.99</v>
      </c>
      <c r="Y62" t="n">
        <v>0.5</v>
      </c>
      <c r="Z62" t="n">
        <v>10</v>
      </c>
    </row>
    <row r="63">
      <c r="A63" t="n">
        <v>3</v>
      </c>
      <c r="B63" t="n">
        <v>85</v>
      </c>
      <c r="C63" t="inlineStr">
        <is>
          <t xml:space="preserve">CONCLUIDO	</t>
        </is>
      </c>
      <c r="D63" t="n">
        <v>2.4187</v>
      </c>
      <c r="E63" t="n">
        <v>41.34</v>
      </c>
      <c r="F63" t="n">
        <v>36.46</v>
      </c>
      <c r="G63" t="n">
        <v>29.57</v>
      </c>
      <c r="H63" t="n">
        <v>0.41</v>
      </c>
      <c r="I63" t="n">
        <v>74</v>
      </c>
      <c r="J63" t="n">
        <v>172.25</v>
      </c>
      <c r="K63" t="n">
        <v>51.39</v>
      </c>
      <c r="L63" t="n">
        <v>4</v>
      </c>
      <c r="M63" t="n">
        <v>72</v>
      </c>
      <c r="N63" t="n">
        <v>31.86</v>
      </c>
      <c r="O63" t="n">
        <v>21478.05</v>
      </c>
      <c r="P63" t="n">
        <v>406.63</v>
      </c>
      <c r="Q63" t="n">
        <v>2924.4</v>
      </c>
      <c r="R63" t="n">
        <v>128.43</v>
      </c>
      <c r="S63" t="n">
        <v>60.56</v>
      </c>
      <c r="T63" t="n">
        <v>33848.56</v>
      </c>
      <c r="U63" t="n">
        <v>0.47</v>
      </c>
      <c r="V63" t="n">
        <v>0.9399999999999999</v>
      </c>
      <c r="W63" t="n">
        <v>0.28</v>
      </c>
      <c r="X63" t="n">
        <v>2.08</v>
      </c>
      <c r="Y63" t="n">
        <v>0.5</v>
      </c>
      <c r="Z63" t="n">
        <v>10</v>
      </c>
    </row>
    <row r="64">
      <c r="A64" t="n">
        <v>4</v>
      </c>
      <c r="B64" t="n">
        <v>85</v>
      </c>
      <c r="C64" t="inlineStr">
        <is>
          <t xml:space="preserve">CONCLUIDO	</t>
        </is>
      </c>
      <c r="D64" t="n">
        <v>2.4884</v>
      </c>
      <c r="E64" t="n">
        <v>40.19</v>
      </c>
      <c r="F64" t="n">
        <v>35.92</v>
      </c>
      <c r="G64" t="n">
        <v>38.48</v>
      </c>
      <c r="H64" t="n">
        <v>0.51</v>
      </c>
      <c r="I64" t="n">
        <v>56</v>
      </c>
      <c r="J64" t="n">
        <v>173.71</v>
      </c>
      <c r="K64" t="n">
        <v>51.39</v>
      </c>
      <c r="L64" t="n">
        <v>5</v>
      </c>
      <c r="M64" t="n">
        <v>54</v>
      </c>
      <c r="N64" t="n">
        <v>32.32</v>
      </c>
      <c r="O64" t="n">
        <v>21658.78</v>
      </c>
      <c r="P64" t="n">
        <v>382.96</v>
      </c>
      <c r="Q64" t="n">
        <v>2924.43</v>
      </c>
      <c r="R64" t="n">
        <v>110.25</v>
      </c>
      <c r="S64" t="n">
        <v>60.56</v>
      </c>
      <c r="T64" t="n">
        <v>24848.78</v>
      </c>
      <c r="U64" t="n">
        <v>0.55</v>
      </c>
      <c r="V64" t="n">
        <v>0.96</v>
      </c>
      <c r="W64" t="n">
        <v>0.25</v>
      </c>
      <c r="X64" t="n">
        <v>1.53</v>
      </c>
      <c r="Y64" t="n">
        <v>0.5</v>
      </c>
      <c r="Z64" t="n">
        <v>10</v>
      </c>
    </row>
    <row r="65">
      <c r="A65" t="n">
        <v>5</v>
      </c>
      <c r="B65" t="n">
        <v>85</v>
      </c>
      <c r="C65" t="inlineStr">
        <is>
          <t xml:space="preserve">CONCLUIDO	</t>
        </is>
      </c>
      <c r="D65" t="n">
        <v>2.5318</v>
      </c>
      <c r="E65" t="n">
        <v>39.5</v>
      </c>
      <c r="F65" t="n">
        <v>35.63</v>
      </c>
      <c r="G65" t="n">
        <v>48.59</v>
      </c>
      <c r="H65" t="n">
        <v>0.61</v>
      </c>
      <c r="I65" t="n">
        <v>44</v>
      </c>
      <c r="J65" t="n">
        <v>175.18</v>
      </c>
      <c r="K65" t="n">
        <v>51.39</v>
      </c>
      <c r="L65" t="n">
        <v>6</v>
      </c>
      <c r="M65" t="n">
        <v>42</v>
      </c>
      <c r="N65" t="n">
        <v>32.79</v>
      </c>
      <c r="O65" t="n">
        <v>21840.16</v>
      </c>
      <c r="P65" t="n">
        <v>360.29</v>
      </c>
      <c r="Q65" t="n">
        <v>2924.46</v>
      </c>
      <c r="R65" t="n">
        <v>101.27</v>
      </c>
      <c r="S65" t="n">
        <v>60.56</v>
      </c>
      <c r="T65" t="n">
        <v>20421.35</v>
      </c>
      <c r="U65" t="n">
        <v>0.6</v>
      </c>
      <c r="V65" t="n">
        <v>0.96</v>
      </c>
      <c r="W65" t="n">
        <v>0.23</v>
      </c>
      <c r="X65" t="n">
        <v>1.25</v>
      </c>
      <c r="Y65" t="n">
        <v>0.5</v>
      </c>
      <c r="Z65" t="n">
        <v>10</v>
      </c>
    </row>
    <row r="66">
      <c r="A66" t="n">
        <v>6</v>
      </c>
      <c r="B66" t="n">
        <v>85</v>
      </c>
      <c r="C66" t="inlineStr">
        <is>
          <t xml:space="preserve">CONCLUIDO	</t>
        </is>
      </c>
      <c r="D66" t="n">
        <v>2.5591</v>
      </c>
      <c r="E66" t="n">
        <v>39.08</v>
      </c>
      <c r="F66" t="n">
        <v>35.45</v>
      </c>
      <c r="G66" t="n">
        <v>57.49</v>
      </c>
      <c r="H66" t="n">
        <v>0.7</v>
      </c>
      <c r="I66" t="n">
        <v>37</v>
      </c>
      <c r="J66" t="n">
        <v>176.66</v>
      </c>
      <c r="K66" t="n">
        <v>51.39</v>
      </c>
      <c r="L66" t="n">
        <v>7</v>
      </c>
      <c r="M66" t="n">
        <v>13</v>
      </c>
      <c r="N66" t="n">
        <v>33.27</v>
      </c>
      <c r="O66" t="n">
        <v>22022.17</v>
      </c>
      <c r="P66" t="n">
        <v>339.81</v>
      </c>
      <c r="Q66" t="n">
        <v>2924.37</v>
      </c>
      <c r="R66" t="n">
        <v>94.34</v>
      </c>
      <c r="S66" t="n">
        <v>60.56</v>
      </c>
      <c r="T66" t="n">
        <v>16989.6</v>
      </c>
      <c r="U66" t="n">
        <v>0.64</v>
      </c>
      <c r="V66" t="n">
        <v>0.97</v>
      </c>
      <c r="W66" t="n">
        <v>0.25</v>
      </c>
      <c r="X66" t="n">
        <v>1.06</v>
      </c>
      <c r="Y66" t="n">
        <v>0.5</v>
      </c>
      <c r="Z66" t="n">
        <v>10</v>
      </c>
    </row>
    <row r="67">
      <c r="A67" t="n">
        <v>7</v>
      </c>
      <c r="B67" t="n">
        <v>85</v>
      </c>
      <c r="C67" t="inlineStr">
        <is>
          <t xml:space="preserve">CONCLUIDO	</t>
        </is>
      </c>
      <c r="D67" t="n">
        <v>2.5608</v>
      </c>
      <c r="E67" t="n">
        <v>39.05</v>
      </c>
      <c r="F67" t="n">
        <v>35.46</v>
      </c>
      <c r="G67" t="n">
        <v>59.1</v>
      </c>
      <c r="H67" t="n">
        <v>0.8</v>
      </c>
      <c r="I67" t="n">
        <v>36</v>
      </c>
      <c r="J67" t="n">
        <v>178.14</v>
      </c>
      <c r="K67" t="n">
        <v>51.39</v>
      </c>
      <c r="L67" t="n">
        <v>8</v>
      </c>
      <c r="M67" t="n">
        <v>0</v>
      </c>
      <c r="N67" t="n">
        <v>33.75</v>
      </c>
      <c r="O67" t="n">
        <v>22204.83</v>
      </c>
      <c r="P67" t="n">
        <v>340.25</v>
      </c>
      <c r="Q67" t="n">
        <v>2924.4</v>
      </c>
      <c r="R67" t="n">
        <v>94.12</v>
      </c>
      <c r="S67" t="n">
        <v>60.56</v>
      </c>
      <c r="T67" t="n">
        <v>16887.42</v>
      </c>
      <c r="U67" t="n">
        <v>0.64</v>
      </c>
      <c r="V67" t="n">
        <v>0.97</v>
      </c>
      <c r="W67" t="n">
        <v>0.27</v>
      </c>
      <c r="X67" t="n">
        <v>1.07</v>
      </c>
      <c r="Y67" t="n">
        <v>0.5</v>
      </c>
      <c r="Z67" t="n">
        <v>10</v>
      </c>
    </row>
    <row r="68">
      <c r="A68" t="n">
        <v>0</v>
      </c>
      <c r="B68" t="n">
        <v>20</v>
      </c>
      <c r="C68" t="inlineStr">
        <is>
          <t xml:space="preserve">CONCLUIDO	</t>
        </is>
      </c>
      <c r="D68" t="n">
        <v>2.3596</v>
      </c>
      <c r="E68" t="n">
        <v>42.38</v>
      </c>
      <c r="F68" t="n">
        <v>38.82</v>
      </c>
      <c r="G68" t="n">
        <v>15.74</v>
      </c>
      <c r="H68" t="n">
        <v>0.34</v>
      </c>
      <c r="I68" t="n">
        <v>148</v>
      </c>
      <c r="J68" t="n">
        <v>51.33</v>
      </c>
      <c r="K68" t="n">
        <v>24.83</v>
      </c>
      <c r="L68" t="n">
        <v>1</v>
      </c>
      <c r="M68" t="n">
        <v>3</v>
      </c>
      <c r="N68" t="n">
        <v>5.51</v>
      </c>
      <c r="O68" t="n">
        <v>6564.78</v>
      </c>
      <c r="P68" t="n">
        <v>178.9</v>
      </c>
      <c r="Q68" t="n">
        <v>2924.69</v>
      </c>
      <c r="R68" t="n">
        <v>198.95</v>
      </c>
      <c r="S68" t="n">
        <v>60.56</v>
      </c>
      <c r="T68" t="n">
        <v>68741.56</v>
      </c>
      <c r="U68" t="n">
        <v>0.3</v>
      </c>
      <c r="V68" t="n">
        <v>0.88</v>
      </c>
      <c r="W68" t="n">
        <v>0.59</v>
      </c>
      <c r="X68" t="n">
        <v>4.43</v>
      </c>
      <c r="Y68" t="n">
        <v>0.5</v>
      </c>
      <c r="Z68" t="n">
        <v>10</v>
      </c>
    </row>
    <row r="69">
      <c r="A69" t="n">
        <v>1</v>
      </c>
      <c r="B69" t="n">
        <v>20</v>
      </c>
      <c r="C69" t="inlineStr">
        <is>
          <t xml:space="preserve">CONCLUIDO	</t>
        </is>
      </c>
      <c r="D69" t="n">
        <v>2.3594</v>
      </c>
      <c r="E69" t="n">
        <v>42.38</v>
      </c>
      <c r="F69" t="n">
        <v>38.83</v>
      </c>
      <c r="G69" t="n">
        <v>15.74</v>
      </c>
      <c r="H69" t="n">
        <v>0.66</v>
      </c>
      <c r="I69" t="n">
        <v>148</v>
      </c>
      <c r="J69" t="n">
        <v>52.47</v>
      </c>
      <c r="K69" t="n">
        <v>24.83</v>
      </c>
      <c r="L69" t="n">
        <v>2</v>
      </c>
      <c r="M69" t="n">
        <v>0</v>
      </c>
      <c r="N69" t="n">
        <v>5.64</v>
      </c>
      <c r="O69" t="n">
        <v>6705.1</v>
      </c>
      <c r="P69" t="n">
        <v>182.62</v>
      </c>
      <c r="Q69" t="n">
        <v>2924.68</v>
      </c>
      <c r="R69" t="n">
        <v>198.98</v>
      </c>
      <c r="S69" t="n">
        <v>60.56</v>
      </c>
      <c r="T69" t="n">
        <v>68757.2</v>
      </c>
      <c r="U69" t="n">
        <v>0.3</v>
      </c>
      <c r="V69" t="n">
        <v>0.88</v>
      </c>
      <c r="W69" t="n">
        <v>0.59</v>
      </c>
      <c r="X69" t="n">
        <v>4.44</v>
      </c>
      <c r="Y69" t="n">
        <v>0.5</v>
      </c>
      <c r="Z69" t="n">
        <v>10</v>
      </c>
    </row>
    <row r="70">
      <c r="A70" t="n">
        <v>0</v>
      </c>
      <c r="B70" t="n">
        <v>65</v>
      </c>
      <c r="C70" t="inlineStr">
        <is>
          <t xml:space="preserve">CONCLUIDO	</t>
        </is>
      </c>
      <c r="D70" t="n">
        <v>1.7931</v>
      </c>
      <c r="E70" t="n">
        <v>55.77</v>
      </c>
      <c r="F70" t="n">
        <v>44.36</v>
      </c>
      <c r="G70" t="n">
        <v>7.85</v>
      </c>
      <c r="H70" t="n">
        <v>0.13</v>
      </c>
      <c r="I70" t="n">
        <v>339</v>
      </c>
      <c r="J70" t="n">
        <v>133.21</v>
      </c>
      <c r="K70" t="n">
        <v>46.47</v>
      </c>
      <c r="L70" t="n">
        <v>1</v>
      </c>
      <c r="M70" t="n">
        <v>337</v>
      </c>
      <c r="N70" t="n">
        <v>20.75</v>
      </c>
      <c r="O70" t="n">
        <v>16663.42</v>
      </c>
      <c r="P70" t="n">
        <v>468.35</v>
      </c>
      <c r="Q70" t="n">
        <v>2924.62</v>
      </c>
      <c r="R70" t="n">
        <v>386.43</v>
      </c>
      <c r="S70" t="n">
        <v>60.56</v>
      </c>
      <c r="T70" t="n">
        <v>161526.8</v>
      </c>
      <c r="U70" t="n">
        <v>0.16</v>
      </c>
      <c r="V70" t="n">
        <v>0.77</v>
      </c>
      <c r="W70" t="n">
        <v>0.71</v>
      </c>
      <c r="X70" t="n">
        <v>9.970000000000001</v>
      </c>
      <c r="Y70" t="n">
        <v>0.5</v>
      </c>
      <c r="Z70" t="n">
        <v>10</v>
      </c>
    </row>
    <row r="71">
      <c r="A71" t="n">
        <v>1</v>
      </c>
      <c r="B71" t="n">
        <v>65</v>
      </c>
      <c r="C71" t="inlineStr">
        <is>
          <t xml:space="preserve">CONCLUIDO	</t>
        </is>
      </c>
      <c r="D71" t="n">
        <v>2.2559</v>
      </c>
      <c r="E71" t="n">
        <v>44.33</v>
      </c>
      <c r="F71" t="n">
        <v>38.36</v>
      </c>
      <c r="G71" t="n">
        <v>16.56</v>
      </c>
      <c r="H71" t="n">
        <v>0.26</v>
      </c>
      <c r="I71" t="n">
        <v>139</v>
      </c>
      <c r="J71" t="n">
        <v>134.55</v>
      </c>
      <c r="K71" t="n">
        <v>46.47</v>
      </c>
      <c r="L71" t="n">
        <v>2</v>
      </c>
      <c r="M71" t="n">
        <v>137</v>
      </c>
      <c r="N71" t="n">
        <v>21.09</v>
      </c>
      <c r="O71" t="n">
        <v>16828.84</v>
      </c>
      <c r="P71" t="n">
        <v>384.6</v>
      </c>
      <c r="Q71" t="n">
        <v>2924.57</v>
      </c>
      <c r="R71" t="n">
        <v>190.34</v>
      </c>
      <c r="S71" t="n">
        <v>60.56</v>
      </c>
      <c r="T71" t="n">
        <v>64477.57</v>
      </c>
      <c r="U71" t="n">
        <v>0.32</v>
      </c>
      <c r="V71" t="n">
        <v>0.89</v>
      </c>
      <c r="W71" t="n">
        <v>0.39</v>
      </c>
      <c r="X71" t="n">
        <v>3.98</v>
      </c>
      <c r="Y71" t="n">
        <v>0.5</v>
      </c>
      <c r="Z71" t="n">
        <v>10</v>
      </c>
    </row>
    <row r="72">
      <c r="A72" t="n">
        <v>2</v>
      </c>
      <c r="B72" t="n">
        <v>65</v>
      </c>
      <c r="C72" t="inlineStr">
        <is>
          <t xml:space="preserve">CONCLUIDO	</t>
        </is>
      </c>
      <c r="D72" t="n">
        <v>2.4261</v>
      </c>
      <c r="E72" t="n">
        <v>41.22</v>
      </c>
      <c r="F72" t="n">
        <v>36.75</v>
      </c>
      <c r="G72" t="n">
        <v>26.25</v>
      </c>
      <c r="H72" t="n">
        <v>0.39</v>
      </c>
      <c r="I72" t="n">
        <v>84</v>
      </c>
      <c r="J72" t="n">
        <v>135.9</v>
      </c>
      <c r="K72" t="n">
        <v>46.47</v>
      </c>
      <c r="L72" t="n">
        <v>3</v>
      </c>
      <c r="M72" t="n">
        <v>82</v>
      </c>
      <c r="N72" t="n">
        <v>21.43</v>
      </c>
      <c r="O72" t="n">
        <v>16994.64</v>
      </c>
      <c r="P72" t="n">
        <v>346.74</v>
      </c>
      <c r="Q72" t="n">
        <v>2924.53</v>
      </c>
      <c r="R72" t="n">
        <v>137.66</v>
      </c>
      <c r="S72" t="n">
        <v>60.56</v>
      </c>
      <c r="T72" t="n">
        <v>38413.46</v>
      </c>
      <c r="U72" t="n">
        <v>0.44</v>
      </c>
      <c r="V72" t="n">
        <v>0.93</v>
      </c>
      <c r="W72" t="n">
        <v>0.3</v>
      </c>
      <c r="X72" t="n">
        <v>2.36</v>
      </c>
      <c r="Y72" t="n">
        <v>0.5</v>
      </c>
      <c r="Z72" t="n">
        <v>10</v>
      </c>
    </row>
    <row r="73">
      <c r="A73" t="n">
        <v>3</v>
      </c>
      <c r="B73" t="n">
        <v>65</v>
      </c>
      <c r="C73" t="inlineStr">
        <is>
          <t xml:space="preserve">CONCLUIDO	</t>
        </is>
      </c>
      <c r="D73" t="n">
        <v>2.5176</v>
      </c>
      <c r="E73" t="n">
        <v>39.72</v>
      </c>
      <c r="F73" t="n">
        <v>35.96</v>
      </c>
      <c r="G73" t="n">
        <v>37.2</v>
      </c>
      <c r="H73" t="n">
        <v>0.52</v>
      </c>
      <c r="I73" t="n">
        <v>58</v>
      </c>
      <c r="J73" t="n">
        <v>137.25</v>
      </c>
      <c r="K73" t="n">
        <v>46.47</v>
      </c>
      <c r="L73" t="n">
        <v>4</v>
      </c>
      <c r="M73" t="n">
        <v>56</v>
      </c>
      <c r="N73" t="n">
        <v>21.78</v>
      </c>
      <c r="O73" t="n">
        <v>17160.92</v>
      </c>
      <c r="P73" t="n">
        <v>314.81</v>
      </c>
      <c r="Q73" t="n">
        <v>2924.45</v>
      </c>
      <c r="R73" t="n">
        <v>111.69</v>
      </c>
      <c r="S73" t="n">
        <v>60.56</v>
      </c>
      <c r="T73" t="n">
        <v>25558.03</v>
      </c>
      <c r="U73" t="n">
        <v>0.54</v>
      </c>
      <c r="V73" t="n">
        <v>0.95</v>
      </c>
      <c r="W73" t="n">
        <v>0.26</v>
      </c>
      <c r="X73" t="n">
        <v>1.57</v>
      </c>
      <c r="Y73" t="n">
        <v>0.5</v>
      </c>
      <c r="Z73" t="n">
        <v>10</v>
      </c>
    </row>
    <row r="74">
      <c r="A74" t="n">
        <v>4</v>
      </c>
      <c r="B74" t="n">
        <v>65</v>
      </c>
      <c r="C74" t="inlineStr">
        <is>
          <t xml:space="preserve">CONCLUIDO	</t>
        </is>
      </c>
      <c r="D74" t="n">
        <v>2.5485</v>
      </c>
      <c r="E74" t="n">
        <v>39.24</v>
      </c>
      <c r="F74" t="n">
        <v>35.78</v>
      </c>
      <c r="G74" t="n">
        <v>45.67</v>
      </c>
      <c r="H74" t="n">
        <v>0.64</v>
      </c>
      <c r="I74" t="n">
        <v>47</v>
      </c>
      <c r="J74" t="n">
        <v>138.6</v>
      </c>
      <c r="K74" t="n">
        <v>46.47</v>
      </c>
      <c r="L74" t="n">
        <v>5</v>
      </c>
      <c r="M74" t="n">
        <v>4</v>
      </c>
      <c r="N74" t="n">
        <v>22.13</v>
      </c>
      <c r="O74" t="n">
        <v>17327.69</v>
      </c>
      <c r="P74" t="n">
        <v>295.81</v>
      </c>
      <c r="Q74" t="n">
        <v>2924.36</v>
      </c>
      <c r="R74" t="n">
        <v>104.08</v>
      </c>
      <c r="S74" t="n">
        <v>60.56</v>
      </c>
      <c r="T74" t="n">
        <v>21807.51</v>
      </c>
      <c r="U74" t="n">
        <v>0.58</v>
      </c>
      <c r="V74" t="n">
        <v>0.96</v>
      </c>
      <c r="W74" t="n">
        <v>0.3</v>
      </c>
      <c r="X74" t="n">
        <v>1.39</v>
      </c>
      <c r="Y74" t="n">
        <v>0.5</v>
      </c>
      <c r="Z74" t="n">
        <v>10</v>
      </c>
    </row>
    <row r="75">
      <c r="A75" t="n">
        <v>5</v>
      </c>
      <c r="B75" t="n">
        <v>65</v>
      </c>
      <c r="C75" t="inlineStr">
        <is>
          <t xml:space="preserve">CONCLUIDO	</t>
        </is>
      </c>
      <c r="D75" t="n">
        <v>2.5544</v>
      </c>
      <c r="E75" t="n">
        <v>39.15</v>
      </c>
      <c r="F75" t="n">
        <v>35.72</v>
      </c>
      <c r="G75" t="n">
        <v>46.59</v>
      </c>
      <c r="H75" t="n">
        <v>0.76</v>
      </c>
      <c r="I75" t="n">
        <v>46</v>
      </c>
      <c r="J75" t="n">
        <v>139.95</v>
      </c>
      <c r="K75" t="n">
        <v>46.47</v>
      </c>
      <c r="L75" t="n">
        <v>6</v>
      </c>
      <c r="M75" t="n">
        <v>0</v>
      </c>
      <c r="N75" t="n">
        <v>22.49</v>
      </c>
      <c r="O75" t="n">
        <v>17494.97</v>
      </c>
      <c r="P75" t="n">
        <v>297.22</v>
      </c>
      <c r="Q75" t="n">
        <v>2924.42</v>
      </c>
      <c r="R75" t="n">
        <v>101.71</v>
      </c>
      <c r="S75" t="n">
        <v>60.56</v>
      </c>
      <c r="T75" t="n">
        <v>20628.29</v>
      </c>
      <c r="U75" t="n">
        <v>0.6</v>
      </c>
      <c r="V75" t="n">
        <v>0.96</v>
      </c>
      <c r="W75" t="n">
        <v>0.3</v>
      </c>
      <c r="X75" t="n">
        <v>1.33</v>
      </c>
      <c r="Y75" t="n">
        <v>0.5</v>
      </c>
      <c r="Z75" t="n">
        <v>10</v>
      </c>
    </row>
    <row r="76">
      <c r="A76" t="n">
        <v>0</v>
      </c>
      <c r="B76" t="n">
        <v>75</v>
      </c>
      <c r="C76" t="inlineStr">
        <is>
          <t xml:space="preserve">CONCLUIDO	</t>
        </is>
      </c>
      <c r="D76" t="n">
        <v>1.6807</v>
      </c>
      <c r="E76" t="n">
        <v>59.5</v>
      </c>
      <c r="F76" t="n">
        <v>45.61</v>
      </c>
      <c r="G76" t="n">
        <v>7.2</v>
      </c>
      <c r="H76" t="n">
        <v>0.12</v>
      </c>
      <c r="I76" t="n">
        <v>380</v>
      </c>
      <c r="J76" t="n">
        <v>150.44</v>
      </c>
      <c r="K76" t="n">
        <v>49.1</v>
      </c>
      <c r="L76" t="n">
        <v>1</v>
      </c>
      <c r="M76" t="n">
        <v>378</v>
      </c>
      <c r="N76" t="n">
        <v>25.34</v>
      </c>
      <c r="O76" t="n">
        <v>18787.76</v>
      </c>
      <c r="P76" t="n">
        <v>525</v>
      </c>
      <c r="Q76" t="n">
        <v>2924.77</v>
      </c>
      <c r="R76" t="n">
        <v>427.63</v>
      </c>
      <c r="S76" t="n">
        <v>60.56</v>
      </c>
      <c r="T76" t="n">
        <v>181922.13</v>
      </c>
      <c r="U76" t="n">
        <v>0.14</v>
      </c>
      <c r="V76" t="n">
        <v>0.75</v>
      </c>
      <c r="W76" t="n">
        <v>0.77</v>
      </c>
      <c r="X76" t="n">
        <v>11.22</v>
      </c>
      <c r="Y76" t="n">
        <v>0.5</v>
      </c>
      <c r="Z76" t="n">
        <v>10</v>
      </c>
    </row>
    <row r="77">
      <c r="A77" t="n">
        <v>1</v>
      </c>
      <c r="B77" t="n">
        <v>75</v>
      </c>
      <c r="C77" t="inlineStr">
        <is>
          <t xml:space="preserve">CONCLUIDO	</t>
        </is>
      </c>
      <c r="D77" t="n">
        <v>2.1767</v>
      </c>
      <c r="E77" t="n">
        <v>45.94</v>
      </c>
      <c r="F77" t="n">
        <v>38.9</v>
      </c>
      <c r="G77" t="n">
        <v>14.96</v>
      </c>
      <c r="H77" t="n">
        <v>0.23</v>
      </c>
      <c r="I77" t="n">
        <v>156</v>
      </c>
      <c r="J77" t="n">
        <v>151.83</v>
      </c>
      <c r="K77" t="n">
        <v>49.1</v>
      </c>
      <c r="L77" t="n">
        <v>2</v>
      </c>
      <c r="M77" t="n">
        <v>154</v>
      </c>
      <c r="N77" t="n">
        <v>25.73</v>
      </c>
      <c r="O77" t="n">
        <v>18959.54</v>
      </c>
      <c r="P77" t="n">
        <v>429.85</v>
      </c>
      <c r="Q77" t="n">
        <v>2924.4</v>
      </c>
      <c r="R77" t="n">
        <v>208.15</v>
      </c>
      <c r="S77" t="n">
        <v>60.56</v>
      </c>
      <c r="T77" t="n">
        <v>73297.58</v>
      </c>
      <c r="U77" t="n">
        <v>0.29</v>
      </c>
      <c r="V77" t="n">
        <v>0.88</v>
      </c>
      <c r="W77" t="n">
        <v>0.41</v>
      </c>
      <c r="X77" t="n">
        <v>4.51</v>
      </c>
      <c r="Y77" t="n">
        <v>0.5</v>
      </c>
      <c r="Z77" t="n">
        <v>10</v>
      </c>
    </row>
    <row r="78">
      <c r="A78" t="n">
        <v>2</v>
      </c>
      <c r="B78" t="n">
        <v>75</v>
      </c>
      <c r="C78" t="inlineStr">
        <is>
          <t xml:space="preserve">CONCLUIDO	</t>
        </is>
      </c>
      <c r="D78" t="n">
        <v>2.3658</v>
      </c>
      <c r="E78" t="n">
        <v>42.27</v>
      </c>
      <c r="F78" t="n">
        <v>37.09</v>
      </c>
      <c r="G78" t="n">
        <v>23.43</v>
      </c>
      <c r="H78" t="n">
        <v>0.35</v>
      </c>
      <c r="I78" t="n">
        <v>95</v>
      </c>
      <c r="J78" t="n">
        <v>153.23</v>
      </c>
      <c r="K78" t="n">
        <v>49.1</v>
      </c>
      <c r="L78" t="n">
        <v>3</v>
      </c>
      <c r="M78" t="n">
        <v>93</v>
      </c>
      <c r="N78" t="n">
        <v>26.13</v>
      </c>
      <c r="O78" t="n">
        <v>19131.85</v>
      </c>
      <c r="P78" t="n">
        <v>391.96</v>
      </c>
      <c r="Q78" t="n">
        <v>2924.37</v>
      </c>
      <c r="R78" t="n">
        <v>148.64</v>
      </c>
      <c r="S78" t="n">
        <v>60.56</v>
      </c>
      <c r="T78" t="n">
        <v>43852.29</v>
      </c>
      <c r="U78" t="n">
        <v>0.41</v>
      </c>
      <c r="V78" t="n">
        <v>0.92</v>
      </c>
      <c r="W78" t="n">
        <v>0.32</v>
      </c>
      <c r="X78" t="n">
        <v>2.7</v>
      </c>
      <c r="Y78" t="n">
        <v>0.5</v>
      </c>
      <c r="Z78" t="n">
        <v>10</v>
      </c>
    </row>
    <row r="79">
      <c r="A79" t="n">
        <v>3</v>
      </c>
      <c r="B79" t="n">
        <v>75</v>
      </c>
      <c r="C79" t="inlineStr">
        <is>
          <t xml:space="preserve">CONCLUIDO	</t>
        </is>
      </c>
      <c r="D79" t="n">
        <v>2.4678</v>
      </c>
      <c r="E79" t="n">
        <v>40.52</v>
      </c>
      <c r="F79" t="n">
        <v>36.23</v>
      </c>
      <c r="G79" t="n">
        <v>32.94</v>
      </c>
      <c r="H79" t="n">
        <v>0.46</v>
      </c>
      <c r="I79" t="n">
        <v>66</v>
      </c>
      <c r="J79" t="n">
        <v>154.63</v>
      </c>
      <c r="K79" t="n">
        <v>49.1</v>
      </c>
      <c r="L79" t="n">
        <v>4</v>
      </c>
      <c r="M79" t="n">
        <v>64</v>
      </c>
      <c r="N79" t="n">
        <v>26.53</v>
      </c>
      <c r="O79" t="n">
        <v>19304.72</v>
      </c>
      <c r="P79" t="n">
        <v>362.66</v>
      </c>
      <c r="Q79" t="n">
        <v>2924.38</v>
      </c>
      <c r="R79" t="n">
        <v>120.48</v>
      </c>
      <c r="S79" t="n">
        <v>60.56</v>
      </c>
      <c r="T79" t="n">
        <v>29917.17</v>
      </c>
      <c r="U79" t="n">
        <v>0.5</v>
      </c>
      <c r="V79" t="n">
        <v>0.95</v>
      </c>
      <c r="W79" t="n">
        <v>0.27</v>
      </c>
      <c r="X79" t="n">
        <v>1.84</v>
      </c>
      <c r="Y79" t="n">
        <v>0.5</v>
      </c>
      <c r="Z79" t="n">
        <v>10</v>
      </c>
    </row>
    <row r="80">
      <c r="A80" t="n">
        <v>4</v>
      </c>
      <c r="B80" t="n">
        <v>75</v>
      </c>
      <c r="C80" t="inlineStr">
        <is>
          <t xml:space="preserve">CONCLUIDO	</t>
        </is>
      </c>
      <c r="D80" t="n">
        <v>2.5146</v>
      </c>
      <c r="E80" t="n">
        <v>39.77</v>
      </c>
      <c r="F80" t="n">
        <v>35.96</v>
      </c>
      <c r="G80" t="n">
        <v>43.16</v>
      </c>
      <c r="H80" t="n">
        <v>0.57</v>
      </c>
      <c r="I80" t="n">
        <v>50</v>
      </c>
      <c r="J80" t="n">
        <v>156.03</v>
      </c>
      <c r="K80" t="n">
        <v>49.1</v>
      </c>
      <c r="L80" t="n">
        <v>5</v>
      </c>
      <c r="M80" t="n">
        <v>48</v>
      </c>
      <c r="N80" t="n">
        <v>26.94</v>
      </c>
      <c r="O80" t="n">
        <v>19478.15</v>
      </c>
      <c r="P80" t="n">
        <v>339.07</v>
      </c>
      <c r="Q80" t="n">
        <v>2924.35</v>
      </c>
      <c r="R80" t="n">
        <v>112.7</v>
      </c>
      <c r="S80" t="n">
        <v>60.56</v>
      </c>
      <c r="T80" t="n">
        <v>26104.92</v>
      </c>
      <c r="U80" t="n">
        <v>0.54</v>
      </c>
      <c r="V80" t="n">
        <v>0.95</v>
      </c>
      <c r="W80" t="n">
        <v>0.24</v>
      </c>
      <c r="X80" t="n">
        <v>1.58</v>
      </c>
      <c r="Y80" t="n">
        <v>0.5</v>
      </c>
      <c r="Z80" t="n">
        <v>10</v>
      </c>
    </row>
    <row r="81">
      <c r="A81" t="n">
        <v>5</v>
      </c>
      <c r="B81" t="n">
        <v>75</v>
      </c>
      <c r="C81" t="inlineStr">
        <is>
          <t xml:space="preserve">CONCLUIDO	</t>
        </is>
      </c>
      <c r="D81" t="n">
        <v>2.5568</v>
      </c>
      <c r="E81" t="n">
        <v>39.11</v>
      </c>
      <c r="F81" t="n">
        <v>35.58</v>
      </c>
      <c r="G81" t="n">
        <v>52.07</v>
      </c>
      <c r="H81" t="n">
        <v>0.67</v>
      </c>
      <c r="I81" t="n">
        <v>41</v>
      </c>
      <c r="J81" t="n">
        <v>157.44</v>
      </c>
      <c r="K81" t="n">
        <v>49.1</v>
      </c>
      <c r="L81" t="n">
        <v>6</v>
      </c>
      <c r="M81" t="n">
        <v>4</v>
      </c>
      <c r="N81" t="n">
        <v>27.35</v>
      </c>
      <c r="O81" t="n">
        <v>19652.13</v>
      </c>
      <c r="P81" t="n">
        <v>317.49</v>
      </c>
      <c r="Q81" t="n">
        <v>2924.35</v>
      </c>
      <c r="R81" t="n">
        <v>98.22</v>
      </c>
      <c r="S81" t="n">
        <v>60.56</v>
      </c>
      <c r="T81" t="n">
        <v>18907.85</v>
      </c>
      <c r="U81" t="n">
        <v>0.62</v>
      </c>
      <c r="V81" t="n">
        <v>0.96</v>
      </c>
      <c r="W81" t="n">
        <v>0.27</v>
      </c>
      <c r="X81" t="n">
        <v>1.2</v>
      </c>
      <c r="Y81" t="n">
        <v>0.5</v>
      </c>
      <c r="Z81" t="n">
        <v>10</v>
      </c>
    </row>
    <row r="82">
      <c r="A82" t="n">
        <v>6</v>
      </c>
      <c r="B82" t="n">
        <v>75</v>
      </c>
      <c r="C82" t="inlineStr">
        <is>
          <t xml:space="preserve">CONCLUIDO	</t>
        </is>
      </c>
      <c r="D82" t="n">
        <v>2.5599</v>
      </c>
      <c r="E82" t="n">
        <v>39.06</v>
      </c>
      <c r="F82" t="n">
        <v>35.57</v>
      </c>
      <c r="G82" t="n">
        <v>53.35</v>
      </c>
      <c r="H82" t="n">
        <v>0.78</v>
      </c>
      <c r="I82" t="n">
        <v>40</v>
      </c>
      <c r="J82" t="n">
        <v>158.86</v>
      </c>
      <c r="K82" t="n">
        <v>49.1</v>
      </c>
      <c r="L82" t="n">
        <v>7</v>
      </c>
      <c r="M82" t="n">
        <v>0</v>
      </c>
      <c r="N82" t="n">
        <v>27.77</v>
      </c>
      <c r="O82" t="n">
        <v>19826.68</v>
      </c>
      <c r="P82" t="n">
        <v>318.69</v>
      </c>
      <c r="Q82" t="n">
        <v>2924.41</v>
      </c>
      <c r="R82" t="n">
        <v>97.39</v>
      </c>
      <c r="S82" t="n">
        <v>60.56</v>
      </c>
      <c r="T82" t="n">
        <v>18501.33</v>
      </c>
      <c r="U82" t="n">
        <v>0.62</v>
      </c>
      <c r="V82" t="n">
        <v>0.96</v>
      </c>
      <c r="W82" t="n">
        <v>0.28</v>
      </c>
      <c r="X82" t="n">
        <v>1.18</v>
      </c>
      <c r="Y82" t="n">
        <v>0.5</v>
      </c>
      <c r="Z82" t="n">
        <v>10</v>
      </c>
    </row>
    <row r="83">
      <c r="A83" t="n">
        <v>0</v>
      </c>
      <c r="B83" t="n">
        <v>95</v>
      </c>
      <c r="C83" t="inlineStr">
        <is>
          <t xml:space="preserve">CONCLUIDO	</t>
        </is>
      </c>
      <c r="D83" t="n">
        <v>1.4706</v>
      </c>
      <c r="E83" t="n">
        <v>68</v>
      </c>
      <c r="F83" t="n">
        <v>48.22</v>
      </c>
      <c r="G83" t="n">
        <v>6.22</v>
      </c>
      <c r="H83" t="n">
        <v>0.1</v>
      </c>
      <c r="I83" t="n">
        <v>465</v>
      </c>
      <c r="J83" t="n">
        <v>185.69</v>
      </c>
      <c r="K83" t="n">
        <v>53.44</v>
      </c>
      <c r="L83" t="n">
        <v>1</v>
      </c>
      <c r="M83" t="n">
        <v>463</v>
      </c>
      <c r="N83" t="n">
        <v>36.26</v>
      </c>
      <c r="O83" t="n">
        <v>23136.14</v>
      </c>
      <c r="P83" t="n">
        <v>641.36</v>
      </c>
      <c r="Q83" t="n">
        <v>2924.88</v>
      </c>
      <c r="R83" t="n">
        <v>513.51</v>
      </c>
      <c r="S83" t="n">
        <v>60.56</v>
      </c>
      <c r="T83" t="n">
        <v>224433.32</v>
      </c>
      <c r="U83" t="n">
        <v>0.12</v>
      </c>
      <c r="V83" t="n">
        <v>0.71</v>
      </c>
      <c r="W83" t="n">
        <v>0.9</v>
      </c>
      <c r="X83" t="n">
        <v>13.83</v>
      </c>
      <c r="Y83" t="n">
        <v>0.5</v>
      </c>
      <c r="Z83" t="n">
        <v>10</v>
      </c>
    </row>
    <row r="84">
      <c r="A84" t="n">
        <v>1</v>
      </c>
      <c r="B84" t="n">
        <v>95</v>
      </c>
      <c r="C84" t="inlineStr">
        <is>
          <t xml:space="preserve">CONCLUIDO	</t>
        </is>
      </c>
      <c r="D84" t="n">
        <v>2.0351</v>
      </c>
      <c r="E84" t="n">
        <v>49.14</v>
      </c>
      <c r="F84" t="n">
        <v>39.75</v>
      </c>
      <c r="G84" t="n">
        <v>12.82</v>
      </c>
      <c r="H84" t="n">
        <v>0.19</v>
      </c>
      <c r="I84" t="n">
        <v>186</v>
      </c>
      <c r="J84" t="n">
        <v>187.21</v>
      </c>
      <c r="K84" t="n">
        <v>53.44</v>
      </c>
      <c r="L84" t="n">
        <v>2</v>
      </c>
      <c r="M84" t="n">
        <v>184</v>
      </c>
      <c r="N84" t="n">
        <v>36.77</v>
      </c>
      <c r="O84" t="n">
        <v>23322.88</v>
      </c>
      <c r="P84" t="n">
        <v>514.42</v>
      </c>
      <c r="Q84" t="n">
        <v>2924.49</v>
      </c>
      <c r="R84" t="n">
        <v>235.57</v>
      </c>
      <c r="S84" t="n">
        <v>60.56</v>
      </c>
      <c r="T84" t="n">
        <v>86857.56</v>
      </c>
      <c r="U84" t="n">
        <v>0.26</v>
      </c>
      <c r="V84" t="n">
        <v>0.86</v>
      </c>
      <c r="W84" t="n">
        <v>0.46</v>
      </c>
      <c r="X84" t="n">
        <v>5.36</v>
      </c>
      <c r="Y84" t="n">
        <v>0.5</v>
      </c>
      <c r="Z84" t="n">
        <v>10</v>
      </c>
    </row>
    <row r="85">
      <c r="A85" t="n">
        <v>2</v>
      </c>
      <c r="B85" t="n">
        <v>95</v>
      </c>
      <c r="C85" t="inlineStr">
        <is>
          <t xml:space="preserve">CONCLUIDO	</t>
        </is>
      </c>
      <c r="D85" t="n">
        <v>2.2514</v>
      </c>
      <c r="E85" t="n">
        <v>44.42</v>
      </c>
      <c r="F85" t="n">
        <v>37.67</v>
      </c>
      <c r="G85" t="n">
        <v>19.65</v>
      </c>
      <c r="H85" t="n">
        <v>0.28</v>
      </c>
      <c r="I85" t="n">
        <v>115</v>
      </c>
      <c r="J85" t="n">
        <v>188.73</v>
      </c>
      <c r="K85" t="n">
        <v>53.44</v>
      </c>
      <c r="L85" t="n">
        <v>3</v>
      </c>
      <c r="M85" t="n">
        <v>113</v>
      </c>
      <c r="N85" t="n">
        <v>37.29</v>
      </c>
      <c r="O85" t="n">
        <v>23510.33</v>
      </c>
      <c r="P85" t="n">
        <v>473.52</v>
      </c>
      <c r="Q85" t="n">
        <v>2924.5</v>
      </c>
      <c r="R85" t="n">
        <v>167.46</v>
      </c>
      <c r="S85" t="n">
        <v>60.56</v>
      </c>
      <c r="T85" t="n">
        <v>53158.89</v>
      </c>
      <c r="U85" t="n">
        <v>0.36</v>
      </c>
      <c r="V85" t="n">
        <v>0.91</v>
      </c>
      <c r="W85" t="n">
        <v>0.35</v>
      </c>
      <c r="X85" t="n">
        <v>3.28</v>
      </c>
      <c r="Y85" t="n">
        <v>0.5</v>
      </c>
      <c r="Z85" t="n">
        <v>10</v>
      </c>
    </row>
    <row r="86">
      <c r="A86" t="n">
        <v>3</v>
      </c>
      <c r="B86" t="n">
        <v>95</v>
      </c>
      <c r="C86" t="inlineStr">
        <is>
          <t xml:space="preserve">CONCLUIDO	</t>
        </is>
      </c>
      <c r="D86" t="n">
        <v>2.3682</v>
      </c>
      <c r="E86" t="n">
        <v>42.23</v>
      </c>
      <c r="F86" t="n">
        <v>36.71</v>
      </c>
      <c r="G86" t="n">
        <v>26.86</v>
      </c>
      <c r="H86" t="n">
        <v>0.37</v>
      </c>
      <c r="I86" t="n">
        <v>82</v>
      </c>
      <c r="J86" t="n">
        <v>190.25</v>
      </c>
      <c r="K86" t="n">
        <v>53.44</v>
      </c>
      <c r="L86" t="n">
        <v>4</v>
      </c>
      <c r="M86" t="n">
        <v>80</v>
      </c>
      <c r="N86" t="n">
        <v>37.82</v>
      </c>
      <c r="O86" t="n">
        <v>23698.48</v>
      </c>
      <c r="P86" t="n">
        <v>447.38</v>
      </c>
      <c r="Q86" t="n">
        <v>2924.5</v>
      </c>
      <c r="R86" t="n">
        <v>136.1</v>
      </c>
      <c r="S86" t="n">
        <v>60.56</v>
      </c>
      <c r="T86" t="n">
        <v>37644.61</v>
      </c>
      <c r="U86" t="n">
        <v>0.44</v>
      </c>
      <c r="V86" t="n">
        <v>0.93</v>
      </c>
      <c r="W86" t="n">
        <v>0.3</v>
      </c>
      <c r="X86" t="n">
        <v>2.32</v>
      </c>
      <c r="Y86" t="n">
        <v>0.5</v>
      </c>
      <c r="Z86" t="n">
        <v>10</v>
      </c>
    </row>
    <row r="87">
      <c r="A87" t="n">
        <v>4</v>
      </c>
      <c r="B87" t="n">
        <v>95</v>
      </c>
      <c r="C87" t="inlineStr">
        <is>
          <t xml:space="preserve">CONCLUIDO	</t>
        </is>
      </c>
      <c r="D87" t="n">
        <v>2.446</v>
      </c>
      <c r="E87" t="n">
        <v>40.88</v>
      </c>
      <c r="F87" t="n">
        <v>36.11</v>
      </c>
      <c r="G87" t="n">
        <v>34.94</v>
      </c>
      <c r="H87" t="n">
        <v>0.46</v>
      </c>
      <c r="I87" t="n">
        <v>62</v>
      </c>
      <c r="J87" t="n">
        <v>191.78</v>
      </c>
      <c r="K87" t="n">
        <v>53.44</v>
      </c>
      <c r="L87" t="n">
        <v>5</v>
      </c>
      <c r="M87" t="n">
        <v>60</v>
      </c>
      <c r="N87" t="n">
        <v>38.35</v>
      </c>
      <c r="O87" t="n">
        <v>23887.36</v>
      </c>
      <c r="P87" t="n">
        <v>425.12</v>
      </c>
      <c r="Q87" t="n">
        <v>2924.43</v>
      </c>
      <c r="R87" t="n">
        <v>116.46</v>
      </c>
      <c r="S87" t="n">
        <v>60.56</v>
      </c>
      <c r="T87" t="n">
        <v>27927.03</v>
      </c>
      <c r="U87" t="n">
        <v>0.52</v>
      </c>
      <c r="V87" t="n">
        <v>0.95</v>
      </c>
      <c r="W87" t="n">
        <v>0.27</v>
      </c>
      <c r="X87" t="n">
        <v>1.72</v>
      </c>
      <c r="Y87" t="n">
        <v>0.5</v>
      </c>
      <c r="Z87" t="n">
        <v>10</v>
      </c>
    </row>
    <row r="88">
      <c r="A88" t="n">
        <v>5</v>
      </c>
      <c r="B88" t="n">
        <v>95</v>
      </c>
      <c r="C88" t="inlineStr">
        <is>
          <t xml:space="preserve">CONCLUIDO	</t>
        </is>
      </c>
      <c r="D88" t="n">
        <v>2.4859</v>
      </c>
      <c r="E88" t="n">
        <v>40.23</v>
      </c>
      <c r="F88" t="n">
        <v>35.9</v>
      </c>
      <c r="G88" t="n">
        <v>43.08</v>
      </c>
      <c r="H88" t="n">
        <v>0.55</v>
      </c>
      <c r="I88" t="n">
        <v>50</v>
      </c>
      <c r="J88" t="n">
        <v>193.32</v>
      </c>
      <c r="K88" t="n">
        <v>53.44</v>
      </c>
      <c r="L88" t="n">
        <v>6</v>
      </c>
      <c r="M88" t="n">
        <v>48</v>
      </c>
      <c r="N88" t="n">
        <v>38.89</v>
      </c>
      <c r="O88" t="n">
        <v>24076.95</v>
      </c>
      <c r="P88" t="n">
        <v>407.81</v>
      </c>
      <c r="Q88" t="n">
        <v>2924.4</v>
      </c>
      <c r="R88" t="n">
        <v>110.55</v>
      </c>
      <c r="S88" t="n">
        <v>60.56</v>
      </c>
      <c r="T88" t="n">
        <v>25030.52</v>
      </c>
      <c r="U88" t="n">
        <v>0.55</v>
      </c>
      <c r="V88" t="n">
        <v>0.96</v>
      </c>
      <c r="W88" t="n">
        <v>0.23</v>
      </c>
      <c r="X88" t="n">
        <v>1.51</v>
      </c>
      <c r="Y88" t="n">
        <v>0.5</v>
      </c>
      <c r="Z88" t="n">
        <v>10</v>
      </c>
    </row>
    <row r="89">
      <c r="A89" t="n">
        <v>6</v>
      </c>
      <c r="B89" t="n">
        <v>95</v>
      </c>
      <c r="C89" t="inlineStr">
        <is>
          <t xml:space="preserve">CONCLUIDO	</t>
        </is>
      </c>
      <c r="D89" t="n">
        <v>2.529</v>
      </c>
      <c r="E89" t="n">
        <v>39.54</v>
      </c>
      <c r="F89" t="n">
        <v>35.55</v>
      </c>
      <c r="G89" t="n">
        <v>52.02</v>
      </c>
      <c r="H89" t="n">
        <v>0.64</v>
      </c>
      <c r="I89" t="n">
        <v>41</v>
      </c>
      <c r="J89" t="n">
        <v>194.86</v>
      </c>
      <c r="K89" t="n">
        <v>53.44</v>
      </c>
      <c r="L89" t="n">
        <v>7</v>
      </c>
      <c r="M89" t="n">
        <v>39</v>
      </c>
      <c r="N89" t="n">
        <v>39.43</v>
      </c>
      <c r="O89" t="n">
        <v>24267.28</v>
      </c>
      <c r="P89" t="n">
        <v>386.31</v>
      </c>
      <c r="Q89" t="n">
        <v>2924.43</v>
      </c>
      <c r="R89" t="n">
        <v>98.38</v>
      </c>
      <c r="S89" t="n">
        <v>60.56</v>
      </c>
      <c r="T89" t="n">
        <v>18989.88</v>
      </c>
      <c r="U89" t="n">
        <v>0.62</v>
      </c>
      <c r="V89" t="n">
        <v>0.97</v>
      </c>
      <c r="W89" t="n">
        <v>0.23</v>
      </c>
      <c r="X89" t="n">
        <v>1.16</v>
      </c>
      <c r="Y89" t="n">
        <v>0.5</v>
      </c>
      <c r="Z89" t="n">
        <v>10</v>
      </c>
    </row>
    <row r="90">
      <c r="A90" t="n">
        <v>7</v>
      </c>
      <c r="B90" t="n">
        <v>95</v>
      </c>
      <c r="C90" t="inlineStr">
        <is>
          <t xml:space="preserve">CONCLUIDO	</t>
        </is>
      </c>
      <c r="D90" t="n">
        <v>2.5595</v>
      </c>
      <c r="E90" t="n">
        <v>39.07</v>
      </c>
      <c r="F90" t="n">
        <v>35.34</v>
      </c>
      <c r="G90" t="n">
        <v>62.36</v>
      </c>
      <c r="H90" t="n">
        <v>0.72</v>
      </c>
      <c r="I90" t="n">
        <v>34</v>
      </c>
      <c r="J90" t="n">
        <v>196.41</v>
      </c>
      <c r="K90" t="n">
        <v>53.44</v>
      </c>
      <c r="L90" t="n">
        <v>8</v>
      </c>
      <c r="M90" t="n">
        <v>27</v>
      </c>
      <c r="N90" t="n">
        <v>39.98</v>
      </c>
      <c r="O90" t="n">
        <v>24458.36</v>
      </c>
      <c r="P90" t="n">
        <v>365.79</v>
      </c>
      <c r="Q90" t="n">
        <v>2924.37</v>
      </c>
      <c r="R90" t="n">
        <v>91.31999999999999</v>
      </c>
      <c r="S90" t="n">
        <v>60.56</v>
      </c>
      <c r="T90" t="n">
        <v>15494.79</v>
      </c>
      <c r="U90" t="n">
        <v>0.66</v>
      </c>
      <c r="V90" t="n">
        <v>0.97</v>
      </c>
      <c r="W90" t="n">
        <v>0.22</v>
      </c>
      <c r="X90" t="n">
        <v>0.95</v>
      </c>
      <c r="Y90" t="n">
        <v>0.5</v>
      </c>
      <c r="Z90" t="n">
        <v>10</v>
      </c>
    </row>
    <row r="91">
      <c r="A91" t="n">
        <v>8</v>
      </c>
      <c r="B91" t="n">
        <v>95</v>
      </c>
      <c r="C91" t="inlineStr">
        <is>
          <t xml:space="preserve">CONCLUIDO	</t>
        </is>
      </c>
      <c r="D91" t="n">
        <v>2.5673</v>
      </c>
      <c r="E91" t="n">
        <v>38.95</v>
      </c>
      <c r="F91" t="n">
        <v>35.29</v>
      </c>
      <c r="G91" t="n">
        <v>66.17</v>
      </c>
      <c r="H91" t="n">
        <v>0.8100000000000001</v>
      </c>
      <c r="I91" t="n">
        <v>32</v>
      </c>
      <c r="J91" t="n">
        <v>197.97</v>
      </c>
      <c r="K91" t="n">
        <v>53.44</v>
      </c>
      <c r="L91" t="n">
        <v>9</v>
      </c>
      <c r="M91" t="n">
        <v>1</v>
      </c>
      <c r="N91" t="n">
        <v>40.53</v>
      </c>
      <c r="O91" t="n">
        <v>24650.18</v>
      </c>
      <c r="P91" t="n">
        <v>359.9</v>
      </c>
      <c r="Q91" t="n">
        <v>2924.41</v>
      </c>
      <c r="R91" t="n">
        <v>88.75</v>
      </c>
      <c r="S91" t="n">
        <v>60.56</v>
      </c>
      <c r="T91" t="n">
        <v>14217.79</v>
      </c>
      <c r="U91" t="n">
        <v>0.68</v>
      </c>
      <c r="V91" t="n">
        <v>0.97</v>
      </c>
      <c r="W91" t="n">
        <v>0.25</v>
      </c>
      <c r="X91" t="n">
        <v>0.9</v>
      </c>
      <c r="Y91" t="n">
        <v>0.5</v>
      </c>
      <c r="Z91" t="n">
        <v>10</v>
      </c>
    </row>
    <row r="92">
      <c r="A92" t="n">
        <v>9</v>
      </c>
      <c r="B92" t="n">
        <v>95</v>
      </c>
      <c r="C92" t="inlineStr">
        <is>
          <t xml:space="preserve">CONCLUIDO	</t>
        </is>
      </c>
      <c r="D92" t="n">
        <v>2.5673</v>
      </c>
      <c r="E92" t="n">
        <v>38.95</v>
      </c>
      <c r="F92" t="n">
        <v>35.29</v>
      </c>
      <c r="G92" t="n">
        <v>66.17</v>
      </c>
      <c r="H92" t="n">
        <v>0.89</v>
      </c>
      <c r="I92" t="n">
        <v>32</v>
      </c>
      <c r="J92" t="n">
        <v>199.53</v>
      </c>
      <c r="K92" t="n">
        <v>53.44</v>
      </c>
      <c r="L92" t="n">
        <v>10</v>
      </c>
      <c r="M92" t="n">
        <v>0</v>
      </c>
      <c r="N92" t="n">
        <v>41.1</v>
      </c>
      <c r="O92" t="n">
        <v>24842.77</v>
      </c>
      <c r="P92" t="n">
        <v>362.62</v>
      </c>
      <c r="Q92" t="n">
        <v>2924.39</v>
      </c>
      <c r="R92" t="n">
        <v>88.72</v>
      </c>
      <c r="S92" t="n">
        <v>60.56</v>
      </c>
      <c r="T92" t="n">
        <v>14206.59</v>
      </c>
      <c r="U92" t="n">
        <v>0.68</v>
      </c>
      <c r="V92" t="n">
        <v>0.97</v>
      </c>
      <c r="W92" t="n">
        <v>0.26</v>
      </c>
      <c r="X92" t="n">
        <v>0.9</v>
      </c>
      <c r="Y92" t="n">
        <v>0.5</v>
      </c>
      <c r="Z92" t="n">
        <v>10</v>
      </c>
    </row>
    <row r="93">
      <c r="A93" t="n">
        <v>0</v>
      </c>
      <c r="B93" t="n">
        <v>55</v>
      </c>
      <c r="C93" t="inlineStr">
        <is>
          <t xml:space="preserve">CONCLUIDO	</t>
        </is>
      </c>
      <c r="D93" t="n">
        <v>1.9135</v>
      </c>
      <c r="E93" t="n">
        <v>52.26</v>
      </c>
      <c r="F93" t="n">
        <v>43.08</v>
      </c>
      <c r="G93" t="n">
        <v>8.699999999999999</v>
      </c>
      <c r="H93" t="n">
        <v>0.15</v>
      </c>
      <c r="I93" t="n">
        <v>297</v>
      </c>
      <c r="J93" t="n">
        <v>116.05</v>
      </c>
      <c r="K93" t="n">
        <v>43.4</v>
      </c>
      <c r="L93" t="n">
        <v>1</v>
      </c>
      <c r="M93" t="n">
        <v>295</v>
      </c>
      <c r="N93" t="n">
        <v>16.65</v>
      </c>
      <c r="O93" t="n">
        <v>14546.17</v>
      </c>
      <c r="P93" t="n">
        <v>410.94</v>
      </c>
      <c r="Q93" t="n">
        <v>2924.79</v>
      </c>
      <c r="R93" t="n">
        <v>344.29</v>
      </c>
      <c r="S93" t="n">
        <v>60.56</v>
      </c>
      <c r="T93" t="n">
        <v>140663.83</v>
      </c>
      <c r="U93" t="n">
        <v>0.18</v>
      </c>
      <c r="V93" t="n">
        <v>0.8</v>
      </c>
      <c r="W93" t="n">
        <v>0.64</v>
      </c>
      <c r="X93" t="n">
        <v>8.69</v>
      </c>
      <c r="Y93" t="n">
        <v>0.5</v>
      </c>
      <c r="Z93" t="n">
        <v>10</v>
      </c>
    </row>
    <row r="94">
      <c r="A94" t="n">
        <v>1</v>
      </c>
      <c r="B94" t="n">
        <v>55</v>
      </c>
      <c r="C94" t="inlineStr">
        <is>
          <t xml:space="preserve">CONCLUIDO	</t>
        </is>
      </c>
      <c r="D94" t="n">
        <v>2.3329</v>
      </c>
      <c r="E94" t="n">
        <v>42.87</v>
      </c>
      <c r="F94" t="n">
        <v>37.87</v>
      </c>
      <c r="G94" t="n">
        <v>18.62</v>
      </c>
      <c r="H94" t="n">
        <v>0.3</v>
      </c>
      <c r="I94" t="n">
        <v>122</v>
      </c>
      <c r="J94" t="n">
        <v>117.34</v>
      </c>
      <c r="K94" t="n">
        <v>43.4</v>
      </c>
      <c r="L94" t="n">
        <v>2</v>
      </c>
      <c r="M94" t="n">
        <v>120</v>
      </c>
      <c r="N94" t="n">
        <v>16.94</v>
      </c>
      <c r="O94" t="n">
        <v>14705.49</v>
      </c>
      <c r="P94" t="n">
        <v>337.15</v>
      </c>
      <c r="Q94" t="n">
        <v>2924.51</v>
      </c>
      <c r="R94" t="n">
        <v>174.19</v>
      </c>
      <c r="S94" t="n">
        <v>60.56</v>
      </c>
      <c r="T94" t="n">
        <v>56490.58</v>
      </c>
      <c r="U94" t="n">
        <v>0.35</v>
      </c>
      <c r="V94" t="n">
        <v>0.91</v>
      </c>
      <c r="W94" t="n">
        <v>0.36</v>
      </c>
      <c r="X94" t="n">
        <v>3.48</v>
      </c>
      <c r="Y94" t="n">
        <v>0.5</v>
      </c>
      <c r="Z94" t="n">
        <v>10</v>
      </c>
    </row>
    <row r="95">
      <c r="A95" t="n">
        <v>2</v>
      </c>
      <c r="B95" t="n">
        <v>55</v>
      </c>
      <c r="C95" t="inlineStr">
        <is>
          <t xml:space="preserve">CONCLUIDO	</t>
        </is>
      </c>
      <c r="D95" t="n">
        <v>2.4879</v>
      </c>
      <c r="E95" t="n">
        <v>40.2</v>
      </c>
      <c r="F95" t="n">
        <v>36.39</v>
      </c>
      <c r="G95" t="n">
        <v>30.33</v>
      </c>
      <c r="H95" t="n">
        <v>0.45</v>
      </c>
      <c r="I95" t="n">
        <v>72</v>
      </c>
      <c r="J95" t="n">
        <v>118.63</v>
      </c>
      <c r="K95" t="n">
        <v>43.4</v>
      </c>
      <c r="L95" t="n">
        <v>3</v>
      </c>
      <c r="M95" t="n">
        <v>70</v>
      </c>
      <c r="N95" t="n">
        <v>17.23</v>
      </c>
      <c r="O95" t="n">
        <v>14865.24</v>
      </c>
      <c r="P95" t="n">
        <v>297.06</v>
      </c>
      <c r="Q95" t="n">
        <v>2924.42</v>
      </c>
      <c r="R95" t="n">
        <v>125.88</v>
      </c>
      <c r="S95" t="n">
        <v>60.56</v>
      </c>
      <c r="T95" t="n">
        <v>32582.57</v>
      </c>
      <c r="U95" t="n">
        <v>0.48</v>
      </c>
      <c r="V95" t="n">
        <v>0.9399999999999999</v>
      </c>
      <c r="W95" t="n">
        <v>0.28</v>
      </c>
      <c r="X95" t="n">
        <v>2</v>
      </c>
      <c r="Y95" t="n">
        <v>0.5</v>
      </c>
      <c r="Z95" t="n">
        <v>10</v>
      </c>
    </row>
    <row r="96">
      <c r="A96" t="n">
        <v>3</v>
      </c>
      <c r="B96" t="n">
        <v>55</v>
      </c>
      <c r="C96" t="inlineStr">
        <is>
          <t xml:space="preserve">CONCLUIDO	</t>
        </is>
      </c>
      <c r="D96" t="n">
        <v>2.5371</v>
      </c>
      <c r="E96" t="n">
        <v>39.41</v>
      </c>
      <c r="F96" t="n">
        <v>36.02</v>
      </c>
      <c r="G96" t="n">
        <v>39.29</v>
      </c>
      <c r="H96" t="n">
        <v>0.59</v>
      </c>
      <c r="I96" t="n">
        <v>55</v>
      </c>
      <c r="J96" t="n">
        <v>119.93</v>
      </c>
      <c r="K96" t="n">
        <v>43.4</v>
      </c>
      <c r="L96" t="n">
        <v>4</v>
      </c>
      <c r="M96" t="n">
        <v>3</v>
      </c>
      <c r="N96" t="n">
        <v>17.53</v>
      </c>
      <c r="O96" t="n">
        <v>15025.44</v>
      </c>
      <c r="P96" t="n">
        <v>274.23</v>
      </c>
      <c r="Q96" t="n">
        <v>2924.42</v>
      </c>
      <c r="R96" t="n">
        <v>111.54</v>
      </c>
      <c r="S96" t="n">
        <v>60.56</v>
      </c>
      <c r="T96" t="n">
        <v>25501.32</v>
      </c>
      <c r="U96" t="n">
        <v>0.54</v>
      </c>
      <c r="V96" t="n">
        <v>0.95</v>
      </c>
      <c r="W96" t="n">
        <v>0.32</v>
      </c>
      <c r="X96" t="n">
        <v>1.63</v>
      </c>
      <c r="Y96" t="n">
        <v>0.5</v>
      </c>
      <c r="Z96" t="n">
        <v>10</v>
      </c>
    </row>
    <row r="97">
      <c r="A97" t="n">
        <v>4</v>
      </c>
      <c r="B97" t="n">
        <v>55</v>
      </c>
      <c r="C97" t="inlineStr">
        <is>
          <t xml:space="preserve">CONCLUIDO	</t>
        </is>
      </c>
      <c r="D97" t="n">
        <v>2.5383</v>
      </c>
      <c r="E97" t="n">
        <v>39.4</v>
      </c>
      <c r="F97" t="n">
        <v>36</v>
      </c>
      <c r="G97" t="n">
        <v>39.27</v>
      </c>
      <c r="H97" t="n">
        <v>0.73</v>
      </c>
      <c r="I97" t="n">
        <v>55</v>
      </c>
      <c r="J97" t="n">
        <v>121.23</v>
      </c>
      <c r="K97" t="n">
        <v>43.4</v>
      </c>
      <c r="L97" t="n">
        <v>5</v>
      </c>
      <c r="M97" t="n">
        <v>0</v>
      </c>
      <c r="N97" t="n">
        <v>17.83</v>
      </c>
      <c r="O97" t="n">
        <v>15186.08</v>
      </c>
      <c r="P97" t="n">
        <v>276.84</v>
      </c>
      <c r="Q97" t="n">
        <v>2924.38</v>
      </c>
      <c r="R97" t="n">
        <v>110.56</v>
      </c>
      <c r="S97" t="n">
        <v>60.56</v>
      </c>
      <c r="T97" t="n">
        <v>25007.63</v>
      </c>
      <c r="U97" t="n">
        <v>0.55</v>
      </c>
      <c r="V97" t="n">
        <v>0.95</v>
      </c>
      <c r="W97" t="n">
        <v>0.33</v>
      </c>
      <c r="X97" t="n">
        <v>1.61</v>
      </c>
      <c r="Y97" t="n">
        <v>0.5</v>
      </c>
      <c r="Z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INDEX(resultados!$A$2:$ZZ$97, 1, MATCH($B$1, resultados!$A$1:$ZZ$1, 0))</f>
        <v/>
      </c>
      <c r="B7">
        <f>INDEX(resultados!$A$2:$ZZ$97, 1, MATCH($B$2, resultados!$A$1:$ZZ$1, 0))</f>
        <v/>
      </c>
      <c r="C7">
        <f>INDEX(resultados!$A$2:$ZZ$97, 1, MATCH($B$3, resultados!$A$1:$ZZ$1, 0))</f>
        <v/>
      </c>
    </row>
    <row r="8">
      <c r="A8">
        <f>INDEX(resultados!$A$2:$ZZ$97, 2, MATCH($B$1, resultados!$A$1:$ZZ$1, 0))</f>
        <v/>
      </c>
      <c r="B8">
        <f>INDEX(resultados!$A$2:$ZZ$97, 2, MATCH($B$2, resultados!$A$1:$ZZ$1, 0))</f>
        <v/>
      </c>
      <c r="C8">
        <f>INDEX(resultados!$A$2:$ZZ$97, 2, MATCH($B$3, resultados!$A$1:$ZZ$1, 0))</f>
        <v/>
      </c>
    </row>
    <row r="9">
      <c r="A9">
        <f>INDEX(resultados!$A$2:$ZZ$97, 3, MATCH($B$1, resultados!$A$1:$ZZ$1, 0))</f>
        <v/>
      </c>
      <c r="B9">
        <f>INDEX(resultados!$A$2:$ZZ$97, 3, MATCH($B$2, resultados!$A$1:$ZZ$1, 0))</f>
        <v/>
      </c>
      <c r="C9">
        <f>INDEX(resultados!$A$2:$ZZ$97, 3, MATCH($B$3, resultados!$A$1:$ZZ$1, 0))</f>
        <v/>
      </c>
    </row>
    <row r="10">
      <c r="A10">
        <f>INDEX(resultados!$A$2:$ZZ$97, 4, MATCH($B$1, resultados!$A$1:$ZZ$1, 0))</f>
        <v/>
      </c>
      <c r="B10">
        <f>INDEX(resultados!$A$2:$ZZ$97, 4, MATCH($B$2, resultados!$A$1:$ZZ$1, 0))</f>
        <v/>
      </c>
      <c r="C10">
        <f>INDEX(resultados!$A$2:$ZZ$97, 4, MATCH($B$3, resultados!$A$1:$ZZ$1, 0))</f>
        <v/>
      </c>
    </row>
    <row r="11">
      <c r="A11">
        <f>INDEX(resultados!$A$2:$ZZ$97, 5, MATCH($B$1, resultados!$A$1:$ZZ$1, 0))</f>
        <v/>
      </c>
      <c r="B11">
        <f>INDEX(resultados!$A$2:$ZZ$97, 5, MATCH($B$2, resultados!$A$1:$ZZ$1, 0))</f>
        <v/>
      </c>
      <c r="C11">
        <f>INDEX(resultados!$A$2:$ZZ$97, 5, MATCH($B$3, resultados!$A$1:$ZZ$1, 0))</f>
        <v/>
      </c>
    </row>
    <row r="12">
      <c r="A12">
        <f>INDEX(resultados!$A$2:$ZZ$97, 6, MATCH($B$1, resultados!$A$1:$ZZ$1, 0))</f>
        <v/>
      </c>
      <c r="B12">
        <f>INDEX(resultados!$A$2:$ZZ$97, 6, MATCH($B$2, resultados!$A$1:$ZZ$1, 0))</f>
        <v/>
      </c>
      <c r="C12">
        <f>INDEX(resultados!$A$2:$ZZ$97, 6, MATCH($B$3, resultados!$A$1:$ZZ$1, 0))</f>
        <v/>
      </c>
    </row>
    <row r="13">
      <c r="A13">
        <f>INDEX(resultados!$A$2:$ZZ$97, 7, MATCH($B$1, resultados!$A$1:$ZZ$1, 0))</f>
        <v/>
      </c>
      <c r="B13">
        <f>INDEX(resultados!$A$2:$ZZ$97, 7, MATCH($B$2, resultados!$A$1:$ZZ$1, 0))</f>
        <v/>
      </c>
      <c r="C13">
        <f>INDEX(resultados!$A$2:$ZZ$97, 7, MATCH($B$3, resultados!$A$1:$ZZ$1, 0))</f>
        <v/>
      </c>
    </row>
    <row r="14">
      <c r="A14">
        <f>INDEX(resultados!$A$2:$ZZ$97, 8, MATCH($B$1, resultados!$A$1:$ZZ$1, 0))</f>
        <v/>
      </c>
      <c r="B14">
        <f>INDEX(resultados!$A$2:$ZZ$97, 8, MATCH($B$2, resultados!$A$1:$ZZ$1, 0))</f>
        <v/>
      </c>
      <c r="C14">
        <f>INDEX(resultados!$A$2:$ZZ$97, 8, MATCH($B$3, resultados!$A$1:$ZZ$1, 0))</f>
        <v/>
      </c>
    </row>
    <row r="15">
      <c r="A15">
        <f>INDEX(resultados!$A$2:$ZZ$97, 9, MATCH($B$1, resultados!$A$1:$ZZ$1, 0))</f>
        <v/>
      </c>
      <c r="B15">
        <f>INDEX(resultados!$A$2:$ZZ$97, 9, MATCH($B$2, resultados!$A$1:$ZZ$1, 0))</f>
        <v/>
      </c>
      <c r="C15">
        <f>INDEX(resultados!$A$2:$ZZ$97, 9, MATCH($B$3, resultados!$A$1:$ZZ$1, 0))</f>
        <v/>
      </c>
    </row>
    <row r="16">
      <c r="A16">
        <f>INDEX(resultados!$A$2:$ZZ$97, 10, MATCH($B$1, resultados!$A$1:$ZZ$1, 0))</f>
        <v/>
      </c>
      <c r="B16">
        <f>INDEX(resultados!$A$2:$ZZ$97, 10, MATCH($B$2, resultados!$A$1:$ZZ$1, 0))</f>
        <v/>
      </c>
      <c r="C16">
        <f>INDEX(resultados!$A$2:$ZZ$97, 10, MATCH($B$3, resultados!$A$1:$ZZ$1, 0))</f>
        <v/>
      </c>
    </row>
    <row r="17">
      <c r="A17">
        <f>INDEX(resultados!$A$2:$ZZ$97, 11, MATCH($B$1, resultados!$A$1:$ZZ$1, 0))</f>
        <v/>
      </c>
      <c r="B17">
        <f>INDEX(resultados!$A$2:$ZZ$97, 11, MATCH($B$2, resultados!$A$1:$ZZ$1, 0))</f>
        <v/>
      </c>
      <c r="C17">
        <f>INDEX(resultados!$A$2:$ZZ$97, 11, MATCH($B$3, resultados!$A$1:$ZZ$1, 0))</f>
        <v/>
      </c>
    </row>
    <row r="18">
      <c r="A18">
        <f>INDEX(resultados!$A$2:$ZZ$97, 12, MATCH($B$1, resultados!$A$1:$ZZ$1, 0))</f>
        <v/>
      </c>
      <c r="B18">
        <f>INDEX(resultados!$A$2:$ZZ$97, 12, MATCH($B$2, resultados!$A$1:$ZZ$1, 0))</f>
        <v/>
      </c>
      <c r="C18">
        <f>INDEX(resultados!$A$2:$ZZ$97, 12, MATCH($B$3, resultados!$A$1:$ZZ$1, 0))</f>
        <v/>
      </c>
    </row>
    <row r="19">
      <c r="A19">
        <f>INDEX(resultados!$A$2:$ZZ$97, 13, MATCH($B$1, resultados!$A$1:$ZZ$1, 0))</f>
        <v/>
      </c>
      <c r="B19">
        <f>INDEX(resultados!$A$2:$ZZ$97, 13, MATCH($B$2, resultados!$A$1:$ZZ$1, 0))</f>
        <v/>
      </c>
      <c r="C19">
        <f>INDEX(resultados!$A$2:$ZZ$97, 13, MATCH($B$3, resultados!$A$1:$ZZ$1, 0))</f>
        <v/>
      </c>
    </row>
    <row r="20">
      <c r="A20">
        <f>INDEX(resultados!$A$2:$ZZ$97, 14, MATCH($B$1, resultados!$A$1:$ZZ$1, 0))</f>
        <v/>
      </c>
      <c r="B20">
        <f>INDEX(resultados!$A$2:$ZZ$97, 14, MATCH($B$2, resultados!$A$1:$ZZ$1, 0))</f>
        <v/>
      </c>
      <c r="C20">
        <f>INDEX(resultados!$A$2:$ZZ$97, 14, MATCH($B$3, resultados!$A$1:$ZZ$1, 0))</f>
        <v/>
      </c>
    </row>
    <row r="21">
      <c r="A21">
        <f>INDEX(resultados!$A$2:$ZZ$97, 15, MATCH($B$1, resultados!$A$1:$ZZ$1, 0))</f>
        <v/>
      </c>
      <c r="B21">
        <f>INDEX(resultados!$A$2:$ZZ$97, 15, MATCH($B$2, resultados!$A$1:$ZZ$1, 0))</f>
        <v/>
      </c>
      <c r="C21">
        <f>INDEX(resultados!$A$2:$ZZ$97, 15, MATCH($B$3, resultados!$A$1:$ZZ$1, 0))</f>
        <v/>
      </c>
    </row>
    <row r="22">
      <c r="A22">
        <f>INDEX(resultados!$A$2:$ZZ$97, 16, MATCH($B$1, resultados!$A$1:$ZZ$1, 0))</f>
        <v/>
      </c>
      <c r="B22">
        <f>INDEX(resultados!$A$2:$ZZ$97, 16, MATCH($B$2, resultados!$A$1:$ZZ$1, 0))</f>
        <v/>
      </c>
      <c r="C22">
        <f>INDEX(resultados!$A$2:$ZZ$97, 16, MATCH($B$3, resultados!$A$1:$ZZ$1, 0))</f>
        <v/>
      </c>
    </row>
    <row r="23">
      <c r="A23">
        <f>INDEX(resultados!$A$2:$ZZ$97, 17, MATCH($B$1, resultados!$A$1:$ZZ$1, 0))</f>
        <v/>
      </c>
      <c r="B23">
        <f>INDEX(resultados!$A$2:$ZZ$97, 17, MATCH($B$2, resultados!$A$1:$ZZ$1, 0))</f>
        <v/>
      </c>
      <c r="C23">
        <f>INDEX(resultados!$A$2:$ZZ$97, 17, MATCH($B$3, resultados!$A$1:$ZZ$1, 0))</f>
        <v/>
      </c>
    </row>
    <row r="24">
      <c r="A24">
        <f>INDEX(resultados!$A$2:$ZZ$97, 18, MATCH($B$1, resultados!$A$1:$ZZ$1, 0))</f>
        <v/>
      </c>
      <c r="B24">
        <f>INDEX(resultados!$A$2:$ZZ$97, 18, MATCH($B$2, resultados!$A$1:$ZZ$1, 0))</f>
        <v/>
      </c>
      <c r="C24">
        <f>INDEX(resultados!$A$2:$ZZ$97, 18, MATCH($B$3, resultados!$A$1:$ZZ$1, 0))</f>
        <v/>
      </c>
    </row>
    <row r="25">
      <c r="A25">
        <f>INDEX(resultados!$A$2:$ZZ$97, 19, MATCH($B$1, resultados!$A$1:$ZZ$1, 0))</f>
        <v/>
      </c>
      <c r="B25">
        <f>INDEX(resultados!$A$2:$ZZ$97, 19, MATCH($B$2, resultados!$A$1:$ZZ$1, 0))</f>
        <v/>
      </c>
      <c r="C25">
        <f>INDEX(resultados!$A$2:$ZZ$97, 19, MATCH($B$3, resultados!$A$1:$ZZ$1, 0))</f>
        <v/>
      </c>
    </row>
    <row r="26">
      <c r="A26">
        <f>INDEX(resultados!$A$2:$ZZ$97, 20, MATCH($B$1, resultados!$A$1:$ZZ$1, 0))</f>
        <v/>
      </c>
      <c r="B26">
        <f>INDEX(resultados!$A$2:$ZZ$97, 20, MATCH($B$2, resultados!$A$1:$ZZ$1, 0))</f>
        <v/>
      </c>
      <c r="C26">
        <f>INDEX(resultados!$A$2:$ZZ$97, 20, MATCH($B$3, resultados!$A$1:$ZZ$1, 0))</f>
        <v/>
      </c>
    </row>
    <row r="27">
      <c r="A27">
        <f>INDEX(resultados!$A$2:$ZZ$97, 21, MATCH($B$1, resultados!$A$1:$ZZ$1, 0))</f>
        <v/>
      </c>
      <c r="B27">
        <f>INDEX(resultados!$A$2:$ZZ$97, 21, MATCH($B$2, resultados!$A$1:$ZZ$1, 0))</f>
        <v/>
      </c>
      <c r="C27">
        <f>INDEX(resultados!$A$2:$ZZ$97, 21, MATCH($B$3, resultados!$A$1:$ZZ$1, 0))</f>
        <v/>
      </c>
    </row>
    <row r="28">
      <c r="A28">
        <f>INDEX(resultados!$A$2:$ZZ$97, 22, MATCH($B$1, resultados!$A$1:$ZZ$1, 0))</f>
        <v/>
      </c>
      <c r="B28">
        <f>INDEX(resultados!$A$2:$ZZ$97, 22, MATCH($B$2, resultados!$A$1:$ZZ$1, 0))</f>
        <v/>
      </c>
      <c r="C28">
        <f>INDEX(resultados!$A$2:$ZZ$97, 22, MATCH($B$3, resultados!$A$1:$ZZ$1, 0))</f>
        <v/>
      </c>
    </row>
    <row r="29">
      <c r="A29">
        <f>INDEX(resultados!$A$2:$ZZ$97, 23, MATCH($B$1, resultados!$A$1:$ZZ$1, 0))</f>
        <v/>
      </c>
      <c r="B29">
        <f>INDEX(resultados!$A$2:$ZZ$97, 23, MATCH($B$2, resultados!$A$1:$ZZ$1, 0))</f>
        <v/>
      </c>
      <c r="C29">
        <f>INDEX(resultados!$A$2:$ZZ$97, 23, MATCH($B$3, resultados!$A$1:$ZZ$1, 0))</f>
        <v/>
      </c>
    </row>
    <row r="30">
      <c r="A30">
        <f>INDEX(resultados!$A$2:$ZZ$97, 24, MATCH($B$1, resultados!$A$1:$ZZ$1, 0))</f>
        <v/>
      </c>
      <c r="B30">
        <f>INDEX(resultados!$A$2:$ZZ$97, 24, MATCH($B$2, resultados!$A$1:$ZZ$1, 0))</f>
        <v/>
      </c>
      <c r="C30">
        <f>INDEX(resultados!$A$2:$ZZ$97, 24, MATCH($B$3, resultados!$A$1:$ZZ$1, 0))</f>
        <v/>
      </c>
    </row>
    <row r="31">
      <c r="A31">
        <f>INDEX(resultados!$A$2:$ZZ$97, 25, MATCH($B$1, resultados!$A$1:$ZZ$1, 0))</f>
        <v/>
      </c>
      <c r="B31">
        <f>INDEX(resultados!$A$2:$ZZ$97, 25, MATCH($B$2, resultados!$A$1:$ZZ$1, 0))</f>
        <v/>
      </c>
      <c r="C31">
        <f>INDEX(resultados!$A$2:$ZZ$97, 25, MATCH($B$3, resultados!$A$1:$ZZ$1, 0))</f>
        <v/>
      </c>
    </row>
    <row r="32">
      <c r="A32">
        <f>INDEX(resultados!$A$2:$ZZ$97, 26, MATCH($B$1, resultados!$A$1:$ZZ$1, 0))</f>
        <v/>
      </c>
      <c r="B32">
        <f>INDEX(resultados!$A$2:$ZZ$97, 26, MATCH($B$2, resultados!$A$1:$ZZ$1, 0))</f>
        <v/>
      </c>
      <c r="C32">
        <f>INDEX(resultados!$A$2:$ZZ$97, 26, MATCH($B$3, resultados!$A$1:$ZZ$1, 0))</f>
        <v/>
      </c>
    </row>
    <row r="33">
      <c r="A33">
        <f>INDEX(resultados!$A$2:$ZZ$97, 27, MATCH($B$1, resultados!$A$1:$ZZ$1, 0))</f>
        <v/>
      </c>
      <c r="B33">
        <f>INDEX(resultados!$A$2:$ZZ$97, 27, MATCH($B$2, resultados!$A$1:$ZZ$1, 0))</f>
        <v/>
      </c>
      <c r="C33">
        <f>INDEX(resultados!$A$2:$ZZ$97, 27, MATCH($B$3, resultados!$A$1:$ZZ$1, 0))</f>
        <v/>
      </c>
    </row>
    <row r="34">
      <c r="A34">
        <f>INDEX(resultados!$A$2:$ZZ$97, 28, MATCH($B$1, resultados!$A$1:$ZZ$1, 0))</f>
        <v/>
      </c>
      <c r="B34">
        <f>INDEX(resultados!$A$2:$ZZ$97, 28, MATCH($B$2, resultados!$A$1:$ZZ$1, 0))</f>
        <v/>
      </c>
      <c r="C34">
        <f>INDEX(resultados!$A$2:$ZZ$97, 28, MATCH($B$3, resultados!$A$1:$ZZ$1, 0))</f>
        <v/>
      </c>
    </row>
    <row r="35">
      <c r="A35">
        <f>INDEX(resultados!$A$2:$ZZ$97, 29, MATCH($B$1, resultados!$A$1:$ZZ$1, 0))</f>
        <v/>
      </c>
      <c r="B35">
        <f>INDEX(resultados!$A$2:$ZZ$97, 29, MATCH($B$2, resultados!$A$1:$ZZ$1, 0))</f>
        <v/>
      </c>
      <c r="C35">
        <f>INDEX(resultados!$A$2:$ZZ$97, 29, MATCH($B$3, resultados!$A$1:$ZZ$1, 0))</f>
        <v/>
      </c>
    </row>
    <row r="36">
      <c r="A36">
        <f>INDEX(resultados!$A$2:$ZZ$97, 30, MATCH($B$1, resultados!$A$1:$ZZ$1, 0))</f>
        <v/>
      </c>
      <c r="B36">
        <f>INDEX(resultados!$A$2:$ZZ$97, 30, MATCH($B$2, resultados!$A$1:$ZZ$1, 0))</f>
        <v/>
      </c>
      <c r="C36">
        <f>INDEX(resultados!$A$2:$ZZ$97, 30, MATCH($B$3, resultados!$A$1:$ZZ$1, 0))</f>
        <v/>
      </c>
    </row>
    <row r="37">
      <c r="A37">
        <f>INDEX(resultados!$A$2:$ZZ$97, 31, MATCH($B$1, resultados!$A$1:$ZZ$1, 0))</f>
        <v/>
      </c>
      <c r="B37">
        <f>INDEX(resultados!$A$2:$ZZ$97, 31, MATCH($B$2, resultados!$A$1:$ZZ$1, 0))</f>
        <v/>
      </c>
      <c r="C37">
        <f>INDEX(resultados!$A$2:$ZZ$97, 31, MATCH($B$3, resultados!$A$1:$ZZ$1, 0))</f>
        <v/>
      </c>
    </row>
    <row r="38">
      <c r="A38">
        <f>INDEX(resultados!$A$2:$ZZ$97, 32, MATCH($B$1, resultados!$A$1:$ZZ$1, 0))</f>
        <v/>
      </c>
      <c r="B38">
        <f>INDEX(resultados!$A$2:$ZZ$97, 32, MATCH($B$2, resultados!$A$1:$ZZ$1, 0))</f>
        <v/>
      </c>
      <c r="C38">
        <f>INDEX(resultados!$A$2:$ZZ$97, 32, MATCH($B$3, resultados!$A$1:$ZZ$1, 0))</f>
        <v/>
      </c>
    </row>
    <row r="39">
      <c r="A39">
        <f>INDEX(resultados!$A$2:$ZZ$97, 33, MATCH($B$1, resultados!$A$1:$ZZ$1, 0))</f>
        <v/>
      </c>
      <c r="B39">
        <f>INDEX(resultados!$A$2:$ZZ$97, 33, MATCH($B$2, resultados!$A$1:$ZZ$1, 0))</f>
        <v/>
      </c>
      <c r="C39">
        <f>INDEX(resultados!$A$2:$ZZ$97, 33, MATCH($B$3, resultados!$A$1:$ZZ$1, 0))</f>
        <v/>
      </c>
    </row>
    <row r="40">
      <c r="A40">
        <f>INDEX(resultados!$A$2:$ZZ$97, 34, MATCH($B$1, resultados!$A$1:$ZZ$1, 0))</f>
        <v/>
      </c>
      <c r="B40">
        <f>INDEX(resultados!$A$2:$ZZ$97, 34, MATCH($B$2, resultados!$A$1:$ZZ$1, 0))</f>
        <v/>
      </c>
      <c r="C40">
        <f>INDEX(resultados!$A$2:$ZZ$97, 34, MATCH($B$3, resultados!$A$1:$ZZ$1, 0))</f>
        <v/>
      </c>
    </row>
    <row r="41">
      <c r="A41">
        <f>INDEX(resultados!$A$2:$ZZ$97, 35, MATCH($B$1, resultados!$A$1:$ZZ$1, 0))</f>
        <v/>
      </c>
      <c r="B41">
        <f>INDEX(resultados!$A$2:$ZZ$97, 35, MATCH($B$2, resultados!$A$1:$ZZ$1, 0))</f>
        <v/>
      </c>
      <c r="C41">
        <f>INDEX(resultados!$A$2:$ZZ$97, 35, MATCH($B$3, resultados!$A$1:$ZZ$1, 0))</f>
        <v/>
      </c>
    </row>
    <row r="42">
      <c r="A42">
        <f>INDEX(resultados!$A$2:$ZZ$97, 36, MATCH($B$1, resultados!$A$1:$ZZ$1, 0))</f>
        <v/>
      </c>
      <c r="B42">
        <f>INDEX(resultados!$A$2:$ZZ$97, 36, MATCH($B$2, resultados!$A$1:$ZZ$1, 0))</f>
        <v/>
      </c>
      <c r="C42">
        <f>INDEX(resultados!$A$2:$ZZ$97, 36, MATCH($B$3, resultados!$A$1:$ZZ$1, 0))</f>
        <v/>
      </c>
    </row>
    <row r="43">
      <c r="A43">
        <f>INDEX(resultados!$A$2:$ZZ$97, 37, MATCH($B$1, resultados!$A$1:$ZZ$1, 0))</f>
        <v/>
      </c>
      <c r="B43">
        <f>INDEX(resultados!$A$2:$ZZ$97, 37, MATCH($B$2, resultados!$A$1:$ZZ$1, 0))</f>
        <v/>
      </c>
      <c r="C43">
        <f>INDEX(resultados!$A$2:$ZZ$97, 37, MATCH($B$3, resultados!$A$1:$ZZ$1, 0))</f>
        <v/>
      </c>
    </row>
    <row r="44">
      <c r="A44">
        <f>INDEX(resultados!$A$2:$ZZ$97, 38, MATCH($B$1, resultados!$A$1:$ZZ$1, 0))</f>
        <v/>
      </c>
      <c r="B44">
        <f>INDEX(resultados!$A$2:$ZZ$97, 38, MATCH($B$2, resultados!$A$1:$ZZ$1, 0))</f>
        <v/>
      </c>
      <c r="C44">
        <f>INDEX(resultados!$A$2:$ZZ$97, 38, MATCH($B$3, resultados!$A$1:$ZZ$1, 0))</f>
        <v/>
      </c>
    </row>
    <row r="45">
      <c r="A45">
        <f>INDEX(resultados!$A$2:$ZZ$97, 39, MATCH($B$1, resultados!$A$1:$ZZ$1, 0))</f>
        <v/>
      </c>
      <c r="B45">
        <f>INDEX(resultados!$A$2:$ZZ$97, 39, MATCH($B$2, resultados!$A$1:$ZZ$1, 0))</f>
        <v/>
      </c>
      <c r="C45">
        <f>INDEX(resultados!$A$2:$ZZ$97, 39, MATCH($B$3, resultados!$A$1:$ZZ$1, 0))</f>
        <v/>
      </c>
    </row>
    <row r="46">
      <c r="A46">
        <f>INDEX(resultados!$A$2:$ZZ$97, 40, MATCH($B$1, resultados!$A$1:$ZZ$1, 0))</f>
        <v/>
      </c>
      <c r="B46">
        <f>INDEX(resultados!$A$2:$ZZ$97, 40, MATCH($B$2, resultados!$A$1:$ZZ$1, 0))</f>
        <v/>
      </c>
      <c r="C46">
        <f>INDEX(resultados!$A$2:$ZZ$97, 40, MATCH($B$3, resultados!$A$1:$ZZ$1, 0))</f>
        <v/>
      </c>
    </row>
    <row r="47">
      <c r="A47">
        <f>INDEX(resultados!$A$2:$ZZ$97, 41, MATCH($B$1, resultados!$A$1:$ZZ$1, 0))</f>
        <v/>
      </c>
      <c r="B47">
        <f>INDEX(resultados!$A$2:$ZZ$97, 41, MATCH($B$2, resultados!$A$1:$ZZ$1, 0))</f>
        <v/>
      </c>
      <c r="C47">
        <f>INDEX(resultados!$A$2:$ZZ$97, 41, MATCH($B$3, resultados!$A$1:$ZZ$1, 0))</f>
        <v/>
      </c>
    </row>
    <row r="48">
      <c r="A48">
        <f>INDEX(resultados!$A$2:$ZZ$97, 42, MATCH($B$1, resultados!$A$1:$ZZ$1, 0))</f>
        <v/>
      </c>
      <c r="B48">
        <f>INDEX(resultados!$A$2:$ZZ$97, 42, MATCH($B$2, resultados!$A$1:$ZZ$1, 0))</f>
        <v/>
      </c>
      <c r="C48">
        <f>INDEX(resultados!$A$2:$ZZ$97, 42, MATCH($B$3, resultados!$A$1:$ZZ$1, 0))</f>
        <v/>
      </c>
    </row>
    <row r="49">
      <c r="A49">
        <f>INDEX(resultados!$A$2:$ZZ$97, 43, MATCH($B$1, resultados!$A$1:$ZZ$1, 0))</f>
        <v/>
      </c>
      <c r="B49">
        <f>INDEX(resultados!$A$2:$ZZ$97, 43, MATCH($B$2, resultados!$A$1:$ZZ$1, 0))</f>
        <v/>
      </c>
      <c r="C49">
        <f>INDEX(resultados!$A$2:$ZZ$97, 43, MATCH($B$3, resultados!$A$1:$ZZ$1, 0))</f>
        <v/>
      </c>
    </row>
    <row r="50">
      <c r="A50">
        <f>INDEX(resultados!$A$2:$ZZ$97, 44, MATCH($B$1, resultados!$A$1:$ZZ$1, 0))</f>
        <v/>
      </c>
      <c r="B50">
        <f>INDEX(resultados!$A$2:$ZZ$97, 44, MATCH($B$2, resultados!$A$1:$ZZ$1, 0))</f>
        <v/>
      </c>
      <c r="C50">
        <f>INDEX(resultados!$A$2:$ZZ$97, 44, MATCH($B$3, resultados!$A$1:$ZZ$1, 0))</f>
        <v/>
      </c>
    </row>
    <row r="51">
      <c r="A51">
        <f>INDEX(resultados!$A$2:$ZZ$97, 45, MATCH($B$1, resultados!$A$1:$ZZ$1, 0))</f>
        <v/>
      </c>
      <c r="B51">
        <f>INDEX(resultados!$A$2:$ZZ$97, 45, MATCH($B$2, resultados!$A$1:$ZZ$1, 0))</f>
        <v/>
      </c>
      <c r="C51">
        <f>INDEX(resultados!$A$2:$ZZ$97, 45, MATCH($B$3, resultados!$A$1:$ZZ$1, 0))</f>
        <v/>
      </c>
    </row>
    <row r="52">
      <c r="A52">
        <f>INDEX(resultados!$A$2:$ZZ$97, 46, MATCH($B$1, resultados!$A$1:$ZZ$1, 0))</f>
        <v/>
      </c>
      <c r="B52">
        <f>INDEX(resultados!$A$2:$ZZ$97, 46, MATCH($B$2, resultados!$A$1:$ZZ$1, 0))</f>
        <v/>
      </c>
      <c r="C52">
        <f>INDEX(resultados!$A$2:$ZZ$97, 46, MATCH($B$3, resultados!$A$1:$ZZ$1, 0))</f>
        <v/>
      </c>
    </row>
    <row r="53">
      <c r="A53">
        <f>INDEX(resultados!$A$2:$ZZ$97, 47, MATCH($B$1, resultados!$A$1:$ZZ$1, 0))</f>
        <v/>
      </c>
      <c r="B53">
        <f>INDEX(resultados!$A$2:$ZZ$97, 47, MATCH($B$2, resultados!$A$1:$ZZ$1, 0))</f>
        <v/>
      </c>
      <c r="C53">
        <f>INDEX(resultados!$A$2:$ZZ$97, 47, MATCH($B$3, resultados!$A$1:$ZZ$1, 0))</f>
        <v/>
      </c>
    </row>
    <row r="54">
      <c r="A54">
        <f>INDEX(resultados!$A$2:$ZZ$97, 48, MATCH($B$1, resultados!$A$1:$ZZ$1, 0))</f>
        <v/>
      </c>
      <c r="B54">
        <f>INDEX(resultados!$A$2:$ZZ$97, 48, MATCH($B$2, resultados!$A$1:$ZZ$1, 0))</f>
        <v/>
      </c>
      <c r="C54">
        <f>INDEX(resultados!$A$2:$ZZ$97, 48, MATCH($B$3, resultados!$A$1:$ZZ$1, 0))</f>
        <v/>
      </c>
    </row>
    <row r="55">
      <c r="A55">
        <f>INDEX(resultados!$A$2:$ZZ$97, 49, MATCH($B$1, resultados!$A$1:$ZZ$1, 0))</f>
        <v/>
      </c>
      <c r="B55">
        <f>INDEX(resultados!$A$2:$ZZ$97, 49, MATCH($B$2, resultados!$A$1:$ZZ$1, 0))</f>
        <v/>
      </c>
      <c r="C55">
        <f>INDEX(resultados!$A$2:$ZZ$97, 49, MATCH($B$3, resultados!$A$1:$ZZ$1, 0))</f>
        <v/>
      </c>
    </row>
    <row r="56">
      <c r="A56">
        <f>INDEX(resultados!$A$2:$ZZ$97, 50, MATCH($B$1, resultados!$A$1:$ZZ$1, 0))</f>
        <v/>
      </c>
      <c r="B56">
        <f>INDEX(resultados!$A$2:$ZZ$97, 50, MATCH($B$2, resultados!$A$1:$ZZ$1, 0))</f>
        <v/>
      </c>
      <c r="C56">
        <f>INDEX(resultados!$A$2:$ZZ$97, 50, MATCH($B$3, resultados!$A$1:$ZZ$1, 0))</f>
        <v/>
      </c>
    </row>
    <row r="57">
      <c r="A57">
        <f>INDEX(resultados!$A$2:$ZZ$97, 51, MATCH($B$1, resultados!$A$1:$ZZ$1, 0))</f>
        <v/>
      </c>
      <c r="B57">
        <f>INDEX(resultados!$A$2:$ZZ$97, 51, MATCH($B$2, resultados!$A$1:$ZZ$1, 0))</f>
        <v/>
      </c>
      <c r="C57">
        <f>INDEX(resultados!$A$2:$ZZ$97, 51, MATCH($B$3, resultados!$A$1:$ZZ$1, 0))</f>
        <v/>
      </c>
    </row>
    <row r="58">
      <c r="A58">
        <f>INDEX(resultados!$A$2:$ZZ$97, 52, MATCH($B$1, resultados!$A$1:$ZZ$1, 0))</f>
        <v/>
      </c>
      <c r="B58">
        <f>INDEX(resultados!$A$2:$ZZ$97, 52, MATCH($B$2, resultados!$A$1:$ZZ$1, 0))</f>
        <v/>
      </c>
      <c r="C58">
        <f>INDEX(resultados!$A$2:$ZZ$97, 52, MATCH($B$3, resultados!$A$1:$ZZ$1, 0))</f>
        <v/>
      </c>
    </row>
    <row r="59">
      <c r="A59">
        <f>INDEX(resultados!$A$2:$ZZ$97, 53, MATCH($B$1, resultados!$A$1:$ZZ$1, 0))</f>
        <v/>
      </c>
      <c r="B59">
        <f>INDEX(resultados!$A$2:$ZZ$97, 53, MATCH($B$2, resultados!$A$1:$ZZ$1, 0))</f>
        <v/>
      </c>
      <c r="C59">
        <f>INDEX(resultados!$A$2:$ZZ$97, 53, MATCH($B$3, resultados!$A$1:$ZZ$1, 0))</f>
        <v/>
      </c>
    </row>
    <row r="60">
      <c r="A60">
        <f>INDEX(resultados!$A$2:$ZZ$97, 54, MATCH($B$1, resultados!$A$1:$ZZ$1, 0))</f>
        <v/>
      </c>
      <c r="B60">
        <f>INDEX(resultados!$A$2:$ZZ$97, 54, MATCH($B$2, resultados!$A$1:$ZZ$1, 0))</f>
        <v/>
      </c>
      <c r="C60">
        <f>INDEX(resultados!$A$2:$ZZ$97, 54, MATCH($B$3, resultados!$A$1:$ZZ$1, 0))</f>
        <v/>
      </c>
    </row>
    <row r="61">
      <c r="A61">
        <f>INDEX(resultados!$A$2:$ZZ$97, 55, MATCH($B$1, resultados!$A$1:$ZZ$1, 0))</f>
        <v/>
      </c>
      <c r="B61">
        <f>INDEX(resultados!$A$2:$ZZ$97, 55, MATCH($B$2, resultados!$A$1:$ZZ$1, 0))</f>
        <v/>
      </c>
      <c r="C61">
        <f>INDEX(resultados!$A$2:$ZZ$97, 55, MATCH($B$3, resultados!$A$1:$ZZ$1, 0))</f>
        <v/>
      </c>
    </row>
    <row r="62">
      <c r="A62">
        <f>INDEX(resultados!$A$2:$ZZ$97, 56, MATCH($B$1, resultados!$A$1:$ZZ$1, 0))</f>
        <v/>
      </c>
      <c r="B62">
        <f>INDEX(resultados!$A$2:$ZZ$97, 56, MATCH($B$2, resultados!$A$1:$ZZ$1, 0))</f>
        <v/>
      </c>
      <c r="C62">
        <f>INDEX(resultados!$A$2:$ZZ$97, 56, MATCH($B$3, resultados!$A$1:$ZZ$1, 0))</f>
        <v/>
      </c>
    </row>
    <row r="63">
      <c r="A63">
        <f>INDEX(resultados!$A$2:$ZZ$97, 57, MATCH($B$1, resultados!$A$1:$ZZ$1, 0))</f>
        <v/>
      </c>
      <c r="B63">
        <f>INDEX(resultados!$A$2:$ZZ$97, 57, MATCH($B$2, resultados!$A$1:$ZZ$1, 0))</f>
        <v/>
      </c>
      <c r="C63">
        <f>INDEX(resultados!$A$2:$ZZ$97, 57, MATCH($B$3, resultados!$A$1:$ZZ$1, 0))</f>
        <v/>
      </c>
    </row>
    <row r="64">
      <c r="A64">
        <f>INDEX(resultados!$A$2:$ZZ$97, 58, MATCH($B$1, resultados!$A$1:$ZZ$1, 0))</f>
        <v/>
      </c>
      <c r="B64">
        <f>INDEX(resultados!$A$2:$ZZ$97, 58, MATCH($B$2, resultados!$A$1:$ZZ$1, 0))</f>
        <v/>
      </c>
      <c r="C64">
        <f>INDEX(resultados!$A$2:$ZZ$97, 58, MATCH($B$3, resultados!$A$1:$ZZ$1, 0))</f>
        <v/>
      </c>
    </row>
    <row r="65">
      <c r="A65">
        <f>INDEX(resultados!$A$2:$ZZ$97, 59, MATCH($B$1, resultados!$A$1:$ZZ$1, 0))</f>
        <v/>
      </c>
      <c r="B65">
        <f>INDEX(resultados!$A$2:$ZZ$97, 59, MATCH($B$2, resultados!$A$1:$ZZ$1, 0))</f>
        <v/>
      </c>
      <c r="C65">
        <f>INDEX(resultados!$A$2:$ZZ$97, 59, MATCH($B$3, resultados!$A$1:$ZZ$1, 0))</f>
        <v/>
      </c>
    </row>
    <row r="66">
      <c r="A66">
        <f>INDEX(resultados!$A$2:$ZZ$97, 60, MATCH($B$1, resultados!$A$1:$ZZ$1, 0))</f>
        <v/>
      </c>
      <c r="B66">
        <f>INDEX(resultados!$A$2:$ZZ$97, 60, MATCH($B$2, resultados!$A$1:$ZZ$1, 0))</f>
        <v/>
      </c>
      <c r="C66">
        <f>INDEX(resultados!$A$2:$ZZ$97, 60, MATCH($B$3, resultados!$A$1:$ZZ$1, 0))</f>
        <v/>
      </c>
    </row>
    <row r="67">
      <c r="A67">
        <f>INDEX(resultados!$A$2:$ZZ$97, 61, MATCH($B$1, resultados!$A$1:$ZZ$1, 0))</f>
        <v/>
      </c>
      <c r="B67">
        <f>INDEX(resultados!$A$2:$ZZ$97, 61, MATCH($B$2, resultados!$A$1:$ZZ$1, 0))</f>
        <v/>
      </c>
      <c r="C67">
        <f>INDEX(resultados!$A$2:$ZZ$97, 61, MATCH($B$3, resultados!$A$1:$ZZ$1, 0))</f>
        <v/>
      </c>
    </row>
    <row r="68">
      <c r="A68">
        <f>INDEX(resultados!$A$2:$ZZ$97, 62, MATCH($B$1, resultados!$A$1:$ZZ$1, 0))</f>
        <v/>
      </c>
      <c r="B68">
        <f>INDEX(resultados!$A$2:$ZZ$97, 62, MATCH($B$2, resultados!$A$1:$ZZ$1, 0))</f>
        <v/>
      </c>
      <c r="C68">
        <f>INDEX(resultados!$A$2:$ZZ$97, 62, MATCH($B$3, resultados!$A$1:$ZZ$1, 0))</f>
        <v/>
      </c>
    </row>
    <row r="69">
      <c r="A69">
        <f>INDEX(resultados!$A$2:$ZZ$97, 63, MATCH($B$1, resultados!$A$1:$ZZ$1, 0))</f>
        <v/>
      </c>
      <c r="B69">
        <f>INDEX(resultados!$A$2:$ZZ$97, 63, MATCH($B$2, resultados!$A$1:$ZZ$1, 0))</f>
        <v/>
      </c>
      <c r="C69">
        <f>INDEX(resultados!$A$2:$ZZ$97, 63, MATCH($B$3, resultados!$A$1:$ZZ$1, 0))</f>
        <v/>
      </c>
    </row>
    <row r="70">
      <c r="A70">
        <f>INDEX(resultados!$A$2:$ZZ$97, 64, MATCH($B$1, resultados!$A$1:$ZZ$1, 0))</f>
        <v/>
      </c>
      <c r="B70">
        <f>INDEX(resultados!$A$2:$ZZ$97, 64, MATCH($B$2, resultados!$A$1:$ZZ$1, 0))</f>
        <v/>
      </c>
      <c r="C70">
        <f>INDEX(resultados!$A$2:$ZZ$97, 64, MATCH($B$3, resultados!$A$1:$ZZ$1, 0))</f>
        <v/>
      </c>
    </row>
    <row r="71">
      <c r="A71">
        <f>INDEX(resultados!$A$2:$ZZ$97, 65, MATCH($B$1, resultados!$A$1:$ZZ$1, 0))</f>
        <v/>
      </c>
      <c r="B71">
        <f>INDEX(resultados!$A$2:$ZZ$97, 65, MATCH($B$2, resultados!$A$1:$ZZ$1, 0))</f>
        <v/>
      </c>
      <c r="C71">
        <f>INDEX(resultados!$A$2:$ZZ$97, 65, MATCH($B$3, resultados!$A$1:$ZZ$1, 0))</f>
        <v/>
      </c>
    </row>
    <row r="72">
      <c r="A72">
        <f>INDEX(resultados!$A$2:$ZZ$97, 66, MATCH($B$1, resultados!$A$1:$ZZ$1, 0))</f>
        <v/>
      </c>
      <c r="B72">
        <f>INDEX(resultados!$A$2:$ZZ$97, 66, MATCH($B$2, resultados!$A$1:$ZZ$1, 0))</f>
        <v/>
      </c>
      <c r="C72">
        <f>INDEX(resultados!$A$2:$ZZ$97, 66, MATCH($B$3, resultados!$A$1:$ZZ$1, 0))</f>
        <v/>
      </c>
    </row>
    <row r="73">
      <c r="A73">
        <f>INDEX(resultados!$A$2:$ZZ$97, 67, MATCH($B$1, resultados!$A$1:$ZZ$1, 0))</f>
        <v/>
      </c>
      <c r="B73">
        <f>INDEX(resultados!$A$2:$ZZ$97, 67, MATCH($B$2, resultados!$A$1:$ZZ$1, 0))</f>
        <v/>
      </c>
      <c r="C73">
        <f>INDEX(resultados!$A$2:$ZZ$97, 67, MATCH($B$3, resultados!$A$1:$ZZ$1, 0))</f>
        <v/>
      </c>
    </row>
    <row r="74">
      <c r="A74">
        <f>INDEX(resultados!$A$2:$ZZ$97, 68, MATCH($B$1, resultados!$A$1:$ZZ$1, 0))</f>
        <v/>
      </c>
      <c r="B74">
        <f>INDEX(resultados!$A$2:$ZZ$97, 68, MATCH($B$2, resultados!$A$1:$ZZ$1, 0))</f>
        <v/>
      </c>
      <c r="C74">
        <f>INDEX(resultados!$A$2:$ZZ$97, 68, MATCH($B$3, resultados!$A$1:$ZZ$1, 0))</f>
        <v/>
      </c>
    </row>
    <row r="75">
      <c r="A75">
        <f>INDEX(resultados!$A$2:$ZZ$97, 69, MATCH($B$1, resultados!$A$1:$ZZ$1, 0))</f>
        <v/>
      </c>
      <c r="B75">
        <f>INDEX(resultados!$A$2:$ZZ$97, 69, MATCH($B$2, resultados!$A$1:$ZZ$1, 0))</f>
        <v/>
      </c>
      <c r="C75">
        <f>INDEX(resultados!$A$2:$ZZ$97, 69, MATCH($B$3, resultados!$A$1:$ZZ$1, 0))</f>
        <v/>
      </c>
    </row>
    <row r="76">
      <c r="A76">
        <f>INDEX(resultados!$A$2:$ZZ$97, 70, MATCH($B$1, resultados!$A$1:$ZZ$1, 0))</f>
        <v/>
      </c>
      <c r="B76">
        <f>INDEX(resultados!$A$2:$ZZ$97, 70, MATCH($B$2, resultados!$A$1:$ZZ$1, 0))</f>
        <v/>
      </c>
      <c r="C76">
        <f>INDEX(resultados!$A$2:$ZZ$97, 70, MATCH($B$3, resultados!$A$1:$ZZ$1, 0))</f>
        <v/>
      </c>
    </row>
    <row r="77">
      <c r="A77">
        <f>INDEX(resultados!$A$2:$ZZ$97, 71, MATCH($B$1, resultados!$A$1:$ZZ$1, 0))</f>
        <v/>
      </c>
      <c r="B77">
        <f>INDEX(resultados!$A$2:$ZZ$97, 71, MATCH($B$2, resultados!$A$1:$ZZ$1, 0))</f>
        <v/>
      </c>
      <c r="C77">
        <f>INDEX(resultados!$A$2:$ZZ$97, 71, MATCH($B$3, resultados!$A$1:$ZZ$1, 0))</f>
        <v/>
      </c>
    </row>
    <row r="78">
      <c r="A78">
        <f>INDEX(resultados!$A$2:$ZZ$97, 72, MATCH($B$1, resultados!$A$1:$ZZ$1, 0))</f>
        <v/>
      </c>
      <c r="B78">
        <f>INDEX(resultados!$A$2:$ZZ$97, 72, MATCH($B$2, resultados!$A$1:$ZZ$1, 0))</f>
        <v/>
      </c>
      <c r="C78">
        <f>INDEX(resultados!$A$2:$ZZ$97, 72, MATCH($B$3, resultados!$A$1:$ZZ$1, 0))</f>
        <v/>
      </c>
    </row>
    <row r="79">
      <c r="A79">
        <f>INDEX(resultados!$A$2:$ZZ$97, 73, MATCH($B$1, resultados!$A$1:$ZZ$1, 0))</f>
        <v/>
      </c>
      <c r="B79">
        <f>INDEX(resultados!$A$2:$ZZ$97, 73, MATCH($B$2, resultados!$A$1:$ZZ$1, 0))</f>
        <v/>
      </c>
      <c r="C79">
        <f>INDEX(resultados!$A$2:$ZZ$97, 73, MATCH($B$3, resultados!$A$1:$ZZ$1, 0))</f>
        <v/>
      </c>
    </row>
    <row r="80">
      <c r="A80">
        <f>INDEX(resultados!$A$2:$ZZ$97, 74, MATCH($B$1, resultados!$A$1:$ZZ$1, 0))</f>
        <v/>
      </c>
      <c r="B80">
        <f>INDEX(resultados!$A$2:$ZZ$97, 74, MATCH($B$2, resultados!$A$1:$ZZ$1, 0))</f>
        <v/>
      </c>
      <c r="C80">
        <f>INDEX(resultados!$A$2:$ZZ$97, 74, MATCH($B$3, resultados!$A$1:$ZZ$1, 0))</f>
        <v/>
      </c>
    </row>
    <row r="81">
      <c r="A81">
        <f>INDEX(resultados!$A$2:$ZZ$97, 75, MATCH($B$1, resultados!$A$1:$ZZ$1, 0))</f>
        <v/>
      </c>
      <c r="B81">
        <f>INDEX(resultados!$A$2:$ZZ$97, 75, MATCH($B$2, resultados!$A$1:$ZZ$1, 0))</f>
        <v/>
      </c>
      <c r="C81">
        <f>INDEX(resultados!$A$2:$ZZ$97, 75, MATCH($B$3, resultados!$A$1:$ZZ$1, 0))</f>
        <v/>
      </c>
    </row>
    <row r="82">
      <c r="A82">
        <f>INDEX(resultados!$A$2:$ZZ$97, 76, MATCH($B$1, resultados!$A$1:$ZZ$1, 0))</f>
        <v/>
      </c>
      <c r="B82">
        <f>INDEX(resultados!$A$2:$ZZ$97, 76, MATCH($B$2, resultados!$A$1:$ZZ$1, 0))</f>
        <v/>
      </c>
      <c r="C82">
        <f>INDEX(resultados!$A$2:$ZZ$97, 76, MATCH($B$3, resultados!$A$1:$ZZ$1, 0))</f>
        <v/>
      </c>
    </row>
    <row r="83">
      <c r="A83">
        <f>INDEX(resultados!$A$2:$ZZ$97, 77, MATCH($B$1, resultados!$A$1:$ZZ$1, 0))</f>
        <v/>
      </c>
      <c r="B83">
        <f>INDEX(resultados!$A$2:$ZZ$97, 77, MATCH($B$2, resultados!$A$1:$ZZ$1, 0))</f>
        <v/>
      </c>
      <c r="C83">
        <f>INDEX(resultados!$A$2:$ZZ$97, 77, MATCH($B$3, resultados!$A$1:$ZZ$1, 0))</f>
        <v/>
      </c>
    </row>
    <row r="84">
      <c r="A84">
        <f>INDEX(resultados!$A$2:$ZZ$97, 78, MATCH($B$1, resultados!$A$1:$ZZ$1, 0))</f>
        <v/>
      </c>
      <c r="B84">
        <f>INDEX(resultados!$A$2:$ZZ$97, 78, MATCH($B$2, resultados!$A$1:$ZZ$1, 0))</f>
        <v/>
      </c>
      <c r="C84">
        <f>INDEX(resultados!$A$2:$ZZ$97, 78, MATCH($B$3, resultados!$A$1:$ZZ$1, 0))</f>
        <v/>
      </c>
    </row>
    <row r="85">
      <c r="A85">
        <f>INDEX(resultados!$A$2:$ZZ$97, 79, MATCH($B$1, resultados!$A$1:$ZZ$1, 0))</f>
        <v/>
      </c>
      <c r="B85">
        <f>INDEX(resultados!$A$2:$ZZ$97, 79, MATCH($B$2, resultados!$A$1:$ZZ$1, 0))</f>
        <v/>
      </c>
      <c r="C85">
        <f>INDEX(resultados!$A$2:$ZZ$97, 79, MATCH($B$3, resultados!$A$1:$ZZ$1, 0))</f>
        <v/>
      </c>
    </row>
    <row r="86">
      <c r="A86">
        <f>INDEX(resultados!$A$2:$ZZ$97, 80, MATCH($B$1, resultados!$A$1:$ZZ$1, 0))</f>
        <v/>
      </c>
      <c r="B86">
        <f>INDEX(resultados!$A$2:$ZZ$97, 80, MATCH($B$2, resultados!$A$1:$ZZ$1, 0))</f>
        <v/>
      </c>
      <c r="C86">
        <f>INDEX(resultados!$A$2:$ZZ$97, 80, MATCH($B$3, resultados!$A$1:$ZZ$1, 0))</f>
        <v/>
      </c>
    </row>
    <row r="87">
      <c r="A87">
        <f>INDEX(resultados!$A$2:$ZZ$97, 81, MATCH($B$1, resultados!$A$1:$ZZ$1, 0))</f>
        <v/>
      </c>
      <c r="B87">
        <f>INDEX(resultados!$A$2:$ZZ$97, 81, MATCH($B$2, resultados!$A$1:$ZZ$1, 0))</f>
        <v/>
      </c>
      <c r="C87">
        <f>INDEX(resultados!$A$2:$ZZ$97, 81, MATCH($B$3, resultados!$A$1:$ZZ$1, 0))</f>
        <v/>
      </c>
    </row>
    <row r="88">
      <c r="A88">
        <f>INDEX(resultados!$A$2:$ZZ$97, 82, MATCH($B$1, resultados!$A$1:$ZZ$1, 0))</f>
        <v/>
      </c>
      <c r="B88">
        <f>INDEX(resultados!$A$2:$ZZ$97, 82, MATCH($B$2, resultados!$A$1:$ZZ$1, 0))</f>
        <v/>
      </c>
      <c r="C88">
        <f>INDEX(resultados!$A$2:$ZZ$97, 82, MATCH($B$3, resultados!$A$1:$ZZ$1, 0))</f>
        <v/>
      </c>
    </row>
    <row r="89">
      <c r="A89">
        <f>INDEX(resultados!$A$2:$ZZ$97, 83, MATCH($B$1, resultados!$A$1:$ZZ$1, 0))</f>
        <v/>
      </c>
      <c r="B89">
        <f>INDEX(resultados!$A$2:$ZZ$97, 83, MATCH($B$2, resultados!$A$1:$ZZ$1, 0))</f>
        <v/>
      </c>
      <c r="C89">
        <f>INDEX(resultados!$A$2:$ZZ$97, 83, MATCH($B$3, resultados!$A$1:$ZZ$1, 0))</f>
        <v/>
      </c>
    </row>
    <row r="90">
      <c r="A90">
        <f>INDEX(resultados!$A$2:$ZZ$97, 84, MATCH($B$1, resultados!$A$1:$ZZ$1, 0))</f>
        <v/>
      </c>
      <c r="B90">
        <f>INDEX(resultados!$A$2:$ZZ$97, 84, MATCH($B$2, resultados!$A$1:$ZZ$1, 0))</f>
        <v/>
      </c>
      <c r="C90">
        <f>INDEX(resultados!$A$2:$ZZ$97, 84, MATCH($B$3, resultados!$A$1:$ZZ$1, 0))</f>
        <v/>
      </c>
    </row>
    <row r="91">
      <c r="A91">
        <f>INDEX(resultados!$A$2:$ZZ$97, 85, MATCH($B$1, resultados!$A$1:$ZZ$1, 0))</f>
        <v/>
      </c>
      <c r="B91">
        <f>INDEX(resultados!$A$2:$ZZ$97, 85, MATCH($B$2, resultados!$A$1:$ZZ$1, 0))</f>
        <v/>
      </c>
      <c r="C91">
        <f>INDEX(resultados!$A$2:$ZZ$97, 85, MATCH($B$3, resultados!$A$1:$ZZ$1, 0))</f>
        <v/>
      </c>
    </row>
    <row r="92">
      <c r="A92">
        <f>INDEX(resultados!$A$2:$ZZ$97, 86, MATCH($B$1, resultados!$A$1:$ZZ$1, 0))</f>
        <v/>
      </c>
      <c r="B92">
        <f>INDEX(resultados!$A$2:$ZZ$97, 86, MATCH($B$2, resultados!$A$1:$ZZ$1, 0))</f>
        <v/>
      </c>
      <c r="C92">
        <f>INDEX(resultados!$A$2:$ZZ$97, 86, MATCH($B$3, resultados!$A$1:$ZZ$1, 0))</f>
        <v/>
      </c>
    </row>
    <row r="93">
      <c r="A93">
        <f>INDEX(resultados!$A$2:$ZZ$97, 87, MATCH($B$1, resultados!$A$1:$ZZ$1, 0))</f>
        <v/>
      </c>
      <c r="B93">
        <f>INDEX(resultados!$A$2:$ZZ$97, 87, MATCH($B$2, resultados!$A$1:$ZZ$1, 0))</f>
        <v/>
      </c>
      <c r="C93">
        <f>INDEX(resultados!$A$2:$ZZ$97, 87, MATCH($B$3, resultados!$A$1:$ZZ$1, 0))</f>
        <v/>
      </c>
    </row>
    <row r="94">
      <c r="A94">
        <f>INDEX(resultados!$A$2:$ZZ$97, 88, MATCH($B$1, resultados!$A$1:$ZZ$1, 0))</f>
        <v/>
      </c>
      <c r="B94">
        <f>INDEX(resultados!$A$2:$ZZ$97, 88, MATCH($B$2, resultados!$A$1:$ZZ$1, 0))</f>
        <v/>
      </c>
      <c r="C94">
        <f>INDEX(resultados!$A$2:$ZZ$97, 88, MATCH($B$3, resultados!$A$1:$ZZ$1, 0))</f>
        <v/>
      </c>
    </row>
    <row r="95">
      <c r="A95">
        <f>INDEX(resultados!$A$2:$ZZ$97, 89, MATCH($B$1, resultados!$A$1:$ZZ$1, 0))</f>
        <v/>
      </c>
      <c r="B95">
        <f>INDEX(resultados!$A$2:$ZZ$97, 89, MATCH($B$2, resultados!$A$1:$ZZ$1, 0))</f>
        <v/>
      </c>
      <c r="C95">
        <f>INDEX(resultados!$A$2:$ZZ$97, 89, MATCH($B$3, resultados!$A$1:$ZZ$1, 0))</f>
        <v/>
      </c>
    </row>
    <row r="96">
      <c r="A96">
        <f>INDEX(resultados!$A$2:$ZZ$97, 90, MATCH($B$1, resultados!$A$1:$ZZ$1, 0))</f>
        <v/>
      </c>
      <c r="B96">
        <f>INDEX(resultados!$A$2:$ZZ$97, 90, MATCH($B$2, resultados!$A$1:$ZZ$1, 0))</f>
        <v/>
      </c>
      <c r="C96">
        <f>INDEX(resultados!$A$2:$ZZ$97, 90, MATCH($B$3, resultados!$A$1:$ZZ$1, 0))</f>
        <v/>
      </c>
    </row>
    <row r="97">
      <c r="A97">
        <f>INDEX(resultados!$A$2:$ZZ$97, 91, MATCH($B$1, resultados!$A$1:$ZZ$1, 0))</f>
        <v/>
      </c>
      <c r="B97">
        <f>INDEX(resultados!$A$2:$ZZ$97, 91, MATCH($B$2, resultados!$A$1:$ZZ$1, 0))</f>
        <v/>
      </c>
      <c r="C97">
        <f>INDEX(resultados!$A$2:$ZZ$97, 91, MATCH($B$3, resultados!$A$1:$ZZ$1, 0))</f>
        <v/>
      </c>
    </row>
    <row r="98">
      <c r="A98">
        <f>INDEX(resultados!$A$2:$ZZ$97, 92, MATCH($B$1, resultados!$A$1:$ZZ$1, 0))</f>
        <v/>
      </c>
      <c r="B98">
        <f>INDEX(resultados!$A$2:$ZZ$97, 92, MATCH($B$2, resultados!$A$1:$ZZ$1, 0))</f>
        <v/>
      </c>
      <c r="C98">
        <f>INDEX(resultados!$A$2:$ZZ$97, 92, MATCH($B$3, resultados!$A$1:$ZZ$1, 0))</f>
        <v/>
      </c>
    </row>
    <row r="99">
      <c r="A99">
        <f>INDEX(resultados!$A$2:$ZZ$97, 93, MATCH($B$1, resultados!$A$1:$ZZ$1, 0))</f>
        <v/>
      </c>
      <c r="B99">
        <f>INDEX(resultados!$A$2:$ZZ$97, 93, MATCH($B$2, resultados!$A$1:$ZZ$1, 0))</f>
        <v/>
      </c>
      <c r="C99">
        <f>INDEX(resultados!$A$2:$ZZ$97, 93, MATCH($B$3, resultados!$A$1:$ZZ$1, 0))</f>
        <v/>
      </c>
    </row>
    <row r="100">
      <c r="A100">
        <f>INDEX(resultados!$A$2:$ZZ$97, 94, MATCH($B$1, resultados!$A$1:$ZZ$1, 0))</f>
        <v/>
      </c>
      <c r="B100">
        <f>INDEX(resultados!$A$2:$ZZ$97, 94, MATCH($B$2, resultados!$A$1:$ZZ$1, 0))</f>
        <v/>
      </c>
      <c r="C100">
        <f>INDEX(resultados!$A$2:$ZZ$97, 94, MATCH($B$3, resultados!$A$1:$ZZ$1, 0))</f>
        <v/>
      </c>
    </row>
    <row r="101">
      <c r="A101">
        <f>INDEX(resultados!$A$2:$ZZ$97, 95, MATCH($B$1, resultados!$A$1:$ZZ$1, 0))</f>
        <v/>
      </c>
      <c r="B101">
        <f>INDEX(resultados!$A$2:$ZZ$97, 95, MATCH($B$2, resultados!$A$1:$ZZ$1, 0))</f>
        <v/>
      </c>
      <c r="C101">
        <f>INDEX(resultados!$A$2:$ZZ$97, 95, MATCH($B$3, resultados!$A$1:$ZZ$1, 0))</f>
        <v/>
      </c>
    </row>
    <row r="102">
      <c r="A102">
        <f>INDEX(resultados!$A$2:$ZZ$97, 96, MATCH($B$1, resultados!$A$1:$ZZ$1, 0))</f>
        <v/>
      </c>
      <c r="B102">
        <f>INDEX(resultados!$A$2:$ZZ$97, 96, MATCH($B$2, resultados!$A$1:$ZZ$1, 0))</f>
        <v/>
      </c>
      <c r="C102">
        <f>INDEX(resultados!$A$2:$ZZ$97, 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39.68</v>
      </c>
      <c r="G2" t="n">
        <v>13.01</v>
      </c>
      <c r="H2" t="n">
        <v>0.24</v>
      </c>
      <c r="I2" t="n">
        <v>183</v>
      </c>
      <c r="J2" t="n">
        <v>71.52</v>
      </c>
      <c r="K2" t="n">
        <v>32.27</v>
      </c>
      <c r="L2" t="n">
        <v>1</v>
      </c>
      <c r="M2" t="n">
        <v>181</v>
      </c>
      <c r="N2" t="n">
        <v>8.25</v>
      </c>
      <c r="O2" t="n">
        <v>9054.6</v>
      </c>
      <c r="P2" t="n">
        <v>252.68</v>
      </c>
      <c r="Q2" t="n">
        <v>2924.55</v>
      </c>
      <c r="R2" t="n">
        <v>233.21</v>
      </c>
      <c r="S2" t="n">
        <v>60.56</v>
      </c>
      <c r="T2" t="n">
        <v>85693.41</v>
      </c>
      <c r="U2" t="n">
        <v>0.26</v>
      </c>
      <c r="V2" t="n">
        <v>0.86</v>
      </c>
      <c r="W2" t="n">
        <v>0.46</v>
      </c>
      <c r="X2" t="n">
        <v>5.29</v>
      </c>
      <c r="Y2" t="n">
        <v>0.5</v>
      </c>
      <c r="Z2" t="n">
        <v>10</v>
      </c>
      <c r="AA2" t="n">
        <v>638.1431317695229</v>
      </c>
      <c r="AB2" t="n">
        <v>873.1355857751046</v>
      </c>
      <c r="AC2" t="n">
        <v>789.804750922219</v>
      </c>
      <c r="AD2" t="n">
        <v>638143.1317695229</v>
      </c>
      <c r="AE2" t="n">
        <v>873135.5857751046</v>
      </c>
      <c r="AF2" t="n">
        <v>2.674842792098814e-06</v>
      </c>
      <c r="AG2" t="n">
        <v>17.11805555555556</v>
      </c>
      <c r="AH2" t="n">
        <v>789804.750922219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2.4553</v>
      </c>
      <c r="E3" t="n">
        <v>40.73</v>
      </c>
      <c r="F3" t="n">
        <v>37.34</v>
      </c>
      <c r="G3" t="n">
        <v>22.63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213.3</v>
      </c>
      <c r="Q3" t="n">
        <v>2924.56</v>
      </c>
      <c r="R3" t="n">
        <v>152.76</v>
      </c>
      <c r="S3" t="n">
        <v>60.56</v>
      </c>
      <c r="T3" t="n">
        <v>45890.25</v>
      </c>
      <c r="U3" t="n">
        <v>0.4</v>
      </c>
      <c r="V3" t="n">
        <v>0.92</v>
      </c>
      <c r="W3" t="n">
        <v>0.45</v>
      </c>
      <c r="X3" t="n">
        <v>2.96</v>
      </c>
      <c r="Y3" t="n">
        <v>0.5</v>
      </c>
      <c r="Z3" t="n">
        <v>10</v>
      </c>
      <c r="AA3" t="n">
        <v>541.1872576127693</v>
      </c>
      <c r="AB3" t="n">
        <v>740.4762813625497</v>
      </c>
      <c r="AC3" t="n">
        <v>669.8062643342952</v>
      </c>
      <c r="AD3" t="n">
        <v>541187.2576127693</v>
      </c>
      <c r="AE3" t="n">
        <v>740476.2813625496</v>
      </c>
      <c r="AF3" t="n">
        <v>2.913856651777017e-06</v>
      </c>
      <c r="AG3" t="n">
        <v>15.71373456790123</v>
      </c>
      <c r="AH3" t="n">
        <v>669806.2643342952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2.2668</v>
      </c>
      <c r="E2" t="n">
        <v>44.12</v>
      </c>
      <c r="F2" t="n">
        <v>40.24</v>
      </c>
      <c r="G2" t="n">
        <v>12.32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157.26</v>
      </c>
      <c r="Q2" t="n">
        <v>2924.7</v>
      </c>
      <c r="R2" t="n">
        <v>242.81</v>
      </c>
      <c r="S2" t="n">
        <v>60.56</v>
      </c>
      <c r="T2" t="n">
        <v>90430.88</v>
      </c>
      <c r="U2" t="n">
        <v>0.25</v>
      </c>
      <c r="V2" t="n">
        <v>0.85</v>
      </c>
      <c r="W2" t="n">
        <v>0.74</v>
      </c>
      <c r="X2" t="n">
        <v>5.85</v>
      </c>
      <c r="Y2" t="n">
        <v>0.5</v>
      </c>
      <c r="Z2" t="n">
        <v>10</v>
      </c>
      <c r="AA2" t="n">
        <v>489.011628817051</v>
      </c>
      <c r="AB2" t="n">
        <v>669.0872842179602</v>
      </c>
      <c r="AC2" t="n">
        <v>605.2305328820987</v>
      </c>
      <c r="AD2" t="n">
        <v>489011.628817051</v>
      </c>
      <c r="AE2" t="n">
        <v>669087.2842179602</v>
      </c>
      <c r="AF2" t="n">
        <v>3.096900182140797e-06</v>
      </c>
      <c r="AG2" t="n">
        <v>17.0216049382716</v>
      </c>
      <c r="AH2" t="n">
        <v>605230.5328820987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1.7373</v>
      </c>
      <c r="E2" t="n">
        <v>57.56</v>
      </c>
      <c r="F2" t="n">
        <v>44.96</v>
      </c>
      <c r="G2" t="n">
        <v>7.51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496.39</v>
      </c>
      <c r="Q2" t="n">
        <v>2924.82</v>
      </c>
      <c r="R2" t="n">
        <v>406.1</v>
      </c>
      <c r="S2" t="n">
        <v>60.56</v>
      </c>
      <c r="T2" t="n">
        <v>171260.97</v>
      </c>
      <c r="U2" t="n">
        <v>0.15</v>
      </c>
      <c r="V2" t="n">
        <v>0.76</v>
      </c>
      <c r="W2" t="n">
        <v>0.74</v>
      </c>
      <c r="X2" t="n">
        <v>10.57</v>
      </c>
      <c r="Y2" t="n">
        <v>0.5</v>
      </c>
      <c r="Z2" t="n">
        <v>10</v>
      </c>
      <c r="AA2" t="n">
        <v>1302.092919451889</v>
      </c>
      <c r="AB2" t="n">
        <v>1781.580976679466</v>
      </c>
      <c r="AC2" t="n">
        <v>1611.549388729783</v>
      </c>
      <c r="AD2" t="n">
        <v>1302092.919451889</v>
      </c>
      <c r="AE2" t="n">
        <v>1781580.976679466</v>
      </c>
      <c r="AF2" t="n">
        <v>1.690801158059008e-06</v>
      </c>
      <c r="AG2" t="n">
        <v>22.20679012345679</v>
      </c>
      <c r="AH2" t="n">
        <v>1611549.388729783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2.2144</v>
      </c>
      <c r="E3" t="n">
        <v>45.16</v>
      </c>
      <c r="F3" t="n">
        <v>38.65</v>
      </c>
      <c r="G3" t="n">
        <v>15.67</v>
      </c>
      <c r="H3" t="n">
        <v>0.25</v>
      </c>
      <c r="I3" t="n">
        <v>148</v>
      </c>
      <c r="J3" t="n">
        <v>143.17</v>
      </c>
      <c r="K3" t="n">
        <v>47.83</v>
      </c>
      <c r="L3" t="n">
        <v>2</v>
      </c>
      <c r="M3" t="n">
        <v>146</v>
      </c>
      <c r="N3" t="n">
        <v>23.34</v>
      </c>
      <c r="O3" t="n">
        <v>17891.86</v>
      </c>
      <c r="P3" t="n">
        <v>407.8</v>
      </c>
      <c r="Q3" t="n">
        <v>2924.65</v>
      </c>
      <c r="R3" t="n">
        <v>200.01</v>
      </c>
      <c r="S3" t="n">
        <v>60.56</v>
      </c>
      <c r="T3" t="n">
        <v>69269.17999999999</v>
      </c>
      <c r="U3" t="n">
        <v>0.3</v>
      </c>
      <c r="V3" t="n">
        <v>0.89</v>
      </c>
      <c r="W3" t="n">
        <v>0.39</v>
      </c>
      <c r="X3" t="n">
        <v>4.26</v>
      </c>
      <c r="Y3" t="n">
        <v>0.5</v>
      </c>
      <c r="Z3" t="n">
        <v>10</v>
      </c>
      <c r="AA3" t="n">
        <v>898.4128452469397</v>
      </c>
      <c r="AB3" t="n">
        <v>1229.248090044285</v>
      </c>
      <c r="AC3" t="n">
        <v>1111.930377590988</v>
      </c>
      <c r="AD3" t="n">
        <v>898412.8452469397</v>
      </c>
      <c r="AE3" t="n">
        <v>1229248.090044285</v>
      </c>
      <c r="AF3" t="n">
        <v>2.155131574515551e-06</v>
      </c>
      <c r="AG3" t="n">
        <v>17.42283950617284</v>
      </c>
      <c r="AH3" t="n">
        <v>1111930.377590988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2.3943</v>
      </c>
      <c r="E4" t="n">
        <v>41.77</v>
      </c>
      <c r="F4" t="n">
        <v>36.94</v>
      </c>
      <c r="G4" t="n">
        <v>24.63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369.84</v>
      </c>
      <c r="Q4" t="n">
        <v>2924.48</v>
      </c>
      <c r="R4" t="n">
        <v>143.71</v>
      </c>
      <c r="S4" t="n">
        <v>60.56</v>
      </c>
      <c r="T4" t="n">
        <v>41412</v>
      </c>
      <c r="U4" t="n">
        <v>0.42</v>
      </c>
      <c r="V4" t="n">
        <v>0.93</v>
      </c>
      <c r="W4" t="n">
        <v>0.31</v>
      </c>
      <c r="X4" t="n">
        <v>2.55</v>
      </c>
      <c r="Y4" t="n">
        <v>0.5</v>
      </c>
      <c r="Z4" t="n">
        <v>10</v>
      </c>
      <c r="AA4" t="n">
        <v>785.5880098366399</v>
      </c>
      <c r="AB4" t="n">
        <v>1074.876172755468</v>
      </c>
      <c r="AC4" t="n">
        <v>972.2914994258686</v>
      </c>
      <c r="AD4" t="n">
        <v>785588.0098366399</v>
      </c>
      <c r="AE4" t="n">
        <v>1074876.172755468</v>
      </c>
      <c r="AF4" t="n">
        <v>2.330216550245025e-06</v>
      </c>
      <c r="AG4" t="n">
        <v>16.11496913580247</v>
      </c>
      <c r="AH4" t="n">
        <v>972291.4994258685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2.4925</v>
      </c>
      <c r="E5" t="n">
        <v>40.12</v>
      </c>
      <c r="F5" t="n">
        <v>36.1</v>
      </c>
      <c r="G5" t="n">
        <v>34.94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60</v>
      </c>
      <c r="N5" t="n">
        <v>24.09</v>
      </c>
      <c r="O5" t="n">
        <v>18230.35</v>
      </c>
      <c r="P5" t="n">
        <v>339.42</v>
      </c>
      <c r="Q5" t="n">
        <v>2924.46</v>
      </c>
      <c r="R5" t="n">
        <v>116.23</v>
      </c>
      <c r="S5" t="n">
        <v>60.56</v>
      </c>
      <c r="T5" t="n">
        <v>27810.15</v>
      </c>
      <c r="U5" t="n">
        <v>0.52</v>
      </c>
      <c r="V5" t="n">
        <v>0.95</v>
      </c>
      <c r="W5" t="n">
        <v>0.27</v>
      </c>
      <c r="X5" t="n">
        <v>1.71</v>
      </c>
      <c r="Y5" t="n">
        <v>0.5</v>
      </c>
      <c r="Z5" t="n">
        <v>10</v>
      </c>
      <c r="AA5" t="n">
        <v>721.3845630852463</v>
      </c>
      <c r="AB5" t="n">
        <v>987.0301844540455</v>
      </c>
      <c r="AC5" t="n">
        <v>892.829408955315</v>
      </c>
      <c r="AD5" t="n">
        <v>721384.5630852464</v>
      </c>
      <c r="AE5" t="n">
        <v>987030.1844540455</v>
      </c>
      <c r="AF5" t="n">
        <v>2.425788226824427e-06</v>
      </c>
      <c r="AG5" t="n">
        <v>15.47839506172839</v>
      </c>
      <c r="AH5" t="n">
        <v>892829.408955315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2.5456</v>
      </c>
      <c r="E6" t="n">
        <v>39.28</v>
      </c>
      <c r="F6" t="n">
        <v>35.73</v>
      </c>
      <c r="G6" t="n">
        <v>46.6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36</v>
      </c>
      <c r="N6" t="n">
        <v>24.47</v>
      </c>
      <c r="O6" t="n">
        <v>18400.38</v>
      </c>
      <c r="P6" t="n">
        <v>312.05</v>
      </c>
      <c r="Q6" t="n">
        <v>2924.38</v>
      </c>
      <c r="R6" t="n">
        <v>104.1</v>
      </c>
      <c r="S6" t="n">
        <v>60.56</v>
      </c>
      <c r="T6" t="n">
        <v>21824.57</v>
      </c>
      <c r="U6" t="n">
        <v>0.58</v>
      </c>
      <c r="V6" t="n">
        <v>0.96</v>
      </c>
      <c r="W6" t="n">
        <v>0.25</v>
      </c>
      <c r="X6" t="n">
        <v>1.34</v>
      </c>
      <c r="Y6" t="n">
        <v>0.5</v>
      </c>
      <c r="Z6" t="n">
        <v>10</v>
      </c>
      <c r="AA6" t="n">
        <v>674.08836089981</v>
      </c>
      <c r="AB6" t="n">
        <v>922.3174340627531</v>
      </c>
      <c r="AC6" t="n">
        <v>834.2927526364521</v>
      </c>
      <c r="AD6" t="n">
        <v>674088.36089981</v>
      </c>
      <c r="AE6" t="n">
        <v>922317.4340627531</v>
      </c>
      <c r="AF6" t="n">
        <v>2.477467005096995e-06</v>
      </c>
      <c r="AG6" t="n">
        <v>15.15432098765432</v>
      </c>
      <c r="AH6" t="n">
        <v>834292.7526364521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2.5571</v>
      </c>
      <c r="E7" t="n">
        <v>39.11</v>
      </c>
      <c r="F7" t="n">
        <v>35.64</v>
      </c>
      <c r="G7" t="n">
        <v>49.73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307.05</v>
      </c>
      <c r="Q7" t="n">
        <v>2924.35</v>
      </c>
      <c r="R7" t="n">
        <v>99.5</v>
      </c>
      <c r="S7" t="n">
        <v>60.56</v>
      </c>
      <c r="T7" t="n">
        <v>19541.19</v>
      </c>
      <c r="U7" t="n">
        <v>0.61</v>
      </c>
      <c r="V7" t="n">
        <v>0.96</v>
      </c>
      <c r="W7" t="n">
        <v>0.29</v>
      </c>
      <c r="X7" t="n">
        <v>1.25</v>
      </c>
      <c r="Y7" t="n">
        <v>0.5</v>
      </c>
      <c r="Z7" t="n">
        <v>10</v>
      </c>
      <c r="AA7" t="n">
        <v>666.9970969313767</v>
      </c>
      <c r="AB7" t="n">
        <v>912.6148538566557</v>
      </c>
      <c r="AC7" t="n">
        <v>825.5161730675677</v>
      </c>
      <c r="AD7" t="n">
        <v>666997.0969313767</v>
      </c>
      <c r="AE7" t="n">
        <v>912614.8538566558</v>
      </c>
      <c r="AF7" t="n">
        <v>2.488659207547741e-06</v>
      </c>
      <c r="AG7" t="n">
        <v>15.08873456790123</v>
      </c>
      <c r="AH7" t="n">
        <v>825516.1730675678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1.5215</v>
      </c>
      <c r="E2" t="n">
        <v>65.72</v>
      </c>
      <c r="F2" t="n">
        <v>47.55</v>
      </c>
      <c r="G2" t="n">
        <v>6.44</v>
      </c>
      <c r="H2" t="n">
        <v>0.1</v>
      </c>
      <c r="I2" t="n">
        <v>443</v>
      </c>
      <c r="J2" t="n">
        <v>176.73</v>
      </c>
      <c r="K2" t="n">
        <v>52.44</v>
      </c>
      <c r="L2" t="n">
        <v>1</v>
      </c>
      <c r="M2" t="n">
        <v>441</v>
      </c>
      <c r="N2" t="n">
        <v>33.29</v>
      </c>
      <c r="O2" t="n">
        <v>22031.19</v>
      </c>
      <c r="P2" t="n">
        <v>611.65</v>
      </c>
      <c r="Q2" t="n">
        <v>2924.84</v>
      </c>
      <c r="R2" t="n">
        <v>491.15</v>
      </c>
      <c r="S2" t="n">
        <v>60.56</v>
      </c>
      <c r="T2" t="n">
        <v>213365.72</v>
      </c>
      <c r="U2" t="n">
        <v>0.12</v>
      </c>
      <c r="V2" t="n">
        <v>0.72</v>
      </c>
      <c r="W2" t="n">
        <v>0.87</v>
      </c>
      <c r="X2" t="n">
        <v>13.16</v>
      </c>
      <c r="Y2" t="n">
        <v>0.5</v>
      </c>
      <c r="Z2" t="n">
        <v>10</v>
      </c>
      <c r="AA2" t="n">
        <v>1737.70397419032</v>
      </c>
      <c r="AB2" t="n">
        <v>2377.603239575998</v>
      </c>
      <c r="AC2" t="n">
        <v>2150.688123377969</v>
      </c>
      <c r="AD2" t="n">
        <v>1737703.97419032</v>
      </c>
      <c r="AE2" t="n">
        <v>2377603.239575997</v>
      </c>
      <c r="AF2" t="n">
        <v>1.388694137650989e-06</v>
      </c>
      <c r="AG2" t="n">
        <v>25.35493827160494</v>
      </c>
      <c r="AH2" t="n">
        <v>2150688.123377969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2.0691</v>
      </c>
      <c r="E3" t="n">
        <v>48.33</v>
      </c>
      <c r="F3" t="n">
        <v>39.55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493.62</v>
      </c>
      <c r="Q3" t="n">
        <v>2924.53</v>
      </c>
      <c r="R3" t="n">
        <v>228.86</v>
      </c>
      <c r="S3" t="n">
        <v>60.56</v>
      </c>
      <c r="T3" t="n">
        <v>83540.42</v>
      </c>
      <c r="U3" t="n">
        <v>0.26</v>
      </c>
      <c r="V3" t="n">
        <v>0.87</v>
      </c>
      <c r="W3" t="n">
        <v>0.45</v>
      </c>
      <c r="X3" t="n">
        <v>5.16</v>
      </c>
      <c r="Y3" t="n">
        <v>0.5</v>
      </c>
      <c r="Z3" t="n">
        <v>10</v>
      </c>
      <c r="AA3" t="n">
        <v>1098.791246100813</v>
      </c>
      <c r="AB3" t="n">
        <v>1503.414658163699</v>
      </c>
      <c r="AC3" t="n">
        <v>1359.930873244281</v>
      </c>
      <c r="AD3" t="n">
        <v>1098791.246100813</v>
      </c>
      <c r="AE3" t="n">
        <v>1503414.658163699</v>
      </c>
      <c r="AF3" t="n">
        <v>1.888496247264976e-06</v>
      </c>
      <c r="AG3" t="n">
        <v>18.64583333333333</v>
      </c>
      <c r="AH3" t="n">
        <v>1359930.87324428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37.52</v>
      </c>
      <c r="G4" t="n">
        <v>20.47</v>
      </c>
      <c r="H4" t="n">
        <v>0.3</v>
      </c>
      <c r="I4" t="n">
        <v>110</v>
      </c>
      <c r="J4" t="n">
        <v>179.7</v>
      </c>
      <c r="K4" t="n">
        <v>52.44</v>
      </c>
      <c r="L4" t="n">
        <v>3</v>
      </c>
      <c r="M4" t="n">
        <v>108</v>
      </c>
      <c r="N4" t="n">
        <v>34.26</v>
      </c>
      <c r="O4" t="n">
        <v>22397.24</v>
      </c>
      <c r="P4" t="n">
        <v>453.66</v>
      </c>
      <c r="Q4" t="n">
        <v>2924.52</v>
      </c>
      <c r="R4" t="n">
        <v>162.6</v>
      </c>
      <c r="S4" t="n">
        <v>60.56</v>
      </c>
      <c r="T4" t="n">
        <v>50756.83</v>
      </c>
      <c r="U4" t="n">
        <v>0.37</v>
      </c>
      <c r="V4" t="n">
        <v>0.91</v>
      </c>
      <c r="W4" t="n">
        <v>0.34</v>
      </c>
      <c r="X4" t="n">
        <v>3.13</v>
      </c>
      <c r="Y4" t="n">
        <v>0.5</v>
      </c>
      <c r="Z4" t="n">
        <v>10</v>
      </c>
      <c r="AA4" t="n">
        <v>941.2161451601332</v>
      </c>
      <c r="AB4" t="n">
        <v>1287.813453333836</v>
      </c>
      <c r="AC4" t="n">
        <v>1164.906344805188</v>
      </c>
      <c r="AD4" t="n">
        <v>941216.1451601333</v>
      </c>
      <c r="AE4" t="n">
        <v>1287813.453333836</v>
      </c>
      <c r="AF4" t="n">
        <v>2.081261414449917e-06</v>
      </c>
      <c r="AG4" t="n">
        <v>16.91743827160494</v>
      </c>
      <c r="AH4" t="n">
        <v>1164906.344805188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2.3948</v>
      </c>
      <c r="E5" t="n">
        <v>41.76</v>
      </c>
      <c r="F5" t="n">
        <v>36.56</v>
      </c>
      <c r="G5" t="n">
        <v>28.13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426.92</v>
      </c>
      <c r="Q5" t="n">
        <v>2924.45</v>
      </c>
      <c r="R5" t="n">
        <v>131.66</v>
      </c>
      <c r="S5" t="n">
        <v>60.56</v>
      </c>
      <c r="T5" t="n">
        <v>35446.28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867.1962415187651</v>
      </c>
      <c r="AB5" t="n">
        <v>1186.536155644037</v>
      </c>
      <c r="AC5" t="n">
        <v>1073.294810263323</v>
      </c>
      <c r="AD5" t="n">
        <v>867196.2415187651</v>
      </c>
      <c r="AE5" t="n">
        <v>1186536.155644037</v>
      </c>
      <c r="AF5" t="n">
        <v>2.185767151394405e-06</v>
      </c>
      <c r="AG5" t="n">
        <v>16.11111111111111</v>
      </c>
      <c r="AH5" t="n">
        <v>1073294.810263323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2.4671</v>
      </c>
      <c r="E6" t="n">
        <v>40.53</v>
      </c>
      <c r="F6" t="n">
        <v>36.01</v>
      </c>
      <c r="G6" t="n">
        <v>36.63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57</v>
      </c>
      <c r="N6" t="n">
        <v>35.25</v>
      </c>
      <c r="O6" t="n">
        <v>22766.06</v>
      </c>
      <c r="P6" t="n">
        <v>404.1</v>
      </c>
      <c r="Q6" t="n">
        <v>2924.39</v>
      </c>
      <c r="R6" t="n">
        <v>113.53</v>
      </c>
      <c r="S6" t="n">
        <v>60.56</v>
      </c>
      <c r="T6" t="n">
        <v>26474.29</v>
      </c>
      <c r="U6" t="n">
        <v>0.53</v>
      </c>
      <c r="V6" t="n">
        <v>0.95</v>
      </c>
      <c r="W6" t="n">
        <v>0.26</v>
      </c>
      <c r="X6" t="n">
        <v>1.63</v>
      </c>
      <c r="Y6" t="n">
        <v>0.5</v>
      </c>
      <c r="Z6" t="n">
        <v>10</v>
      </c>
      <c r="AA6" t="n">
        <v>814.1698809099659</v>
      </c>
      <c r="AB6" t="n">
        <v>1113.983149701151</v>
      </c>
      <c r="AC6" t="n">
        <v>1007.666161378843</v>
      </c>
      <c r="AD6" t="n">
        <v>814169.8809099658</v>
      </c>
      <c r="AE6" t="n">
        <v>1113983.149701151</v>
      </c>
      <c r="AF6" t="n">
        <v>2.251756363456296e-06</v>
      </c>
      <c r="AG6" t="n">
        <v>15.63657407407408</v>
      </c>
      <c r="AH6" t="n">
        <v>1007666.161378843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2.5112</v>
      </c>
      <c r="E7" t="n">
        <v>39.82</v>
      </c>
      <c r="F7" t="n">
        <v>35.73</v>
      </c>
      <c r="G7" t="n">
        <v>45.61</v>
      </c>
      <c r="H7" t="n">
        <v>0.58</v>
      </c>
      <c r="I7" t="n">
        <v>47</v>
      </c>
      <c r="J7" t="n">
        <v>184.19</v>
      </c>
      <c r="K7" t="n">
        <v>52.44</v>
      </c>
      <c r="L7" t="n">
        <v>6</v>
      </c>
      <c r="M7" t="n">
        <v>45</v>
      </c>
      <c r="N7" t="n">
        <v>35.75</v>
      </c>
      <c r="O7" t="n">
        <v>22951.43</v>
      </c>
      <c r="P7" t="n">
        <v>383.78</v>
      </c>
      <c r="Q7" t="n">
        <v>2924.38</v>
      </c>
      <c r="R7" t="n">
        <v>104.54</v>
      </c>
      <c r="S7" t="n">
        <v>60.56</v>
      </c>
      <c r="T7" t="n">
        <v>22039.38</v>
      </c>
      <c r="U7" t="n">
        <v>0.58</v>
      </c>
      <c r="V7" t="n">
        <v>0.96</v>
      </c>
      <c r="W7" t="n">
        <v>0.24</v>
      </c>
      <c r="X7" t="n">
        <v>1.34</v>
      </c>
      <c r="Y7" t="n">
        <v>0.5</v>
      </c>
      <c r="Z7" t="n">
        <v>10</v>
      </c>
      <c r="AA7" t="n">
        <v>783.2123805518662</v>
      </c>
      <c r="AB7" t="n">
        <v>1071.625731962673</v>
      </c>
      <c r="AC7" t="n">
        <v>969.351276140316</v>
      </c>
      <c r="AD7" t="n">
        <v>783212.3805518663</v>
      </c>
      <c r="AE7" t="n">
        <v>1071625.731962673</v>
      </c>
      <c r="AF7" t="n">
        <v>2.29200704467247e-06</v>
      </c>
      <c r="AG7" t="n">
        <v>15.36265432098765</v>
      </c>
      <c r="AH7" t="n">
        <v>969351.276140316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2.5495</v>
      </c>
      <c r="E8" t="n">
        <v>39.22</v>
      </c>
      <c r="F8" t="n">
        <v>35.45</v>
      </c>
      <c r="G8" t="n">
        <v>55.98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360.6</v>
      </c>
      <c r="Q8" t="n">
        <v>2924.39</v>
      </c>
      <c r="R8" t="n">
        <v>95.27</v>
      </c>
      <c r="S8" t="n">
        <v>60.56</v>
      </c>
      <c r="T8" t="n">
        <v>17448.16</v>
      </c>
      <c r="U8" t="n">
        <v>0.64</v>
      </c>
      <c r="V8" t="n">
        <v>0.97</v>
      </c>
      <c r="W8" t="n">
        <v>0.23</v>
      </c>
      <c r="X8" t="n">
        <v>1.06</v>
      </c>
      <c r="Y8" t="n">
        <v>0.5</v>
      </c>
      <c r="Z8" t="n">
        <v>10</v>
      </c>
      <c r="AA8" t="n">
        <v>741.8357346669711</v>
      </c>
      <c r="AB8" t="n">
        <v>1015.012379654174</v>
      </c>
      <c r="AC8" t="n">
        <v>918.1410227188014</v>
      </c>
      <c r="AD8" t="n">
        <v>741835.7346669711</v>
      </c>
      <c r="AE8" t="n">
        <v>1015012.379654174</v>
      </c>
      <c r="AF8" t="n">
        <v>2.326963985501936e-06</v>
      </c>
      <c r="AG8" t="n">
        <v>15.13117283950617</v>
      </c>
      <c r="AH8" t="n">
        <v>918141.0227188014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2.5635</v>
      </c>
      <c r="E9" t="n">
        <v>39.01</v>
      </c>
      <c r="F9" t="n">
        <v>35.38</v>
      </c>
      <c r="G9" t="n">
        <v>62.44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349.58</v>
      </c>
      <c r="Q9" t="n">
        <v>2924.38</v>
      </c>
      <c r="R9" t="n">
        <v>91.7</v>
      </c>
      <c r="S9" t="n">
        <v>60.56</v>
      </c>
      <c r="T9" t="n">
        <v>15684.51</v>
      </c>
      <c r="U9" t="n">
        <v>0.66</v>
      </c>
      <c r="V9" t="n">
        <v>0.97</v>
      </c>
      <c r="W9" t="n">
        <v>0.26</v>
      </c>
      <c r="X9" t="n">
        <v>0.99</v>
      </c>
      <c r="Y9" t="n">
        <v>0.5</v>
      </c>
      <c r="Z9" t="n">
        <v>10</v>
      </c>
      <c r="AA9" t="n">
        <v>728.3748179515728</v>
      </c>
      <c r="AB9" t="n">
        <v>996.5945595504329</v>
      </c>
      <c r="AC9" t="n">
        <v>901.480973516188</v>
      </c>
      <c r="AD9" t="n">
        <v>728374.8179515728</v>
      </c>
      <c r="AE9" t="n">
        <v>996594.559550433</v>
      </c>
      <c r="AF9" t="n">
        <v>2.339741979538816e-06</v>
      </c>
      <c r="AG9" t="n">
        <v>15.05015432098765</v>
      </c>
      <c r="AH9" t="n">
        <v>901480.973516188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2.5628</v>
      </c>
      <c r="E10" t="n">
        <v>39.02</v>
      </c>
      <c r="F10" t="n">
        <v>35.39</v>
      </c>
      <c r="G10" t="n">
        <v>62.45</v>
      </c>
      <c r="H10" t="n">
        <v>0.85</v>
      </c>
      <c r="I10" t="n">
        <v>34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351.91</v>
      </c>
      <c r="Q10" t="n">
        <v>2924.4</v>
      </c>
      <c r="R10" t="n">
        <v>91.89</v>
      </c>
      <c r="S10" t="n">
        <v>60.56</v>
      </c>
      <c r="T10" t="n">
        <v>15778.73</v>
      </c>
      <c r="U10" t="n">
        <v>0.66</v>
      </c>
      <c r="V10" t="n">
        <v>0.97</v>
      </c>
      <c r="W10" t="n">
        <v>0.26</v>
      </c>
      <c r="X10" t="n">
        <v>1</v>
      </c>
      <c r="Y10" t="n">
        <v>0.5</v>
      </c>
      <c r="Z10" t="n">
        <v>10</v>
      </c>
      <c r="AA10" t="n">
        <v>730.7526709713005</v>
      </c>
      <c r="AB10" t="n">
        <v>999.848042955496</v>
      </c>
      <c r="AC10" t="n">
        <v>904.4239490313645</v>
      </c>
      <c r="AD10" t="n">
        <v>730752.6709713006</v>
      </c>
      <c r="AE10" t="n">
        <v>999848.042955496</v>
      </c>
      <c r="AF10" t="n">
        <v>2.339103079836973e-06</v>
      </c>
      <c r="AG10" t="n">
        <v>15.05401234567901</v>
      </c>
      <c r="AH10" t="n">
        <v>904423.9490313645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2.0788</v>
      </c>
      <c r="E2" t="n">
        <v>48.1</v>
      </c>
      <c r="F2" t="n">
        <v>43.19</v>
      </c>
      <c r="G2" t="n">
        <v>8.81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125.74</v>
      </c>
      <c r="Q2" t="n">
        <v>2924.68</v>
      </c>
      <c r="R2" t="n">
        <v>334.93</v>
      </c>
      <c r="S2" t="n">
        <v>60.56</v>
      </c>
      <c r="T2" t="n">
        <v>136002.15</v>
      </c>
      <c r="U2" t="n">
        <v>0.18</v>
      </c>
      <c r="V2" t="n">
        <v>0.79</v>
      </c>
      <c r="W2" t="n">
        <v>1.02</v>
      </c>
      <c r="X2" t="n">
        <v>8.800000000000001</v>
      </c>
      <c r="Y2" t="n">
        <v>0.5</v>
      </c>
      <c r="Z2" t="n">
        <v>10</v>
      </c>
      <c r="AA2" t="n">
        <v>484.4401552819842</v>
      </c>
      <c r="AB2" t="n">
        <v>662.8323924481034</v>
      </c>
      <c r="AC2" t="n">
        <v>599.5725992039612</v>
      </c>
      <c r="AD2" t="n">
        <v>484440.1552819842</v>
      </c>
      <c r="AE2" t="n">
        <v>662832.3924481034</v>
      </c>
      <c r="AF2" t="n">
        <v>3.056176125580112e-06</v>
      </c>
      <c r="AG2" t="n">
        <v>18.5570987654321</v>
      </c>
      <c r="AH2" t="n">
        <v>599572.5992039612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2.0382</v>
      </c>
      <c r="E2" t="n">
        <v>49.06</v>
      </c>
      <c r="F2" t="n">
        <v>41.83</v>
      </c>
      <c r="G2" t="n">
        <v>9.84</v>
      </c>
      <c r="H2" t="n">
        <v>0.18</v>
      </c>
      <c r="I2" t="n">
        <v>255</v>
      </c>
      <c r="J2" t="n">
        <v>98.70999999999999</v>
      </c>
      <c r="K2" t="n">
        <v>39.72</v>
      </c>
      <c r="L2" t="n">
        <v>1</v>
      </c>
      <c r="M2" t="n">
        <v>253</v>
      </c>
      <c r="N2" t="n">
        <v>12.99</v>
      </c>
      <c r="O2" t="n">
        <v>12407.75</v>
      </c>
      <c r="P2" t="n">
        <v>352.27</v>
      </c>
      <c r="Q2" t="n">
        <v>2924.72</v>
      </c>
      <c r="R2" t="n">
        <v>303.56</v>
      </c>
      <c r="S2" t="n">
        <v>60.56</v>
      </c>
      <c r="T2" t="n">
        <v>120511.25</v>
      </c>
      <c r="U2" t="n">
        <v>0.2</v>
      </c>
      <c r="V2" t="n">
        <v>0.82</v>
      </c>
      <c r="W2" t="n">
        <v>0.57</v>
      </c>
      <c r="X2" t="n">
        <v>7.44</v>
      </c>
      <c r="Y2" t="n">
        <v>0.5</v>
      </c>
      <c r="Z2" t="n">
        <v>10</v>
      </c>
      <c r="AA2" t="n">
        <v>872.6451756037064</v>
      </c>
      <c r="AB2" t="n">
        <v>1193.991627649059</v>
      </c>
      <c r="AC2" t="n">
        <v>1080.038742484007</v>
      </c>
      <c r="AD2" t="n">
        <v>872645.1756037064</v>
      </c>
      <c r="AE2" t="n">
        <v>1193991.627649059</v>
      </c>
      <c r="AF2" t="n">
        <v>2.207630562491606e-06</v>
      </c>
      <c r="AG2" t="n">
        <v>18.92746913580247</v>
      </c>
      <c r="AH2" t="n">
        <v>1080038.742484007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2.4162</v>
      </c>
      <c r="E3" t="n">
        <v>41.39</v>
      </c>
      <c r="F3" t="n">
        <v>37.28</v>
      </c>
      <c r="G3" t="n">
        <v>21.72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101</v>
      </c>
      <c r="N3" t="n">
        <v>13.24</v>
      </c>
      <c r="O3" t="n">
        <v>12561.45</v>
      </c>
      <c r="P3" t="n">
        <v>283.93</v>
      </c>
      <c r="Q3" t="n">
        <v>2924.44</v>
      </c>
      <c r="R3" t="n">
        <v>154.92</v>
      </c>
      <c r="S3" t="n">
        <v>60.56</v>
      </c>
      <c r="T3" t="n">
        <v>46949.82</v>
      </c>
      <c r="U3" t="n">
        <v>0.39</v>
      </c>
      <c r="V3" t="n">
        <v>0.92</v>
      </c>
      <c r="W3" t="n">
        <v>0.33</v>
      </c>
      <c r="X3" t="n">
        <v>2.89</v>
      </c>
      <c r="Y3" t="n">
        <v>0.5</v>
      </c>
      <c r="Z3" t="n">
        <v>10</v>
      </c>
      <c r="AA3" t="n">
        <v>656.3937930122812</v>
      </c>
      <c r="AB3" t="n">
        <v>898.1069456497947</v>
      </c>
      <c r="AC3" t="n">
        <v>812.3928792579926</v>
      </c>
      <c r="AD3" t="n">
        <v>656393.7930122812</v>
      </c>
      <c r="AE3" t="n">
        <v>898106.9456497948</v>
      </c>
      <c r="AF3" t="n">
        <v>2.617052774552164e-06</v>
      </c>
      <c r="AG3" t="n">
        <v>15.96836419753086</v>
      </c>
      <c r="AH3" t="n">
        <v>812392.8792579926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2.5167</v>
      </c>
      <c r="E4" t="n">
        <v>39.73</v>
      </c>
      <c r="F4" t="n">
        <v>36.37</v>
      </c>
      <c r="G4" t="n">
        <v>32.57</v>
      </c>
      <c r="H4" t="n">
        <v>0.52</v>
      </c>
      <c r="I4" t="n">
        <v>67</v>
      </c>
      <c r="J4" t="n">
        <v>101.2</v>
      </c>
      <c r="K4" t="n">
        <v>39.72</v>
      </c>
      <c r="L4" t="n">
        <v>3</v>
      </c>
      <c r="M4" t="n">
        <v>4</v>
      </c>
      <c r="N4" t="n">
        <v>13.49</v>
      </c>
      <c r="O4" t="n">
        <v>12715.54</v>
      </c>
      <c r="P4" t="n">
        <v>251.46</v>
      </c>
      <c r="Q4" t="n">
        <v>2924.53</v>
      </c>
      <c r="R4" t="n">
        <v>122.53</v>
      </c>
      <c r="S4" t="n">
        <v>60.56</v>
      </c>
      <c r="T4" t="n">
        <v>30934.36</v>
      </c>
      <c r="U4" t="n">
        <v>0.49</v>
      </c>
      <c r="V4" t="n">
        <v>0.9399999999999999</v>
      </c>
      <c r="W4" t="n">
        <v>0.35</v>
      </c>
      <c r="X4" t="n">
        <v>1.98</v>
      </c>
      <c r="Y4" t="n">
        <v>0.5</v>
      </c>
      <c r="Z4" t="n">
        <v>10</v>
      </c>
      <c r="AA4" t="n">
        <v>595.9020473757903</v>
      </c>
      <c r="AB4" t="n">
        <v>815.3394705624785</v>
      </c>
      <c r="AC4" t="n">
        <v>737.524615828129</v>
      </c>
      <c r="AD4" t="n">
        <v>595902.0473757903</v>
      </c>
      <c r="AE4" t="n">
        <v>815339.4705624785</v>
      </c>
      <c r="AF4" t="n">
        <v>2.725907092838106e-06</v>
      </c>
      <c r="AG4" t="n">
        <v>15.32793209876543</v>
      </c>
      <c r="AH4" t="n">
        <v>737524.615828129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2.5203</v>
      </c>
      <c r="E5" t="n">
        <v>39.68</v>
      </c>
      <c r="F5" t="n">
        <v>36.33</v>
      </c>
      <c r="G5" t="n">
        <v>33.03</v>
      </c>
      <c r="H5" t="n">
        <v>0.6899999999999999</v>
      </c>
      <c r="I5" t="n">
        <v>66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253.61</v>
      </c>
      <c r="Q5" t="n">
        <v>2924.49</v>
      </c>
      <c r="R5" t="n">
        <v>121.17</v>
      </c>
      <c r="S5" t="n">
        <v>60.56</v>
      </c>
      <c r="T5" t="n">
        <v>30259.12</v>
      </c>
      <c r="U5" t="n">
        <v>0.5</v>
      </c>
      <c r="V5" t="n">
        <v>0.9399999999999999</v>
      </c>
      <c r="W5" t="n">
        <v>0.36</v>
      </c>
      <c r="X5" t="n">
        <v>1.94</v>
      </c>
      <c r="Y5" t="n">
        <v>0.5</v>
      </c>
      <c r="Z5" t="n">
        <v>10</v>
      </c>
      <c r="AA5" t="n">
        <v>597.3005019280612</v>
      </c>
      <c r="AB5" t="n">
        <v>817.2528977763562</v>
      </c>
      <c r="AC5" t="n">
        <v>739.2554282342261</v>
      </c>
      <c r="AD5" t="n">
        <v>597300.5019280611</v>
      </c>
      <c r="AE5" t="n">
        <v>817252.8977763562</v>
      </c>
      <c r="AF5" t="n">
        <v>2.729806352000587e-06</v>
      </c>
      <c r="AG5" t="n">
        <v>15.30864197530864</v>
      </c>
      <c r="AH5" t="n">
        <v>739255.4282342261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43.72</v>
      </c>
      <c r="G2" t="n">
        <v>8.25</v>
      </c>
      <c r="H2" t="n">
        <v>0.14</v>
      </c>
      <c r="I2" t="n">
        <v>318</v>
      </c>
      <c r="J2" t="n">
        <v>124.63</v>
      </c>
      <c r="K2" t="n">
        <v>45</v>
      </c>
      <c r="L2" t="n">
        <v>1</v>
      </c>
      <c r="M2" t="n">
        <v>316</v>
      </c>
      <c r="N2" t="n">
        <v>18.64</v>
      </c>
      <c r="O2" t="n">
        <v>15605.44</v>
      </c>
      <c r="P2" t="n">
        <v>439.8</v>
      </c>
      <c r="Q2" t="n">
        <v>2924.61</v>
      </c>
      <c r="R2" t="n">
        <v>365.58</v>
      </c>
      <c r="S2" t="n">
        <v>60.56</v>
      </c>
      <c r="T2" t="n">
        <v>151206.44</v>
      </c>
      <c r="U2" t="n">
        <v>0.17</v>
      </c>
      <c r="V2" t="n">
        <v>0.78</v>
      </c>
      <c r="W2" t="n">
        <v>0.68</v>
      </c>
      <c r="X2" t="n">
        <v>9.33</v>
      </c>
      <c r="Y2" t="n">
        <v>0.5</v>
      </c>
      <c r="Z2" t="n">
        <v>10</v>
      </c>
      <c r="AA2" t="n">
        <v>1120.231913734014</v>
      </c>
      <c r="AB2" t="n">
        <v>1532.750725514942</v>
      </c>
      <c r="AC2" t="n">
        <v>1386.46714750095</v>
      </c>
      <c r="AD2" t="n">
        <v>1120231.913734014</v>
      </c>
      <c r="AE2" t="n">
        <v>1532750.725514942</v>
      </c>
      <c r="AF2" t="n">
        <v>1.873100645659589e-06</v>
      </c>
      <c r="AG2" t="n">
        <v>20.82561728395062</v>
      </c>
      <c r="AH2" t="n">
        <v>1386467.14750095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2.2933</v>
      </c>
      <c r="E3" t="n">
        <v>43.61</v>
      </c>
      <c r="F3" t="n">
        <v>38.13</v>
      </c>
      <c r="G3" t="n">
        <v>17.46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361.39</v>
      </c>
      <c r="Q3" t="n">
        <v>2924.53</v>
      </c>
      <c r="R3" t="n">
        <v>182.4</v>
      </c>
      <c r="S3" t="n">
        <v>60.56</v>
      </c>
      <c r="T3" t="n">
        <v>60551.76</v>
      </c>
      <c r="U3" t="n">
        <v>0.33</v>
      </c>
      <c r="V3" t="n">
        <v>0.9</v>
      </c>
      <c r="W3" t="n">
        <v>0.38</v>
      </c>
      <c r="X3" t="n">
        <v>3.74</v>
      </c>
      <c r="Y3" t="n">
        <v>0.5</v>
      </c>
      <c r="Z3" t="n">
        <v>10</v>
      </c>
      <c r="AA3" t="n">
        <v>799.9830100405675</v>
      </c>
      <c r="AB3" t="n">
        <v>1094.57204709707</v>
      </c>
      <c r="AC3" t="n">
        <v>990.1076271636416</v>
      </c>
      <c r="AD3" t="n">
        <v>799983.0100405675</v>
      </c>
      <c r="AE3" t="n">
        <v>1094572.04709707</v>
      </c>
      <c r="AF3" t="n">
        <v>2.318802542883204e-06</v>
      </c>
      <c r="AG3" t="n">
        <v>16.82484567901234</v>
      </c>
      <c r="AH3" t="n">
        <v>990107.6271636416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2.4581</v>
      </c>
      <c r="E4" t="n">
        <v>40.68</v>
      </c>
      <c r="F4" t="n">
        <v>36.56</v>
      </c>
      <c r="G4" t="n">
        <v>28.12</v>
      </c>
      <c r="H4" t="n">
        <v>0.42</v>
      </c>
      <c r="I4" t="n">
        <v>78</v>
      </c>
      <c r="J4" t="n">
        <v>127.27</v>
      </c>
      <c r="K4" t="n">
        <v>45</v>
      </c>
      <c r="L4" t="n">
        <v>3</v>
      </c>
      <c r="M4" t="n">
        <v>76</v>
      </c>
      <c r="N4" t="n">
        <v>19.27</v>
      </c>
      <c r="O4" t="n">
        <v>15930.42</v>
      </c>
      <c r="P4" t="n">
        <v>322.46</v>
      </c>
      <c r="Q4" t="n">
        <v>2924.44</v>
      </c>
      <c r="R4" t="n">
        <v>131.32</v>
      </c>
      <c r="S4" t="n">
        <v>60.56</v>
      </c>
      <c r="T4" t="n">
        <v>35276.03</v>
      </c>
      <c r="U4" t="n">
        <v>0.46</v>
      </c>
      <c r="V4" t="n">
        <v>0.9399999999999999</v>
      </c>
      <c r="W4" t="n">
        <v>0.28</v>
      </c>
      <c r="X4" t="n">
        <v>2.17</v>
      </c>
      <c r="Y4" t="n">
        <v>0.5</v>
      </c>
      <c r="Z4" t="n">
        <v>10</v>
      </c>
      <c r="AA4" t="n">
        <v>699.4593451471841</v>
      </c>
      <c r="AB4" t="n">
        <v>957.0311339988399</v>
      </c>
      <c r="AC4" t="n">
        <v>865.6934257716224</v>
      </c>
      <c r="AD4" t="n">
        <v>699459.3451471841</v>
      </c>
      <c r="AE4" t="n">
        <v>957031.1339988399</v>
      </c>
      <c r="AF4" t="n">
        <v>2.485435194113811e-06</v>
      </c>
      <c r="AG4" t="n">
        <v>15.69444444444444</v>
      </c>
      <c r="AH4" t="n">
        <v>865693.4257716225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2.5504</v>
      </c>
      <c r="E5" t="n">
        <v>39.21</v>
      </c>
      <c r="F5" t="n">
        <v>35.72</v>
      </c>
      <c r="G5" t="n">
        <v>40.44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287.11</v>
      </c>
      <c r="Q5" t="n">
        <v>2924.47</v>
      </c>
      <c r="R5" t="n">
        <v>102.93</v>
      </c>
      <c r="S5" t="n">
        <v>60.56</v>
      </c>
      <c r="T5" t="n">
        <v>21207.41</v>
      </c>
      <c r="U5" t="n">
        <v>0.59</v>
      </c>
      <c r="V5" t="n">
        <v>0.96</v>
      </c>
      <c r="W5" t="n">
        <v>0.27</v>
      </c>
      <c r="X5" t="n">
        <v>1.33</v>
      </c>
      <c r="Y5" t="n">
        <v>0.5</v>
      </c>
      <c r="Z5" t="n">
        <v>10</v>
      </c>
      <c r="AA5" t="n">
        <v>636.2094739025815</v>
      </c>
      <c r="AB5" t="n">
        <v>870.4898697745908</v>
      </c>
      <c r="AC5" t="n">
        <v>787.4115383435085</v>
      </c>
      <c r="AD5" t="n">
        <v>636209.4739025815</v>
      </c>
      <c r="AE5" t="n">
        <v>870489.8697745908</v>
      </c>
      <c r="AF5" t="n">
        <v>2.578761612248429e-06</v>
      </c>
      <c r="AG5" t="n">
        <v>15.12731481481482</v>
      </c>
      <c r="AH5" t="n">
        <v>787411.5383435085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2.5535</v>
      </c>
      <c r="E6" t="n">
        <v>39.16</v>
      </c>
      <c r="F6" t="n">
        <v>35.75</v>
      </c>
      <c r="G6" t="n">
        <v>42.9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285.18</v>
      </c>
      <c r="Q6" t="n">
        <v>2924.35</v>
      </c>
      <c r="R6" t="n">
        <v>103.36</v>
      </c>
      <c r="S6" t="n">
        <v>60.56</v>
      </c>
      <c r="T6" t="n">
        <v>21435.08</v>
      </c>
      <c r="U6" t="n">
        <v>0.59</v>
      </c>
      <c r="V6" t="n">
        <v>0.96</v>
      </c>
      <c r="W6" t="n">
        <v>0.29</v>
      </c>
      <c r="X6" t="n">
        <v>1.37</v>
      </c>
      <c r="Y6" t="n">
        <v>0.5</v>
      </c>
      <c r="Z6" t="n">
        <v>10</v>
      </c>
      <c r="AA6" t="n">
        <v>633.9991895429404</v>
      </c>
      <c r="AB6" t="n">
        <v>867.4656612028659</v>
      </c>
      <c r="AC6" t="n">
        <v>784.6759559933657</v>
      </c>
      <c r="AD6" t="n">
        <v>633999.1895429404</v>
      </c>
      <c r="AE6" t="n">
        <v>867465.6612028659</v>
      </c>
      <c r="AF6" t="n">
        <v>2.581896085663568e-06</v>
      </c>
      <c r="AG6" t="n">
        <v>15.10802469135802</v>
      </c>
      <c r="AH6" t="n">
        <v>784675.9559933657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2024-09-25T21:11:40Z</dcterms:created>
  <dcterms:modified xmlns:dcterms="http://purl.org/dc/terms/" xmlns:xsi="http://www.w3.org/2001/XMLSchema-instance" xsi:type="dcterms:W3CDTF">2024-09-25T21:11:40Z</dcterms:modified>
</cp:coreProperties>
</file>