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xVal>
          <yVal>
            <numRef>
              <f>gráficos!$B$7:$B$154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2.5889</v>
      </c>
      <c r="E2" t="n">
        <v>38.63</v>
      </c>
      <c r="F2" t="n">
        <v>25.88</v>
      </c>
      <c r="G2" t="n">
        <v>5.9</v>
      </c>
      <c r="H2" t="n">
        <v>0.09</v>
      </c>
      <c r="I2" t="n">
        <v>263</v>
      </c>
      <c r="J2" t="n">
        <v>194.77</v>
      </c>
      <c r="K2" t="n">
        <v>54.38</v>
      </c>
      <c r="L2" t="n">
        <v>1</v>
      </c>
      <c r="M2" t="n">
        <v>261</v>
      </c>
      <c r="N2" t="n">
        <v>39.4</v>
      </c>
      <c r="O2" t="n">
        <v>24256.19</v>
      </c>
      <c r="P2" t="n">
        <v>358.62</v>
      </c>
      <c r="Q2" t="n">
        <v>795.99</v>
      </c>
      <c r="R2" t="n">
        <v>405.91</v>
      </c>
      <c r="S2" t="n">
        <v>51.23</v>
      </c>
      <c r="T2" t="n">
        <v>175008.84</v>
      </c>
      <c r="U2" t="n">
        <v>0.13</v>
      </c>
      <c r="V2" t="n">
        <v>0.5600000000000001</v>
      </c>
      <c r="W2" t="n">
        <v>0.53</v>
      </c>
      <c r="X2" t="n">
        <v>10.47</v>
      </c>
      <c r="Y2" t="n">
        <v>1</v>
      </c>
      <c r="Z2" t="n">
        <v>10</v>
      </c>
      <c r="AA2" t="n">
        <v>393.9189659278729</v>
      </c>
      <c r="AB2" t="n">
        <v>538.9773076607819</v>
      </c>
      <c r="AC2" t="n">
        <v>487.5380698770385</v>
      </c>
      <c r="AD2" t="n">
        <v>393918.9659278729</v>
      </c>
      <c r="AE2" t="n">
        <v>538977.3076607819</v>
      </c>
      <c r="AF2" t="n">
        <v>4.08631748887539e-06</v>
      </c>
      <c r="AG2" t="n">
        <v>8.383246527777779</v>
      </c>
      <c r="AH2" t="n">
        <v>487538.0698770385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3.9678</v>
      </c>
      <c r="E3" t="n">
        <v>25.2</v>
      </c>
      <c r="F3" t="n">
        <v>18.99</v>
      </c>
      <c r="G3" t="n">
        <v>11.99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259.29</v>
      </c>
      <c r="Q3" t="n">
        <v>795.76</v>
      </c>
      <c r="R3" t="n">
        <v>174.54</v>
      </c>
      <c r="S3" t="n">
        <v>51.23</v>
      </c>
      <c r="T3" t="n">
        <v>60167.73</v>
      </c>
      <c r="U3" t="n">
        <v>0.29</v>
      </c>
      <c r="V3" t="n">
        <v>0.76</v>
      </c>
      <c r="W3" t="n">
        <v>0.25</v>
      </c>
      <c r="X3" t="n">
        <v>3.58</v>
      </c>
      <c r="Y3" t="n">
        <v>1</v>
      </c>
      <c r="Z3" t="n">
        <v>10</v>
      </c>
      <c r="AA3" t="n">
        <v>216.9614419537574</v>
      </c>
      <c r="AB3" t="n">
        <v>296.856216544278</v>
      </c>
      <c r="AC3" t="n">
        <v>268.5246758776964</v>
      </c>
      <c r="AD3" t="n">
        <v>216961.4419537574</v>
      </c>
      <c r="AE3" t="n">
        <v>296856.216544278</v>
      </c>
      <c r="AF3" t="n">
        <v>6.262772039228927e-06</v>
      </c>
      <c r="AG3" t="n">
        <v>5.46875</v>
      </c>
      <c r="AH3" t="n">
        <v>268524.6758776964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4.4806</v>
      </c>
      <c r="E4" t="n">
        <v>22.32</v>
      </c>
      <c r="F4" t="n">
        <v>17.55</v>
      </c>
      <c r="G4" t="n">
        <v>18.15</v>
      </c>
      <c r="H4" t="n">
        <v>0.27</v>
      </c>
      <c r="I4" t="n">
        <v>58</v>
      </c>
      <c r="J4" t="n">
        <v>197.88</v>
      </c>
      <c r="K4" t="n">
        <v>54.38</v>
      </c>
      <c r="L4" t="n">
        <v>3</v>
      </c>
      <c r="M4" t="n">
        <v>56</v>
      </c>
      <c r="N4" t="n">
        <v>40.5</v>
      </c>
      <c r="O4" t="n">
        <v>24639</v>
      </c>
      <c r="P4" t="n">
        <v>236.38</v>
      </c>
      <c r="Q4" t="n">
        <v>795.72</v>
      </c>
      <c r="R4" t="n">
        <v>125.9</v>
      </c>
      <c r="S4" t="n">
        <v>51.23</v>
      </c>
      <c r="T4" t="n">
        <v>36030.27</v>
      </c>
      <c r="U4" t="n">
        <v>0.41</v>
      </c>
      <c r="V4" t="n">
        <v>0.82</v>
      </c>
      <c r="W4" t="n">
        <v>0.2</v>
      </c>
      <c r="X4" t="n">
        <v>2.14</v>
      </c>
      <c r="Y4" t="n">
        <v>1</v>
      </c>
      <c r="Z4" t="n">
        <v>10</v>
      </c>
      <c r="AA4" t="n">
        <v>183.5093814164763</v>
      </c>
      <c r="AB4" t="n">
        <v>251.085631516439</v>
      </c>
      <c r="AC4" t="n">
        <v>227.1223712454801</v>
      </c>
      <c r="AD4" t="n">
        <v>183509.3814164763</v>
      </c>
      <c r="AE4" t="n">
        <v>251085.6315164389</v>
      </c>
      <c r="AF4" t="n">
        <v>7.072175109372733e-06</v>
      </c>
      <c r="AG4" t="n">
        <v>4.84375</v>
      </c>
      <c r="AH4" t="n">
        <v>227122.3712454801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4.7474</v>
      </c>
      <c r="E5" t="n">
        <v>21.06</v>
      </c>
      <c r="F5" t="n">
        <v>16.91</v>
      </c>
      <c r="G5" t="n">
        <v>24.16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224.65</v>
      </c>
      <c r="Q5" t="n">
        <v>795.73</v>
      </c>
      <c r="R5" t="n">
        <v>104.66</v>
      </c>
      <c r="S5" t="n">
        <v>51.23</v>
      </c>
      <c r="T5" t="n">
        <v>25491.55</v>
      </c>
      <c r="U5" t="n">
        <v>0.49</v>
      </c>
      <c r="V5" t="n">
        <v>0.85</v>
      </c>
      <c r="W5" t="n">
        <v>0.18</v>
      </c>
      <c r="X5" t="n">
        <v>1.51</v>
      </c>
      <c r="Y5" t="n">
        <v>1</v>
      </c>
      <c r="Z5" t="n">
        <v>10</v>
      </c>
      <c r="AA5" t="n">
        <v>163.4584842770981</v>
      </c>
      <c r="AB5" t="n">
        <v>223.6511094672044</v>
      </c>
      <c r="AC5" t="n">
        <v>202.3061614760223</v>
      </c>
      <c r="AD5" t="n">
        <v>163458.4842770981</v>
      </c>
      <c r="AE5" t="n">
        <v>223651.1094672044</v>
      </c>
      <c r="AF5" t="n">
        <v>7.493291995321188e-06</v>
      </c>
      <c r="AG5" t="n">
        <v>4.5703125</v>
      </c>
      <c r="AH5" t="n">
        <v>202306.1614760223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4.8856</v>
      </c>
      <c r="E6" t="n">
        <v>20.47</v>
      </c>
      <c r="F6" t="n">
        <v>16.67</v>
      </c>
      <c r="G6" t="n">
        <v>30.31</v>
      </c>
      <c r="H6" t="n">
        <v>0.44</v>
      </c>
      <c r="I6" t="n">
        <v>33</v>
      </c>
      <c r="J6" t="n">
        <v>201.01</v>
      </c>
      <c r="K6" t="n">
        <v>54.38</v>
      </c>
      <c r="L6" t="n">
        <v>5</v>
      </c>
      <c r="M6" t="n">
        <v>31</v>
      </c>
      <c r="N6" t="n">
        <v>41.63</v>
      </c>
      <c r="O6" t="n">
        <v>25024.84</v>
      </c>
      <c r="P6" t="n">
        <v>218.19</v>
      </c>
      <c r="Q6" t="n">
        <v>795.6900000000001</v>
      </c>
      <c r="R6" t="n">
        <v>96.76000000000001</v>
      </c>
      <c r="S6" t="n">
        <v>51.23</v>
      </c>
      <c r="T6" t="n">
        <v>21583.58</v>
      </c>
      <c r="U6" t="n">
        <v>0.53</v>
      </c>
      <c r="V6" t="n">
        <v>0.87</v>
      </c>
      <c r="W6" t="n">
        <v>0.16</v>
      </c>
      <c r="X6" t="n">
        <v>1.26</v>
      </c>
      <c r="Y6" t="n">
        <v>1</v>
      </c>
      <c r="Z6" t="n">
        <v>10</v>
      </c>
      <c r="AA6" t="n">
        <v>158.6493821664036</v>
      </c>
      <c r="AB6" t="n">
        <v>217.071083796744</v>
      </c>
      <c r="AC6" t="n">
        <v>196.3541242204245</v>
      </c>
      <c r="AD6" t="n">
        <v>158649.3821664036</v>
      </c>
      <c r="AE6" t="n">
        <v>217071.083796744</v>
      </c>
      <c r="AF6" t="n">
        <v>7.711426754084593e-06</v>
      </c>
      <c r="AG6" t="n">
        <v>4.442274305555555</v>
      </c>
      <c r="AH6" t="n">
        <v>196354.1242204245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5.0074</v>
      </c>
      <c r="E7" t="n">
        <v>19.97</v>
      </c>
      <c r="F7" t="n">
        <v>16.4</v>
      </c>
      <c r="G7" t="n">
        <v>36.45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211.56</v>
      </c>
      <c r="Q7" t="n">
        <v>795.65</v>
      </c>
      <c r="R7" t="n">
        <v>87.94</v>
      </c>
      <c r="S7" t="n">
        <v>51.23</v>
      </c>
      <c r="T7" t="n">
        <v>17204.12</v>
      </c>
      <c r="U7" t="n">
        <v>0.58</v>
      </c>
      <c r="V7" t="n">
        <v>0.88</v>
      </c>
      <c r="W7" t="n">
        <v>0.15</v>
      </c>
      <c r="X7" t="n">
        <v>1</v>
      </c>
      <c r="Y7" t="n">
        <v>1</v>
      </c>
      <c r="Z7" t="n">
        <v>10</v>
      </c>
      <c r="AA7" t="n">
        <v>154.4397519403028</v>
      </c>
      <c r="AB7" t="n">
        <v>211.3112820056175</v>
      </c>
      <c r="AC7" t="n">
        <v>191.1440298283087</v>
      </c>
      <c r="AD7" t="n">
        <v>154439.7519403028</v>
      </c>
      <c r="AE7" t="n">
        <v>211311.2820056175</v>
      </c>
      <c r="AF7" t="n">
        <v>7.903675767234975e-06</v>
      </c>
      <c r="AG7" t="n">
        <v>4.333767361111111</v>
      </c>
      <c r="AH7" t="n">
        <v>191144.0298283087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5.0868</v>
      </c>
      <c r="E8" t="n">
        <v>19.66</v>
      </c>
      <c r="F8" t="n">
        <v>16.25</v>
      </c>
      <c r="G8" t="n">
        <v>42.39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206.2</v>
      </c>
      <c r="Q8" t="n">
        <v>795.65</v>
      </c>
      <c r="R8" t="n">
        <v>82.55</v>
      </c>
      <c r="S8" t="n">
        <v>51.23</v>
      </c>
      <c r="T8" t="n">
        <v>14531.39</v>
      </c>
      <c r="U8" t="n">
        <v>0.62</v>
      </c>
      <c r="V8" t="n">
        <v>0.89</v>
      </c>
      <c r="W8" t="n">
        <v>0.14</v>
      </c>
      <c r="X8" t="n">
        <v>0.84</v>
      </c>
      <c r="Y8" t="n">
        <v>1</v>
      </c>
      <c r="Z8" t="n">
        <v>10</v>
      </c>
      <c r="AA8" t="n">
        <v>151.5612185309992</v>
      </c>
      <c r="AB8" t="n">
        <v>207.3727456030788</v>
      </c>
      <c r="AC8" t="n">
        <v>187.5813818122565</v>
      </c>
      <c r="AD8" t="n">
        <v>151561.2185309992</v>
      </c>
      <c r="AE8" t="n">
        <v>207372.7456030788</v>
      </c>
      <c r="AF8" t="n">
        <v>8.029000657580954e-06</v>
      </c>
      <c r="AG8" t="n">
        <v>4.266493055555555</v>
      </c>
      <c r="AH8" t="n">
        <v>187581.3818122565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5.1825</v>
      </c>
      <c r="E9" t="n">
        <v>19.3</v>
      </c>
      <c r="F9" t="n">
        <v>16.04</v>
      </c>
      <c r="G9" t="n">
        <v>50.65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200.06</v>
      </c>
      <c r="Q9" t="n">
        <v>795.64</v>
      </c>
      <c r="R9" t="n">
        <v>75.45999999999999</v>
      </c>
      <c r="S9" t="n">
        <v>51.23</v>
      </c>
      <c r="T9" t="n">
        <v>11007.99</v>
      </c>
      <c r="U9" t="n">
        <v>0.68</v>
      </c>
      <c r="V9" t="n">
        <v>0.9</v>
      </c>
      <c r="W9" t="n">
        <v>0.14</v>
      </c>
      <c r="X9" t="n">
        <v>0.63</v>
      </c>
      <c r="Y9" t="n">
        <v>1</v>
      </c>
      <c r="Z9" t="n">
        <v>10</v>
      </c>
      <c r="AA9" t="n">
        <v>148.254776163439</v>
      </c>
      <c r="AB9" t="n">
        <v>202.848725285843</v>
      </c>
      <c r="AC9" t="n">
        <v>183.4891276445938</v>
      </c>
      <c r="AD9" t="n">
        <v>148254.776163439</v>
      </c>
      <c r="AE9" t="n">
        <v>202848.725285843</v>
      </c>
      <c r="AF9" t="n">
        <v>8.180053453627681e-06</v>
      </c>
      <c r="AG9" t="n">
        <v>4.188368055555555</v>
      </c>
      <c r="AH9" t="n">
        <v>183489.1276445938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5.2089</v>
      </c>
      <c r="E10" t="n">
        <v>19.2</v>
      </c>
      <c r="F10" t="n">
        <v>16.02</v>
      </c>
      <c r="G10" t="n">
        <v>56.54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196.72</v>
      </c>
      <c r="Q10" t="n">
        <v>795.67</v>
      </c>
      <c r="R10" t="n">
        <v>74.92</v>
      </c>
      <c r="S10" t="n">
        <v>51.23</v>
      </c>
      <c r="T10" t="n">
        <v>10746.87</v>
      </c>
      <c r="U10" t="n">
        <v>0.68</v>
      </c>
      <c r="V10" t="n">
        <v>0.9</v>
      </c>
      <c r="W10" t="n">
        <v>0.13</v>
      </c>
      <c r="X10" t="n">
        <v>0.61</v>
      </c>
      <c r="Y10" t="n">
        <v>1</v>
      </c>
      <c r="Z10" t="n">
        <v>10</v>
      </c>
      <c r="AA10" t="n">
        <v>146.9835524229201</v>
      </c>
      <c r="AB10" t="n">
        <v>201.1093808816326</v>
      </c>
      <c r="AC10" t="n">
        <v>181.9157838291355</v>
      </c>
      <c r="AD10" t="n">
        <v>146983.5524229201</v>
      </c>
      <c r="AE10" t="n">
        <v>201109.3808816326</v>
      </c>
      <c r="AF10" t="n">
        <v>8.221723190468158e-06</v>
      </c>
      <c r="AG10" t="n">
        <v>4.166666666666667</v>
      </c>
      <c r="AH10" t="n">
        <v>181915.7838291355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5.2516</v>
      </c>
      <c r="E11" t="n">
        <v>19.04</v>
      </c>
      <c r="F11" t="n">
        <v>15.94</v>
      </c>
      <c r="G11" t="n">
        <v>63.77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192.72</v>
      </c>
      <c r="Q11" t="n">
        <v>795.65</v>
      </c>
      <c r="R11" t="n">
        <v>72.3</v>
      </c>
      <c r="S11" t="n">
        <v>51.23</v>
      </c>
      <c r="T11" t="n">
        <v>9444.5</v>
      </c>
      <c r="U11" t="n">
        <v>0.71</v>
      </c>
      <c r="V11" t="n">
        <v>0.91</v>
      </c>
      <c r="W11" t="n">
        <v>0.13</v>
      </c>
      <c r="X11" t="n">
        <v>0.53</v>
      </c>
      <c r="Y11" t="n">
        <v>1</v>
      </c>
      <c r="Z11" t="n">
        <v>10</v>
      </c>
      <c r="AA11" t="n">
        <v>145.2560957055764</v>
      </c>
      <c r="AB11" t="n">
        <v>198.7457983909524</v>
      </c>
      <c r="AC11" t="n">
        <v>179.7777783340562</v>
      </c>
      <c r="AD11" t="n">
        <v>145256.0957055764</v>
      </c>
      <c r="AE11" t="n">
        <v>198745.7983909524</v>
      </c>
      <c r="AF11" t="n">
        <v>8.289120833009383e-06</v>
      </c>
      <c r="AG11" t="n">
        <v>4.131944444444445</v>
      </c>
      <c r="AH11" t="n">
        <v>179777.7783340562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5.2737</v>
      </c>
      <c r="E12" t="n">
        <v>18.96</v>
      </c>
      <c r="F12" t="n">
        <v>15.9</v>
      </c>
      <c r="G12" t="n">
        <v>68.15000000000001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188.47</v>
      </c>
      <c r="Q12" t="n">
        <v>795.64</v>
      </c>
      <c r="R12" t="n">
        <v>70.90000000000001</v>
      </c>
      <c r="S12" t="n">
        <v>51.23</v>
      </c>
      <c r="T12" t="n">
        <v>8750.15</v>
      </c>
      <c r="U12" t="n">
        <v>0.72</v>
      </c>
      <c r="V12" t="n">
        <v>0.91</v>
      </c>
      <c r="W12" t="n">
        <v>0.13</v>
      </c>
      <c r="X12" t="n">
        <v>0.49</v>
      </c>
      <c r="Y12" t="n">
        <v>1</v>
      </c>
      <c r="Z12" t="n">
        <v>10</v>
      </c>
      <c r="AA12" t="n">
        <v>143.8125000727992</v>
      </c>
      <c r="AB12" t="n">
        <v>196.770607159243</v>
      </c>
      <c r="AC12" t="n">
        <v>177.9910965813023</v>
      </c>
      <c r="AD12" t="n">
        <v>143812.5000727992</v>
      </c>
      <c r="AE12" t="n">
        <v>196770.607159243</v>
      </c>
      <c r="AF12" t="n">
        <v>8.324003453622056e-06</v>
      </c>
      <c r="AG12" t="n">
        <v>4.114583333333333</v>
      </c>
      <c r="AH12" t="n">
        <v>177991.0965813023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5.3053</v>
      </c>
      <c r="E13" t="n">
        <v>18.85</v>
      </c>
      <c r="F13" t="n">
        <v>15.87</v>
      </c>
      <c r="G13" t="n">
        <v>79.33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183.63</v>
      </c>
      <c r="Q13" t="n">
        <v>795.66</v>
      </c>
      <c r="R13" t="n">
        <v>69.89</v>
      </c>
      <c r="S13" t="n">
        <v>51.23</v>
      </c>
      <c r="T13" t="n">
        <v>8255.610000000001</v>
      </c>
      <c r="U13" t="n">
        <v>0.73</v>
      </c>
      <c r="V13" t="n">
        <v>0.91</v>
      </c>
      <c r="W13" t="n">
        <v>0.13</v>
      </c>
      <c r="X13" t="n">
        <v>0.46</v>
      </c>
      <c r="Y13" t="n">
        <v>1</v>
      </c>
      <c r="Z13" t="n">
        <v>10</v>
      </c>
      <c r="AA13" t="n">
        <v>142.1212758311539</v>
      </c>
      <c r="AB13" t="n">
        <v>194.4565995402774</v>
      </c>
      <c r="AC13" t="n">
        <v>175.8979346017599</v>
      </c>
      <c r="AD13" t="n">
        <v>142121.2758311539</v>
      </c>
      <c r="AE13" t="n">
        <v>194456.5995402774</v>
      </c>
      <c r="AF13" t="n">
        <v>8.373880865900808e-06</v>
      </c>
      <c r="AG13" t="n">
        <v>4.090711805555555</v>
      </c>
      <c r="AH13" t="n">
        <v>175897.9346017599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5.3368</v>
      </c>
      <c r="E14" t="n">
        <v>18.74</v>
      </c>
      <c r="F14" t="n">
        <v>15.79</v>
      </c>
      <c r="G14" t="n">
        <v>86.15000000000001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178.77</v>
      </c>
      <c r="Q14" t="n">
        <v>795.72</v>
      </c>
      <c r="R14" t="n">
        <v>67.34</v>
      </c>
      <c r="S14" t="n">
        <v>51.23</v>
      </c>
      <c r="T14" t="n">
        <v>6984.67</v>
      </c>
      <c r="U14" t="n">
        <v>0.76</v>
      </c>
      <c r="V14" t="n">
        <v>0.92</v>
      </c>
      <c r="W14" t="n">
        <v>0.13</v>
      </c>
      <c r="X14" t="n">
        <v>0.38</v>
      </c>
      <c r="Y14" t="n">
        <v>1</v>
      </c>
      <c r="Z14" t="n">
        <v>10</v>
      </c>
      <c r="AA14" t="n">
        <v>140.3825481385966</v>
      </c>
      <c r="AB14" t="n">
        <v>192.0775956040696</v>
      </c>
      <c r="AC14" t="n">
        <v>173.74597946227</v>
      </c>
      <c r="AD14" t="n">
        <v>140382.5481385966</v>
      </c>
      <c r="AE14" t="n">
        <v>192077.5956040696</v>
      </c>
      <c r="AF14" t="n">
        <v>8.423600438267288e-06</v>
      </c>
      <c r="AG14" t="n">
        <v>4.066840277777778</v>
      </c>
      <c r="AH14" t="n">
        <v>173745.97946227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5.3617</v>
      </c>
      <c r="E15" t="n">
        <v>18.65</v>
      </c>
      <c r="F15" t="n">
        <v>15.75</v>
      </c>
      <c r="G15" t="n">
        <v>94.47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173.49</v>
      </c>
      <c r="Q15" t="n">
        <v>795.64</v>
      </c>
      <c r="R15" t="n">
        <v>65.69</v>
      </c>
      <c r="S15" t="n">
        <v>51.23</v>
      </c>
      <c r="T15" t="n">
        <v>6166.88</v>
      </c>
      <c r="U15" t="n">
        <v>0.78</v>
      </c>
      <c r="V15" t="n">
        <v>0.92</v>
      </c>
      <c r="W15" t="n">
        <v>0.12</v>
      </c>
      <c r="X15" t="n">
        <v>0.34</v>
      </c>
      <c r="Y15" t="n">
        <v>1</v>
      </c>
      <c r="Z15" t="n">
        <v>10</v>
      </c>
      <c r="AA15" t="n">
        <v>138.6870805279605</v>
      </c>
      <c r="AB15" t="n">
        <v>189.7577820204466</v>
      </c>
      <c r="AC15" t="n">
        <v>171.6475656311885</v>
      </c>
      <c r="AD15" t="n">
        <v>138687.0805279606</v>
      </c>
      <c r="AE15" t="n">
        <v>189757.7820204466</v>
      </c>
      <c r="AF15" t="n">
        <v>8.462902576423644e-06</v>
      </c>
      <c r="AG15" t="n">
        <v>4.047309027777778</v>
      </c>
      <c r="AH15" t="n">
        <v>171647.5656311885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5.3528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171.69</v>
      </c>
      <c r="Q16" t="n">
        <v>795.64</v>
      </c>
      <c r="R16" t="n">
        <v>66.72</v>
      </c>
      <c r="S16" t="n">
        <v>51.23</v>
      </c>
      <c r="T16" t="n">
        <v>6682.3</v>
      </c>
      <c r="U16" t="n">
        <v>0.77</v>
      </c>
      <c r="V16" t="n">
        <v>0.92</v>
      </c>
      <c r="W16" t="n">
        <v>0.13</v>
      </c>
      <c r="X16" t="n">
        <v>0.37</v>
      </c>
      <c r="Y16" t="n">
        <v>1</v>
      </c>
      <c r="Z16" t="n">
        <v>10</v>
      </c>
      <c r="AA16" t="n">
        <v>138.374052829135</v>
      </c>
      <c r="AB16" t="n">
        <v>189.3294837131062</v>
      </c>
      <c r="AC16" t="n">
        <v>171.26014351318</v>
      </c>
      <c r="AD16" t="n">
        <v>138374.052829135</v>
      </c>
      <c r="AE16" t="n">
        <v>189329.4837131062</v>
      </c>
      <c r="AF16" t="n">
        <v>8.448854824231212e-06</v>
      </c>
      <c r="AG16" t="n">
        <v>4.053819444444445</v>
      </c>
      <c r="AH16" t="n">
        <v>171260.14351318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5.3784</v>
      </c>
      <c r="E17" t="n">
        <v>18.59</v>
      </c>
      <c r="F17" t="n">
        <v>15.73</v>
      </c>
      <c r="G17" t="n">
        <v>104.84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169.59</v>
      </c>
      <c r="Q17" t="n">
        <v>795.64</v>
      </c>
      <c r="R17" t="n">
        <v>64.87</v>
      </c>
      <c r="S17" t="n">
        <v>51.23</v>
      </c>
      <c r="T17" t="n">
        <v>5762.62</v>
      </c>
      <c r="U17" t="n">
        <v>0.79</v>
      </c>
      <c r="V17" t="n">
        <v>0.92</v>
      </c>
      <c r="W17" t="n">
        <v>0.13</v>
      </c>
      <c r="X17" t="n">
        <v>0.32</v>
      </c>
      <c r="Y17" t="n">
        <v>1</v>
      </c>
      <c r="Z17" t="n">
        <v>10</v>
      </c>
      <c r="AA17" t="n">
        <v>137.4766220074004</v>
      </c>
      <c r="AB17" t="n">
        <v>188.101579270956</v>
      </c>
      <c r="AC17" t="n">
        <v>170.1494285476136</v>
      </c>
      <c r="AD17" t="n">
        <v>137476.6220074004</v>
      </c>
      <c r="AE17" t="n">
        <v>188101.579270956</v>
      </c>
      <c r="AF17" t="n">
        <v>8.489261841773493e-06</v>
      </c>
      <c r="AG17" t="n">
        <v>4.034288194444445</v>
      </c>
      <c r="AH17" t="n">
        <v>170149.4285476136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3.0537</v>
      </c>
      <c r="E2" t="n">
        <v>32.75</v>
      </c>
      <c r="F2" t="n">
        <v>23.66</v>
      </c>
      <c r="G2" t="n">
        <v>6.76</v>
      </c>
      <c r="H2" t="n">
        <v>0.11</v>
      </c>
      <c r="I2" t="n">
        <v>210</v>
      </c>
      <c r="J2" t="n">
        <v>159.12</v>
      </c>
      <c r="K2" t="n">
        <v>50.28</v>
      </c>
      <c r="L2" t="n">
        <v>1</v>
      </c>
      <c r="M2" t="n">
        <v>208</v>
      </c>
      <c r="N2" t="n">
        <v>27.84</v>
      </c>
      <c r="O2" t="n">
        <v>19859.16</v>
      </c>
      <c r="P2" t="n">
        <v>286.77</v>
      </c>
      <c r="Q2" t="n">
        <v>795.8099999999999</v>
      </c>
      <c r="R2" t="n">
        <v>330.85</v>
      </c>
      <c r="S2" t="n">
        <v>51.23</v>
      </c>
      <c r="T2" t="n">
        <v>137743.87</v>
      </c>
      <c r="U2" t="n">
        <v>0.15</v>
      </c>
      <c r="V2" t="n">
        <v>0.61</v>
      </c>
      <c r="W2" t="n">
        <v>0.44</v>
      </c>
      <c r="X2" t="n">
        <v>8.24</v>
      </c>
      <c r="Y2" t="n">
        <v>1</v>
      </c>
      <c r="Z2" t="n">
        <v>10</v>
      </c>
      <c r="AA2" t="n">
        <v>289.0199444478313</v>
      </c>
      <c r="AB2" t="n">
        <v>395.4498386535763</v>
      </c>
      <c r="AC2" t="n">
        <v>357.7086610698126</v>
      </c>
      <c r="AD2" t="n">
        <v>289019.9444478313</v>
      </c>
      <c r="AE2" t="n">
        <v>395449.8386535763</v>
      </c>
      <c r="AF2" t="n">
        <v>5.107817598974001e-06</v>
      </c>
      <c r="AG2" t="n">
        <v>7.107204861111111</v>
      </c>
      <c r="AH2" t="n">
        <v>357708.6610698127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4.2916</v>
      </c>
      <c r="E3" t="n">
        <v>23.3</v>
      </c>
      <c r="F3" t="n">
        <v>18.4</v>
      </c>
      <c r="G3" t="n">
        <v>13.8</v>
      </c>
      <c r="H3" t="n">
        <v>0.22</v>
      </c>
      <c r="I3" t="n">
        <v>80</v>
      </c>
      <c r="J3" t="n">
        <v>160.54</v>
      </c>
      <c r="K3" t="n">
        <v>50.28</v>
      </c>
      <c r="L3" t="n">
        <v>2</v>
      </c>
      <c r="M3" t="n">
        <v>78</v>
      </c>
      <c r="N3" t="n">
        <v>28.26</v>
      </c>
      <c r="O3" t="n">
        <v>20034.4</v>
      </c>
      <c r="P3" t="n">
        <v>218.46</v>
      </c>
      <c r="Q3" t="n">
        <v>795.78</v>
      </c>
      <c r="R3" t="n">
        <v>154.38</v>
      </c>
      <c r="S3" t="n">
        <v>51.23</v>
      </c>
      <c r="T3" t="n">
        <v>50160.09</v>
      </c>
      <c r="U3" t="n">
        <v>0.33</v>
      </c>
      <c r="V3" t="n">
        <v>0.79</v>
      </c>
      <c r="W3" t="n">
        <v>0.23</v>
      </c>
      <c r="X3" t="n">
        <v>2.99</v>
      </c>
      <c r="Y3" t="n">
        <v>1</v>
      </c>
      <c r="Z3" t="n">
        <v>10</v>
      </c>
      <c r="AA3" t="n">
        <v>178.5789470196158</v>
      </c>
      <c r="AB3" t="n">
        <v>244.3395936592437</v>
      </c>
      <c r="AC3" t="n">
        <v>221.0201657732499</v>
      </c>
      <c r="AD3" t="n">
        <v>178578.9470196158</v>
      </c>
      <c r="AE3" t="n">
        <v>244339.5936592437</v>
      </c>
      <c r="AF3" t="n">
        <v>7.178409800490167e-06</v>
      </c>
      <c r="AG3" t="n">
        <v>5.056423611111111</v>
      </c>
      <c r="AH3" t="n">
        <v>221020.1657732499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4.7418</v>
      </c>
      <c r="E4" t="n">
        <v>21.09</v>
      </c>
      <c r="F4" t="n">
        <v>17.19</v>
      </c>
      <c r="G4" t="n">
        <v>21.04</v>
      </c>
      <c r="H4" t="n">
        <v>0.33</v>
      </c>
      <c r="I4" t="n">
        <v>49</v>
      </c>
      <c r="J4" t="n">
        <v>161.97</v>
      </c>
      <c r="K4" t="n">
        <v>50.28</v>
      </c>
      <c r="L4" t="n">
        <v>3</v>
      </c>
      <c r="M4" t="n">
        <v>47</v>
      </c>
      <c r="N4" t="n">
        <v>28.69</v>
      </c>
      <c r="O4" t="n">
        <v>20210.21</v>
      </c>
      <c r="P4" t="n">
        <v>199.88</v>
      </c>
      <c r="Q4" t="n">
        <v>795.75</v>
      </c>
      <c r="R4" t="n">
        <v>113.52</v>
      </c>
      <c r="S4" t="n">
        <v>51.23</v>
      </c>
      <c r="T4" t="n">
        <v>29884.91</v>
      </c>
      <c r="U4" t="n">
        <v>0.45</v>
      </c>
      <c r="V4" t="n">
        <v>0.84</v>
      </c>
      <c r="W4" t="n">
        <v>0.19</v>
      </c>
      <c r="X4" t="n">
        <v>1.78</v>
      </c>
      <c r="Y4" t="n">
        <v>1</v>
      </c>
      <c r="Z4" t="n">
        <v>10</v>
      </c>
      <c r="AA4" t="n">
        <v>152.4696295026725</v>
      </c>
      <c r="AB4" t="n">
        <v>208.6156735707852</v>
      </c>
      <c r="AC4" t="n">
        <v>188.7056864791857</v>
      </c>
      <c r="AD4" t="n">
        <v>152469.6295026725</v>
      </c>
      <c r="AE4" t="n">
        <v>208615.6735707852</v>
      </c>
      <c r="AF4" t="n">
        <v>7.93144365550477e-06</v>
      </c>
      <c r="AG4" t="n">
        <v>4.576822916666667</v>
      </c>
      <c r="AH4" t="n">
        <v>188705.6864791857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5.0079</v>
      </c>
      <c r="E5" t="n">
        <v>19.97</v>
      </c>
      <c r="F5" t="n">
        <v>16.52</v>
      </c>
      <c r="G5" t="n">
        <v>28.31</v>
      </c>
      <c r="H5" t="n">
        <v>0.43</v>
      </c>
      <c r="I5" t="n">
        <v>35</v>
      </c>
      <c r="J5" t="n">
        <v>163.4</v>
      </c>
      <c r="K5" t="n">
        <v>50.28</v>
      </c>
      <c r="L5" t="n">
        <v>4</v>
      </c>
      <c r="M5" t="n">
        <v>33</v>
      </c>
      <c r="N5" t="n">
        <v>29.12</v>
      </c>
      <c r="O5" t="n">
        <v>20386.62</v>
      </c>
      <c r="P5" t="n">
        <v>187.72</v>
      </c>
      <c r="Q5" t="n">
        <v>795.67</v>
      </c>
      <c r="R5" t="n">
        <v>91.65000000000001</v>
      </c>
      <c r="S5" t="n">
        <v>51.23</v>
      </c>
      <c r="T5" t="n">
        <v>19021.43</v>
      </c>
      <c r="U5" t="n">
        <v>0.5600000000000001</v>
      </c>
      <c r="V5" t="n">
        <v>0.88</v>
      </c>
      <c r="W5" t="n">
        <v>0.15</v>
      </c>
      <c r="X5" t="n">
        <v>1.11</v>
      </c>
      <c r="Y5" t="n">
        <v>1</v>
      </c>
      <c r="Z5" t="n">
        <v>10</v>
      </c>
      <c r="AA5" t="n">
        <v>143.9211027657749</v>
      </c>
      <c r="AB5" t="n">
        <v>196.919202154985</v>
      </c>
      <c r="AC5" t="n">
        <v>178.1255098792051</v>
      </c>
      <c r="AD5" t="n">
        <v>143921.1027657749</v>
      </c>
      <c r="AE5" t="n">
        <v>196919.202154985</v>
      </c>
      <c r="AF5" t="n">
        <v>8.376539854570489e-06</v>
      </c>
      <c r="AG5" t="n">
        <v>4.333767361111111</v>
      </c>
      <c r="AH5" t="n">
        <v>178125.5098792051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5.085</v>
      </c>
      <c r="E6" t="n">
        <v>19.67</v>
      </c>
      <c r="F6" t="n">
        <v>16.44</v>
      </c>
      <c r="G6" t="n">
        <v>35.23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26</v>
      </c>
      <c r="N6" t="n">
        <v>29.55</v>
      </c>
      <c r="O6" t="n">
        <v>20563.61</v>
      </c>
      <c r="P6" t="n">
        <v>182.91</v>
      </c>
      <c r="Q6" t="n">
        <v>795.6799999999999</v>
      </c>
      <c r="R6" t="n">
        <v>88.95999999999999</v>
      </c>
      <c r="S6" t="n">
        <v>51.23</v>
      </c>
      <c r="T6" t="n">
        <v>17710.69</v>
      </c>
      <c r="U6" t="n">
        <v>0.58</v>
      </c>
      <c r="V6" t="n">
        <v>0.88</v>
      </c>
      <c r="W6" t="n">
        <v>0.15</v>
      </c>
      <c r="X6" t="n">
        <v>1.03</v>
      </c>
      <c r="Y6" t="n">
        <v>1</v>
      </c>
      <c r="Z6" t="n">
        <v>10</v>
      </c>
      <c r="AA6" t="n">
        <v>141.4526212488983</v>
      </c>
      <c r="AB6" t="n">
        <v>193.5417168418775</v>
      </c>
      <c r="AC6" t="n">
        <v>175.070367024049</v>
      </c>
      <c r="AD6" t="n">
        <v>141452.6212488983</v>
      </c>
      <c r="AE6" t="n">
        <v>193541.7168418775</v>
      </c>
      <c r="AF6" t="n">
        <v>8.505502338403509e-06</v>
      </c>
      <c r="AG6" t="n">
        <v>4.268663194444445</v>
      </c>
      <c r="AH6" t="n">
        <v>175070.367024049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5.2036</v>
      </c>
      <c r="E7" t="n">
        <v>19.22</v>
      </c>
      <c r="F7" t="n">
        <v>16.18</v>
      </c>
      <c r="G7" t="n">
        <v>44.14</v>
      </c>
      <c r="H7" t="n">
        <v>0.64</v>
      </c>
      <c r="I7" t="n">
        <v>22</v>
      </c>
      <c r="J7" t="n">
        <v>166.27</v>
      </c>
      <c r="K7" t="n">
        <v>50.28</v>
      </c>
      <c r="L7" t="n">
        <v>6</v>
      </c>
      <c r="M7" t="n">
        <v>20</v>
      </c>
      <c r="N7" t="n">
        <v>29.99</v>
      </c>
      <c r="O7" t="n">
        <v>20741.2</v>
      </c>
      <c r="P7" t="n">
        <v>175.39</v>
      </c>
      <c r="Q7" t="n">
        <v>795.64</v>
      </c>
      <c r="R7" t="n">
        <v>80.34</v>
      </c>
      <c r="S7" t="n">
        <v>51.23</v>
      </c>
      <c r="T7" t="n">
        <v>13429.35</v>
      </c>
      <c r="U7" t="n">
        <v>0.64</v>
      </c>
      <c r="V7" t="n">
        <v>0.89</v>
      </c>
      <c r="W7" t="n">
        <v>0.14</v>
      </c>
      <c r="X7" t="n">
        <v>0.78</v>
      </c>
      <c r="Y7" t="n">
        <v>1</v>
      </c>
      <c r="Z7" t="n">
        <v>10</v>
      </c>
      <c r="AA7" t="n">
        <v>137.6031975233892</v>
      </c>
      <c r="AB7" t="n">
        <v>188.2747654760495</v>
      </c>
      <c r="AC7" t="n">
        <v>170.3060861043613</v>
      </c>
      <c r="AD7" t="n">
        <v>137603.1975233892</v>
      </c>
      <c r="AE7" t="n">
        <v>188274.7654760495</v>
      </c>
      <c r="AF7" t="n">
        <v>8.703880426374925e-06</v>
      </c>
      <c r="AG7" t="n">
        <v>4.171006944444445</v>
      </c>
      <c r="AH7" t="n">
        <v>170306.0861043613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5.2809</v>
      </c>
      <c r="E8" t="n">
        <v>18.94</v>
      </c>
      <c r="F8" t="n">
        <v>16</v>
      </c>
      <c r="G8" t="n">
        <v>50.52</v>
      </c>
      <c r="H8" t="n">
        <v>0.74</v>
      </c>
      <c r="I8" t="n">
        <v>19</v>
      </c>
      <c r="J8" t="n">
        <v>167.72</v>
      </c>
      <c r="K8" t="n">
        <v>50.28</v>
      </c>
      <c r="L8" t="n">
        <v>7</v>
      </c>
      <c r="M8" t="n">
        <v>17</v>
      </c>
      <c r="N8" t="n">
        <v>30.44</v>
      </c>
      <c r="O8" t="n">
        <v>20919.39</v>
      </c>
      <c r="P8" t="n">
        <v>169.4</v>
      </c>
      <c r="Q8" t="n">
        <v>795.64</v>
      </c>
      <c r="R8" t="n">
        <v>73.88</v>
      </c>
      <c r="S8" t="n">
        <v>51.23</v>
      </c>
      <c r="T8" t="n">
        <v>10217.96</v>
      </c>
      <c r="U8" t="n">
        <v>0.6899999999999999</v>
      </c>
      <c r="V8" t="n">
        <v>0.9</v>
      </c>
      <c r="W8" t="n">
        <v>0.14</v>
      </c>
      <c r="X8" t="n">
        <v>0.59</v>
      </c>
      <c r="Y8" t="n">
        <v>1</v>
      </c>
      <c r="Z8" t="n">
        <v>10</v>
      </c>
      <c r="AA8" t="n">
        <v>134.8944610554256</v>
      </c>
      <c r="AB8" t="n">
        <v>184.5685527395645</v>
      </c>
      <c r="AC8" t="n">
        <v>166.953589109743</v>
      </c>
      <c r="AD8" t="n">
        <v>134894.4610554256</v>
      </c>
      <c r="AE8" t="n">
        <v>184568.5527395645</v>
      </c>
      <c r="AF8" t="n">
        <v>8.83317744323994e-06</v>
      </c>
      <c r="AG8" t="n">
        <v>4.110243055555555</v>
      </c>
      <c r="AH8" t="n">
        <v>166953.589109743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5.3122</v>
      </c>
      <c r="E9" t="n">
        <v>18.82</v>
      </c>
      <c r="F9" t="n">
        <v>15.98</v>
      </c>
      <c r="G9" t="n">
        <v>59.94</v>
      </c>
      <c r="H9" t="n">
        <v>0.84</v>
      </c>
      <c r="I9" t="n">
        <v>16</v>
      </c>
      <c r="J9" t="n">
        <v>169.17</v>
      </c>
      <c r="K9" t="n">
        <v>50.28</v>
      </c>
      <c r="L9" t="n">
        <v>8</v>
      </c>
      <c r="M9" t="n">
        <v>14</v>
      </c>
      <c r="N9" t="n">
        <v>30.89</v>
      </c>
      <c r="O9" t="n">
        <v>21098.19</v>
      </c>
      <c r="P9" t="n">
        <v>164.32</v>
      </c>
      <c r="Q9" t="n">
        <v>795.72</v>
      </c>
      <c r="R9" t="n">
        <v>73.7</v>
      </c>
      <c r="S9" t="n">
        <v>51.23</v>
      </c>
      <c r="T9" t="n">
        <v>10141.65</v>
      </c>
      <c r="U9" t="n">
        <v>0.7</v>
      </c>
      <c r="V9" t="n">
        <v>0.9</v>
      </c>
      <c r="W9" t="n">
        <v>0.13</v>
      </c>
      <c r="X9" t="n">
        <v>0.58</v>
      </c>
      <c r="Y9" t="n">
        <v>1</v>
      </c>
      <c r="Z9" t="n">
        <v>10</v>
      </c>
      <c r="AA9" t="n">
        <v>133.2020509143763</v>
      </c>
      <c r="AB9" t="n">
        <v>182.2529225207161</v>
      </c>
      <c r="AC9" t="n">
        <v>164.8589593889734</v>
      </c>
      <c r="AD9" t="n">
        <v>133202.0509143763</v>
      </c>
      <c r="AE9" t="n">
        <v>182252.9225207161</v>
      </c>
      <c r="AF9" t="n">
        <v>8.885531862746729e-06</v>
      </c>
      <c r="AG9" t="n">
        <v>4.084201388888889</v>
      </c>
      <c r="AH9" t="n">
        <v>164858.9593889734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5.3603</v>
      </c>
      <c r="E10" t="n">
        <v>18.66</v>
      </c>
      <c r="F10" t="n">
        <v>15.88</v>
      </c>
      <c r="G10" t="n">
        <v>68.06</v>
      </c>
      <c r="H10" t="n">
        <v>0.9399999999999999</v>
      </c>
      <c r="I10" t="n">
        <v>14</v>
      </c>
      <c r="J10" t="n">
        <v>170.62</v>
      </c>
      <c r="K10" t="n">
        <v>50.28</v>
      </c>
      <c r="L10" t="n">
        <v>9</v>
      </c>
      <c r="M10" t="n">
        <v>12</v>
      </c>
      <c r="N10" t="n">
        <v>31.34</v>
      </c>
      <c r="O10" t="n">
        <v>21277.6</v>
      </c>
      <c r="P10" t="n">
        <v>158.07</v>
      </c>
      <c r="Q10" t="n">
        <v>795.7</v>
      </c>
      <c r="R10" t="n">
        <v>70.18000000000001</v>
      </c>
      <c r="S10" t="n">
        <v>51.23</v>
      </c>
      <c r="T10" t="n">
        <v>8389.360000000001</v>
      </c>
      <c r="U10" t="n">
        <v>0.73</v>
      </c>
      <c r="V10" t="n">
        <v>0.91</v>
      </c>
      <c r="W10" t="n">
        <v>0.13</v>
      </c>
      <c r="X10" t="n">
        <v>0.47</v>
      </c>
      <c r="Y10" t="n">
        <v>1</v>
      </c>
      <c r="Z10" t="n">
        <v>10</v>
      </c>
      <c r="AA10" t="n">
        <v>130.9546191502045</v>
      </c>
      <c r="AB10" t="n">
        <v>179.177887231286</v>
      </c>
      <c r="AC10" t="n">
        <v>162.0774011517263</v>
      </c>
      <c r="AD10" t="n">
        <v>130954.6191502045</v>
      </c>
      <c r="AE10" t="n">
        <v>179177.887231286</v>
      </c>
      <c r="AF10" t="n">
        <v>8.96598705694087e-06</v>
      </c>
      <c r="AG10" t="n">
        <v>4.049479166666667</v>
      </c>
      <c r="AH10" t="n">
        <v>162077.4011517263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5.3771</v>
      </c>
      <c r="E11" t="n">
        <v>18.6</v>
      </c>
      <c r="F11" t="n">
        <v>15.89</v>
      </c>
      <c r="G11" t="n">
        <v>79.43000000000001</v>
      </c>
      <c r="H11" t="n">
        <v>1.03</v>
      </c>
      <c r="I11" t="n">
        <v>12</v>
      </c>
      <c r="J11" t="n">
        <v>172.08</v>
      </c>
      <c r="K11" t="n">
        <v>50.28</v>
      </c>
      <c r="L11" t="n">
        <v>10</v>
      </c>
      <c r="M11" t="n">
        <v>8</v>
      </c>
      <c r="N11" t="n">
        <v>31.8</v>
      </c>
      <c r="O11" t="n">
        <v>21457.64</v>
      </c>
      <c r="P11" t="n">
        <v>152.62</v>
      </c>
      <c r="Q11" t="n">
        <v>795.67</v>
      </c>
      <c r="R11" t="n">
        <v>70.48999999999999</v>
      </c>
      <c r="S11" t="n">
        <v>51.23</v>
      </c>
      <c r="T11" t="n">
        <v>8555.99</v>
      </c>
      <c r="U11" t="n">
        <v>0.73</v>
      </c>
      <c r="V11" t="n">
        <v>0.91</v>
      </c>
      <c r="W11" t="n">
        <v>0.13</v>
      </c>
      <c r="X11" t="n">
        <v>0.48</v>
      </c>
      <c r="Y11" t="n">
        <v>1</v>
      </c>
      <c r="Z11" t="n">
        <v>10</v>
      </c>
      <c r="AA11" t="n">
        <v>129.4044034225193</v>
      </c>
      <c r="AB11" t="n">
        <v>177.0568136819769</v>
      </c>
      <c r="AC11" t="n">
        <v>160.1587598850173</v>
      </c>
      <c r="AD11" t="n">
        <v>129404.4034225193</v>
      </c>
      <c r="AE11" t="n">
        <v>177056.8136819769</v>
      </c>
      <c r="AF11" t="n">
        <v>8.994087831628222e-06</v>
      </c>
      <c r="AG11" t="n">
        <v>4.036458333333333</v>
      </c>
      <c r="AH11" t="n">
        <v>160158.7598850173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5.3886</v>
      </c>
      <c r="E12" t="n">
        <v>18.56</v>
      </c>
      <c r="F12" t="n">
        <v>15.85</v>
      </c>
      <c r="G12" t="n">
        <v>79.23</v>
      </c>
      <c r="H12" t="n">
        <v>1.12</v>
      </c>
      <c r="I12" t="n">
        <v>12</v>
      </c>
      <c r="J12" t="n">
        <v>173.55</v>
      </c>
      <c r="K12" t="n">
        <v>50.28</v>
      </c>
      <c r="L12" t="n">
        <v>11</v>
      </c>
      <c r="M12" t="n">
        <v>1</v>
      </c>
      <c r="N12" t="n">
        <v>32.27</v>
      </c>
      <c r="O12" t="n">
        <v>21638.31</v>
      </c>
      <c r="P12" t="n">
        <v>148.18</v>
      </c>
      <c r="Q12" t="n">
        <v>795.67</v>
      </c>
      <c r="R12" t="n">
        <v>68.68000000000001</v>
      </c>
      <c r="S12" t="n">
        <v>51.23</v>
      </c>
      <c r="T12" t="n">
        <v>7651.92</v>
      </c>
      <c r="U12" t="n">
        <v>0.75</v>
      </c>
      <c r="V12" t="n">
        <v>0.91</v>
      </c>
      <c r="W12" t="n">
        <v>0.14</v>
      </c>
      <c r="X12" t="n">
        <v>0.44</v>
      </c>
      <c r="Y12" t="n">
        <v>1</v>
      </c>
      <c r="Z12" t="n">
        <v>10</v>
      </c>
      <c r="AA12" t="n">
        <v>128.1157353201544</v>
      </c>
      <c r="AB12" t="n">
        <v>175.293601132298</v>
      </c>
      <c r="AC12" t="n">
        <v>158.5638258663948</v>
      </c>
      <c r="AD12" t="n">
        <v>128115.7353201544</v>
      </c>
      <c r="AE12" t="n">
        <v>175293.601132298</v>
      </c>
      <c r="AF12" t="n">
        <v>9.013323480967778e-06</v>
      </c>
      <c r="AG12" t="n">
        <v>4.027777777777778</v>
      </c>
      <c r="AH12" t="n">
        <v>158563.8258663948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5.4187</v>
      </c>
      <c r="E13" t="n">
        <v>18.45</v>
      </c>
      <c r="F13" t="n">
        <v>15.78</v>
      </c>
      <c r="G13" t="n">
        <v>86.05</v>
      </c>
      <c r="H13" t="n">
        <v>1.22</v>
      </c>
      <c r="I13" t="n">
        <v>11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148.43</v>
      </c>
      <c r="Q13" t="n">
        <v>795.67</v>
      </c>
      <c r="R13" t="n">
        <v>66.26000000000001</v>
      </c>
      <c r="S13" t="n">
        <v>51.23</v>
      </c>
      <c r="T13" t="n">
        <v>6447.29</v>
      </c>
      <c r="U13" t="n">
        <v>0.77</v>
      </c>
      <c r="V13" t="n">
        <v>0.92</v>
      </c>
      <c r="W13" t="n">
        <v>0.14</v>
      </c>
      <c r="X13" t="n">
        <v>0.37</v>
      </c>
      <c r="Y13" t="n">
        <v>1</v>
      </c>
      <c r="Z13" t="n">
        <v>10</v>
      </c>
      <c r="AA13" t="n">
        <v>127.788988844266</v>
      </c>
      <c r="AB13" t="n">
        <v>174.8465321889505</v>
      </c>
      <c r="AC13" t="n">
        <v>158.1594245555351</v>
      </c>
      <c r="AD13" t="n">
        <v>127788.988844266</v>
      </c>
      <c r="AE13" t="n">
        <v>174846.5321889505</v>
      </c>
      <c r="AF13" t="n">
        <v>9.063670702282615e-06</v>
      </c>
      <c r="AG13" t="n">
        <v>4.00390625</v>
      </c>
      <c r="AH13" t="n">
        <v>158159.424555535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4.3234</v>
      </c>
      <c r="E2" t="n">
        <v>23.13</v>
      </c>
      <c r="F2" t="n">
        <v>19.41</v>
      </c>
      <c r="G2" t="n">
        <v>10.99</v>
      </c>
      <c r="H2" t="n">
        <v>0.22</v>
      </c>
      <c r="I2" t="n">
        <v>106</v>
      </c>
      <c r="J2" t="n">
        <v>80.84</v>
      </c>
      <c r="K2" t="n">
        <v>35.1</v>
      </c>
      <c r="L2" t="n">
        <v>1</v>
      </c>
      <c r="M2" t="n">
        <v>104</v>
      </c>
      <c r="N2" t="n">
        <v>9.74</v>
      </c>
      <c r="O2" t="n">
        <v>10204.21</v>
      </c>
      <c r="P2" t="n">
        <v>144.85</v>
      </c>
      <c r="Q2" t="n">
        <v>795.84</v>
      </c>
      <c r="R2" t="n">
        <v>188.35</v>
      </c>
      <c r="S2" t="n">
        <v>51.23</v>
      </c>
      <c r="T2" t="n">
        <v>67015.82000000001</v>
      </c>
      <c r="U2" t="n">
        <v>0.27</v>
      </c>
      <c r="V2" t="n">
        <v>0.74</v>
      </c>
      <c r="W2" t="n">
        <v>0.27</v>
      </c>
      <c r="X2" t="n">
        <v>4</v>
      </c>
      <c r="Y2" t="n">
        <v>1</v>
      </c>
      <c r="Z2" t="n">
        <v>10</v>
      </c>
      <c r="AA2" t="n">
        <v>140.4532746724699</v>
      </c>
      <c r="AB2" t="n">
        <v>192.1743667679495</v>
      </c>
      <c r="AC2" t="n">
        <v>173.8335149220884</v>
      </c>
      <c r="AD2" t="n">
        <v>140453.2746724699</v>
      </c>
      <c r="AE2" t="n">
        <v>192174.3667679495</v>
      </c>
      <c r="AF2" t="n">
        <v>8.816921488533678e-06</v>
      </c>
      <c r="AG2" t="n">
        <v>5.01953125</v>
      </c>
      <c r="AH2" t="n">
        <v>173833.5149220884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5.0888</v>
      </c>
      <c r="E3" t="n">
        <v>19.65</v>
      </c>
      <c r="F3" t="n">
        <v>17</v>
      </c>
      <c r="G3" t="n">
        <v>23.18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42</v>
      </c>
      <c r="N3" t="n">
        <v>9.94</v>
      </c>
      <c r="O3" t="n">
        <v>10352.53</v>
      </c>
      <c r="P3" t="n">
        <v>117.65</v>
      </c>
      <c r="Q3" t="n">
        <v>795.71</v>
      </c>
      <c r="R3" t="n">
        <v>107.6</v>
      </c>
      <c r="S3" t="n">
        <v>51.23</v>
      </c>
      <c r="T3" t="n">
        <v>26951.88</v>
      </c>
      <c r="U3" t="n">
        <v>0.48</v>
      </c>
      <c r="V3" t="n">
        <v>0.85</v>
      </c>
      <c r="W3" t="n">
        <v>0.18</v>
      </c>
      <c r="X3" t="n">
        <v>1.59</v>
      </c>
      <c r="Y3" t="n">
        <v>1</v>
      </c>
      <c r="Z3" t="n">
        <v>10</v>
      </c>
      <c r="AA3" t="n">
        <v>111.9279566669357</v>
      </c>
      <c r="AB3" t="n">
        <v>153.1447682245836</v>
      </c>
      <c r="AC3" t="n">
        <v>138.5288464853034</v>
      </c>
      <c r="AD3" t="n">
        <v>111927.9566669357</v>
      </c>
      <c r="AE3" t="n">
        <v>153144.7682245836</v>
      </c>
      <c r="AF3" t="n">
        <v>1.037783921701674e-05</v>
      </c>
      <c r="AG3" t="n">
        <v>4.264322916666667</v>
      </c>
      <c r="AH3" t="n">
        <v>138528.8464853034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5.3471</v>
      </c>
      <c r="E4" t="n">
        <v>18.7</v>
      </c>
      <c r="F4" t="n">
        <v>16.36</v>
      </c>
      <c r="G4" t="n">
        <v>37.76</v>
      </c>
      <c r="H4" t="n">
        <v>0.63</v>
      </c>
      <c r="I4" t="n">
        <v>26</v>
      </c>
      <c r="J4" t="n">
        <v>83.25</v>
      </c>
      <c r="K4" t="n">
        <v>35.1</v>
      </c>
      <c r="L4" t="n">
        <v>3</v>
      </c>
      <c r="M4" t="n">
        <v>19</v>
      </c>
      <c r="N4" t="n">
        <v>10.15</v>
      </c>
      <c r="O4" t="n">
        <v>10501.19</v>
      </c>
      <c r="P4" t="n">
        <v>102.67</v>
      </c>
      <c r="Q4" t="n">
        <v>795.66</v>
      </c>
      <c r="R4" t="n">
        <v>86.19</v>
      </c>
      <c r="S4" t="n">
        <v>51.23</v>
      </c>
      <c r="T4" t="n">
        <v>16338.08</v>
      </c>
      <c r="U4" t="n">
        <v>0.59</v>
      </c>
      <c r="V4" t="n">
        <v>0.88</v>
      </c>
      <c r="W4" t="n">
        <v>0.15</v>
      </c>
      <c r="X4" t="n">
        <v>0.95</v>
      </c>
      <c r="Y4" t="n">
        <v>1</v>
      </c>
      <c r="Z4" t="n">
        <v>10</v>
      </c>
      <c r="AA4" t="n">
        <v>105.3465235490339</v>
      </c>
      <c r="AB4" t="n">
        <v>144.1397610803377</v>
      </c>
      <c r="AC4" t="n">
        <v>130.3832645842945</v>
      </c>
      <c r="AD4" t="n">
        <v>105346.5235490339</v>
      </c>
      <c r="AE4" t="n">
        <v>144139.7610803377</v>
      </c>
      <c r="AF4" t="n">
        <v>1.090460306502716e-05</v>
      </c>
      <c r="AG4" t="n">
        <v>4.058159722222222</v>
      </c>
      <c r="AH4" t="n">
        <v>130383.2645842945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5.3723</v>
      </c>
      <c r="E5" t="n">
        <v>18.61</v>
      </c>
      <c r="F5" t="n">
        <v>16.31</v>
      </c>
      <c r="G5" t="n">
        <v>40.77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101.3</v>
      </c>
      <c r="Q5" t="n">
        <v>795.74</v>
      </c>
      <c r="R5" t="n">
        <v>83.47</v>
      </c>
      <c r="S5" t="n">
        <v>51.23</v>
      </c>
      <c r="T5" t="n">
        <v>14984.1</v>
      </c>
      <c r="U5" t="n">
        <v>0.61</v>
      </c>
      <c r="V5" t="n">
        <v>0.89</v>
      </c>
      <c r="W5" t="n">
        <v>0.18</v>
      </c>
      <c r="X5" t="n">
        <v>0.9</v>
      </c>
      <c r="Y5" t="n">
        <v>1</v>
      </c>
      <c r="Z5" t="n">
        <v>10</v>
      </c>
      <c r="AA5" t="n">
        <v>104.7717805416883</v>
      </c>
      <c r="AB5" t="n">
        <v>143.3533723418159</v>
      </c>
      <c r="AC5" t="n">
        <v>129.6719276832735</v>
      </c>
      <c r="AD5" t="n">
        <v>104771.7805416883</v>
      </c>
      <c r="AE5" t="n">
        <v>143353.3723418159</v>
      </c>
      <c r="AF5" t="n">
        <v>1.095599465995501e-05</v>
      </c>
      <c r="AG5" t="n">
        <v>4.038628472222222</v>
      </c>
      <c r="AH5" t="n">
        <v>129671.9276832734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3.8575</v>
      </c>
      <c r="E2" t="n">
        <v>25.92</v>
      </c>
      <c r="F2" t="n">
        <v>20.78</v>
      </c>
      <c r="G2" t="n">
        <v>8.9</v>
      </c>
      <c r="H2" t="n">
        <v>0.16</v>
      </c>
      <c r="I2" t="n">
        <v>140</v>
      </c>
      <c r="J2" t="n">
        <v>107.41</v>
      </c>
      <c r="K2" t="n">
        <v>41.65</v>
      </c>
      <c r="L2" t="n">
        <v>1</v>
      </c>
      <c r="M2" t="n">
        <v>138</v>
      </c>
      <c r="N2" t="n">
        <v>14.77</v>
      </c>
      <c r="O2" t="n">
        <v>13481.73</v>
      </c>
      <c r="P2" t="n">
        <v>191.83</v>
      </c>
      <c r="Q2" t="n">
        <v>796.03</v>
      </c>
      <c r="R2" t="n">
        <v>233.93</v>
      </c>
      <c r="S2" t="n">
        <v>51.23</v>
      </c>
      <c r="T2" t="n">
        <v>89635.60000000001</v>
      </c>
      <c r="U2" t="n">
        <v>0.22</v>
      </c>
      <c r="V2" t="n">
        <v>0.7</v>
      </c>
      <c r="W2" t="n">
        <v>0.33</v>
      </c>
      <c r="X2" t="n">
        <v>5.36</v>
      </c>
      <c r="Y2" t="n">
        <v>1</v>
      </c>
      <c r="Z2" t="n">
        <v>10</v>
      </c>
      <c r="AA2" t="n">
        <v>182.7759714276282</v>
      </c>
      <c r="AB2" t="n">
        <v>250.0821476139324</v>
      </c>
      <c r="AC2" t="n">
        <v>226.21465843823</v>
      </c>
      <c r="AD2" t="n">
        <v>182775.9714276282</v>
      </c>
      <c r="AE2" t="n">
        <v>250082.1476139323</v>
      </c>
      <c r="AF2" t="n">
        <v>7.245776567510549e-06</v>
      </c>
      <c r="AG2" t="n">
        <v>5.625</v>
      </c>
      <c r="AH2" t="n">
        <v>226214.65843823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4.8069</v>
      </c>
      <c r="E3" t="n">
        <v>20.8</v>
      </c>
      <c r="F3" t="n">
        <v>17.5</v>
      </c>
      <c r="G3" t="n">
        <v>18.42</v>
      </c>
      <c r="H3" t="n">
        <v>0.32</v>
      </c>
      <c r="I3" t="n">
        <v>57</v>
      </c>
      <c r="J3" t="n">
        <v>108.68</v>
      </c>
      <c r="K3" t="n">
        <v>41.65</v>
      </c>
      <c r="L3" t="n">
        <v>2</v>
      </c>
      <c r="M3" t="n">
        <v>55</v>
      </c>
      <c r="N3" t="n">
        <v>15.03</v>
      </c>
      <c r="O3" t="n">
        <v>13638.32</v>
      </c>
      <c r="P3" t="n">
        <v>154.81</v>
      </c>
      <c r="Q3" t="n">
        <v>795.6799999999999</v>
      </c>
      <c r="R3" t="n">
        <v>124.38</v>
      </c>
      <c r="S3" t="n">
        <v>51.23</v>
      </c>
      <c r="T3" t="n">
        <v>35275.83</v>
      </c>
      <c r="U3" t="n">
        <v>0.41</v>
      </c>
      <c r="V3" t="n">
        <v>0.83</v>
      </c>
      <c r="W3" t="n">
        <v>0.2</v>
      </c>
      <c r="X3" t="n">
        <v>2.09</v>
      </c>
      <c r="Y3" t="n">
        <v>1</v>
      </c>
      <c r="Z3" t="n">
        <v>10</v>
      </c>
      <c r="AA3" t="n">
        <v>130.9703162293513</v>
      </c>
      <c r="AB3" t="n">
        <v>179.1993646674809</v>
      </c>
      <c r="AC3" t="n">
        <v>162.0968288115546</v>
      </c>
      <c r="AD3" t="n">
        <v>130970.3162293513</v>
      </c>
      <c r="AE3" t="n">
        <v>179199.3646674809</v>
      </c>
      <c r="AF3" t="n">
        <v>9.029092257256374e-06</v>
      </c>
      <c r="AG3" t="n">
        <v>4.513888888888889</v>
      </c>
      <c r="AH3" t="n">
        <v>162096.8288115546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5.1414</v>
      </c>
      <c r="E4" t="n">
        <v>19.45</v>
      </c>
      <c r="F4" t="n">
        <v>16.64</v>
      </c>
      <c r="G4" t="n">
        <v>28.52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33</v>
      </c>
      <c r="N4" t="n">
        <v>15.31</v>
      </c>
      <c r="O4" t="n">
        <v>13795.21</v>
      </c>
      <c r="P4" t="n">
        <v>140.18</v>
      </c>
      <c r="Q4" t="n">
        <v>795.7</v>
      </c>
      <c r="R4" t="n">
        <v>96.06</v>
      </c>
      <c r="S4" t="n">
        <v>51.23</v>
      </c>
      <c r="T4" t="n">
        <v>21223.52</v>
      </c>
      <c r="U4" t="n">
        <v>0.53</v>
      </c>
      <c r="V4" t="n">
        <v>0.87</v>
      </c>
      <c r="W4" t="n">
        <v>0.14</v>
      </c>
      <c r="X4" t="n">
        <v>1.23</v>
      </c>
      <c r="Y4" t="n">
        <v>1</v>
      </c>
      <c r="Z4" t="n">
        <v>10</v>
      </c>
      <c r="AA4" t="n">
        <v>122.0014121610246</v>
      </c>
      <c r="AB4" t="n">
        <v>166.9277144410806</v>
      </c>
      <c r="AC4" t="n">
        <v>150.9963676593888</v>
      </c>
      <c r="AD4" t="n">
        <v>122001.4121610246</v>
      </c>
      <c r="AE4" t="n">
        <v>166927.7144410806</v>
      </c>
      <c r="AF4" t="n">
        <v>9.657403925910237e-06</v>
      </c>
      <c r="AG4" t="n">
        <v>4.220920138888889</v>
      </c>
      <c r="AH4" t="n">
        <v>150996.3676593888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5.291</v>
      </c>
      <c r="E5" t="n">
        <v>18.9</v>
      </c>
      <c r="F5" t="n">
        <v>16.31</v>
      </c>
      <c r="G5" t="n">
        <v>39.14</v>
      </c>
      <c r="H5" t="n">
        <v>0.63</v>
      </c>
      <c r="I5" t="n">
        <v>25</v>
      </c>
      <c r="J5" t="n">
        <v>111.23</v>
      </c>
      <c r="K5" t="n">
        <v>41.65</v>
      </c>
      <c r="L5" t="n">
        <v>4</v>
      </c>
      <c r="M5" t="n">
        <v>23</v>
      </c>
      <c r="N5" t="n">
        <v>15.58</v>
      </c>
      <c r="O5" t="n">
        <v>13952.52</v>
      </c>
      <c r="P5" t="n">
        <v>130.01</v>
      </c>
      <c r="Q5" t="n">
        <v>795.67</v>
      </c>
      <c r="R5" t="n">
        <v>84.52</v>
      </c>
      <c r="S5" t="n">
        <v>51.23</v>
      </c>
      <c r="T5" t="n">
        <v>15505.97</v>
      </c>
      <c r="U5" t="n">
        <v>0.61</v>
      </c>
      <c r="V5" t="n">
        <v>0.89</v>
      </c>
      <c r="W5" t="n">
        <v>0.15</v>
      </c>
      <c r="X5" t="n">
        <v>0.9</v>
      </c>
      <c r="Y5" t="n">
        <v>1</v>
      </c>
      <c r="Z5" t="n">
        <v>10</v>
      </c>
      <c r="AA5" t="n">
        <v>117.546957910158</v>
      </c>
      <c r="AB5" t="n">
        <v>160.8329336183959</v>
      </c>
      <c r="AC5" t="n">
        <v>145.4832641643406</v>
      </c>
      <c r="AD5" t="n">
        <v>117546.957910158</v>
      </c>
      <c r="AE5" t="n">
        <v>160832.9336183959</v>
      </c>
      <c r="AF5" t="n">
        <v>9.938406693116869e-06</v>
      </c>
      <c r="AG5" t="n">
        <v>4.1015625</v>
      </c>
      <c r="AH5" t="n">
        <v>145483.2641643406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5.4299</v>
      </c>
      <c r="E6" t="n">
        <v>18.42</v>
      </c>
      <c r="F6" t="n">
        <v>15.96</v>
      </c>
      <c r="G6" t="n">
        <v>50.39</v>
      </c>
      <c r="H6" t="n">
        <v>0.78</v>
      </c>
      <c r="I6" t="n">
        <v>19</v>
      </c>
      <c r="J6" t="n">
        <v>112.51</v>
      </c>
      <c r="K6" t="n">
        <v>41.65</v>
      </c>
      <c r="L6" t="n">
        <v>5</v>
      </c>
      <c r="M6" t="n">
        <v>14</v>
      </c>
      <c r="N6" t="n">
        <v>15.86</v>
      </c>
      <c r="O6" t="n">
        <v>14110.24</v>
      </c>
      <c r="P6" t="n">
        <v>119.48</v>
      </c>
      <c r="Q6" t="n">
        <v>795.66</v>
      </c>
      <c r="R6" t="n">
        <v>72.48999999999999</v>
      </c>
      <c r="S6" t="n">
        <v>51.23</v>
      </c>
      <c r="T6" t="n">
        <v>9521.629999999999</v>
      </c>
      <c r="U6" t="n">
        <v>0.71</v>
      </c>
      <c r="V6" t="n">
        <v>0.91</v>
      </c>
      <c r="W6" t="n">
        <v>0.14</v>
      </c>
      <c r="X6" t="n">
        <v>0.55</v>
      </c>
      <c r="Y6" t="n">
        <v>1</v>
      </c>
      <c r="Z6" t="n">
        <v>10</v>
      </c>
      <c r="AA6" t="n">
        <v>113.1465457395633</v>
      </c>
      <c r="AB6" t="n">
        <v>154.8120955541074</v>
      </c>
      <c r="AC6" t="n">
        <v>140.0370464346066</v>
      </c>
      <c r="AD6" t="n">
        <v>113146.5457395633</v>
      </c>
      <c r="AE6" t="n">
        <v>154812.0955541074</v>
      </c>
      <c r="AF6" t="n">
        <v>1.019931100036955e-05</v>
      </c>
      <c r="AG6" t="n">
        <v>3.997395833333333</v>
      </c>
      <c r="AH6" t="n">
        <v>140037.0464346066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5.4109</v>
      </c>
      <c r="E7" t="n">
        <v>18.48</v>
      </c>
      <c r="F7" t="n">
        <v>16.07</v>
      </c>
      <c r="G7" t="n">
        <v>56.71</v>
      </c>
      <c r="H7" t="n">
        <v>0.93</v>
      </c>
      <c r="I7" t="n">
        <v>17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117.95</v>
      </c>
      <c r="Q7" t="n">
        <v>795.65</v>
      </c>
      <c r="R7" t="n">
        <v>75.98</v>
      </c>
      <c r="S7" t="n">
        <v>51.23</v>
      </c>
      <c r="T7" t="n">
        <v>11276.37</v>
      </c>
      <c r="U7" t="n">
        <v>0.67</v>
      </c>
      <c r="V7" t="n">
        <v>0.9</v>
      </c>
      <c r="W7" t="n">
        <v>0.15</v>
      </c>
      <c r="X7" t="n">
        <v>0.66</v>
      </c>
      <c r="Y7" t="n">
        <v>1</v>
      </c>
      <c r="Z7" t="n">
        <v>10</v>
      </c>
      <c r="AA7" t="n">
        <v>113.1950392828918</v>
      </c>
      <c r="AB7" t="n">
        <v>154.8784465594736</v>
      </c>
      <c r="AC7" t="n">
        <v>140.0970649931449</v>
      </c>
      <c r="AD7" t="n">
        <v>113195.0392828918</v>
      </c>
      <c r="AE7" t="n">
        <v>154878.4465594736</v>
      </c>
      <c r="AF7" t="n">
        <v>1.016362214624571e-05</v>
      </c>
      <c r="AG7" t="n">
        <v>4.010416666666667</v>
      </c>
      <c r="AH7" t="n">
        <v>140097.0649931449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4.6807</v>
      </c>
      <c r="E2" t="n">
        <v>21.36</v>
      </c>
      <c r="F2" t="n">
        <v>18.44</v>
      </c>
      <c r="G2" t="n">
        <v>13.66</v>
      </c>
      <c r="H2" t="n">
        <v>0.28</v>
      </c>
      <c r="I2" t="n">
        <v>81</v>
      </c>
      <c r="J2" t="n">
        <v>61.76</v>
      </c>
      <c r="K2" t="n">
        <v>28.92</v>
      </c>
      <c r="L2" t="n">
        <v>1</v>
      </c>
      <c r="M2" t="n">
        <v>79</v>
      </c>
      <c r="N2" t="n">
        <v>6.84</v>
      </c>
      <c r="O2" t="n">
        <v>7851.41</v>
      </c>
      <c r="P2" t="n">
        <v>110.38</v>
      </c>
      <c r="Q2" t="n">
        <v>795.85</v>
      </c>
      <c r="R2" t="n">
        <v>156</v>
      </c>
      <c r="S2" t="n">
        <v>51.23</v>
      </c>
      <c r="T2" t="n">
        <v>50963.77</v>
      </c>
      <c r="U2" t="n">
        <v>0.33</v>
      </c>
      <c r="V2" t="n">
        <v>0.78</v>
      </c>
      <c r="W2" t="n">
        <v>0.23</v>
      </c>
      <c r="X2" t="n">
        <v>3.03</v>
      </c>
      <c r="Y2" t="n">
        <v>1</v>
      </c>
      <c r="Z2" t="n">
        <v>10</v>
      </c>
      <c r="AA2" t="n">
        <v>119.6109293569722</v>
      </c>
      <c r="AB2" t="n">
        <v>163.6569504079195</v>
      </c>
      <c r="AC2" t="n">
        <v>148.0377607550053</v>
      </c>
      <c r="AD2" t="n">
        <v>119610.9293569722</v>
      </c>
      <c r="AE2" t="n">
        <v>163656.9504079195</v>
      </c>
      <c r="AF2" t="n">
        <v>1.02673460029051e-05</v>
      </c>
      <c r="AG2" t="n">
        <v>4.635416666666667</v>
      </c>
      <c r="AH2" t="n">
        <v>148037.7607550054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5.1796</v>
      </c>
      <c r="E3" t="n">
        <v>19.31</v>
      </c>
      <c r="F3" t="n">
        <v>17.02</v>
      </c>
      <c r="G3" t="n">
        <v>29.18</v>
      </c>
      <c r="H3" t="n">
        <v>0.55</v>
      </c>
      <c r="I3" t="n">
        <v>35</v>
      </c>
      <c r="J3" t="n">
        <v>62.92</v>
      </c>
      <c r="K3" t="n">
        <v>28.92</v>
      </c>
      <c r="L3" t="n">
        <v>2</v>
      </c>
      <c r="M3" t="n">
        <v>15</v>
      </c>
      <c r="N3" t="n">
        <v>7</v>
      </c>
      <c r="O3" t="n">
        <v>7994.37</v>
      </c>
      <c r="P3" t="n">
        <v>89.44</v>
      </c>
      <c r="Q3" t="n">
        <v>795.67</v>
      </c>
      <c r="R3" t="n">
        <v>108.88</v>
      </c>
      <c r="S3" t="n">
        <v>51.23</v>
      </c>
      <c r="T3" t="n">
        <v>27636.23</v>
      </c>
      <c r="U3" t="n">
        <v>0.47</v>
      </c>
      <c r="V3" t="n">
        <v>0.85</v>
      </c>
      <c r="W3" t="n">
        <v>0.18</v>
      </c>
      <c r="X3" t="n">
        <v>1.61</v>
      </c>
      <c r="Y3" t="n">
        <v>1</v>
      </c>
      <c r="Z3" t="n">
        <v>10</v>
      </c>
      <c r="AA3" t="n">
        <v>99.6788785315473</v>
      </c>
      <c r="AB3" t="n">
        <v>136.3850391285651</v>
      </c>
      <c r="AC3" t="n">
        <v>123.368642411776</v>
      </c>
      <c r="AD3" t="n">
        <v>99678.87853154729</v>
      </c>
      <c r="AE3" t="n">
        <v>136385.0391285651</v>
      </c>
      <c r="AF3" t="n">
        <v>1.136170772676037e-05</v>
      </c>
      <c r="AG3" t="n">
        <v>4.190538194444445</v>
      </c>
      <c r="AH3" t="n">
        <v>123368.642411776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5.2572</v>
      </c>
      <c r="E4" t="n">
        <v>19.02</v>
      </c>
      <c r="F4" t="n">
        <v>16.77</v>
      </c>
      <c r="G4" t="n">
        <v>30.49</v>
      </c>
      <c r="H4" t="n">
        <v>0.8100000000000001</v>
      </c>
      <c r="I4" t="n">
        <v>33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88.36</v>
      </c>
      <c r="Q4" t="n">
        <v>795.6900000000001</v>
      </c>
      <c r="R4" t="n">
        <v>98.84999999999999</v>
      </c>
      <c r="S4" t="n">
        <v>51.23</v>
      </c>
      <c r="T4" t="n">
        <v>22633.3</v>
      </c>
      <c r="U4" t="n">
        <v>0.52</v>
      </c>
      <c r="V4" t="n">
        <v>0.86</v>
      </c>
      <c r="W4" t="n">
        <v>0.2</v>
      </c>
      <c r="X4" t="n">
        <v>1.36</v>
      </c>
      <c r="Y4" t="n">
        <v>1</v>
      </c>
      <c r="Z4" t="n">
        <v>10</v>
      </c>
      <c r="AA4" t="n">
        <v>98.67947060673542</v>
      </c>
      <c r="AB4" t="n">
        <v>135.0176051150723</v>
      </c>
      <c r="AC4" t="n">
        <v>122.1317143813249</v>
      </c>
      <c r="AD4" t="n">
        <v>98679.47060673543</v>
      </c>
      <c r="AE4" t="n">
        <v>135017.6051150723</v>
      </c>
      <c r="AF4" t="n">
        <v>1.15319271490317e-05</v>
      </c>
      <c r="AG4" t="n">
        <v>4.127604166666667</v>
      </c>
      <c r="AH4" t="n">
        <v>122131.7143813249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2.9384</v>
      </c>
      <c r="E2" t="n">
        <v>34.03</v>
      </c>
      <c r="F2" t="n">
        <v>24.14</v>
      </c>
      <c r="G2" t="n">
        <v>6.52</v>
      </c>
      <c r="H2" t="n">
        <v>0.11</v>
      </c>
      <c r="I2" t="n">
        <v>222</v>
      </c>
      <c r="J2" t="n">
        <v>167.88</v>
      </c>
      <c r="K2" t="n">
        <v>51.39</v>
      </c>
      <c r="L2" t="n">
        <v>1</v>
      </c>
      <c r="M2" t="n">
        <v>220</v>
      </c>
      <c r="N2" t="n">
        <v>30.49</v>
      </c>
      <c r="O2" t="n">
        <v>20939.59</v>
      </c>
      <c r="P2" t="n">
        <v>303.23</v>
      </c>
      <c r="Q2" t="n">
        <v>795.86</v>
      </c>
      <c r="R2" t="n">
        <v>347.15</v>
      </c>
      <c r="S2" t="n">
        <v>51.23</v>
      </c>
      <c r="T2" t="n">
        <v>145833.9</v>
      </c>
      <c r="U2" t="n">
        <v>0.15</v>
      </c>
      <c r="V2" t="n">
        <v>0.6</v>
      </c>
      <c r="W2" t="n">
        <v>0.46</v>
      </c>
      <c r="X2" t="n">
        <v>8.720000000000001</v>
      </c>
      <c r="Y2" t="n">
        <v>1</v>
      </c>
      <c r="Z2" t="n">
        <v>10</v>
      </c>
      <c r="AA2" t="n">
        <v>316.761425130156</v>
      </c>
      <c r="AB2" t="n">
        <v>433.4069563908845</v>
      </c>
      <c r="AC2" t="n">
        <v>392.0432047634215</v>
      </c>
      <c r="AD2" t="n">
        <v>316761.425130156</v>
      </c>
      <c r="AE2" t="n">
        <v>433406.9563908845</v>
      </c>
      <c r="AF2" t="n">
        <v>4.838998810283224e-06</v>
      </c>
      <c r="AG2" t="n">
        <v>7.384982638888889</v>
      </c>
      <c r="AH2" t="n">
        <v>392043.2047634215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4.2046</v>
      </c>
      <c r="E3" t="n">
        <v>23.78</v>
      </c>
      <c r="F3" t="n">
        <v>18.56</v>
      </c>
      <c r="G3" t="n">
        <v>13.26</v>
      </c>
      <c r="H3" t="n">
        <v>0.21</v>
      </c>
      <c r="I3" t="n">
        <v>84</v>
      </c>
      <c r="J3" t="n">
        <v>169.33</v>
      </c>
      <c r="K3" t="n">
        <v>51.39</v>
      </c>
      <c r="L3" t="n">
        <v>2</v>
      </c>
      <c r="M3" t="n">
        <v>82</v>
      </c>
      <c r="N3" t="n">
        <v>30.94</v>
      </c>
      <c r="O3" t="n">
        <v>21118.46</v>
      </c>
      <c r="P3" t="n">
        <v>228.81</v>
      </c>
      <c r="Q3" t="n">
        <v>795.75</v>
      </c>
      <c r="R3" t="n">
        <v>159.98</v>
      </c>
      <c r="S3" t="n">
        <v>51.23</v>
      </c>
      <c r="T3" t="n">
        <v>52942.26</v>
      </c>
      <c r="U3" t="n">
        <v>0.32</v>
      </c>
      <c r="V3" t="n">
        <v>0.78</v>
      </c>
      <c r="W3" t="n">
        <v>0.24</v>
      </c>
      <c r="X3" t="n">
        <v>3.15</v>
      </c>
      <c r="Y3" t="n">
        <v>1</v>
      </c>
      <c r="Z3" t="n">
        <v>10</v>
      </c>
      <c r="AA3" t="n">
        <v>185.5079310635459</v>
      </c>
      <c r="AB3" t="n">
        <v>253.8201353133459</v>
      </c>
      <c r="AC3" t="n">
        <v>229.5958978379113</v>
      </c>
      <c r="AD3" t="n">
        <v>185507.9310635459</v>
      </c>
      <c r="AE3" t="n">
        <v>253820.1353133459</v>
      </c>
      <c r="AF3" t="n">
        <v>6.924194935242595e-06</v>
      </c>
      <c r="AG3" t="n">
        <v>5.160590277777778</v>
      </c>
      <c r="AH3" t="n">
        <v>229595.8978379113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4.6579</v>
      </c>
      <c r="E4" t="n">
        <v>21.47</v>
      </c>
      <c r="F4" t="n">
        <v>17.33</v>
      </c>
      <c r="G4" t="n">
        <v>20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50</v>
      </c>
      <c r="N4" t="n">
        <v>31.4</v>
      </c>
      <c r="O4" t="n">
        <v>21297.94</v>
      </c>
      <c r="P4" t="n">
        <v>209.72</v>
      </c>
      <c r="Q4" t="n">
        <v>795.71</v>
      </c>
      <c r="R4" t="n">
        <v>118.83</v>
      </c>
      <c r="S4" t="n">
        <v>51.23</v>
      </c>
      <c r="T4" t="n">
        <v>32528.28</v>
      </c>
      <c r="U4" t="n">
        <v>0.43</v>
      </c>
      <c r="V4" t="n">
        <v>0.83</v>
      </c>
      <c r="W4" t="n">
        <v>0.19</v>
      </c>
      <c r="X4" t="n">
        <v>1.93</v>
      </c>
      <c r="Y4" t="n">
        <v>1</v>
      </c>
      <c r="Z4" t="n">
        <v>10</v>
      </c>
      <c r="AA4" t="n">
        <v>168.1418895895117</v>
      </c>
      <c r="AB4" t="n">
        <v>230.0591512329056</v>
      </c>
      <c r="AC4" t="n">
        <v>208.1026287293501</v>
      </c>
      <c r="AD4" t="n">
        <v>168141.8895895117</v>
      </c>
      <c r="AE4" t="n">
        <v>230059.1512329056</v>
      </c>
      <c r="AF4" t="n">
        <v>7.670695806703725e-06</v>
      </c>
      <c r="AG4" t="n">
        <v>4.659288194444445</v>
      </c>
      <c r="AH4" t="n">
        <v>208102.6287293501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4.9861</v>
      </c>
      <c r="E5" t="n">
        <v>20.06</v>
      </c>
      <c r="F5" t="n">
        <v>16.46</v>
      </c>
      <c r="G5" t="n">
        <v>27.44</v>
      </c>
      <c r="H5" t="n">
        <v>0.41</v>
      </c>
      <c r="I5" t="n">
        <v>36</v>
      </c>
      <c r="J5" t="n">
        <v>172.25</v>
      </c>
      <c r="K5" t="n">
        <v>51.39</v>
      </c>
      <c r="L5" t="n">
        <v>4</v>
      </c>
      <c r="M5" t="n">
        <v>34</v>
      </c>
      <c r="N5" t="n">
        <v>31.86</v>
      </c>
      <c r="O5" t="n">
        <v>21478.05</v>
      </c>
      <c r="P5" t="n">
        <v>195.16</v>
      </c>
      <c r="Q5" t="n">
        <v>795.64</v>
      </c>
      <c r="R5" t="n">
        <v>89.06</v>
      </c>
      <c r="S5" t="n">
        <v>51.23</v>
      </c>
      <c r="T5" t="n">
        <v>17720.47</v>
      </c>
      <c r="U5" t="n">
        <v>0.58</v>
      </c>
      <c r="V5" t="n">
        <v>0.88</v>
      </c>
      <c r="W5" t="n">
        <v>0.16</v>
      </c>
      <c r="X5" t="n">
        <v>1.05</v>
      </c>
      <c r="Y5" t="n">
        <v>1</v>
      </c>
      <c r="Z5" t="n">
        <v>10</v>
      </c>
      <c r="AA5" t="n">
        <v>147.2924594668801</v>
      </c>
      <c r="AB5" t="n">
        <v>201.5320411271954</v>
      </c>
      <c r="AC5" t="n">
        <v>182.2981059740693</v>
      </c>
      <c r="AD5" t="n">
        <v>147292.4594668801</v>
      </c>
      <c r="AE5" t="n">
        <v>201532.0411271954</v>
      </c>
      <c r="AF5" t="n">
        <v>8.211180223234817e-06</v>
      </c>
      <c r="AG5" t="n">
        <v>4.353298611111111</v>
      </c>
      <c r="AH5" t="n">
        <v>182298.1059740693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5.0393</v>
      </c>
      <c r="E6" t="n">
        <v>19.84</v>
      </c>
      <c r="F6" t="n">
        <v>16.49</v>
      </c>
      <c r="G6" t="n">
        <v>34.11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27</v>
      </c>
      <c r="N6" t="n">
        <v>32.32</v>
      </c>
      <c r="O6" t="n">
        <v>21658.78</v>
      </c>
      <c r="P6" t="n">
        <v>191.68</v>
      </c>
      <c r="Q6" t="n">
        <v>795.67</v>
      </c>
      <c r="R6" t="n">
        <v>90.69</v>
      </c>
      <c r="S6" t="n">
        <v>51.23</v>
      </c>
      <c r="T6" t="n">
        <v>18570.09</v>
      </c>
      <c r="U6" t="n">
        <v>0.5600000000000001</v>
      </c>
      <c r="V6" t="n">
        <v>0.88</v>
      </c>
      <c r="W6" t="n">
        <v>0.15</v>
      </c>
      <c r="X6" t="n">
        <v>1.08</v>
      </c>
      <c r="Y6" t="n">
        <v>1</v>
      </c>
      <c r="Z6" t="n">
        <v>10</v>
      </c>
      <c r="AA6" t="n">
        <v>145.6068685005082</v>
      </c>
      <c r="AB6" t="n">
        <v>199.2257412039813</v>
      </c>
      <c r="AC6" t="n">
        <v>180.2119160786138</v>
      </c>
      <c r="AD6" t="n">
        <v>145606.8685005082</v>
      </c>
      <c r="AE6" t="n">
        <v>199225.7412039813</v>
      </c>
      <c r="AF6" t="n">
        <v>8.298790738041196e-06</v>
      </c>
      <c r="AG6" t="n">
        <v>4.305555555555555</v>
      </c>
      <c r="AH6" t="n">
        <v>180211.9160786138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5.1333</v>
      </c>
      <c r="E7" t="n">
        <v>19.48</v>
      </c>
      <c r="F7" t="n">
        <v>16.3</v>
      </c>
      <c r="G7" t="n">
        <v>40.74</v>
      </c>
      <c r="H7" t="n">
        <v>0.61</v>
      </c>
      <c r="I7" t="n">
        <v>24</v>
      </c>
      <c r="J7" t="n">
        <v>175.18</v>
      </c>
      <c r="K7" t="n">
        <v>51.39</v>
      </c>
      <c r="L7" t="n">
        <v>6</v>
      </c>
      <c r="M7" t="n">
        <v>22</v>
      </c>
      <c r="N7" t="n">
        <v>32.79</v>
      </c>
      <c r="O7" t="n">
        <v>21840.16</v>
      </c>
      <c r="P7" t="n">
        <v>185.58</v>
      </c>
      <c r="Q7" t="n">
        <v>795.64</v>
      </c>
      <c r="R7" t="n">
        <v>84.08</v>
      </c>
      <c r="S7" t="n">
        <v>51.23</v>
      </c>
      <c r="T7" t="n">
        <v>15291.54</v>
      </c>
      <c r="U7" t="n">
        <v>0.61</v>
      </c>
      <c r="V7" t="n">
        <v>0.89</v>
      </c>
      <c r="W7" t="n">
        <v>0.15</v>
      </c>
      <c r="X7" t="n">
        <v>0.89</v>
      </c>
      <c r="Y7" t="n">
        <v>1</v>
      </c>
      <c r="Z7" t="n">
        <v>10</v>
      </c>
      <c r="AA7" t="n">
        <v>142.4256520804273</v>
      </c>
      <c r="AB7" t="n">
        <v>194.8730605526654</v>
      </c>
      <c r="AC7" t="n">
        <v>176.2746491596324</v>
      </c>
      <c r="AD7" t="n">
        <v>142425.6520804272</v>
      </c>
      <c r="AE7" t="n">
        <v>194873.0605526654</v>
      </c>
      <c r="AF7" t="n">
        <v>8.453591271721641e-06</v>
      </c>
      <c r="AG7" t="n">
        <v>4.227430555555555</v>
      </c>
      <c r="AH7" t="n">
        <v>176274.6491596324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5.2179</v>
      </c>
      <c r="E8" t="n">
        <v>19.16</v>
      </c>
      <c r="F8" t="n">
        <v>16.11</v>
      </c>
      <c r="G8" t="n">
        <v>48.34</v>
      </c>
      <c r="H8" t="n">
        <v>0.7</v>
      </c>
      <c r="I8" t="n">
        <v>20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179.27</v>
      </c>
      <c r="Q8" t="n">
        <v>795.64</v>
      </c>
      <c r="R8" t="n">
        <v>77.92</v>
      </c>
      <c r="S8" t="n">
        <v>51.23</v>
      </c>
      <c r="T8" t="n">
        <v>12231.86</v>
      </c>
      <c r="U8" t="n">
        <v>0.66</v>
      </c>
      <c r="V8" t="n">
        <v>0.9</v>
      </c>
      <c r="W8" t="n">
        <v>0.14</v>
      </c>
      <c r="X8" t="n">
        <v>0.71</v>
      </c>
      <c r="Y8" t="n">
        <v>1</v>
      </c>
      <c r="Z8" t="n">
        <v>10</v>
      </c>
      <c r="AA8" t="n">
        <v>139.4235797545913</v>
      </c>
      <c r="AB8" t="n">
        <v>190.7654927543749</v>
      </c>
      <c r="AC8" t="n">
        <v>172.5591018670019</v>
      </c>
      <c r="AD8" t="n">
        <v>139423.5797545913</v>
      </c>
      <c r="AE8" t="n">
        <v>190765.4927543749</v>
      </c>
      <c r="AF8" t="n">
        <v>8.592911752034044e-06</v>
      </c>
      <c r="AG8" t="n">
        <v>4.157986111111111</v>
      </c>
      <c r="AH8" t="n">
        <v>172559.1018670019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5.266</v>
      </c>
      <c r="E9" t="n">
        <v>18.99</v>
      </c>
      <c r="F9" t="n">
        <v>16.04</v>
      </c>
      <c r="G9" t="n">
        <v>56.62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15</v>
      </c>
      <c r="N9" t="n">
        <v>33.75</v>
      </c>
      <c r="O9" t="n">
        <v>22204.83</v>
      </c>
      <c r="P9" t="n">
        <v>174.05</v>
      </c>
      <c r="Q9" t="n">
        <v>795.6799999999999</v>
      </c>
      <c r="R9" t="n">
        <v>75.75</v>
      </c>
      <c r="S9" t="n">
        <v>51.23</v>
      </c>
      <c r="T9" t="n">
        <v>11159.64</v>
      </c>
      <c r="U9" t="n">
        <v>0.68</v>
      </c>
      <c r="V9" t="n">
        <v>0.9</v>
      </c>
      <c r="W9" t="n">
        <v>0.13</v>
      </c>
      <c r="X9" t="n">
        <v>0.63</v>
      </c>
      <c r="Y9" t="n">
        <v>1</v>
      </c>
      <c r="Z9" t="n">
        <v>10</v>
      </c>
      <c r="AA9" t="n">
        <v>137.3839587581269</v>
      </c>
      <c r="AB9" t="n">
        <v>187.974793325286</v>
      </c>
      <c r="AC9" t="n">
        <v>170.034742874653</v>
      </c>
      <c r="AD9" t="n">
        <v>137383.9587581269</v>
      </c>
      <c r="AE9" t="n">
        <v>187974.793325286</v>
      </c>
      <c r="AF9" t="n">
        <v>8.672123514481165e-06</v>
      </c>
      <c r="AG9" t="n">
        <v>4.12109375</v>
      </c>
      <c r="AH9" t="n">
        <v>170034.742874653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5.3124</v>
      </c>
      <c r="E10" t="n">
        <v>18.82</v>
      </c>
      <c r="F10" t="n">
        <v>15.94</v>
      </c>
      <c r="G10" t="n">
        <v>63.77</v>
      </c>
      <c r="H10" t="n">
        <v>0.89</v>
      </c>
      <c r="I10" t="n">
        <v>15</v>
      </c>
      <c r="J10" t="n">
        <v>179.63</v>
      </c>
      <c r="K10" t="n">
        <v>51.39</v>
      </c>
      <c r="L10" t="n">
        <v>9</v>
      </c>
      <c r="M10" t="n">
        <v>13</v>
      </c>
      <c r="N10" t="n">
        <v>34.24</v>
      </c>
      <c r="O10" t="n">
        <v>22388.15</v>
      </c>
      <c r="P10" t="n">
        <v>169.26</v>
      </c>
      <c r="Q10" t="n">
        <v>795.64</v>
      </c>
      <c r="R10" t="n">
        <v>72.33</v>
      </c>
      <c r="S10" t="n">
        <v>51.23</v>
      </c>
      <c r="T10" t="n">
        <v>9459.74</v>
      </c>
      <c r="U10" t="n">
        <v>0.71</v>
      </c>
      <c r="V10" t="n">
        <v>0.91</v>
      </c>
      <c r="W10" t="n">
        <v>0.13</v>
      </c>
      <c r="X10" t="n">
        <v>0.54</v>
      </c>
      <c r="Y10" t="n">
        <v>1</v>
      </c>
      <c r="Z10" t="n">
        <v>10</v>
      </c>
      <c r="AA10" t="n">
        <v>135.4753949881199</v>
      </c>
      <c r="AB10" t="n">
        <v>185.3634121752728</v>
      </c>
      <c r="AC10" t="n">
        <v>167.6725882764998</v>
      </c>
      <c r="AD10" t="n">
        <v>135475.39498812</v>
      </c>
      <c r="AE10" t="n">
        <v>185363.4121752728</v>
      </c>
      <c r="AF10" t="n">
        <v>8.748535692808536e-06</v>
      </c>
      <c r="AG10" t="n">
        <v>4.084201388888889</v>
      </c>
      <c r="AH10" t="n">
        <v>167672.5882764998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5.3702</v>
      </c>
      <c r="E11" t="n">
        <v>18.62</v>
      </c>
      <c r="F11" t="n">
        <v>15.81</v>
      </c>
      <c r="G11" t="n">
        <v>72.95999999999999</v>
      </c>
      <c r="H11" t="n">
        <v>0.98</v>
      </c>
      <c r="I11" t="n">
        <v>13</v>
      </c>
      <c r="J11" t="n">
        <v>181.12</v>
      </c>
      <c r="K11" t="n">
        <v>51.39</v>
      </c>
      <c r="L11" t="n">
        <v>10</v>
      </c>
      <c r="M11" t="n">
        <v>11</v>
      </c>
      <c r="N11" t="n">
        <v>34.73</v>
      </c>
      <c r="O11" t="n">
        <v>22572.13</v>
      </c>
      <c r="P11" t="n">
        <v>162.72</v>
      </c>
      <c r="Q11" t="n">
        <v>795.64</v>
      </c>
      <c r="R11" t="n">
        <v>67.69</v>
      </c>
      <c r="S11" t="n">
        <v>51.23</v>
      </c>
      <c r="T11" t="n">
        <v>7148.75</v>
      </c>
      <c r="U11" t="n">
        <v>0.76</v>
      </c>
      <c r="V11" t="n">
        <v>0.91</v>
      </c>
      <c r="W11" t="n">
        <v>0.13</v>
      </c>
      <c r="X11" t="n">
        <v>0.4</v>
      </c>
      <c r="Y11" t="n">
        <v>1</v>
      </c>
      <c r="Z11" t="n">
        <v>10</v>
      </c>
      <c r="AA11" t="n">
        <v>132.9924104476959</v>
      </c>
      <c r="AB11" t="n">
        <v>181.9660831855195</v>
      </c>
      <c r="AC11" t="n">
        <v>164.5994955973463</v>
      </c>
      <c r="AD11" t="n">
        <v>132992.4104476959</v>
      </c>
      <c r="AE11" t="n">
        <v>181966.0831855195</v>
      </c>
      <c r="AF11" t="n">
        <v>8.843721552880128e-06</v>
      </c>
      <c r="AG11" t="n">
        <v>4.040798611111111</v>
      </c>
      <c r="AH11" t="n">
        <v>164599.4955973463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5.3733</v>
      </c>
      <c r="E12" t="n">
        <v>18.61</v>
      </c>
      <c r="F12" t="n">
        <v>15.83</v>
      </c>
      <c r="G12" t="n">
        <v>79.16</v>
      </c>
      <c r="H12" t="n">
        <v>1.07</v>
      </c>
      <c r="I12" t="n">
        <v>12</v>
      </c>
      <c r="J12" t="n">
        <v>182.62</v>
      </c>
      <c r="K12" t="n">
        <v>51.39</v>
      </c>
      <c r="L12" t="n">
        <v>11</v>
      </c>
      <c r="M12" t="n">
        <v>10</v>
      </c>
      <c r="N12" t="n">
        <v>35.22</v>
      </c>
      <c r="O12" t="n">
        <v>22756.91</v>
      </c>
      <c r="P12" t="n">
        <v>155.34</v>
      </c>
      <c r="Q12" t="n">
        <v>795.66</v>
      </c>
      <c r="R12" t="n">
        <v>68.67</v>
      </c>
      <c r="S12" t="n">
        <v>51.23</v>
      </c>
      <c r="T12" t="n">
        <v>7646.65</v>
      </c>
      <c r="U12" t="n">
        <v>0.75</v>
      </c>
      <c r="V12" t="n">
        <v>0.91</v>
      </c>
      <c r="W12" t="n">
        <v>0.13</v>
      </c>
      <c r="X12" t="n">
        <v>0.42</v>
      </c>
      <c r="Y12" t="n">
        <v>1</v>
      </c>
      <c r="Z12" t="n">
        <v>10</v>
      </c>
      <c r="AA12" t="n">
        <v>131.1129311131871</v>
      </c>
      <c r="AB12" t="n">
        <v>179.3944966432695</v>
      </c>
      <c r="AC12" t="n">
        <v>162.2733376654434</v>
      </c>
      <c r="AD12" t="n">
        <v>131112.9311131871</v>
      </c>
      <c r="AE12" t="n">
        <v>179394.4966432695</v>
      </c>
      <c r="AF12" t="n">
        <v>8.848826676863207e-06</v>
      </c>
      <c r="AG12" t="n">
        <v>4.038628472222222</v>
      </c>
      <c r="AH12" t="n">
        <v>162273.3376654434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5.3909</v>
      </c>
      <c r="E13" t="n">
        <v>18.55</v>
      </c>
      <c r="F13" t="n">
        <v>15.8</v>
      </c>
      <c r="G13" t="n">
        <v>86.20999999999999</v>
      </c>
      <c r="H13" t="n">
        <v>1.16</v>
      </c>
      <c r="I13" t="n">
        <v>11</v>
      </c>
      <c r="J13" t="n">
        <v>184.12</v>
      </c>
      <c r="K13" t="n">
        <v>51.39</v>
      </c>
      <c r="L13" t="n">
        <v>12</v>
      </c>
      <c r="M13" t="n">
        <v>3</v>
      </c>
      <c r="N13" t="n">
        <v>35.73</v>
      </c>
      <c r="O13" t="n">
        <v>22942.24</v>
      </c>
      <c r="P13" t="n">
        <v>154.72</v>
      </c>
      <c r="Q13" t="n">
        <v>795.67</v>
      </c>
      <c r="R13" t="n">
        <v>67.45</v>
      </c>
      <c r="S13" t="n">
        <v>51.23</v>
      </c>
      <c r="T13" t="n">
        <v>7040.19</v>
      </c>
      <c r="U13" t="n">
        <v>0.76</v>
      </c>
      <c r="V13" t="n">
        <v>0.91</v>
      </c>
      <c r="W13" t="n">
        <v>0.13</v>
      </c>
      <c r="X13" t="n">
        <v>0.4</v>
      </c>
      <c r="Y13" t="n">
        <v>1</v>
      </c>
      <c r="Z13" t="n">
        <v>10</v>
      </c>
      <c r="AA13" t="n">
        <v>130.7314291972804</v>
      </c>
      <c r="AB13" t="n">
        <v>178.8725088912496</v>
      </c>
      <c r="AC13" t="n">
        <v>161.8011676918617</v>
      </c>
      <c r="AD13" t="n">
        <v>130731.4291972804</v>
      </c>
      <c r="AE13" t="n">
        <v>178872.5088912496</v>
      </c>
      <c r="AF13" t="n">
        <v>8.877810606573588e-06</v>
      </c>
      <c r="AG13" t="n">
        <v>4.025607638888889</v>
      </c>
      <c r="AH13" t="n">
        <v>161801.1676918617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5.3874</v>
      </c>
      <c r="E14" t="n">
        <v>18.56</v>
      </c>
      <c r="F14" t="n">
        <v>15.82</v>
      </c>
      <c r="G14" t="n">
        <v>86.27</v>
      </c>
      <c r="H14" t="n">
        <v>1.24</v>
      </c>
      <c r="I14" t="n">
        <v>11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155.68</v>
      </c>
      <c r="Q14" t="n">
        <v>795.6900000000001</v>
      </c>
      <c r="R14" t="n">
        <v>67.68000000000001</v>
      </c>
      <c r="S14" t="n">
        <v>51.23</v>
      </c>
      <c r="T14" t="n">
        <v>7154.07</v>
      </c>
      <c r="U14" t="n">
        <v>0.76</v>
      </c>
      <c r="V14" t="n">
        <v>0.91</v>
      </c>
      <c r="W14" t="n">
        <v>0.14</v>
      </c>
      <c r="X14" t="n">
        <v>0.41</v>
      </c>
      <c r="Y14" t="n">
        <v>1</v>
      </c>
      <c r="Z14" t="n">
        <v>10</v>
      </c>
      <c r="AA14" t="n">
        <v>131.034970388298</v>
      </c>
      <c r="AB14" t="n">
        <v>179.2878273400918</v>
      </c>
      <c r="AC14" t="n">
        <v>162.1768487308497</v>
      </c>
      <c r="AD14" t="n">
        <v>131034.970388298</v>
      </c>
      <c r="AE14" t="n">
        <v>179287.8273400918</v>
      </c>
      <c r="AF14" t="n">
        <v>8.872046756915274e-06</v>
      </c>
      <c r="AG14" t="n">
        <v>4.027777777777778</v>
      </c>
      <c r="AH14" t="n">
        <v>162176.8487308497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4.8954</v>
      </c>
      <c r="E2" t="n">
        <v>20.43</v>
      </c>
      <c r="F2" t="n">
        <v>17.87</v>
      </c>
      <c r="G2" t="n">
        <v>16.25</v>
      </c>
      <c r="H2" t="n">
        <v>0.34</v>
      </c>
      <c r="I2" t="n">
        <v>66</v>
      </c>
      <c r="J2" t="n">
        <v>51.33</v>
      </c>
      <c r="K2" t="n">
        <v>24.83</v>
      </c>
      <c r="L2" t="n">
        <v>1</v>
      </c>
      <c r="M2" t="n">
        <v>64</v>
      </c>
      <c r="N2" t="n">
        <v>5.51</v>
      </c>
      <c r="O2" t="n">
        <v>6564.78</v>
      </c>
      <c r="P2" t="n">
        <v>89.89</v>
      </c>
      <c r="Q2" t="n">
        <v>795.66</v>
      </c>
      <c r="R2" t="n">
        <v>136.79</v>
      </c>
      <c r="S2" t="n">
        <v>51.23</v>
      </c>
      <c r="T2" t="n">
        <v>41435.83</v>
      </c>
      <c r="U2" t="n">
        <v>0.37</v>
      </c>
      <c r="V2" t="n">
        <v>0.8100000000000001</v>
      </c>
      <c r="W2" t="n">
        <v>0.21</v>
      </c>
      <c r="X2" t="n">
        <v>2.46</v>
      </c>
      <c r="Y2" t="n">
        <v>1</v>
      </c>
      <c r="Z2" t="n">
        <v>10</v>
      </c>
      <c r="AA2" t="n">
        <v>100.0665211131237</v>
      </c>
      <c r="AB2" t="n">
        <v>136.9154288102614</v>
      </c>
      <c r="AC2" t="n">
        <v>123.848412446658</v>
      </c>
      <c r="AD2" t="n">
        <v>100066.5211131237</v>
      </c>
      <c r="AE2" t="n">
        <v>136915.4288102614</v>
      </c>
      <c r="AF2" t="n">
        <v>1.124163293174321e-05</v>
      </c>
      <c r="AG2" t="n">
        <v>4.43359375</v>
      </c>
      <c r="AH2" t="n">
        <v>123848.412446658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5.2167</v>
      </c>
      <c r="E3" t="n">
        <v>19.17</v>
      </c>
      <c r="F3" t="n">
        <v>16.92</v>
      </c>
      <c r="G3" t="n">
        <v>24.76</v>
      </c>
      <c r="H3" t="n">
        <v>0.66</v>
      </c>
      <c r="I3" t="n">
        <v>41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78.83</v>
      </c>
      <c r="Q3" t="n">
        <v>795.73</v>
      </c>
      <c r="R3" t="n">
        <v>103.2</v>
      </c>
      <c r="S3" t="n">
        <v>51.23</v>
      </c>
      <c r="T3" t="n">
        <v>24764.59</v>
      </c>
      <c r="U3" t="n">
        <v>0.5</v>
      </c>
      <c r="V3" t="n">
        <v>0.85</v>
      </c>
      <c r="W3" t="n">
        <v>0.22</v>
      </c>
      <c r="X3" t="n">
        <v>1.51</v>
      </c>
      <c r="Y3" t="n">
        <v>1</v>
      </c>
      <c r="Z3" t="n">
        <v>10</v>
      </c>
      <c r="AA3" t="n">
        <v>94.19875327418713</v>
      </c>
      <c r="AB3" t="n">
        <v>128.8868899853853</v>
      </c>
      <c r="AC3" t="n">
        <v>116.5861060991005</v>
      </c>
      <c r="AD3" t="n">
        <v>94198.75327418713</v>
      </c>
      <c r="AE3" t="n">
        <v>128886.8899853853</v>
      </c>
      <c r="AF3" t="n">
        <v>1.197945551232275e-05</v>
      </c>
      <c r="AG3" t="n">
        <v>4.16015625</v>
      </c>
      <c r="AH3" t="n">
        <v>116586.1060991005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3.4394</v>
      </c>
      <c r="E2" t="n">
        <v>29.07</v>
      </c>
      <c r="F2" t="n">
        <v>22.16</v>
      </c>
      <c r="G2" t="n">
        <v>7.64</v>
      </c>
      <c r="H2" t="n">
        <v>0.13</v>
      </c>
      <c r="I2" t="n">
        <v>174</v>
      </c>
      <c r="J2" t="n">
        <v>133.21</v>
      </c>
      <c r="K2" t="n">
        <v>46.47</v>
      </c>
      <c r="L2" t="n">
        <v>1</v>
      </c>
      <c r="M2" t="n">
        <v>172</v>
      </c>
      <c r="N2" t="n">
        <v>20.75</v>
      </c>
      <c r="O2" t="n">
        <v>16663.42</v>
      </c>
      <c r="P2" t="n">
        <v>238.02</v>
      </c>
      <c r="Q2" t="n">
        <v>795.89</v>
      </c>
      <c r="R2" t="n">
        <v>280.59</v>
      </c>
      <c r="S2" t="n">
        <v>51.23</v>
      </c>
      <c r="T2" t="n">
        <v>112797.81</v>
      </c>
      <c r="U2" t="n">
        <v>0.18</v>
      </c>
      <c r="V2" t="n">
        <v>0.65</v>
      </c>
      <c r="W2" t="n">
        <v>0.38</v>
      </c>
      <c r="X2" t="n">
        <v>6.75</v>
      </c>
      <c r="Y2" t="n">
        <v>1</v>
      </c>
      <c r="Z2" t="n">
        <v>10</v>
      </c>
      <c r="AA2" t="n">
        <v>231.065373554419</v>
      </c>
      <c r="AB2" t="n">
        <v>316.1538379818415</v>
      </c>
      <c r="AC2" t="n">
        <v>285.9805594096468</v>
      </c>
      <c r="AD2" t="n">
        <v>231065.3735544189</v>
      </c>
      <c r="AE2" t="n">
        <v>316153.8379818415</v>
      </c>
      <c r="AF2" t="n">
        <v>6.061789648346098e-06</v>
      </c>
      <c r="AG2" t="n">
        <v>6.30859375</v>
      </c>
      <c r="AH2" t="n">
        <v>285980.5594096468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4.5338</v>
      </c>
      <c r="E3" t="n">
        <v>22.06</v>
      </c>
      <c r="F3" t="n">
        <v>18</v>
      </c>
      <c r="G3" t="n">
        <v>15.65</v>
      </c>
      <c r="H3" t="n">
        <v>0.26</v>
      </c>
      <c r="I3" t="n">
        <v>69</v>
      </c>
      <c r="J3" t="n">
        <v>134.55</v>
      </c>
      <c r="K3" t="n">
        <v>46.47</v>
      </c>
      <c r="L3" t="n">
        <v>2</v>
      </c>
      <c r="M3" t="n">
        <v>67</v>
      </c>
      <c r="N3" t="n">
        <v>21.09</v>
      </c>
      <c r="O3" t="n">
        <v>16828.84</v>
      </c>
      <c r="P3" t="n">
        <v>187.93</v>
      </c>
      <c r="Q3" t="n">
        <v>795.74</v>
      </c>
      <c r="R3" t="n">
        <v>141.04</v>
      </c>
      <c r="S3" t="n">
        <v>51.23</v>
      </c>
      <c r="T3" t="n">
        <v>43544.1</v>
      </c>
      <c r="U3" t="n">
        <v>0.36</v>
      </c>
      <c r="V3" t="n">
        <v>0.8</v>
      </c>
      <c r="W3" t="n">
        <v>0.22</v>
      </c>
      <c r="X3" t="n">
        <v>2.59</v>
      </c>
      <c r="Y3" t="n">
        <v>1</v>
      </c>
      <c r="Z3" t="n">
        <v>10</v>
      </c>
      <c r="AA3" t="n">
        <v>159.385517189331</v>
      </c>
      <c r="AB3" t="n">
        <v>218.078296211098</v>
      </c>
      <c r="AC3" t="n">
        <v>197.2652096955844</v>
      </c>
      <c r="AD3" t="n">
        <v>159385.517189331</v>
      </c>
      <c r="AE3" t="n">
        <v>218078.296211098</v>
      </c>
      <c r="AF3" t="n">
        <v>7.990621011708887e-06</v>
      </c>
      <c r="AG3" t="n">
        <v>4.787326388888889</v>
      </c>
      <c r="AH3" t="n">
        <v>197265.2096955844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4.9476</v>
      </c>
      <c r="E4" t="n">
        <v>20.21</v>
      </c>
      <c r="F4" t="n">
        <v>16.89</v>
      </c>
      <c r="G4" t="n">
        <v>24.13</v>
      </c>
      <c r="H4" t="n">
        <v>0.39</v>
      </c>
      <c r="I4" t="n">
        <v>42</v>
      </c>
      <c r="J4" t="n">
        <v>135.9</v>
      </c>
      <c r="K4" t="n">
        <v>46.47</v>
      </c>
      <c r="L4" t="n">
        <v>3</v>
      </c>
      <c r="M4" t="n">
        <v>40</v>
      </c>
      <c r="N4" t="n">
        <v>21.43</v>
      </c>
      <c r="O4" t="n">
        <v>16994.64</v>
      </c>
      <c r="P4" t="n">
        <v>171.24</v>
      </c>
      <c r="Q4" t="n">
        <v>795.71</v>
      </c>
      <c r="R4" t="n">
        <v>103.68</v>
      </c>
      <c r="S4" t="n">
        <v>51.23</v>
      </c>
      <c r="T4" t="n">
        <v>25003.28</v>
      </c>
      <c r="U4" t="n">
        <v>0.49</v>
      </c>
      <c r="V4" t="n">
        <v>0.86</v>
      </c>
      <c r="W4" t="n">
        <v>0.18</v>
      </c>
      <c r="X4" t="n">
        <v>1.48</v>
      </c>
      <c r="Y4" t="n">
        <v>1</v>
      </c>
      <c r="Z4" t="n">
        <v>10</v>
      </c>
      <c r="AA4" t="n">
        <v>137.0875419361626</v>
      </c>
      <c r="AB4" t="n">
        <v>187.5692227524874</v>
      </c>
      <c r="AC4" t="n">
        <v>169.6678793881003</v>
      </c>
      <c r="AD4" t="n">
        <v>137087.5419361626</v>
      </c>
      <c r="AE4" t="n">
        <v>187569.2227524874</v>
      </c>
      <c r="AF4" t="n">
        <v>8.719925121869267e-06</v>
      </c>
      <c r="AG4" t="n">
        <v>4.385850694444445</v>
      </c>
      <c r="AH4" t="n">
        <v>169667.8793881004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5.0999</v>
      </c>
      <c r="E5" t="n">
        <v>19.61</v>
      </c>
      <c r="F5" t="n">
        <v>16.58</v>
      </c>
      <c r="G5" t="n">
        <v>32.1</v>
      </c>
      <c r="H5" t="n">
        <v>0.52</v>
      </c>
      <c r="I5" t="n">
        <v>31</v>
      </c>
      <c r="J5" t="n">
        <v>137.25</v>
      </c>
      <c r="K5" t="n">
        <v>46.47</v>
      </c>
      <c r="L5" t="n">
        <v>4</v>
      </c>
      <c r="M5" t="n">
        <v>29</v>
      </c>
      <c r="N5" t="n">
        <v>21.78</v>
      </c>
      <c r="O5" t="n">
        <v>17160.92</v>
      </c>
      <c r="P5" t="n">
        <v>162.84</v>
      </c>
      <c r="Q5" t="n">
        <v>795.6900000000001</v>
      </c>
      <c r="R5" t="n">
        <v>93.81999999999999</v>
      </c>
      <c r="S5" t="n">
        <v>51.23</v>
      </c>
      <c r="T5" t="n">
        <v>20126.68</v>
      </c>
      <c r="U5" t="n">
        <v>0.55</v>
      </c>
      <c r="V5" t="n">
        <v>0.87</v>
      </c>
      <c r="W5" t="n">
        <v>0.16</v>
      </c>
      <c r="X5" t="n">
        <v>1.18</v>
      </c>
      <c r="Y5" t="n">
        <v>1</v>
      </c>
      <c r="Z5" t="n">
        <v>10</v>
      </c>
      <c r="AA5" t="n">
        <v>132.5110706235298</v>
      </c>
      <c r="AB5" t="n">
        <v>181.3074928028815</v>
      </c>
      <c r="AC5" t="n">
        <v>164.0037601564896</v>
      </c>
      <c r="AD5" t="n">
        <v>132511.0706235298</v>
      </c>
      <c r="AE5" t="n">
        <v>181307.4928028815</v>
      </c>
      <c r="AF5" t="n">
        <v>8.988347103448353e-06</v>
      </c>
      <c r="AG5" t="n">
        <v>4.255642361111111</v>
      </c>
      <c r="AH5" t="n">
        <v>164003.7601564896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5.2241</v>
      </c>
      <c r="E6" t="n">
        <v>19.14</v>
      </c>
      <c r="F6" t="n">
        <v>16.31</v>
      </c>
      <c r="G6" t="n">
        <v>40.77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22</v>
      </c>
      <c r="N6" t="n">
        <v>22.13</v>
      </c>
      <c r="O6" t="n">
        <v>17327.69</v>
      </c>
      <c r="P6" t="n">
        <v>154.35</v>
      </c>
      <c r="Q6" t="n">
        <v>795.71</v>
      </c>
      <c r="R6" t="n">
        <v>84.58</v>
      </c>
      <c r="S6" t="n">
        <v>51.23</v>
      </c>
      <c r="T6" t="n">
        <v>15540.19</v>
      </c>
      <c r="U6" t="n">
        <v>0.61</v>
      </c>
      <c r="V6" t="n">
        <v>0.89</v>
      </c>
      <c r="W6" t="n">
        <v>0.15</v>
      </c>
      <c r="X6" t="n">
        <v>0.9</v>
      </c>
      <c r="Y6" t="n">
        <v>1</v>
      </c>
      <c r="Z6" t="n">
        <v>10</v>
      </c>
      <c r="AA6" t="n">
        <v>128.5306534428553</v>
      </c>
      <c r="AB6" t="n">
        <v>175.8613104126727</v>
      </c>
      <c r="AC6" t="n">
        <v>159.0773537698357</v>
      </c>
      <c r="AD6" t="n">
        <v>128530.6534428553</v>
      </c>
      <c r="AE6" t="n">
        <v>175861.3104126727</v>
      </c>
      <c r="AF6" t="n">
        <v>9.207244083829984e-06</v>
      </c>
      <c r="AG6" t="n">
        <v>4.153645833333333</v>
      </c>
      <c r="AH6" t="n">
        <v>159077.3537698357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5.3511</v>
      </c>
      <c r="E7" t="n">
        <v>18.69</v>
      </c>
      <c r="F7" t="n">
        <v>15.99</v>
      </c>
      <c r="G7" t="n">
        <v>50.5</v>
      </c>
      <c r="H7" t="n">
        <v>0.76</v>
      </c>
      <c r="I7" t="n">
        <v>19</v>
      </c>
      <c r="J7" t="n">
        <v>139.95</v>
      </c>
      <c r="K7" t="n">
        <v>46.47</v>
      </c>
      <c r="L7" t="n">
        <v>6</v>
      </c>
      <c r="M7" t="n">
        <v>17</v>
      </c>
      <c r="N7" t="n">
        <v>22.49</v>
      </c>
      <c r="O7" t="n">
        <v>17494.97</v>
      </c>
      <c r="P7" t="n">
        <v>146.12</v>
      </c>
      <c r="Q7" t="n">
        <v>795.67</v>
      </c>
      <c r="R7" t="n">
        <v>73.61</v>
      </c>
      <c r="S7" t="n">
        <v>51.23</v>
      </c>
      <c r="T7" t="n">
        <v>10079</v>
      </c>
      <c r="U7" t="n">
        <v>0.7</v>
      </c>
      <c r="V7" t="n">
        <v>0.9</v>
      </c>
      <c r="W7" t="n">
        <v>0.14</v>
      </c>
      <c r="X7" t="n">
        <v>0.58</v>
      </c>
      <c r="Y7" t="n">
        <v>1</v>
      </c>
      <c r="Z7" t="n">
        <v>10</v>
      </c>
      <c r="AA7" t="n">
        <v>124.7194648100572</v>
      </c>
      <c r="AB7" t="n">
        <v>170.6466739875051</v>
      </c>
      <c r="AC7" t="n">
        <v>154.3603949262962</v>
      </c>
      <c r="AD7" t="n">
        <v>124719.4648100572</v>
      </c>
      <c r="AE7" t="n">
        <v>170646.6739875051</v>
      </c>
      <c r="AF7" t="n">
        <v>9.431075939775776e-06</v>
      </c>
      <c r="AG7" t="n">
        <v>4.055989583333333</v>
      </c>
      <c r="AH7" t="n">
        <v>154360.3949262962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5.3738</v>
      </c>
      <c r="E8" t="n">
        <v>18.61</v>
      </c>
      <c r="F8" t="n">
        <v>15.99</v>
      </c>
      <c r="G8" t="n">
        <v>59.97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13</v>
      </c>
      <c r="N8" t="n">
        <v>22.85</v>
      </c>
      <c r="O8" t="n">
        <v>17662.75</v>
      </c>
      <c r="P8" t="n">
        <v>139.11</v>
      </c>
      <c r="Q8" t="n">
        <v>795.65</v>
      </c>
      <c r="R8" t="n">
        <v>73.98</v>
      </c>
      <c r="S8" t="n">
        <v>51.23</v>
      </c>
      <c r="T8" t="n">
        <v>10280.41</v>
      </c>
      <c r="U8" t="n">
        <v>0.6899999999999999</v>
      </c>
      <c r="V8" t="n">
        <v>0.9</v>
      </c>
      <c r="W8" t="n">
        <v>0.14</v>
      </c>
      <c r="X8" t="n">
        <v>0.58</v>
      </c>
      <c r="Y8" t="n">
        <v>1</v>
      </c>
      <c r="Z8" t="n">
        <v>10</v>
      </c>
      <c r="AA8" t="n">
        <v>122.7157139063315</v>
      </c>
      <c r="AB8" t="n">
        <v>167.9050536017781</v>
      </c>
      <c r="AC8" t="n">
        <v>151.8804309422937</v>
      </c>
      <c r="AD8" t="n">
        <v>122715.7139063315</v>
      </c>
      <c r="AE8" t="n">
        <v>167905.0536017781</v>
      </c>
      <c r="AF8" t="n">
        <v>9.471083680956637e-06</v>
      </c>
      <c r="AG8" t="n">
        <v>4.038628472222222</v>
      </c>
      <c r="AH8" t="n">
        <v>151880.4309422937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5.4147</v>
      </c>
      <c r="E9" t="n">
        <v>18.47</v>
      </c>
      <c r="F9" t="n">
        <v>15.91</v>
      </c>
      <c r="G9" t="n">
        <v>68.17</v>
      </c>
      <c r="H9" t="n">
        <v>0.99</v>
      </c>
      <c r="I9" t="n">
        <v>14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133.72</v>
      </c>
      <c r="Q9" t="n">
        <v>795.6799999999999</v>
      </c>
      <c r="R9" t="n">
        <v>70.51000000000001</v>
      </c>
      <c r="S9" t="n">
        <v>51.23</v>
      </c>
      <c r="T9" t="n">
        <v>8556.780000000001</v>
      </c>
      <c r="U9" t="n">
        <v>0.73</v>
      </c>
      <c r="V9" t="n">
        <v>0.91</v>
      </c>
      <c r="W9" t="n">
        <v>0.15</v>
      </c>
      <c r="X9" t="n">
        <v>0.5</v>
      </c>
      <c r="Y9" t="n">
        <v>1</v>
      </c>
      <c r="Z9" t="n">
        <v>10</v>
      </c>
      <c r="AA9" t="n">
        <v>120.8826537506006</v>
      </c>
      <c r="AB9" t="n">
        <v>165.3969798278016</v>
      </c>
      <c r="AC9" t="n">
        <v>149.6117242092011</v>
      </c>
      <c r="AD9" t="n">
        <v>120882.6537506006</v>
      </c>
      <c r="AE9" t="n">
        <v>165396.9798278016</v>
      </c>
      <c r="AF9" t="n">
        <v>9.543168113304536e-06</v>
      </c>
      <c r="AG9" t="n">
        <v>4.008246527777778</v>
      </c>
      <c r="AH9" t="n">
        <v>149611.7242092011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5.417</v>
      </c>
      <c r="E10" t="n">
        <v>18.46</v>
      </c>
      <c r="F10" t="n">
        <v>15.9</v>
      </c>
      <c r="G10" t="n">
        <v>68.14</v>
      </c>
      <c r="H10" t="n">
        <v>1.11</v>
      </c>
      <c r="I10" t="n">
        <v>14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134.56</v>
      </c>
      <c r="Q10" t="n">
        <v>795.65</v>
      </c>
      <c r="R10" t="n">
        <v>70.26000000000001</v>
      </c>
      <c r="S10" t="n">
        <v>51.23</v>
      </c>
      <c r="T10" t="n">
        <v>8431.360000000001</v>
      </c>
      <c r="U10" t="n">
        <v>0.73</v>
      </c>
      <c r="V10" t="n">
        <v>0.91</v>
      </c>
      <c r="W10" t="n">
        <v>0.15</v>
      </c>
      <c r="X10" t="n">
        <v>0.49</v>
      </c>
      <c r="Y10" t="n">
        <v>1</v>
      </c>
      <c r="Z10" t="n">
        <v>10</v>
      </c>
      <c r="AA10" t="n">
        <v>121.0616869673356</v>
      </c>
      <c r="AB10" t="n">
        <v>165.6419409733265</v>
      </c>
      <c r="AC10" t="n">
        <v>149.8333066068023</v>
      </c>
      <c r="AD10" t="n">
        <v>121061.6869673356</v>
      </c>
      <c r="AE10" t="n">
        <v>165641.9409733264</v>
      </c>
      <c r="AF10" t="n">
        <v>9.547221761089379e-06</v>
      </c>
      <c r="AG10" t="n">
        <v>4.006076388888889</v>
      </c>
      <c r="AH10" t="n">
        <v>149833.3066068023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3.1766</v>
      </c>
      <c r="E2" t="n">
        <v>31.48</v>
      </c>
      <c r="F2" t="n">
        <v>23.15</v>
      </c>
      <c r="G2" t="n">
        <v>7.02</v>
      </c>
      <c r="H2" t="n">
        <v>0.12</v>
      </c>
      <c r="I2" t="n">
        <v>198</v>
      </c>
      <c r="J2" t="n">
        <v>150.44</v>
      </c>
      <c r="K2" t="n">
        <v>49.1</v>
      </c>
      <c r="L2" t="n">
        <v>1</v>
      </c>
      <c r="M2" t="n">
        <v>196</v>
      </c>
      <c r="N2" t="n">
        <v>25.34</v>
      </c>
      <c r="O2" t="n">
        <v>18787.76</v>
      </c>
      <c r="P2" t="n">
        <v>270.23</v>
      </c>
      <c r="Q2" t="n">
        <v>795.8200000000001</v>
      </c>
      <c r="R2" t="n">
        <v>313.84</v>
      </c>
      <c r="S2" t="n">
        <v>51.23</v>
      </c>
      <c r="T2" t="n">
        <v>129301.3</v>
      </c>
      <c r="U2" t="n">
        <v>0.16</v>
      </c>
      <c r="V2" t="n">
        <v>0.62</v>
      </c>
      <c r="W2" t="n">
        <v>0.42</v>
      </c>
      <c r="X2" t="n">
        <v>7.74</v>
      </c>
      <c r="Y2" t="n">
        <v>1</v>
      </c>
      <c r="Z2" t="n">
        <v>10</v>
      </c>
      <c r="AA2" t="n">
        <v>271.8286433034293</v>
      </c>
      <c r="AB2" t="n">
        <v>371.9279420011262</v>
      </c>
      <c r="AC2" t="n">
        <v>336.431661220683</v>
      </c>
      <c r="AD2" t="n">
        <v>271828.6433034292</v>
      </c>
      <c r="AE2" t="n">
        <v>371927.9420011262</v>
      </c>
      <c r="AF2" t="n">
        <v>5.401401192720999e-06</v>
      </c>
      <c r="AG2" t="n">
        <v>6.831597222222222</v>
      </c>
      <c r="AH2" t="n">
        <v>336431.661220683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4.3806</v>
      </c>
      <c r="E3" t="n">
        <v>22.83</v>
      </c>
      <c r="F3" t="n">
        <v>18.23</v>
      </c>
      <c r="G3" t="n">
        <v>14.39</v>
      </c>
      <c r="H3" t="n">
        <v>0.23</v>
      </c>
      <c r="I3" t="n">
        <v>76</v>
      </c>
      <c r="J3" t="n">
        <v>151.83</v>
      </c>
      <c r="K3" t="n">
        <v>49.1</v>
      </c>
      <c r="L3" t="n">
        <v>2</v>
      </c>
      <c r="M3" t="n">
        <v>74</v>
      </c>
      <c r="N3" t="n">
        <v>25.73</v>
      </c>
      <c r="O3" t="n">
        <v>18959.54</v>
      </c>
      <c r="P3" t="n">
        <v>207.94</v>
      </c>
      <c r="Q3" t="n">
        <v>795.79</v>
      </c>
      <c r="R3" t="n">
        <v>148.68</v>
      </c>
      <c r="S3" t="n">
        <v>51.23</v>
      </c>
      <c r="T3" t="n">
        <v>47330.41</v>
      </c>
      <c r="U3" t="n">
        <v>0.34</v>
      </c>
      <c r="V3" t="n">
        <v>0.79</v>
      </c>
      <c r="W3" t="n">
        <v>0.23</v>
      </c>
      <c r="X3" t="n">
        <v>2.82</v>
      </c>
      <c r="Y3" t="n">
        <v>1</v>
      </c>
      <c r="Z3" t="n">
        <v>10</v>
      </c>
      <c r="AA3" t="n">
        <v>171.5809955653417</v>
      </c>
      <c r="AB3" t="n">
        <v>234.7646877516813</v>
      </c>
      <c r="AC3" t="n">
        <v>212.3590754470374</v>
      </c>
      <c r="AD3" t="n">
        <v>171580.9955653416</v>
      </c>
      <c r="AE3" t="n">
        <v>234764.6877516813</v>
      </c>
      <c r="AF3" t="n">
        <v>7.448648890270606e-06</v>
      </c>
      <c r="AG3" t="n">
        <v>4.954427083333333</v>
      </c>
      <c r="AH3" t="n">
        <v>212359.0754470374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4.8037</v>
      </c>
      <c r="E4" t="n">
        <v>20.82</v>
      </c>
      <c r="F4" t="n">
        <v>17.1</v>
      </c>
      <c r="G4" t="n">
        <v>21.84</v>
      </c>
      <c r="H4" t="n">
        <v>0.35</v>
      </c>
      <c r="I4" t="n">
        <v>47</v>
      </c>
      <c r="J4" t="n">
        <v>153.23</v>
      </c>
      <c r="K4" t="n">
        <v>49.1</v>
      </c>
      <c r="L4" t="n">
        <v>3</v>
      </c>
      <c r="M4" t="n">
        <v>45</v>
      </c>
      <c r="N4" t="n">
        <v>26.13</v>
      </c>
      <c r="O4" t="n">
        <v>19131.85</v>
      </c>
      <c r="P4" t="n">
        <v>190.67</v>
      </c>
      <c r="Q4" t="n">
        <v>795.65</v>
      </c>
      <c r="R4" t="n">
        <v>111.07</v>
      </c>
      <c r="S4" t="n">
        <v>51.23</v>
      </c>
      <c r="T4" t="n">
        <v>28672.76</v>
      </c>
      <c r="U4" t="n">
        <v>0.46</v>
      </c>
      <c r="V4" t="n">
        <v>0.85</v>
      </c>
      <c r="W4" t="n">
        <v>0.18</v>
      </c>
      <c r="X4" t="n">
        <v>1.7</v>
      </c>
      <c r="Y4" t="n">
        <v>1</v>
      </c>
      <c r="Z4" t="n">
        <v>10</v>
      </c>
      <c r="AA4" t="n">
        <v>147.5290245928569</v>
      </c>
      <c r="AB4" t="n">
        <v>201.8557199690735</v>
      </c>
      <c r="AC4" t="n">
        <v>182.5908933615648</v>
      </c>
      <c r="AD4" t="n">
        <v>147529.0245928569</v>
      </c>
      <c r="AE4" t="n">
        <v>201855.7199690735</v>
      </c>
      <c r="AF4" t="n">
        <v>8.168076216544061e-06</v>
      </c>
      <c r="AG4" t="n">
        <v>4.518229166666667</v>
      </c>
      <c r="AH4" t="n">
        <v>182590.8933615648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4.9192</v>
      </c>
      <c r="E5" t="n">
        <v>20.33</v>
      </c>
      <c r="F5" t="n">
        <v>16.98</v>
      </c>
      <c r="G5" t="n">
        <v>29.11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185.23</v>
      </c>
      <c r="Q5" t="n">
        <v>795.74</v>
      </c>
      <c r="R5" t="n">
        <v>108.57</v>
      </c>
      <c r="S5" t="n">
        <v>51.23</v>
      </c>
      <c r="T5" t="n">
        <v>27479.2</v>
      </c>
      <c r="U5" t="n">
        <v>0.47</v>
      </c>
      <c r="V5" t="n">
        <v>0.85</v>
      </c>
      <c r="W5" t="n">
        <v>0.14</v>
      </c>
      <c r="X5" t="n">
        <v>1.57</v>
      </c>
      <c r="Y5" t="n">
        <v>1</v>
      </c>
      <c r="Z5" t="n">
        <v>10</v>
      </c>
      <c r="AA5" t="n">
        <v>143.9326590442635</v>
      </c>
      <c r="AB5" t="n">
        <v>196.9350139650402</v>
      </c>
      <c r="AC5" t="n">
        <v>178.1398126323006</v>
      </c>
      <c r="AD5" t="n">
        <v>143932.6590442635</v>
      </c>
      <c r="AE5" t="n">
        <v>196935.0139650402</v>
      </c>
      <c r="AF5" t="n">
        <v>8.364469164274108e-06</v>
      </c>
      <c r="AG5" t="n">
        <v>4.411892361111111</v>
      </c>
      <c r="AH5" t="n">
        <v>178139.8126323006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5.1468</v>
      </c>
      <c r="E6" t="n">
        <v>19.43</v>
      </c>
      <c r="F6" t="n">
        <v>16.36</v>
      </c>
      <c r="G6" t="n">
        <v>37.75</v>
      </c>
      <c r="H6" t="n">
        <v>0.57</v>
      </c>
      <c r="I6" t="n">
        <v>26</v>
      </c>
      <c r="J6" t="n">
        <v>156.03</v>
      </c>
      <c r="K6" t="n">
        <v>49.1</v>
      </c>
      <c r="L6" t="n">
        <v>5</v>
      </c>
      <c r="M6" t="n">
        <v>24</v>
      </c>
      <c r="N6" t="n">
        <v>26.94</v>
      </c>
      <c r="O6" t="n">
        <v>19478.15</v>
      </c>
      <c r="P6" t="n">
        <v>173.37</v>
      </c>
      <c r="Q6" t="n">
        <v>795.66</v>
      </c>
      <c r="R6" t="n">
        <v>86.31</v>
      </c>
      <c r="S6" t="n">
        <v>51.23</v>
      </c>
      <c r="T6" t="n">
        <v>16397.75</v>
      </c>
      <c r="U6" t="n">
        <v>0.59</v>
      </c>
      <c r="V6" t="n">
        <v>0.88</v>
      </c>
      <c r="W6" t="n">
        <v>0.15</v>
      </c>
      <c r="X6" t="n">
        <v>0.95</v>
      </c>
      <c r="Y6" t="n">
        <v>1</v>
      </c>
      <c r="Z6" t="n">
        <v>10</v>
      </c>
      <c r="AA6" t="n">
        <v>136.8797010771466</v>
      </c>
      <c r="AB6" t="n">
        <v>187.2848457198903</v>
      </c>
      <c r="AC6" t="n">
        <v>169.4106429003685</v>
      </c>
      <c r="AD6" t="n">
        <v>136879.7010771466</v>
      </c>
      <c r="AE6" t="n">
        <v>187284.8457198903</v>
      </c>
      <c r="AF6" t="n">
        <v>8.751473795472024e-06</v>
      </c>
      <c r="AG6" t="n">
        <v>4.216579861111111</v>
      </c>
      <c r="AH6" t="n">
        <v>169410.6429003685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5.2423</v>
      </c>
      <c r="E7" t="n">
        <v>19.08</v>
      </c>
      <c r="F7" t="n">
        <v>16.16</v>
      </c>
      <c r="G7" t="n">
        <v>46.16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19</v>
      </c>
      <c r="N7" t="n">
        <v>27.35</v>
      </c>
      <c r="O7" t="n">
        <v>19652.13</v>
      </c>
      <c r="P7" t="n">
        <v>166.05</v>
      </c>
      <c r="Q7" t="n">
        <v>795.64</v>
      </c>
      <c r="R7" t="n">
        <v>79.45</v>
      </c>
      <c r="S7" t="n">
        <v>51.23</v>
      </c>
      <c r="T7" t="n">
        <v>12990.87</v>
      </c>
      <c r="U7" t="n">
        <v>0.64</v>
      </c>
      <c r="V7" t="n">
        <v>0.89</v>
      </c>
      <c r="W7" t="n">
        <v>0.14</v>
      </c>
      <c r="X7" t="n">
        <v>0.75</v>
      </c>
      <c r="Y7" t="n">
        <v>1</v>
      </c>
      <c r="Z7" t="n">
        <v>10</v>
      </c>
      <c r="AA7" t="n">
        <v>133.5639193466182</v>
      </c>
      <c r="AB7" t="n">
        <v>182.7480468742177</v>
      </c>
      <c r="AC7" t="n">
        <v>165.3068297690883</v>
      </c>
      <c r="AD7" t="n">
        <v>133563.9193466182</v>
      </c>
      <c r="AE7" t="n">
        <v>182748.0468742177</v>
      </c>
      <c r="AF7" t="n">
        <v>8.913859306365704e-06</v>
      </c>
      <c r="AG7" t="n">
        <v>4.140625</v>
      </c>
      <c r="AH7" t="n">
        <v>165306.8297690883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5.2645</v>
      </c>
      <c r="E8" t="n">
        <v>19</v>
      </c>
      <c r="F8" t="n">
        <v>16.17</v>
      </c>
      <c r="G8" t="n">
        <v>53.9</v>
      </c>
      <c r="H8" t="n">
        <v>0.78</v>
      </c>
      <c r="I8" t="n">
        <v>18</v>
      </c>
      <c r="J8" t="n">
        <v>158.86</v>
      </c>
      <c r="K8" t="n">
        <v>49.1</v>
      </c>
      <c r="L8" t="n">
        <v>7</v>
      </c>
      <c r="M8" t="n">
        <v>16</v>
      </c>
      <c r="N8" t="n">
        <v>27.77</v>
      </c>
      <c r="O8" t="n">
        <v>19826.68</v>
      </c>
      <c r="P8" t="n">
        <v>161.8</v>
      </c>
      <c r="Q8" t="n">
        <v>795.65</v>
      </c>
      <c r="R8" t="n">
        <v>80.23999999999999</v>
      </c>
      <c r="S8" t="n">
        <v>51.23</v>
      </c>
      <c r="T8" t="n">
        <v>13399.97</v>
      </c>
      <c r="U8" t="n">
        <v>0.64</v>
      </c>
      <c r="V8" t="n">
        <v>0.89</v>
      </c>
      <c r="W8" t="n">
        <v>0.13</v>
      </c>
      <c r="X8" t="n">
        <v>0.76</v>
      </c>
      <c r="Y8" t="n">
        <v>1</v>
      </c>
      <c r="Z8" t="n">
        <v>10</v>
      </c>
      <c r="AA8" t="n">
        <v>132.2167202029301</v>
      </c>
      <c r="AB8" t="n">
        <v>180.904749571593</v>
      </c>
      <c r="AC8" t="n">
        <v>163.6394541739415</v>
      </c>
      <c r="AD8" t="n">
        <v>132216.7202029301</v>
      </c>
      <c r="AE8" t="n">
        <v>180904.749571593</v>
      </c>
      <c r="AF8" t="n">
        <v>8.951607561254075e-06</v>
      </c>
      <c r="AG8" t="n">
        <v>4.123263888888889</v>
      </c>
      <c r="AH8" t="n">
        <v>163639.4541739415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5.3531</v>
      </c>
      <c r="E9" t="n">
        <v>18.68</v>
      </c>
      <c r="F9" t="n">
        <v>15.95</v>
      </c>
      <c r="G9" t="n">
        <v>63.78</v>
      </c>
      <c r="H9" t="n">
        <v>0.88</v>
      </c>
      <c r="I9" t="n">
        <v>15</v>
      </c>
      <c r="J9" t="n">
        <v>160.28</v>
      </c>
      <c r="K9" t="n">
        <v>49.1</v>
      </c>
      <c r="L9" t="n">
        <v>8</v>
      </c>
      <c r="M9" t="n">
        <v>13</v>
      </c>
      <c r="N9" t="n">
        <v>28.19</v>
      </c>
      <c r="O9" t="n">
        <v>20001.93</v>
      </c>
      <c r="P9" t="n">
        <v>154.25</v>
      </c>
      <c r="Q9" t="n">
        <v>795.65</v>
      </c>
      <c r="R9" t="n">
        <v>72.45999999999999</v>
      </c>
      <c r="S9" t="n">
        <v>51.23</v>
      </c>
      <c r="T9" t="n">
        <v>9524.07</v>
      </c>
      <c r="U9" t="n">
        <v>0.71</v>
      </c>
      <c r="V9" t="n">
        <v>0.91</v>
      </c>
      <c r="W9" t="n">
        <v>0.13</v>
      </c>
      <c r="X9" t="n">
        <v>0.54</v>
      </c>
      <c r="Y9" t="n">
        <v>1</v>
      </c>
      <c r="Z9" t="n">
        <v>10</v>
      </c>
      <c r="AA9" t="n">
        <v>129.0495486790405</v>
      </c>
      <c r="AB9" t="n">
        <v>176.5712857668632</v>
      </c>
      <c r="AC9" t="n">
        <v>159.7195700726791</v>
      </c>
      <c r="AD9" t="n">
        <v>129049.5486790405</v>
      </c>
      <c r="AE9" t="n">
        <v>176571.2857668631</v>
      </c>
      <c r="AF9" t="n">
        <v>9.102260506439205e-06</v>
      </c>
      <c r="AG9" t="n">
        <v>4.053819444444445</v>
      </c>
      <c r="AH9" t="n">
        <v>159719.5700726791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5.4057</v>
      </c>
      <c r="E10" t="n">
        <v>18.5</v>
      </c>
      <c r="F10" t="n">
        <v>15.83</v>
      </c>
      <c r="G10" t="n">
        <v>73.04000000000001</v>
      </c>
      <c r="H10" t="n">
        <v>0.99</v>
      </c>
      <c r="I10" t="n">
        <v>13</v>
      </c>
      <c r="J10" t="n">
        <v>161.71</v>
      </c>
      <c r="K10" t="n">
        <v>49.1</v>
      </c>
      <c r="L10" t="n">
        <v>9</v>
      </c>
      <c r="M10" t="n">
        <v>10</v>
      </c>
      <c r="N10" t="n">
        <v>28.61</v>
      </c>
      <c r="O10" t="n">
        <v>20177.64</v>
      </c>
      <c r="P10" t="n">
        <v>147.58</v>
      </c>
      <c r="Q10" t="n">
        <v>795.66</v>
      </c>
      <c r="R10" t="n">
        <v>68.26000000000001</v>
      </c>
      <c r="S10" t="n">
        <v>51.23</v>
      </c>
      <c r="T10" t="n">
        <v>7434.03</v>
      </c>
      <c r="U10" t="n">
        <v>0.75</v>
      </c>
      <c r="V10" t="n">
        <v>0.91</v>
      </c>
      <c r="W10" t="n">
        <v>0.13</v>
      </c>
      <c r="X10" t="n">
        <v>0.42</v>
      </c>
      <c r="Y10" t="n">
        <v>1</v>
      </c>
      <c r="Z10" t="n">
        <v>10</v>
      </c>
      <c r="AA10" t="n">
        <v>126.6796551426839</v>
      </c>
      <c r="AB10" t="n">
        <v>173.3286928780978</v>
      </c>
      <c r="AC10" t="n">
        <v>156.7864456982088</v>
      </c>
      <c r="AD10" t="n">
        <v>126679.6551426839</v>
      </c>
      <c r="AE10" t="n">
        <v>173328.6928780978</v>
      </c>
      <c r="AF10" t="n">
        <v>9.191700065318863e-06</v>
      </c>
      <c r="AG10" t="n">
        <v>4.014756944444445</v>
      </c>
      <c r="AH10" t="n">
        <v>156786.4456982088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5.4092</v>
      </c>
      <c r="E11" t="n">
        <v>18.49</v>
      </c>
      <c r="F11" t="n">
        <v>15.84</v>
      </c>
      <c r="G11" t="n">
        <v>79.22</v>
      </c>
      <c r="H11" t="n">
        <v>1.09</v>
      </c>
      <c r="I11" t="n">
        <v>12</v>
      </c>
      <c r="J11" t="n">
        <v>163.13</v>
      </c>
      <c r="K11" t="n">
        <v>49.1</v>
      </c>
      <c r="L11" t="n">
        <v>10</v>
      </c>
      <c r="M11" t="n">
        <v>2</v>
      </c>
      <c r="N11" t="n">
        <v>29.04</v>
      </c>
      <c r="O11" t="n">
        <v>20353.94</v>
      </c>
      <c r="P11" t="n">
        <v>143.82</v>
      </c>
      <c r="Q11" t="n">
        <v>795.67</v>
      </c>
      <c r="R11" t="n">
        <v>68.79000000000001</v>
      </c>
      <c r="S11" t="n">
        <v>51.23</v>
      </c>
      <c r="T11" t="n">
        <v>7706.52</v>
      </c>
      <c r="U11" t="n">
        <v>0.74</v>
      </c>
      <c r="V11" t="n">
        <v>0.91</v>
      </c>
      <c r="W11" t="n">
        <v>0.14</v>
      </c>
      <c r="X11" t="n">
        <v>0.44</v>
      </c>
      <c r="Y11" t="n">
        <v>1</v>
      </c>
      <c r="Z11" t="n">
        <v>10</v>
      </c>
      <c r="AA11" t="n">
        <v>125.7096506007782</v>
      </c>
      <c r="AB11" t="n">
        <v>172.0014898702829</v>
      </c>
      <c r="AC11" t="n">
        <v>155.5859090827182</v>
      </c>
      <c r="AD11" t="n">
        <v>125709.6506007782</v>
      </c>
      <c r="AE11" t="n">
        <v>172001.4898702829</v>
      </c>
      <c r="AF11" t="n">
        <v>9.197651366765228e-06</v>
      </c>
      <c r="AG11" t="n">
        <v>4.012586805555555</v>
      </c>
      <c r="AH11" t="n">
        <v>155585.9090827182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5.3988</v>
      </c>
      <c r="E12" t="n">
        <v>18.52</v>
      </c>
      <c r="F12" t="n">
        <v>15.88</v>
      </c>
      <c r="G12" t="n">
        <v>79.40000000000001</v>
      </c>
      <c r="H12" t="n">
        <v>1.18</v>
      </c>
      <c r="I12" t="n">
        <v>12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144.7</v>
      </c>
      <c r="Q12" t="n">
        <v>795.67</v>
      </c>
      <c r="R12" t="n">
        <v>69.95999999999999</v>
      </c>
      <c r="S12" t="n">
        <v>51.23</v>
      </c>
      <c r="T12" t="n">
        <v>8292.370000000001</v>
      </c>
      <c r="U12" t="n">
        <v>0.73</v>
      </c>
      <c r="V12" t="n">
        <v>0.91</v>
      </c>
      <c r="W12" t="n">
        <v>0.14</v>
      </c>
      <c r="X12" t="n">
        <v>0.47</v>
      </c>
      <c r="Y12" t="n">
        <v>1</v>
      </c>
      <c r="Z12" t="n">
        <v>10</v>
      </c>
      <c r="AA12" t="n">
        <v>126.0800540736913</v>
      </c>
      <c r="AB12" t="n">
        <v>172.5082922429703</v>
      </c>
      <c r="AC12" t="n">
        <v>156.044342948258</v>
      </c>
      <c r="AD12" t="n">
        <v>126080.0540736913</v>
      </c>
      <c r="AE12" t="n">
        <v>172508.2922429703</v>
      </c>
      <c r="AF12" t="n">
        <v>9.179967499610315e-06</v>
      </c>
      <c r="AG12" t="n">
        <v>4.019097222222222</v>
      </c>
      <c r="AH12" t="n">
        <v>156044.342948258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2.7003</v>
      </c>
      <c r="E2" t="n">
        <v>37.03</v>
      </c>
      <c r="F2" t="n">
        <v>25.3</v>
      </c>
      <c r="G2" t="n">
        <v>6.1</v>
      </c>
      <c r="H2" t="n">
        <v>0.1</v>
      </c>
      <c r="I2" t="n">
        <v>249</v>
      </c>
      <c r="J2" t="n">
        <v>185.69</v>
      </c>
      <c r="K2" t="n">
        <v>53.44</v>
      </c>
      <c r="L2" t="n">
        <v>1</v>
      </c>
      <c r="M2" t="n">
        <v>247</v>
      </c>
      <c r="N2" t="n">
        <v>36.26</v>
      </c>
      <c r="O2" t="n">
        <v>23136.14</v>
      </c>
      <c r="P2" t="n">
        <v>339.7</v>
      </c>
      <c r="Q2" t="n">
        <v>796.29</v>
      </c>
      <c r="R2" t="n">
        <v>385.96</v>
      </c>
      <c r="S2" t="n">
        <v>51.23</v>
      </c>
      <c r="T2" t="n">
        <v>165106.16</v>
      </c>
      <c r="U2" t="n">
        <v>0.13</v>
      </c>
      <c r="V2" t="n">
        <v>0.57</v>
      </c>
      <c r="W2" t="n">
        <v>0.5</v>
      </c>
      <c r="X2" t="n">
        <v>9.880000000000001</v>
      </c>
      <c r="Y2" t="n">
        <v>1</v>
      </c>
      <c r="Z2" t="n">
        <v>10</v>
      </c>
      <c r="AA2" t="n">
        <v>370.0442667710133</v>
      </c>
      <c r="AB2" t="n">
        <v>506.3108909969766</v>
      </c>
      <c r="AC2" t="n">
        <v>457.9892901720229</v>
      </c>
      <c r="AD2" t="n">
        <v>370044.2667710133</v>
      </c>
      <c r="AE2" t="n">
        <v>506310.8909969766</v>
      </c>
      <c r="AF2" t="n">
        <v>4.320070934615825e-06</v>
      </c>
      <c r="AG2" t="n">
        <v>8.036024305555555</v>
      </c>
      <c r="AH2" t="n">
        <v>457989.2901720229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4.0529</v>
      </c>
      <c r="E3" t="n">
        <v>24.67</v>
      </c>
      <c r="F3" t="n">
        <v>18.82</v>
      </c>
      <c r="G3" t="n">
        <v>12.41</v>
      </c>
      <c r="H3" t="n">
        <v>0.19</v>
      </c>
      <c r="I3" t="n">
        <v>91</v>
      </c>
      <c r="J3" t="n">
        <v>187.21</v>
      </c>
      <c r="K3" t="n">
        <v>53.44</v>
      </c>
      <c r="L3" t="n">
        <v>2</v>
      </c>
      <c r="M3" t="n">
        <v>89</v>
      </c>
      <c r="N3" t="n">
        <v>36.77</v>
      </c>
      <c r="O3" t="n">
        <v>23322.88</v>
      </c>
      <c r="P3" t="n">
        <v>248.72</v>
      </c>
      <c r="Q3" t="n">
        <v>795.77</v>
      </c>
      <c r="R3" t="n">
        <v>168.41</v>
      </c>
      <c r="S3" t="n">
        <v>51.23</v>
      </c>
      <c r="T3" t="n">
        <v>57119.27</v>
      </c>
      <c r="U3" t="n">
        <v>0.3</v>
      </c>
      <c r="V3" t="n">
        <v>0.77</v>
      </c>
      <c r="W3" t="n">
        <v>0.25</v>
      </c>
      <c r="X3" t="n">
        <v>3.41</v>
      </c>
      <c r="Y3" t="n">
        <v>1</v>
      </c>
      <c r="Z3" t="n">
        <v>10</v>
      </c>
      <c r="AA3" t="n">
        <v>209.2388825144866</v>
      </c>
      <c r="AB3" t="n">
        <v>286.2898700241956</v>
      </c>
      <c r="AC3" t="n">
        <v>258.9667666395268</v>
      </c>
      <c r="AD3" t="n">
        <v>209238.8825144866</v>
      </c>
      <c r="AE3" t="n">
        <v>286289.8700241956</v>
      </c>
      <c r="AF3" t="n">
        <v>6.484026030776017e-06</v>
      </c>
      <c r="AG3" t="n">
        <v>5.353732638888889</v>
      </c>
      <c r="AH3" t="n">
        <v>258966.7666395268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4.5422</v>
      </c>
      <c r="E4" t="n">
        <v>22.02</v>
      </c>
      <c r="F4" t="n">
        <v>17.46</v>
      </c>
      <c r="G4" t="n">
        <v>18.71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54</v>
      </c>
      <c r="N4" t="n">
        <v>37.29</v>
      </c>
      <c r="O4" t="n">
        <v>23510.33</v>
      </c>
      <c r="P4" t="n">
        <v>227.27</v>
      </c>
      <c r="Q4" t="n">
        <v>795.6900000000001</v>
      </c>
      <c r="R4" t="n">
        <v>123.12</v>
      </c>
      <c r="S4" t="n">
        <v>51.23</v>
      </c>
      <c r="T4" t="n">
        <v>34653.27</v>
      </c>
      <c r="U4" t="n">
        <v>0.42</v>
      </c>
      <c r="V4" t="n">
        <v>0.83</v>
      </c>
      <c r="W4" t="n">
        <v>0.19</v>
      </c>
      <c r="X4" t="n">
        <v>2.05</v>
      </c>
      <c r="Y4" t="n">
        <v>1</v>
      </c>
      <c r="Z4" t="n">
        <v>10</v>
      </c>
      <c r="AA4" t="n">
        <v>178.1603840556574</v>
      </c>
      <c r="AB4" t="n">
        <v>243.7668973462614</v>
      </c>
      <c r="AC4" t="n">
        <v>220.5021267925941</v>
      </c>
      <c r="AD4" t="n">
        <v>178160.3840556574</v>
      </c>
      <c r="AE4" t="n">
        <v>243766.8973462614</v>
      </c>
      <c r="AF4" t="n">
        <v>7.266831907274007e-06</v>
      </c>
      <c r="AG4" t="n">
        <v>4.778645833333333</v>
      </c>
      <c r="AH4" t="n">
        <v>220502.1267925941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4.8156</v>
      </c>
      <c r="E5" t="n">
        <v>20.77</v>
      </c>
      <c r="F5" t="n">
        <v>16.81</v>
      </c>
      <c r="G5" t="n">
        <v>25.21</v>
      </c>
      <c r="H5" t="n">
        <v>0.37</v>
      </c>
      <c r="I5" t="n">
        <v>40</v>
      </c>
      <c r="J5" t="n">
        <v>190.25</v>
      </c>
      <c r="K5" t="n">
        <v>53.44</v>
      </c>
      <c r="L5" t="n">
        <v>4</v>
      </c>
      <c r="M5" t="n">
        <v>38</v>
      </c>
      <c r="N5" t="n">
        <v>37.82</v>
      </c>
      <c r="O5" t="n">
        <v>23698.48</v>
      </c>
      <c r="P5" t="n">
        <v>215.54</v>
      </c>
      <c r="Q5" t="n">
        <v>795.66</v>
      </c>
      <c r="R5" t="n">
        <v>101.08</v>
      </c>
      <c r="S5" t="n">
        <v>51.23</v>
      </c>
      <c r="T5" t="n">
        <v>23713.16</v>
      </c>
      <c r="U5" t="n">
        <v>0.51</v>
      </c>
      <c r="V5" t="n">
        <v>0.86</v>
      </c>
      <c r="W5" t="n">
        <v>0.17</v>
      </c>
      <c r="X5" t="n">
        <v>1.4</v>
      </c>
      <c r="Y5" t="n">
        <v>1</v>
      </c>
      <c r="Z5" t="n">
        <v>10</v>
      </c>
      <c r="AA5" t="n">
        <v>158.4639426137602</v>
      </c>
      <c r="AB5" t="n">
        <v>216.8173572198017</v>
      </c>
      <c r="AC5" t="n">
        <v>196.124612951878</v>
      </c>
      <c r="AD5" t="n">
        <v>158463.9426137602</v>
      </c>
      <c r="AE5" t="n">
        <v>216817.3572198018</v>
      </c>
      <c r="AF5" t="n">
        <v>7.704230490218111e-06</v>
      </c>
      <c r="AG5" t="n">
        <v>4.507378472222222</v>
      </c>
      <c r="AH5" t="n">
        <v>196124.6129518781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4.9269</v>
      </c>
      <c r="E6" t="n">
        <v>20.3</v>
      </c>
      <c r="F6" t="n">
        <v>16.64</v>
      </c>
      <c r="G6" t="n">
        <v>31.19</v>
      </c>
      <c r="H6" t="n">
        <v>0.46</v>
      </c>
      <c r="I6" t="n">
        <v>32</v>
      </c>
      <c r="J6" t="n">
        <v>191.78</v>
      </c>
      <c r="K6" t="n">
        <v>53.44</v>
      </c>
      <c r="L6" t="n">
        <v>5</v>
      </c>
      <c r="M6" t="n">
        <v>30</v>
      </c>
      <c r="N6" t="n">
        <v>38.35</v>
      </c>
      <c r="O6" t="n">
        <v>23887.36</v>
      </c>
      <c r="P6" t="n">
        <v>210.15</v>
      </c>
      <c r="Q6" t="n">
        <v>795.64</v>
      </c>
      <c r="R6" t="n">
        <v>95.7</v>
      </c>
      <c r="S6" t="n">
        <v>51.23</v>
      </c>
      <c r="T6" t="n">
        <v>21058.89</v>
      </c>
      <c r="U6" t="n">
        <v>0.54</v>
      </c>
      <c r="V6" t="n">
        <v>0.87</v>
      </c>
      <c r="W6" t="n">
        <v>0.16</v>
      </c>
      <c r="X6" t="n">
        <v>1.23</v>
      </c>
      <c r="Y6" t="n">
        <v>1</v>
      </c>
      <c r="Z6" t="n">
        <v>10</v>
      </c>
      <c r="AA6" t="n">
        <v>154.6748284343177</v>
      </c>
      <c r="AB6" t="n">
        <v>211.6329240355714</v>
      </c>
      <c r="AC6" t="n">
        <v>191.4349747943514</v>
      </c>
      <c r="AD6" t="n">
        <v>154674.8284343177</v>
      </c>
      <c r="AE6" t="n">
        <v>211632.9240355715</v>
      </c>
      <c r="AF6" t="n">
        <v>7.882293629507355e-06</v>
      </c>
      <c r="AG6" t="n">
        <v>4.405381944444445</v>
      </c>
      <c r="AH6" t="n">
        <v>191434.9747943514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5.0516</v>
      </c>
      <c r="E7" t="n">
        <v>19.8</v>
      </c>
      <c r="F7" t="n">
        <v>16.36</v>
      </c>
      <c r="G7" t="n">
        <v>37.75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202.94</v>
      </c>
      <c r="Q7" t="n">
        <v>795.65</v>
      </c>
      <c r="R7" t="n">
        <v>86.34</v>
      </c>
      <c r="S7" t="n">
        <v>51.23</v>
      </c>
      <c r="T7" t="n">
        <v>16411.88</v>
      </c>
      <c r="U7" t="n">
        <v>0.59</v>
      </c>
      <c r="V7" t="n">
        <v>0.88</v>
      </c>
      <c r="W7" t="n">
        <v>0.15</v>
      </c>
      <c r="X7" t="n">
        <v>0.95</v>
      </c>
      <c r="Y7" t="n">
        <v>1</v>
      </c>
      <c r="Z7" t="n">
        <v>10</v>
      </c>
      <c r="AA7" t="n">
        <v>150.3766939607752</v>
      </c>
      <c r="AB7" t="n">
        <v>205.7520268285633</v>
      </c>
      <c r="AC7" t="n">
        <v>186.1153421628871</v>
      </c>
      <c r="AD7" t="n">
        <v>150376.6939607752</v>
      </c>
      <c r="AE7" t="n">
        <v>205752.0268285633</v>
      </c>
      <c r="AF7" t="n">
        <v>8.081794738845796e-06</v>
      </c>
      <c r="AG7" t="n">
        <v>4.296875</v>
      </c>
      <c r="AH7" t="n">
        <v>186115.3421628871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5.1311</v>
      </c>
      <c r="E8" t="n">
        <v>19.49</v>
      </c>
      <c r="F8" t="n">
        <v>16.2</v>
      </c>
      <c r="G8" t="n">
        <v>44.19</v>
      </c>
      <c r="H8" t="n">
        <v>0.64</v>
      </c>
      <c r="I8" t="n">
        <v>22</v>
      </c>
      <c r="J8" t="n">
        <v>194.86</v>
      </c>
      <c r="K8" t="n">
        <v>53.44</v>
      </c>
      <c r="L8" t="n">
        <v>7</v>
      </c>
      <c r="M8" t="n">
        <v>20</v>
      </c>
      <c r="N8" t="n">
        <v>39.43</v>
      </c>
      <c r="O8" t="n">
        <v>24267.28</v>
      </c>
      <c r="P8" t="n">
        <v>197.38</v>
      </c>
      <c r="Q8" t="n">
        <v>795.64</v>
      </c>
      <c r="R8" t="n">
        <v>81.12</v>
      </c>
      <c r="S8" t="n">
        <v>51.23</v>
      </c>
      <c r="T8" t="n">
        <v>13819.53</v>
      </c>
      <c r="U8" t="n">
        <v>0.63</v>
      </c>
      <c r="V8" t="n">
        <v>0.89</v>
      </c>
      <c r="W8" t="n">
        <v>0.14</v>
      </c>
      <c r="X8" t="n">
        <v>0.79</v>
      </c>
      <c r="Y8" t="n">
        <v>1</v>
      </c>
      <c r="Z8" t="n">
        <v>10</v>
      </c>
      <c r="AA8" t="n">
        <v>147.5141198127378</v>
      </c>
      <c r="AB8" t="n">
        <v>201.835326591362</v>
      </c>
      <c r="AC8" t="n">
        <v>182.5724462991998</v>
      </c>
      <c r="AD8" t="n">
        <v>147514.1198127378</v>
      </c>
      <c r="AE8" t="n">
        <v>201835.326591362</v>
      </c>
      <c r="AF8" t="n">
        <v>8.20898269548097e-06</v>
      </c>
      <c r="AG8" t="n">
        <v>4.229600694444445</v>
      </c>
      <c r="AH8" t="n">
        <v>182572.4462991998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5.2597</v>
      </c>
      <c r="E9" t="n">
        <v>19.01</v>
      </c>
      <c r="F9" t="n">
        <v>15.87</v>
      </c>
      <c r="G9" t="n">
        <v>52.91</v>
      </c>
      <c r="H9" t="n">
        <v>0.72</v>
      </c>
      <c r="I9" t="n">
        <v>18</v>
      </c>
      <c r="J9" t="n">
        <v>196.41</v>
      </c>
      <c r="K9" t="n">
        <v>53.44</v>
      </c>
      <c r="L9" t="n">
        <v>8</v>
      </c>
      <c r="M9" t="n">
        <v>16</v>
      </c>
      <c r="N9" t="n">
        <v>39.98</v>
      </c>
      <c r="O9" t="n">
        <v>24458.36</v>
      </c>
      <c r="P9" t="n">
        <v>189.53</v>
      </c>
      <c r="Q9" t="n">
        <v>795.73</v>
      </c>
      <c r="R9" t="n">
        <v>69.56999999999999</v>
      </c>
      <c r="S9" t="n">
        <v>51.23</v>
      </c>
      <c r="T9" t="n">
        <v>8065.23</v>
      </c>
      <c r="U9" t="n">
        <v>0.74</v>
      </c>
      <c r="V9" t="n">
        <v>0.91</v>
      </c>
      <c r="W9" t="n">
        <v>0.14</v>
      </c>
      <c r="X9" t="n">
        <v>0.47</v>
      </c>
      <c r="Y9" t="n">
        <v>1</v>
      </c>
      <c r="Z9" t="n">
        <v>10</v>
      </c>
      <c r="AA9" t="n">
        <v>143.2726043853913</v>
      </c>
      <c r="AB9" t="n">
        <v>196.0318980612152</v>
      </c>
      <c r="AC9" t="n">
        <v>177.3228888428053</v>
      </c>
      <c r="AD9" t="n">
        <v>143272.6043853913</v>
      </c>
      <c r="AE9" t="n">
        <v>196031.8980612152</v>
      </c>
      <c r="AF9" t="n">
        <v>8.414723214012834e-06</v>
      </c>
      <c r="AG9" t="n">
        <v>4.125434027777778</v>
      </c>
      <c r="AH9" t="n">
        <v>177322.8888428053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5.247</v>
      </c>
      <c r="E10" t="n">
        <v>19.06</v>
      </c>
      <c r="F10" t="n">
        <v>15.99</v>
      </c>
      <c r="G10" t="n">
        <v>59.98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14</v>
      </c>
      <c r="N10" t="n">
        <v>40.53</v>
      </c>
      <c r="O10" t="n">
        <v>24650.18</v>
      </c>
      <c r="P10" t="n">
        <v>187.65</v>
      </c>
      <c r="Q10" t="n">
        <v>795.64</v>
      </c>
      <c r="R10" t="n">
        <v>74.09999999999999</v>
      </c>
      <c r="S10" t="n">
        <v>51.23</v>
      </c>
      <c r="T10" t="n">
        <v>10339.99</v>
      </c>
      <c r="U10" t="n">
        <v>0.6899999999999999</v>
      </c>
      <c r="V10" t="n">
        <v>0.9</v>
      </c>
      <c r="W10" t="n">
        <v>0.13</v>
      </c>
      <c r="X10" t="n">
        <v>0.59</v>
      </c>
      <c r="Y10" t="n">
        <v>1</v>
      </c>
      <c r="Z10" t="n">
        <v>10</v>
      </c>
      <c r="AA10" t="n">
        <v>143.104639091713</v>
      </c>
      <c r="AB10" t="n">
        <v>195.8020805362989</v>
      </c>
      <c r="AC10" t="n">
        <v>177.115004779916</v>
      </c>
      <c r="AD10" t="n">
        <v>143104.639091713</v>
      </c>
      <c r="AE10" t="n">
        <v>195802.0805362989</v>
      </c>
      <c r="AF10" t="n">
        <v>8.394405137921429e-06</v>
      </c>
      <c r="AG10" t="n">
        <v>4.136284722222222</v>
      </c>
      <c r="AH10" t="n">
        <v>177115.004779916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5.2689</v>
      </c>
      <c r="E11" t="n">
        <v>18.98</v>
      </c>
      <c r="F11" t="n">
        <v>15.95</v>
      </c>
      <c r="G11" t="n">
        <v>63.81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13</v>
      </c>
      <c r="N11" t="n">
        <v>41.1</v>
      </c>
      <c r="O11" t="n">
        <v>24842.77</v>
      </c>
      <c r="P11" t="n">
        <v>182.92</v>
      </c>
      <c r="Q11" t="n">
        <v>795.67</v>
      </c>
      <c r="R11" t="n">
        <v>72.72</v>
      </c>
      <c r="S11" t="n">
        <v>51.23</v>
      </c>
      <c r="T11" t="n">
        <v>9654.85</v>
      </c>
      <c r="U11" t="n">
        <v>0.7</v>
      </c>
      <c r="V11" t="n">
        <v>0.91</v>
      </c>
      <c r="W11" t="n">
        <v>0.13</v>
      </c>
      <c r="X11" t="n">
        <v>0.54</v>
      </c>
      <c r="Y11" t="n">
        <v>1</v>
      </c>
      <c r="Z11" t="n">
        <v>10</v>
      </c>
      <c r="AA11" t="n">
        <v>141.5462217497617</v>
      </c>
      <c r="AB11" t="n">
        <v>193.6697851765215</v>
      </c>
      <c r="AC11" t="n">
        <v>175.1862126965797</v>
      </c>
      <c r="AD11" t="n">
        <v>141546.2217497617</v>
      </c>
      <c r="AE11" t="n">
        <v>193669.7851765215</v>
      </c>
      <c r="AF11" t="n">
        <v>8.42944182031527e-06</v>
      </c>
      <c r="AG11" t="n">
        <v>4.118923611111111</v>
      </c>
      <c r="AH11" t="n">
        <v>175186.2126965797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5.3277</v>
      </c>
      <c r="E12" t="n">
        <v>18.77</v>
      </c>
      <c r="F12" t="n">
        <v>15.82</v>
      </c>
      <c r="G12" t="n">
        <v>73</v>
      </c>
      <c r="H12" t="n">
        <v>0.97</v>
      </c>
      <c r="I12" t="n">
        <v>13</v>
      </c>
      <c r="J12" t="n">
        <v>201.1</v>
      </c>
      <c r="K12" t="n">
        <v>53.44</v>
      </c>
      <c r="L12" t="n">
        <v>11</v>
      </c>
      <c r="M12" t="n">
        <v>11</v>
      </c>
      <c r="N12" t="n">
        <v>41.66</v>
      </c>
      <c r="O12" t="n">
        <v>25036.12</v>
      </c>
      <c r="P12" t="n">
        <v>178.17</v>
      </c>
      <c r="Q12" t="n">
        <v>795.7</v>
      </c>
      <c r="R12" t="n">
        <v>67.98</v>
      </c>
      <c r="S12" t="n">
        <v>51.23</v>
      </c>
      <c r="T12" t="n">
        <v>7296.88</v>
      </c>
      <c r="U12" t="n">
        <v>0.75</v>
      </c>
      <c r="V12" t="n">
        <v>0.91</v>
      </c>
      <c r="W12" t="n">
        <v>0.13</v>
      </c>
      <c r="X12" t="n">
        <v>0.41</v>
      </c>
      <c r="Y12" t="n">
        <v>1</v>
      </c>
      <c r="Z12" t="n">
        <v>10</v>
      </c>
      <c r="AA12" t="n">
        <v>139.4271732964308</v>
      </c>
      <c r="AB12" t="n">
        <v>190.7704095968556</v>
      </c>
      <c r="AC12" t="n">
        <v>172.5635494529371</v>
      </c>
      <c r="AD12" t="n">
        <v>139427.1732964308</v>
      </c>
      <c r="AE12" t="n">
        <v>190770.4095968556</v>
      </c>
      <c r="AF12" t="n">
        <v>8.523512912769963e-06</v>
      </c>
      <c r="AG12" t="n">
        <v>4.073350694444445</v>
      </c>
      <c r="AH12" t="n">
        <v>172563.5494529371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5.334</v>
      </c>
      <c r="E13" t="n">
        <v>18.75</v>
      </c>
      <c r="F13" t="n">
        <v>15.83</v>
      </c>
      <c r="G13" t="n">
        <v>79.16</v>
      </c>
      <c r="H13" t="n">
        <v>1.05</v>
      </c>
      <c r="I13" t="n">
        <v>12</v>
      </c>
      <c r="J13" t="n">
        <v>202.67</v>
      </c>
      <c r="K13" t="n">
        <v>53.44</v>
      </c>
      <c r="L13" t="n">
        <v>12</v>
      </c>
      <c r="M13" t="n">
        <v>10</v>
      </c>
      <c r="N13" t="n">
        <v>42.24</v>
      </c>
      <c r="O13" t="n">
        <v>25230.25</v>
      </c>
      <c r="P13" t="n">
        <v>173.2</v>
      </c>
      <c r="Q13" t="n">
        <v>795.64</v>
      </c>
      <c r="R13" t="n">
        <v>68.61</v>
      </c>
      <c r="S13" t="n">
        <v>51.23</v>
      </c>
      <c r="T13" t="n">
        <v>7614.21</v>
      </c>
      <c r="U13" t="n">
        <v>0.75</v>
      </c>
      <c r="V13" t="n">
        <v>0.91</v>
      </c>
      <c r="W13" t="n">
        <v>0.13</v>
      </c>
      <c r="X13" t="n">
        <v>0.42</v>
      </c>
      <c r="Y13" t="n">
        <v>1</v>
      </c>
      <c r="Z13" t="n">
        <v>10</v>
      </c>
      <c r="AA13" t="n">
        <v>138.0949225745816</v>
      </c>
      <c r="AB13" t="n">
        <v>188.9475653844688</v>
      </c>
      <c r="AC13" t="n">
        <v>170.9146749338019</v>
      </c>
      <c r="AD13" t="n">
        <v>138094.9225745816</v>
      </c>
      <c r="AE13" t="n">
        <v>188947.5653844688</v>
      </c>
      <c r="AF13" t="n">
        <v>8.533591958390108e-06</v>
      </c>
      <c r="AG13" t="n">
        <v>4.069010416666667</v>
      </c>
      <c r="AH13" t="n">
        <v>170914.6749338019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5.3575</v>
      </c>
      <c r="E14" t="n">
        <v>18.67</v>
      </c>
      <c r="F14" t="n">
        <v>15.79</v>
      </c>
      <c r="G14" t="n">
        <v>86.11</v>
      </c>
      <c r="H14" t="n">
        <v>1.13</v>
      </c>
      <c r="I14" t="n">
        <v>11</v>
      </c>
      <c r="J14" t="n">
        <v>204.25</v>
      </c>
      <c r="K14" t="n">
        <v>53.44</v>
      </c>
      <c r="L14" t="n">
        <v>13</v>
      </c>
      <c r="M14" t="n">
        <v>8</v>
      </c>
      <c r="N14" t="n">
        <v>42.82</v>
      </c>
      <c r="O14" t="n">
        <v>25425.3</v>
      </c>
      <c r="P14" t="n">
        <v>170.34</v>
      </c>
      <c r="Q14" t="n">
        <v>795.67</v>
      </c>
      <c r="R14" t="n">
        <v>67.12</v>
      </c>
      <c r="S14" t="n">
        <v>51.23</v>
      </c>
      <c r="T14" t="n">
        <v>6878.4</v>
      </c>
      <c r="U14" t="n">
        <v>0.76</v>
      </c>
      <c r="V14" t="n">
        <v>0.92</v>
      </c>
      <c r="W14" t="n">
        <v>0.13</v>
      </c>
      <c r="X14" t="n">
        <v>0.38</v>
      </c>
      <c r="Y14" t="n">
        <v>1</v>
      </c>
      <c r="Z14" t="n">
        <v>10</v>
      </c>
      <c r="AA14" t="n">
        <v>137.0385334040739</v>
      </c>
      <c r="AB14" t="n">
        <v>187.5021671167798</v>
      </c>
      <c r="AC14" t="n">
        <v>169.6072234481515</v>
      </c>
      <c r="AD14" t="n">
        <v>137038.5334040739</v>
      </c>
      <c r="AE14" t="n">
        <v>187502.1671167798</v>
      </c>
      <c r="AF14" t="n">
        <v>8.571188398401764e-06</v>
      </c>
      <c r="AG14" t="n">
        <v>4.051649305555555</v>
      </c>
      <c r="AH14" t="n">
        <v>169607.2234481515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5.3934</v>
      </c>
      <c r="E15" t="n">
        <v>18.54</v>
      </c>
      <c r="F15" t="n">
        <v>15.7</v>
      </c>
      <c r="G15" t="n">
        <v>94.2</v>
      </c>
      <c r="H15" t="n">
        <v>1.21</v>
      </c>
      <c r="I15" t="n">
        <v>10</v>
      </c>
      <c r="J15" t="n">
        <v>205.84</v>
      </c>
      <c r="K15" t="n">
        <v>53.44</v>
      </c>
      <c r="L15" t="n">
        <v>14</v>
      </c>
      <c r="M15" t="n">
        <v>4</v>
      </c>
      <c r="N15" t="n">
        <v>43.4</v>
      </c>
      <c r="O15" t="n">
        <v>25621.03</v>
      </c>
      <c r="P15" t="n">
        <v>164.05</v>
      </c>
      <c r="Q15" t="n">
        <v>795.65</v>
      </c>
      <c r="R15" t="n">
        <v>64.01000000000001</v>
      </c>
      <c r="S15" t="n">
        <v>51.23</v>
      </c>
      <c r="T15" t="n">
        <v>5326.51</v>
      </c>
      <c r="U15" t="n">
        <v>0.8</v>
      </c>
      <c r="V15" t="n">
        <v>0.92</v>
      </c>
      <c r="W15" t="n">
        <v>0.13</v>
      </c>
      <c r="X15" t="n">
        <v>0.29</v>
      </c>
      <c r="Y15" t="n">
        <v>1</v>
      </c>
      <c r="Z15" t="n">
        <v>10</v>
      </c>
      <c r="AA15" t="n">
        <v>134.922298519602</v>
      </c>
      <c r="AB15" t="n">
        <v>184.6066411861528</v>
      </c>
      <c r="AC15" t="n">
        <v>166.9880424484464</v>
      </c>
      <c r="AD15" t="n">
        <v>134922.298519602</v>
      </c>
      <c r="AE15" t="n">
        <v>184606.6411861528</v>
      </c>
      <c r="AF15" t="n">
        <v>8.628622959951485e-06</v>
      </c>
      <c r="AG15" t="n">
        <v>4.0234375</v>
      </c>
      <c r="AH15" t="n">
        <v>166988.0424484464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5.3809</v>
      </c>
      <c r="E16" t="n">
        <v>18.58</v>
      </c>
      <c r="F16" t="n">
        <v>15.74</v>
      </c>
      <c r="G16" t="n">
        <v>94.45999999999999</v>
      </c>
      <c r="H16" t="n">
        <v>1.28</v>
      </c>
      <c r="I16" t="n">
        <v>10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165.44</v>
      </c>
      <c r="Q16" t="n">
        <v>795.67</v>
      </c>
      <c r="R16" t="n">
        <v>65.41</v>
      </c>
      <c r="S16" t="n">
        <v>51.23</v>
      </c>
      <c r="T16" t="n">
        <v>6024.33</v>
      </c>
      <c r="U16" t="n">
        <v>0.78</v>
      </c>
      <c r="V16" t="n">
        <v>0.92</v>
      </c>
      <c r="W16" t="n">
        <v>0.13</v>
      </c>
      <c r="X16" t="n">
        <v>0.34</v>
      </c>
      <c r="Y16" t="n">
        <v>1</v>
      </c>
      <c r="Z16" t="n">
        <v>10</v>
      </c>
      <c r="AA16" t="n">
        <v>135.4643631467657</v>
      </c>
      <c r="AB16" t="n">
        <v>185.3483179232415</v>
      </c>
      <c r="AC16" t="n">
        <v>167.6589345986975</v>
      </c>
      <c r="AD16" t="n">
        <v>135464.3631467657</v>
      </c>
      <c r="AE16" t="n">
        <v>185348.3179232415</v>
      </c>
      <c r="AF16" t="n">
        <v>8.608624853562306e-06</v>
      </c>
      <c r="AG16" t="n">
        <v>4.032118055555555</v>
      </c>
      <c r="AH16" t="n">
        <v>167658.9345986975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3.704</v>
      </c>
      <c r="E2" t="n">
        <v>27</v>
      </c>
      <c r="F2" t="n">
        <v>21.28</v>
      </c>
      <c r="G2" t="n">
        <v>8.4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207.58</v>
      </c>
      <c r="Q2" t="n">
        <v>795.98</v>
      </c>
      <c r="R2" t="n">
        <v>251.24</v>
      </c>
      <c r="S2" t="n">
        <v>51.23</v>
      </c>
      <c r="T2" t="n">
        <v>98231.99000000001</v>
      </c>
      <c r="U2" t="n">
        <v>0.2</v>
      </c>
      <c r="V2" t="n">
        <v>0.68</v>
      </c>
      <c r="W2" t="n">
        <v>0.35</v>
      </c>
      <c r="X2" t="n">
        <v>5.87</v>
      </c>
      <c r="Y2" t="n">
        <v>1</v>
      </c>
      <c r="Z2" t="n">
        <v>10</v>
      </c>
      <c r="AA2" t="n">
        <v>195.3658585128721</v>
      </c>
      <c r="AB2" t="n">
        <v>267.3081865505725</v>
      </c>
      <c r="AC2" t="n">
        <v>241.7966683956602</v>
      </c>
      <c r="AD2" t="n">
        <v>195365.8585128721</v>
      </c>
      <c r="AE2" t="n">
        <v>267308.1865505725</v>
      </c>
      <c r="AF2" t="n">
        <v>6.800430889935771e-06</v>
      </c>
      <c r="AG2" t="n">
        <v>5.859375</v>
      </c>
      <c r="AH2" t="n">
        <v>241796.6683956602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4.7163</v>
      </c>
      <c r="E3" t="n">
        <v>21.2</v>
      </c>
      <c r="F3" t="n">
        <v>17.66</v>
      </c>
      <c r="G3" t="n">
        <v>17.37</v>
      </c>
      <c r="H3" t="n">
        <v>0.3</v>
      </c>
      <c r="I3" t="n">
        <v>61</v>
      </c>
      <c r="J3" t="n">
        <v>117.34</v>
      </c>
      <c r="K3" t="n">
        <v>43.4</v>
      </c>
      <c r="L3" t="n">
        <v>2</v>
      </c>
      <c r="M3" t="n">
        <v>59</v>
      </c>
      <c r="N3" t="n">
        <v>16.94</v>
      </c>
      <c r="O3" t="n">
        <v>14705.49</v>
      </c>
      <c r="P3" t="n">
        <v>166.14</v>
      </c>
      <c r="Q3" t="n">
        <v>795.74</v>
      </c>
      <c r="R3" t="n">
        <v>129.75</v>
      </c>
      <c r="S3" t="n">
        <v>51.23</v>
      </c>
      <c r="T3" t="n">
        <v>37942.12</v>
      </c>
      <c r="U3" t="n">
        <v>0.39</v>
      </c>
      <c r="V3" t="n">
        <v>0.82</v>
      </c>
      <c r="W3" t="n">
        <v>0.2</v>
      </c>
      <c r="X3" t="n">
        <v>2.25</v>
      </c>
      <c r="Y3" t="n">
        <v>1</v>
      </c>
      <c r="Z3" t="n">
        <v>10</v>
      </c>
      <c r="AA3" t="n">
        <v>137.1485856981349</v>
      </c>
      <c r="AB3" t="n">
        <v>187.6527455206786</v>
      </c>
      <c r="AC3" t="n">
        <v>169.7434308605203</v>
      </c>
      <c r="AD3" t="n">
        <v>137148.5856981349</v>
      </c>
      <c r="AE3" t="n">
        <v>187652.7455206786</v>
      </c>
      <c r="AF3" t="n">
        <v>8.658982777052937e-06</v>
      </c>
      <c r="AG3" t="n">
        <v>4.600694444444445</v>
      </c>
      <c r="AH3" t="n">
        <v>169743.4308605203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5.1243</v>
      </c>
      <c r="E4" t="n">
        <v>19.51</v>
      </c>
      <c r="F4" t="n">
        <v>16.55</v>
      </c>
      <c r="G4" t="n">
        <v>26.83</v>
      </c>
      <c r="H4" t="n">
        <v>0.45</v>
      </c>
      <c r="I4" t="n">
        <v>37</v>
      </c>
      <c r="J4" t="n">
        <v>118.63</v>
      </c>
      <c r="K4" t="n">
        <v>43.4</v>
      </c>
      <c r="L4" t="n">
        <v>3</v>
      </c>
      <c r="M4" t="n">
        <v>35</v>
      </c>
      <c r="N4" t="n">
        <v>17.23</v>
      </c>
      <c r="O4" t="n">
        <v>14865.24</v>
      </c>
      <c r="P4" t="n">
        <v>149.24</v>
      </c>
      <c r="Q4" t="n">
        <v>795.78</v>
      </c>
      <c r="R4" t="n">
        <v>91.81</v>
      </c>
      <c r="S4" t="n">
        <v>51.23</v>
      </c>
      <c r="T4" t="n">
        <v>19093.23</v>
      </c>
      <c r="U4" t="n">
        <v>0.5600000000000001</v>
      </c>
      <c r="V4" t="n">
        <v>0.87</v>
      </c>
      <c r="W4" t="n">
        <v>0.17</v>
      </c>
      <c r="X4" t="n">
        <v>1.14</v>
      </c>
      <c r="Y4" t="n">
        <v>1</v>
      </c>
      <c r="Z4" t="n">
        <v>10</v>
      </c>
      <c r="AA4" t="n">
        <v>125.926836480331</v>
      </c>
      <c r="AB4" t="n">
        <v>172.2986531722517</v>
      </c>
      <c r="AC4" t="n">
        <v>155.8547115362184</v>
      </c>
      <c r="AD4" t="n">
        <v>125926.836480331</v>
      </c>
      <c r="AE4" t="n">
        <v>172298.6531722517</v>
      </c>
      <c r="AF4" t="n">
        <v>9.408058317844998e-06</v>
      </c>
      <c r="AG4" t="n">
        <v>4.233940972222222</v>
      </c>
      <c r="AH4" t="n">
        <v>155854.7115362184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5.2298</v>
      </c>
      <c r="E5" t="n">
        <v>19.12</v>
      </c>
      <c r="F5" t="n">
        <v>16.39</v>
      </c>
      <c r="G5" t="n">
        <v>36.43</v>
      </c>
      <c r="H5" t="n">
        <v>0.59</v>
      </c>
      <c r="I5" t="n">
        <v>27</v>
      </c>
      <c r="J5" t="n">
        <v>119.93</v>
      </c>
      <c r="K5" t="n">
        <v>43.4</v>
      </c>
      <c r="L5" t="n">
        <v>4</v>
      </c>
      <c r="M5" t="n">
        <v>25</v>
      </c>
      <c r="N5" t="n">
        <v>17.53</v>
      </c>
      <c r="O5" t="n">
        <v>15025.44</v>
      </c>
      <c r="P5" t="n">
        <v>141.47</v>
      </c>
      <c r="Q5" t="n">
        <v>795.64</v>
      </c>
      <c r="R5" t="n">
        <v>87.54000000000001</v>
      </c>
      <c r="S5" t="n">
        <v>51.23</v>
      </c>
      <c r="T5" t="n">
        <v>17004.83</v>
      </c>
      <c r="U5" t="n">
        <v>0.59</v>
      </c>
      <c r="V5" t="n">
        <v>0.88</v>
      </c>
      <c r="W5" t="n">
        <v>0.15</v>
      </c>
      <c r="X5" t="n">
        <v>0.98</v>
      </c>
      <c r="Y5" t="n">
        <v>1</v>
      </c>
      <c r="Z5" t="n">
        <v>10</v>
      </c>
      <c r="AA5" t="n">
        <v>122.5950161984922</v>
      </c>
      <c r="AB5" t="n">
        <v>167.7399096731053</v>
      </c>
      <c r="AC5" t="n">
        <v>151.7310481183925</v>
      </c>
      <c r="AD5" t="n">
        <v>122595.0161984922</v>
      </c>
      <c r="AE5" t="n">
        <v>167739.9096731053</v>
      </c>
      <c r="AF5" t="n">
        <v>9.601753096162553e-06</v>
      </c>
      <c r="AG5" t="n">
        <v>4.149305555555555</v>
      </c>
      <c r="AH5" t="n">
        <v>151731.0481183925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5.3586</v>
      </c>
      <c r="E6" t="n">
        <v>18.66</v>
      </c>
      <c r="F6" t="n">
        <v>16.1</v>
      </c>
      <c r="G6" t="n">
        <v>48.3</v>
      </c>
      <c r="H6" t="n">
        <v>0.73</v>
      </c>
      <c r="I6" t="n">
        <v>20</v>
      </c>
      <c r="J6" t="n">
        <v>121.23</v>
      </c>
      <c r="K6" t="n">
        <v>43.4</v>
      </c>
      <c r="L6" t="n">
        <v>5</v>
      </c>
      <c r="M6" t="n">
        <v>18</v>
      </c>
      <c r="N6" t="n">
        <v>17.83</v>
      </c>
      <c r="O6" t="n">
        <v>15186.08</v>
      </c>
      <c r="P6" t="n">
        <v>131.7</v>
      </c>
      <c r="Q6" t="n">
        <v>795.65</v>
      </c>
      <c r="R6" t="n">
        <v>77.44</v>
      </c>
      <c r="S6" t="n">
        <v>51.23</v>
      </c>
      <c r="T6" t="n">
        <v>11992.29</v>
      </c>
      <c r="U6" t="n">
        <v>0.66</v>
      </c>
      <c r="V6" t="n">
        <v>0.9</v>
      </c>
      <c r="W6" t="n">
        <v>0.14</v>
      </c>
      <c r="X6" t="n">
        <v>0.6899999999999999</v>
      </c>
      <c r="Y6" t="n">
        <v>1</v>
      </c>
      <c r="Z6" t="n">
        <v>10</v>
      </c>
      <c r="AA6" t="n">
        <v>118.5387894779786</v>
      </c>
      <c r="AB6" t="n">
        <v>162.190001326008</v>
      </c>
      <c r="AC6" t="n">
        <v>146.7108152345951</v>
      </c>
      <c r="AD6" t="n">
        <v>118538.7894779786</v>
      </c>
      <c r="AE6" t="n">
        <v>162190.001326008</v>
      </c>
      <c r="AF6" t="n">
        <v>9.838225962961615e-06</v>
      </c>
      <c r="AG6" t="n">
        <v>4.049479166666667</v>
      </c>
      <c r="AH6" t="n">
        <v>146710.8152345951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5.3988</v>
      </c>
      <c r="E7" t="n">
        <v>18.52</v>
      </c>
      <c r="F7" t="n">
        <v>16.03</v>
      </c>
      <c r="G7" t="n">
        <v>56.59</v>
      </c>
      <c r="H7" t="n">
        <v>0.86</v>
      </c>
      <c r="I7" t="n">
        <v>17</v>
      </c>
      <c r="J7" t="n">
        <v>122.54</v>
      </c>
      <c r="K7" t="n">
        <v>43.4</v>
      </c>
      <c r="L7" t="n">
        <v>6</v>
      </c>
      <c r="M7" t="n">
        <v>9</v>
      </c>
      <c r="N7" t="n">
        <v>18.14</v>
      </c>
      <c r="O7" t="n">
        <v>15347.16</v>
      </c>
      <c r="P7" t="n">
        <v>124.99</v>
      </c>
      <c r="Q7" t="n">
        <v>795.6799999999999</v>
      </c>
      <c r="R7" t="n">
        <v>75.06</v>
      </c>
      <c r="S7" t="n">
        <v>51.23</v>
      </c>
      <c r="T7" t="n">
        <v>10817.06</v>
      </c>
      <c r="U7" t="n">
        <v>0.68</v>
      </c>
      <c r="V7" t="n">
        <v>0.9</v>
      </c>
      <c r="W7" t="n">
        <v>0.14</v>
      </c>
      <c r="X7" t="n">
        <v>0.62</v>
      </c>
      <c r="Y7" t="n">
        <v>1</v>
      </c>
      <c r="Z7" t="n">
        <v>10</v>
      </c>
      <c r="AA7" t="n">
        <v>116.4102262787311</v>
      </c>
      <c r="AB7" t="n">
        <v>159.2776072512183</v>
      </c>
      <c r="AC7" t="n">
        <v>144.0763759627316</v>
      </c>
      <c r="AD7" t="n">
        <v>116410.2262787311</v>
      </c>
      <c r="AE7" t="n">
        <v>159277.6072512183</v>
      </c>
      <c r="AF7" t="n">
        <v>9.912031935363185e-06</v>
      </c>
      <c r="AG7" t="n">
        <v>4.019097222222222</v>
      </c>
      <c r="AH7" t="n">
        <v>144076.3759627316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5.4196</v>
      </c>
      <c r="E8" t="n">
        <v>18.45</v>
      </c>
      <c r="F8" t="n">
        <v>15.98</v>
      </c>
      <c r="G8" t="n">
        <v>59.94</v>
      </c>
      <c r="H8" t="n">
        <v>1</v>
      </c>
      <c r="I8" t="n">
        <v>16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124.36</v>
      </c>
      <c r="Q8" t="n">
        <v>795.67</v>
      </c>
      <c r="R8" t="n">
        <v>73.06</v>
      </c>
      <c r="S8" t="n">
        <v>51.23</v>
      </c>
      <c r="T8" t="n">
        <v>9823</v>
      </c>
      <c r="U8" t="n">
        <v>0.7</v>
      </c>
      <c r="V8" t="n">
        <v>0.9</v>
      </c>
      <c r="W8" t="n">
        <v>0.15</v>
      </c>
      <c r="X8" t="n">
        <v>0.58</v>
      </c>
      <c r="Y8" t="n">
        <v>1</v>
      </c>
      <c r="Z8" t="n">
        <v>10</v>
      </c>
      <c r="AA8" t="n">
        <v>116.0210907576717</v>
      </c>
      <c r="AB8" t="n">
        <v>158.7451748638574</v>
      </c>
      <c r="AC8" t="n">
        <v>143.5947581751468</v>
      </c>
      <c r="AD8" t="n">
        <v>116021.0907576717</v>
      </c>
      <c r="AE8" t="n">
        <v>158745.1748638574</v>
      </c>
      <c r="AF8" t="n">
        <v>9.95022010018788e-06</v>
      </c>
      <c r="AG8" t="n">
        <v>4.00390625</v>
      </c>
      <c r="AH8" t="n">
        <v>143594.7581751468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4.1551</v>
      </c>
      <c r="E2" t="n">
        <v>24.07</v>
      </c>
      <c r="F2" t="n">
        <v>19.9</v>
      </c>
      <c r="G2" t="n">
        <v>10.12</v>
      </c>
      <c r="H2" t="n">
        <v>0.2</v>
      </c>
      <c r="I2" t="n">
        <v>118</v>
      </c>
      <c r="J2" t="n">
        <v>89.87</v>
      </c>
      <c r="K2" t="n">
        <v>37.55</v>
      </c>
      <c r="L2" t="n">
        <v>1</v>
      </c>
      <c r="M2" t="n">
        <v>116</v>
      </c>
      <c r="N2" t="n">
        <v>11.32</v>
      </c>
      <c r="O2" t="n">
        <v>11317.98</v>
      </c>
      <c r="P2" t="n">
        <v>161.14</v>
      </c>
      <c r="Q2" t="n">
        <v>795.73</v>
      </c>
      <c r="R2" t="n">
        <v>204.54</v>
      </c>
      <c r="S2" t="n">
        <v>51.23</v>
      </c>
      <c r="T2" t="n">
        <v>75050.7</v>
      </c>
      <c r="U2" t="n">
        <v>0.25</v>
      </c>
      <c r="V2" t="n">
        <v>0.73</v>
      </c>
      <c r="W2" t="n">
        <v>0.3</v>
      </c>
      <c r="X2" t="n">
        <v>4.49</v>
      </c>
      <c r="Y2" t="n">
        <v>1</v>
      </c>
      <c r="Z2" t="n">
        <v>10</v>
      </c>
      <c r="AA2" t="n">
        <v>151.2371938450756</v>
      </c>
      <c r="AB2" t="n">
        <v>206.9294007328381</v>
      </c>
      <c r="AC2" t="n">
        <v>187.180349154193</v>
      </c>
      <c r="AD2" t="n">
        <v>151237.1938450756</v>
      </c>
      <c r="AE2" t="n">
        <v>206929.4007328381</v>
      </c>
      <c r="AF2" t="n">
        <v>8.221687891336671e-06</v>
      </c>
      <c r="AG2" t="n">
        <v>5.223524305555555</v>
      </c>
      <c r="AH2" t="n">
        <v>187180.349154193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5.0015</v>
      </c>
      <c r="E3" t="n">
        <v>19.99</v>
      </c>
      <c r="F3" t="n">
        <v>17.15</v>
      </c>
      <c r="G3" t="n">
        <v>21.43</v>
      </c>
      <c r="H3" t="n">
        <v>0.39</v>
      </c>
      <c r="I3" t="n">
        <v>48</v>
      </c>
      <c r="J3" t="n">
        <v>91.09999999999999</v>
      </c>
      <c r="K3" t="n">
        <v>37.55</v>
      </c>
      <c r="L3" t="n">
        <v>2</v>
      </c>
      <c r="M3" t="n">
        <v>46</v>
      </c>
      <c r="N3" t="n">
        <v>11.54</v>
      </c>
      <c r="O3" t="n">
        <v>11468.97</v>
      </c>
      <c r="P3" t="n">
        <v>130.41</v>
      </c>
      <c r="Q3" t="n">
        <v>795.74</v>
      </c>
      <c r="R3" t="n">
        <v>112.35</v>
      </c>
      <c r="S3" t="n">
        <v>51.23</v>
      </c>
      <c r="T3" t="n">
        <v>29307.7</v>
      </c>
      <c r="U3" t="n">
        <v>0.46</v>
      </c>
      <c r="V3" t="n">
        <v>0.84</v>
      </c>
      <c r="W3" t="n">
        <v>0.19</v>
      </c>
      <c r="X3" t="n">
        <v>1.74</v>
      </c>
      <c r="Y3" t="n">
        <v>1</v>
      </c>
      <c r="Z3" t="n">
        <v>10</v>
      </c>
      <c r="AA3" t="n">
        <v>118.1395740633893</v>
      </c>
      <c r="AB3" t="n">
        <v>161.6437771836261</v>
      </c>
      <c r="AC3" t="n">
        <v>146.2167219577316</v>
      </c>
      <c r="AD3" t="n">
        <v>118139.5740633893</v>
      </c>
      <c r="AE3" t="n">
        <v>161643.7771836261</v>
      </c>
      <c r="AF3" t="n">
        <v>9.896457844220444e-06</v>
      </c>
      <c r="AG3" t="n">
        <v>4.338107638888889</v>
      </c>
      <c r="AH3" t="n">
        <v>146216.7219577316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5.27</v>
      </c>
      <c r="E4" t="n">
        <v>18.98</v>
      </c>
      <c r="F4" t="n">
        <v>16.49</v>
      </c>
      <c r="G4" t="n">
        <v>34.11</v>
      </c>
      <c r="H4" t="n">
        <v>0.57</v>
      </c>
      <c r="I4" t="n">
        <v>29</v>
      </c>
      <c r="J4" t="n">
        <v>92.31999999999999</v>
      </c>
      <c r="K4" t="n">
        <v>37.55</v>
      </c>
      <c r="L4" t="n">
        <v>3</v>
      </c>
      <c r="M4" t="n">
        <v>27</v>
      </c>
      <c r="N4" t="n">
        <v>11.77</v>
      </c>
      <c r="O4" t="n">
        <v>11620.34</v>
      </c>
      <c r="P4" t="n">
        <v>116.61</v>
      </c>
      <c r="Q4" t="n">
        <v>795.6900000000001</v>
      </c>
      <c r="R4" t="n">
        <v>90.62</v>
      </c>
      <c r="S4" t="n">
        <v>51.23</v>
      </c>
      <c r="T4" t="n">
        <v>18537.73</v>
      </c>
      <c r="U4" t="n">
        <v>0.57</v>
      </c>
      <c r="V4" t="n">
        <v>0.88</v>
      </c>
      <c r="W4" t="n">
        <v>0.15</v>
      </c>
      <c r="X4" t="n">
        <v>1.08</v>
      </c>
      <c r="Y4" t="n">
        <v>1</v>
      </c>
      <c r="Z4" t="n">
        <v>10</v>
      </c>
      <c r="AA4" t="n">
        <v>111.361266710255</v>
      </c>
      <c r="AB4" t="n">
        <v>152.3693980252571</v>
      </c>
      <c r="AC4" t="n">
        <v>137.8274765295614</v>
      </c>
      <c r="AD4" t="n">
        <v>111361.266710255</v>
      </c>
      <c r="AE4" t="n">
        <v>152369.398025257</v>
      </c>
      <c r="AF4" t="n">
        <v>1.042773824633445e-05</v>
      </c>
      <c r="AG4" t="n">
        <v>4.118923611111111</v>
      </c>
      <c r="AH4" t="n">
        <v>137827.4765295614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5.405</v>
      </c>
      <c r="E5" t="n">
        <v>18.5</v>
      </c>
      <c r="F5" t="n">
        <v>16.16</v>
      </c>
      <c r="G5" t="n">
        <v>46.18</v>
      </c>
      <c r="H5" t="n">
        <v>0.75</v>
      </c>
      <c r="I5" t="n">
        <v>21</v>
      </c>
      <c r="J5" t="n">
        <v>93.55</v>
      </c>
      <c r="K5" t="n">
        <v>37.55</v>
      </c>
      <c r="L5" t="n">
        <v>4</v>
      </c>
      <c r="M5" t="n">
        <v>5</v>
      </c>
      <c r="N5" t="n">
        <v>12</v>
      </c>
      <c r="O5" t="n">
        <v>11772.07</v>
      </c>
      <c r="P5" t="n">
        <v>105.86</v>
      </c>
      <c r="Q5" t="n">
        <v>795.64</v>
      </c>
      <c r="R5" t="n">
        <v>79.06999999999999</v>
      </c>
      <c r="S5" t="n">
        <v>51.23</v>
      </c>
      <c r="T5" t="n">
        <v>12802.09</v>
      </c>
      <c r="U5" t="n">
        <v>0.65</v>
      </c>
      <c r="V5" t="n">
        <v>0.89</v>
      </c>
      <c r="W5" t="n">
        <v>0.16</v>
      </c>
      <c r="X5" t="n">
        <v>0.76</v>
      </c>
      <c r="Y5" t="n">
        <v>1</v>
      </c>
      <c r="Z5" t="n">
        <v>10</v>
      </c>
      <c r="AA5" t="n">
        <v>107.2498264569838</v>
      </c>
      <c r="AB5" t="n">
        <v>146.7439440867916</v>
      </c>
      <c r="AC5" t="n">
        <v>132.7389080196071</v>
      </c>
      <c r="AD5" t="n">
        <v>107249.8264569838</v>
      </c>
      <c r="AE5" t="n">
        <v>146743.9440867916</v>
      </c>
      <c r="AF5" t="n">
        <v>1.069486247086104e-05</v>
      </c>
      <c r="AG5" t="n">
        <v>4.014756944444445</v>
      </c>
      <c r="AH5" t="n">
        <v>132738.9080196071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5.4013</v>
      </c>
      <c r="E6" t="n">
        <v>18.51</v>
      </c>
      <c r="F6" t="n">
        <v>16.18</v>
      </c>
      <c r="G6" t="n">
        <v>46.22</v>
      </c>
      <c r="H6" t="n">
        <v>0.93</v>
      </c>
      <c r="I6" t="n">
        <v>21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107.13</v>
      </c>
      <c r="Q6" t="n">
        <v>795.71</v>
      </c>
      <c r="R6" t="n">
        <v>79.22</v>
      </c>
      <c r="S6" t="n">
        <v>51.23</v>
      </c>
      <c r="T6" t="n">
        <v>12876.8</v>
      </c>
      <c r="U6" t="n">
        <v>0.65</v>
      </c>
      <c r="V6" t="n">
        <v>0.89</v>
      </c>
      <c r="W6" t="n">
        <v>0.17</v>
      </c>
      <c r="X6" t="n">
        <v>0.77</v>
      </c>
      <c r="Y6" t="n">
        <v>1</v>
      </c>
      <c r="Z6" t="n">
        <v>10</v>
      </c>
      <c r="AA6" t="n">
        <v>107.6149734638601</v>
      </c>
      <c r="AB6" t="n">
        <v>147.2435543307486</v>
      </c>
      <c r="AC6" t="n">
        <v>133.1908361630884</v>
      </c>
      <c r="AD6" t="n">
        <v>107614.9734638601</v>
      </c>
      <c r="AE6" t="n">
        <v>147243.5543307486</v>
      </c>
      <c r="AF6" t="n">
        <v>1.068754128841105e-05</v>
      </c>
      <c r="AG6" t="n">
        <v>4.016927083333333</v>
      </c>
      <c r="AH6" t="n">
        <v>133190.8361630884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2.5889</v>
      </c>
      <c r="E2" t="n">
        <v>38.63</v>
      </c>
      <c r="F2" t="n">
        <v>25.88</v>
      </c>
      <c r="G2" t="n">
        <v>5.9</v>
      </c>
      <c r="H2" t="n">
        <v>0.09</v>
      </c>
      <c r="I2" t="n">
        <v>263</v>
      </c>
      <c r="J2" t="n">
        <v>194.77</v>
      </c>
      <c r="K2" t="n">
        <v>54.38</v>
      </c>
      <c r="L2" t="n">
        <v>1</v>
      </c>
      <c r="M2" t="n">
        <v>261</v>
      </c>
      <c r="N2" t="n">
        <v>39.4</v>
      </c>
      <c r="O2" t="n">
        <v>24256.19</v>
      </c>
      <c r="P2" t="n">
        <v>358.62</v>
      </c>
      <c r="Q2" t="n">
        <v>795.99</v>
      </c>
      <c r="R2" t="n">
        <v>405.91</v>
      </c>
      <c r="S2" t="n">
        <v>51.23</v>
      </c>
      <c r="T2" t="n">
        <v>175008.84</v>
      </c>
      <c r="U2" t="n">
        <v>0.13</v>
      </c>
      <c r="V2" t="n">
        <v>0.5600000000000001</v>
      </c>
      <c r="W2" t="n">
        <v>0.53</v>
      </c>
      <c r="X2" t="n">
        <v>10.47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3.9678</v>
      </c>
      <c r="E3" t="n">
        <v>25.2</v>
      </c>
      <c r="F3" t="n">
        <v>18.99</v>
      </c>
      <c r="G3" t="n">
        <v>11.99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259.29</v>
      </c>
      <c r="Q3" t="n">
        <v>795.76</v>
      </c>
      <c r="R3" t="n">
        <v>174.54</v>
      </c>
      <c r="S3" t="n">
        <v>51.23</v>
      </c>
      <c r="T3" t="n">
        <v>60167.73</v>
      </c>
      <c r="U3" t="n">
        <v>0.29</v>
      </c>
      <c r="V3" t="n">
        <v>0.76</v>
      </c>
      <c r="W3" t="n">
        <v>0.25</v>
      </c>
      <c r="X3" t="n">
        <v>3.58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4.4806</v>
      </c>
      <c r="E4" t="n">
        <v>22.32</v>
      </c>
      <c r="F4" t="n">
        <v>17.55</v>
      </c>
      <c r="G4" t="n">
        <v>18.15</v>
      </c>
      <c r="H4" t="n">
        <v>0.27</v>
      </c>
      <c r="I4" t="n">
        <v>58</v>
      </c>
      <c r="J4" t="n">
        <v>197.88</v>
      </c>
      <c r="K4" t="n">
        <v>54.38</v>
      </c>
      <c r="L4" t="n">
        <v>3</v>
      </c>
      <c r="M4" t="n">
        <v>56</v>
      </c>
      <c r="N4" t="n">
        <v>40.5</v>
      </c>
      <c r="O4" t="n">
        <v>24639</v>
      </c>
      <c r="P4" t="n">
        <v>236.38</v>
      </c>
      <c r="Q4" t="n">
        <v>795.72</v>
      </c>
      <c r="R4" t="n">
        <v>125.9</v>
      </c>
      <c r="S4" t="n">
        <v>51.23</v>
      </c>
      <c r="T4" t="n">
        <v>36030.27</v>
      </c>
      <c r="U4" t="n">
        <v>0.41</v>
      </c>
      <c r="V4" t="n">
        <v>0.82</v>
      </c>
      <c r="W4" t="n">
        <v>0.2</v>
      </c>
      <c r="X4" t="n">
        <v>2.14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4.7474</v>
      </c>
      <c r="E5" t="n">
        <v>21.06</v>
      </c>
      <c r="F5" t="n">
        <v>16.91</v>
      </c>
      <c r="G5" t="n">
        <v>24.16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224.65</v>
      </c>
      <c r="Q5" t="n">
        <v>795.73</v>
      </c>
      <c r="R5" t="n">
        <v>104.66</v>
      </c>
      <c r="S5" t="n">
        <v>51.23</v>
      </c>
      <c r="T5" t="n">
        <v>25491.55</v>
      </c>
      <c r="U5" t="n">
        <v>0.49</v>
      </c>
      <c r="V5" t="n">
        <v>0.85</v>
      </c>
      <c r="W5" t="n">
        <v>0.18</v>
      </c>
      <c r="X5" t="n">
        <v>1.51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4.8856</v>
      </c>
      <c r="E6" t="n">
        <v>20.47</v>
      </c>
      <c r="F6" t="n">
        <v>16.67</v>
      </c>
      <c r="G6" t="n">
        <v>30.31</v>
      </c>
      <c r="H6" t="n">
        <v>0.44</v>
      </c>
      <c r="I6" t="n">
        <v>33</v>
      </c>
      <c r="J6" t="n">
        <v>201.01</v>
      </c>
      <c r="K6" t="n">
        <v>54.38</v>
      </c>
      <c r="L6" t="n">
        <v>5</v>
      </c>
      <c r="M6" t="n">
        <v>31</v>
      </c>
      <c r="N6" t="n">
        <v>41.63</v>
      </c>
      <c r="O6" t="n">
        <v>25024.84</v>
      </c>
      <c r="P6" t="n">
        <v>218.19</v>
      </c>
      <c r="Q6" t="n">
        <v>795.6900000000001</v>
      </c>
      <c r="R6" t="n">
        <v>96.76000000000001</v>
      </c>
      <c r="S6" t="n">
        <v>51.23</v>
      </c>
      <c r="T6" t="n">
        <v>21583.58</v>
      </c>
      <c r="U6" t="n">
        <v>0.53</v>
      </c>
      <c r="V6" t="n">
        <v>0.87</v>
      </c>
      <c r="W6" t="n">
        <v>0.16</v>
      </c>
      <c r="X6" t="n">
        <v>1.26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5.0074</v>
      </c>
      <c r="E7" t="n">
        <v>19.97</v>
      </c>
      <c r="F7" t="n">
        <v>16.4</v>
      </c>
      <c r="G7" t="n">
        <v>36.45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211.56</v>
      </c>
      <c r="Q7" t="n">
        <v>795.65</v>
      </c>
      <c r="R7" t="n">
        <v>87.94</v>
      </c>
      <c r="S7" t="n">
        <v>51.23</v>
      </c>
      <c r="T7" t="n">
        <v>17204.12</v>
      </c>
      <c r="U7" t="n">
        <v>0.58</v>
      </c>
      <c r="V7" t="n">
        <v>0.88</v>
      </c>
      <c r="W7" t="n">
        <v>0.15</v>
      </c>
      <c r="X7" t="n">
        <v>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5.0868</v>
      </c>
      <c r="E8" t="n">
        <v>19.66</v>
      </c>
      <c r="F8" t="n">
        <v>16.25</v>
      </c>
      <c r="G8" t="n">
        <v>42.39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206.2</v>
      </c>
      <c r="Q8" t="n">
        <v>795.65</v>
      </c>
      <c r="R8" t="n">
        <v>82.55</v>
      </c>
      <c r="S8" t="n">
        <v>51.23</v>
      </c>
      <c r="T8" t="n">
        <v>14531.39</v>
      </c>
      <c r="U8" t="n">
        <v>0.62</v>
      </c>
      <c r="V8" t="n">
        <v>0.89</v>
      </c>
      <c r="W8" t="n">
        <v>0.14</v>
      </c>
      <c r="X8" t="n">
        <v>0.84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5.1825</v>
      </c>
      <c r="E9" t="n">
        <v>19.3</v>
      </c>
      <c r="F9" t="n">
        <v>16.04</v>
      </c>
      <c r="G9" t="n">
        <v>50.65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200.06</v>
      </c>
      <c r="Q9" t="n">
        <v>795.64</v>
      </c>
      <c r="R9" t="n">
        <v>75.45999999999999</v>
      </c>
      <c r="S9" t="n">
        <v>51.23</v>
      </c>
      <c r="T9" t="n">
        <v>11007.99</v>
      </c>
      <c r="U9" t="n">
        <v>0.68</v>
      </c>
      <c r="V9" t="n">
        <v>0.9</v>
      </c>
      <c r="W9" t="n">
        <v>0.14</v>
      </c>
      <c r="X9" t="n">
        <v>0.63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5.2089</v>
      </c>
      <c r="E10" t="n">
        <v>19.2</v>
      </c>
      <c r="F10" t="n">
        <v>16.02</v>
      </c>
      <c r="G10" t="n">
        <v>56.54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196.72</v>
      </c>
      <c r="Q10" t="n">
        <v>795.67</v>
      </c>
      <c r="R10" t="n">
        <v>74.92</v>
      </c>
      <c r="S10" t="n">
        <v>51.23</v>
      </c>
      <c r="T10" t="n">
        <v>10746.87</v>
      </c>
      <c r="U10" t="n">
        <v>0.68</v>
      </c>
      <c r="V10" t="n">
        <v>0.9</v>
      </c>
      <c r="W10" t="n">
        <v>0.13</v>
      </c>
      <c r="X10" t="n">
        <v>0.61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5.2516</v>
      </c>
      <c r="E11" t="n">
        <v>19.04</v>
      </c>
      <c r="F11" t="n">
        <v>15.94</v>
      </c>
      <c r="G11" t="n">
        <v>63.77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192.72</v>
      </c>
      <c r="Q11" t="n">
        <v>795.65</v>
      </c>
      <c r="R11" t="n">
        <v>72.3</v>
      </c>
      <c r="S11" t="n">
        <v>51.23</v>
      </c>
      <c r="T11" t="n">
        <v>9444.5</v>
      </c>
      <c r="U11" t="n">
        <v>0.71</v>
      </c>
      <c r="V11" t="n">
        <v>0.91</v>
      </c>
      <c r="W11" t="n">
        <v>0.13</v>
      </c>
      <c r="X11" t="n">
        <v>0.53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5.2737</v>
      </c>
      <c r="E12" t="n">
        <v>18.96</v>
      </c>
      <c r="F12" t="n">
        <v>15.9</v>
      </c>
      <c r="G12" t="n">
        <v>68.15000000000001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188.47</v>
      </c>
      <c r="Q12" t="n">
        <v>795.64</v>
      </c>
      <c r="R12" t="n">
        <v>70.90000000000001</v>
      </c>
      <c r="S12" t="n">
        <v>51.23</v>
      </c>
      <c r="T12" t="n">
        <v>8750.15</v>
      </c>
      <c r="U12" t="n">
        <v>0.72</v>
      </c>
      <c r="V12" t="n">
        <v>0.91</v>
      </c>
      <c r="W12" t="n">
        <v>0.13</v>
      </c>
      <c r="X12" t="n">
        <v>0.49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5.3053</v>
      </c>
      <c r="E13" t="n">
        <v>18.85</v>
      </c>
      <c r="F13" t="n">
        <v>15.87</v>
      </c>
      <c r="G13" t="n">
        <v>79.33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183.63</v>
      </c>
      <c r="Q13" t="n">
        <v>795.66</v>
      </c>
      <c r="R13" t="n">
        <v>69.89</v>
      </c>
      <c r="S13" t="n">
        <v>51.23</v>
      </c>
      <c r="T13" t="n">
        <v>8255.610000000001</v>
      </c>
      <c r="U13" t="n">
        <v>0.73</v>
      </c>
      <c r="V13" t="n">
        <v>0.91</v>
      </c>
      <c r="W13" t="n">
        <v>0.13</v>
      </c>
      <c r="X13" t="n">
        <v>0.46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5.3368</v>
      </c>
      <c r="E14" t="n">
        <v>18.74</v>
      </c>
      <c r="F14" t="n">
        <v>15.79</v>
      </c>
      <c r="G14" t="n">
        <v>86.15000000000001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178.77</v>
      </c>
      <c r="Q14" t="n">
        <v>795.72</v>
      </c>
      <c r="R14" t="n">
        <v>67.34</v>
      </c>
      <c r="S14" t="n">
        <v>51.23</v>
      </c>
      <c r="T14" t="n">
        <v>6984.67</v>
      </c>
      <c r="U14" t="n">
        <v>0.76</v>
      </c>
      <c r="V14" t="n">
        <v>0.92</v>
      </c>
      <c r="W14" t="n">
        <v>0.13</v>
      </c>
      <c r="X14" t="n">
        <v>0.38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5.3617</v>
      </c>
      <c r="E15" t="n">
        <v>18.65</v>
      </c>
      <c r="F15" t="n">
        <v>15.75</v>
      </c>
      <c r="G15" t="n">
        <v>94.47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173.49</v>
      </c>
      <c r="Q15" t="n">
        <v>795.64</v>
      </c>
      <c r="R15" t="n">
        <v>65.69</v>
      </c>
      <c r="S15" t="n">
        <v>51.23</v>
      </c>
      <c r="T15" t="n">
        <v>6166.88</v>
      </c>
      <c r="U15" t="n">
        <v>0.78</v>
      </c>
      <c r="V15" t="n">
        <v>0.92</v>
      </c>
      <c r="W15" t="n">
        <v>0.12</v>
      </c>
      <c r="X15" t="n">
        <v>0.34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5.3528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171.69</v>
      </c>
      <c r="Q16" t="n">
        <v>795.64</v>
      </c>
      <c r="R16" t="n">
        <v>66.72</v>
      </c>
      <c r="S16" t="n">
        <v>51.23</v>
      </c>
      <c r="T16" t="n">
        <v>6682.3</v>
      </c>
      <c r="U16" t="n">
        <v>0.77</v>
      </c>
      <c r="V16" t="n">
        <v>0.92</v>
      </c>
      <c r="W16" t="n">
        <v>0.13</v>
      </c>
      <c r="X16" t="n">
        <v>0.37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5.3784</v>
      </c>
      <c r="E17" t="n">
        <v>18.59</v>
      </c>
      <c r="F17" t="n">
        <v>15.73</v>
      </c>
      <c r="G17" t="n">
        <v>104.84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169.59</v>
      </c>
      <c r="Q17" t="n">
        <v>795.64</v>
      </c>
      <c r="R17" t="n">
        <v>64.87</v>
      </c>
      <c r="S17" t="n">
        <v>51.23</v>
      </c>
      <c r="T17" t="n">
        <v>5762.62</v>
      </c>
      <c r="U17" t="n">
        <v>0.79</v>
      </c>
      <c r="V17" t="n">
        <v>0.92</v>
      </c>
      <c r="W17" t="n">
        <v>0.13</v>
      </c>
      <c r="X17" t="n">
        <v>0.32</v>
      </c>
      <c r="Y17" t="n">
        <v>1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4.1551</v>
      </c>
      <c r="E18" t="n">
        <v>24.07</v>
      </c>
      <c r="F18" t="n">
        <v>19.9</v>
      </c>
      <c r="G18" t="n">
        <v>10.12</v>
      </c>
      <c r="H18" t="n">
        <v>0.2</v>
      </c>
      <c r="I18" t="n">
        <v>118</v>
      </c>
      <c r="J18" t="n">
        <v>89.87</v>
      </c>
      <c r="K18" t="n">
        <v>37.55</v>
      </c>
      <c r="L18" t="n">
        <v>1</v>
      </c>
      <c r="M18" t="n">
        <v>116</v>
      </c>
      <c r="N18" t="n">
        <v>11.32</v>
      </c>
      <c r="O18" t="n">
        <v>11317.98</v>
      </c>
      <c r="P18" t="n">
        <v>161.14</v>
      </c>
      <c r="Q18" t="n">
        <v>795.73</v>
      </c>
      <c r="R18" t="n">
        <v>204.54</v>
      </c>
      <c r="S18" t="n">
        <v>51.23</v>
      </c>
      <c r="T18" t="n">
        <v>75050.7</v>
      </c>
      <c r="U18" t="n">
        <v>0.25</v>
      </c>
      <c r="V18" t="n">
        <v>0.73</v>
      </c>
      <c r="W18" t="n">
        <v>0.3</v>
      </c>
      <c r="X18" t="n">
        <v>4.49</v>
      </c>
      <c r="Y18" t="n">
        <v>1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5.0015</v>
      </c>
      <c r="E19" t="n">
        <v>19.99</v>
      </c>
      <c r="F19" t="n">
        <v>17.15</v>
      </c>
      <c r="G19" t="n">
        <v>21.43</v>
      </c>
      <c r="H19" t="n">
        <v>0.39</v>
      </c>
      <c r="I19" t="n">
        <v>48</v>
      </c>
      <c r="J19" t="n">
        <v>91.09999999999999</v>
      </c>
      <c r="K19" t="n">
        <v>37.55</v>
      </c>
      <c r="L19" t="n">
        <v>2</v>
      </c>
      <c r="M19" t="n">
        <v>46</v>
      </c>
      <c r="N19" t="n">
        <v>11.54</v>
      </c>
      <c r="O19" t="n">
        <v>11468.97</v>
      </c>
      <c r="P19" t="n">
        <v>130.41</v>
      </c>
      <c r="Q19" t="n">
        <v>795.74</v>
      </c>
      <c r="R19" t="n">
        <v>112.35</v>
      </c>
      <c r="S19" t="n">
        <v>51.23</v>
      </c>
      <c r="T19" t="n">
        <v>29307.7</v>
      </c>
      <c r="U19" t="n">
        <v>0.46</v>
      </c>
      <c r="V19" t="n">
        <v>0.84</v>
      </c>
      <c r="W19" t="n">
        <v>0.19</v>
      </c>
      <c r="X19" t="n">
        <v>1.74</v>
      </c>
      <c r="Y19" t="n">
        <v>1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5.27</v>
      </c>
      <c r="E20" t="n">
        <v>18.98</v>
      </c>
      <c r="F20" t="n">
        <v>16.49</v>
      </c>
      <c r="G20" t="n">
        <v>34.11</v>
      </c>
      <c r="H20" t="n">
        <v>0.57</v>
      </c>
      <c r="I20" t="n">
        <v>29</v>
      </c>
      <c r="J20" t="n">
        <v>92.31999999999999</v>
      </c>
      <c r="K20" t="n">
        <v>37.55</v>
      </c>
      <c r="L20" t="n">
        <v>3</v>
      </c>
      <c r="M20" t="n">
        <v>27</v>
      </c>
      <c r="N20" t="n">
        <v>11.77</v>
      </c>
      <c r="O20" t="n">
        <v>11620.34</v>
      </c>
      <c r="P20" t="n">
        <v>116.61</v>
      </c>
      <c r="Q20" t="n">
        <v>795.6900000000001</v>
      </c>
      <c r="R20" t="n">
        <v>90.62</v>
      </c>
      <c r="S20" t="n">
        <v>51.23</v>
      </c>
      <c r="T20" t="n">
        <v>18537.73</v>
      </c>
      <c r="U20" t="n">
        <v>0.57</v>
      </c>
      <c r="V20" t="n">
        <v>0.88</v>
      </c>
      <c r="W20" t="n">
        <v>0.15</v>
      </c>
      <c r="X20" t="n">
        <v>1.08</v>
      </c>
      <c r="Y20" t="n">
        <v>1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5.405</v>
      </c>
      <c r="E21" t="n">
        <v>18.5</v>
      </c>
      <c r="F21" t="n">
        <v>16.16</v>
      </c>
      <c r="G21" t="n">
        <v>46.18</v>
      </c>
      <c r="H21" t="n">
        <v>0.75</v>
      </c>
      <c r="I21" t="n">
        <v>21</v>
      </c>
      <c r="J21" t="n">
        <v>93.55</v>
      </c>
      <c r="K21" t="n">
        <v>37.55</v>
      </c>
      <c r="L21" t="n">
        <v>4</v>
      </c>
      <c r="M21" t="n">
        <v>5</v>
      </c>
      <c r="N21" t="n">
        <v>12</v>
      </c>
      <c r="O21" t="n">
        <v>11772.07</v>
      </c>
      <c r="P21" t="n">
        <v>105.86</v>
      </c>
      <c r="Q21" t="n">
        <v>795.64</v>
      </c>
      <c r="R21" t="n">
        <v>79.06999999999999</v>
      </c>
      <c r="S21" t="n">
        <v>51.23</v>
      </c>
      <c r="T21" t="n">
        <v>12802.09</v>
      </c>
      <c r="U21" t="n">
        <v>0.65</v>
      </c>
      <c r="V21" t="n">
        <v>0.89</v>
      </c>
      <c r="W21" t="n">
        <v>0.16</v>
      </c>
      <c r="X21" t="n">
        <v>0.76</v>
      </c>
      <c r="Y21" t="n">
        <v>1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5.4013</v>
      </c>
      <c r="E22" t="n">
        <v>18.51</v>
      </c>
      <c r="F22" t="n">
        <v>16.18</v>
      </c>
      <c r="G22" t="n">
        <v>46.22</v>
      </c>
      <c r="H22" t="n">
        <v>0.93</v>
      </c>
      <c r="I22" t="n">
        <v>21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107.13</v>
      </c>
      <c r="Q22" t="n">
        <v>795.71</v>
      </c>
      <c r="R22" t="n">
        <v>79.22</v>
      </c>
      <c r="S22" t="n">
        <v>51.23</v>
      </c>
      <c r="T22" t="n">
        <v>12876.8</v>
      </c>
      <c r="U22" t="n">
        <v>0.65</v>
      </c>
      <c r="V22" t="n">
        <v>0.89</v>
      </c>
      <c r="W22" t="n">
        <v>0.17</v>
      </c>
      <c r="X22" t="n">
        <v>0.77</v>
      </c>
      <c r="Y22" t="n">
        <v>1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4.4921</v>
      </c>
      <c r="E23" t="n">
        <v>22.26</v>
      </c>
      <c r="F23" t="n">
        <v>18.96</v>
      </c>
      <c r="G23" t="n">
        <v>12.1</v>
      </c>
      <c r="H23" t="n">
        <v>0.24</v>
      </c>
      <c r="I23" t="n">
        <v>94</v>
      </c>
      <c r="J23" t="n">
        <v>71.52</v>
      </c>
      <c r="K23" t="n">
        <v>32.27</v>
      </c>
      <c r="L23" t="n">
        <v>1</v>
      </c>
      <c r="M23" t="n">
        <v>92</v>
      </c>
      <c r="N23" t="n">
        <v>8.25</v>
      </c>
      <c r="O23" t="n">
        <v>9054.6</v>
      </c>
      <c r="P23" t="n">
        <v>128.26</v>
      </c>
      <c r="Q23" t="n">
        <v>795.78</v>
      </c>
      <c r="R23" t="n">
        <v>173.02</v>
      </c>
      <c r="S23" t="n">
        <v>51.23</v>
      </c>
      <c r="T23" t="n">
        <v>59409.41</v>
      </c>
      <c r="U23" t="n">
        <v>0.3</v>
      </c>
      <c r="V23" t="n">
        <v>0.76</v>
      </c>
      <c r="W23" t="n">
        <v>0.26</v>
      </c>
      <c r="X23" t="n">
        <v>3.54</v>
      </c>
      <c r="Y23" t="n">
        <v>1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5.2439</v>
      </c>
      <c r="E24" t="n">
        <v>19.07</v>
      </c>
      <c r="F24" t="n">
        <v>16.63</v>
      </c>
      <c r="G24" t="n">
        <v>26.27</v>
      </c>
      <c r="H24" t="n">
        <v>0.48</v>
      </c>
      <c r="I24" t="n">
        <v>38</v>
      </c>
      <c r="J24" t="n">
        <v>72.7</v>
      </c>
      <c r="K24" t="n">
        <v>32.27</v>
      </c>
      <c r="L24" t="n">
        <v>2</v>
      </c>
      <c r="M24" t="n">
        <v>36</v>
      </c>
      <c r="N24" t="n">
        <v>8.43</v>
      </c>
      <c r="O24" t="n">
        <v>9200.25</v>
      </c>
      <c r="P24" t="n">
        <v>101.66</v>
      </c>
      <c r="Q24" t="n">
        <v>795.67</v>
      </c>
      <c r="R24" t="n">
        <v>94.75</v>
      </c>
      <c r="S24" t="n">
        <v>51.23</v>
      </c>
      <c r="T24" t="n">
        <v>20558.28</v>
      </c>
      <c r="U24" t="n">
        <v>0.54</v>
      </c>
      <c r="V24" t="n">
        <v>0.87</v>
      </c>
      <c r="W24" t="n">
        <v>0.17</v>
      </c>
      <c r="X24" t="n">
        <v>1.23</v>
      </c>
      <c r="Y24" t="n">
        <v>1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5.3269</v>
      </c>
      <c r="E25" t="n">
        <v>18.77</v>
      </c>
      <c r="F25" t="n">
        <v>16.49</v>
      </c>
      <c r="G25" t="n">
        <v>35.34</v>
      </c>
      <c r="H25" t="n">
        <v>0.71</v>
      </c>
      <c r="I25" t="n">
        <v>28</v>
      </c>
      <c r="J25" t="n">
        <v>73.88</v>
      </c>
      <c r="K25" t="n">
        <v>32.27</v>
      </c>
      <c r="L25" t="n">
        <v>3</v>
      </c>
      <c r="M25" t="n">
        <v>1</v>
      </c>
      <c r="N25" t="n">
        <v>8.609999999999999</v>
      </c>
      <c r="O25" t="n">
        <v>9346.23</v>
      </c>
      <c r="P25" t="n">
        <v>94.95</v>
      </c>
      <c r="Q25" t="n">
        <v>795.67</v>
      </c>
      <c r="R25" t="n">
        <v>89.54000000000001</v>
      </c>
      <c r="S25" t="n">
        <v>51.23</v>
      </c>
      <c r="T25" t="n">
        <v>17999.11</v>
      </c>
      <c r="U25" t="n">
        <v>0.57</v>
      </c>
      <c r="V25" t="n">
        <v>0.88</v>
      </c>
      <c r="W25" t="n">
        <v>0.19</v>
      </c>
      <c r="X25" t="n">
        <v>1.08</v>
      </c>
      <c r="Y25" t="n">
        <v>1</v>
      </c>
      <c r="Z25" t="n">
        <v>10</v>
      </c>
    </row>
    <row r="26">
      <c r="A26" t="n">
        <v>3</v>
      </c>
      <c r="B26" t="n">
        <v>30</v>
      </c>
      <c r="C26" t="inlineStr">
        <is>
          <t xml:space="preserve">CONCLUIDO	</t>
        </is>
      </c>
      <c r="D26" t="n">
        <v>5.328</v>
      </c>
      <c r="E26" t="n">
        <v>18.77</v>
      </c>
      <c r="F26" t="n">
        <v>16.49</v>
      </c>
      <c r="G26" t="n">
        <v>35.33</v>
      </c>
      <c r="H26" t="n">
        <v>0.93</v>
      </c>
      <c r="I26" t="n">
        <v>28</v>
      </c>
      <c r="J26" t="n">
        <v>75.06999999999999</v>
      </c>
      <c r="K26" t="n">
        <v>32.27</v>
      </c>
      <c r="L26" t="n">
        <v>4</v>
      </c>
      <c r="M26" t="n">
        <v>0</v>
      </c>
      <c r="N26" t="n">
        <v>8.800000000000001</v>
      </c>
      <c r="O26" t="n">
        <v>9492.549999999999</v>
      </c>
      <c r="P26" t="n">
        <v>96.19</v>
      </c>
      <c r="Q26" t="n">
        <v>795.6900000000001</v>
      </c>
      <c r="R26" t="n">
        <v>89.37</v>
      </c>
      <c r="S26" t="n">
        <v>51.23</v>
      </c>
      <c r="T26" t="n">
        <v>17915.28</v>
      </c>
      <c r="U26" t="n">
        <v>0.57</v>
      </c>
      <c r="V26" t="n">
        <v>0.88</v>
      </c>
      <c r="W26" t="n">
        <v>0.19</v>
      </c>
      <c r="X26" t="n">
        <v>1.08</v>
      </c>
      <c r="Y26" t="n">
        <v>1</v>
      </c>
      <c r="Z26" t="n">
        <v>10</v>
      </c>
    </row>
    <row r="27">
      <c r="A27" t="n">
        <v>0</v>
      </c>
      <c r="B27" t="n">
        <v>15</v>
      </c>
      <c r="C27" t="inlineStr">
        <is>
          <t xml:space="preserve">CONCLUIDO	</t>
        </is>
      </c>
      <c r="D27" t="n">
        <v>5.0505</v>
      </c>
      <c r="E27" t="n">
        <v>19.8</v>
      </c>
      <c r="F27" t="n">
        <v>17.49</v>
      </c>
      <c r="G27" t="n">
        <v>19.08</v>
      </c>
      <c r="H27" t="n">
        <v>0.43</v>
      </c>
      <c r="I27" t="n">
        <v>55</v>
      </c>
      <c r="J27" t="n">
        <v>39.78</v>
      </c>
      <c r="K27" t="n">
        <v>19.54</v>
      </c>
      <c r="L27" t="n">
        <v>1</v>
      </c>
      <c r="M27" t="n">
        <v>9</v>
      </c>
      <c r="N27" t="n">
        <v>4.24</v>
      </c>
      <c r="O27" t="n">
        <v>5140</v>
      </c>
      <c r="P27" t="n">
        <v>67.94</v>
      </c>
      <c r="Q27" t="n">
        <v>795.75</v>
      </c>
      <c r="R27" t="n">
        <v>121.97</v>
      </c>
      <c r="S27" t="n">
        <v>51.23</v>
      </c>
      <c r="T27" t="n">
        <v>34080.77</v>
      </c>
      <c r="U27" t="n">
        <v>0.42</v>
      </c>
      <c r="V27" t="n">
        <v>0.83</v>
      </c>
      <c r="W27" t="n">
        <v>0.26</v>
      </c>
      <c r="X27" t="n">
        <v>2.08</v>
      </c>
      <c r="Y27" t="n">
        <v>1</v>
      </c>
      <c r="Z27" t="n">
        <v>10</v>
      </c>
    </row>
    <row r="28">
      <c r="A28" t="n">
        <v>1</v>
      </c>
      <c r="B28" t="n">
        <v>15</v>
      </c>
      <c r="C28" t="inlineStr">
        <is>
          <t xml:space="preserve">CONCLUIDO	</t>
        </is>
      </c>
      <c r="D28" t="n">
        <v>5.061</v>
      </c>
      <c r="E28" t="n">
        <v>19.76</v>
      </c>
      <c r="F28" t="n">
        <v>17.46</v>
      </c>
      <c r="G28" t="n">
        <v>19.4</v>
      </c>
      <c r="H28" t="n">
        <v>0.84</v>
      </c>
      <c r="I28" t="n">
        <v>54</v>
      </c>
      <c r="J28" t="n">
        <v>40.89</v>
      </c>
      <c r="K28" t="n">
        <v>19.54</v>
      </c>
      <c r="L28" t="n">
        <v>2</v>
      </c>
      <c r="M28" t="n">
        <v>0</v>
      </c>
      <c r="N28" t="n">
        <v>4.35</v>
      </c>
      <c r="O28" t="n">
        <v>5277.26</v>
      </c>
      <c r="P28" t="n">
        <v>69.29000000000001</v>
      </c>
      <c r="Q28" t="n">
        <v>795.77</v>
      </c>
      <c r="R28" t="n">
        <v>120.46</v>
      </c>
      <c r="S28" t="n">
        <v>51.23</v>
      </c>
      <c r="T28" t="n">
        <v>33331.72</v>
      </c>
      <c r="U28" t="n">
        <v>0.43</v>
      </c>
      <c r="V28" t="n">
        <v>0.83</v>
      </c>
      <c r="W28" t="n">
        <v>0.27</v>
      </c>
      <c r="X28" t="n">
        <v>2.05</v>
      </c>
      <c r="Y28" t="n">
        <v>1</v>
      </c>
      <c r="Z28" t="n">
        <v>10</v>
      </c>
    </row>
    <row r="29">
      <c r="A29" t="n">
        <v>0</v>
      </c>
      <c r="B29" t="n">
        <v>70</v>
      </c>
      <c r="C29" t="inlineStr">
        <is>
          <t xml:space="preserve">CONCLUIDO	</t>
        </is>
      </c>
      <c r="D29" t="n">
        <v>3.3042</v>
      </c>
      <c r="E29" t="n">
        <v>30.26</v>
      </c>
      <c r="F29" t="n">
        <v>22.66</v>
      </c>
      <c r="G29" t="n">
        <v>7.31</v>
      </c>
      <c r="H29" t="n">
        <v>0.12</v>
      </c>
      <c r="I29" t="n">
        <v>186</v>
      </c>
      <c r="J29" t="n">
        <v>141.81</v>
      </c>
      <c r="K29" t="n">
        <v>47.83</v>
      </c>
      <c r="L29" t="n">
        <v>1</v>
      </c>
      <c r="M29" t="n">
        <v>184</v>
      </c>
      <c r="N29" t="n">
        <v>22.98</v>
      </c>
      <c r="O29" t="n">
        <v>17723.39</v>
      </c>
      <c r="P29" t="n">
        <v>254.06</v>
      </c>
      <c r="Q29" t="n">
        <v>795.77</v>
      </c>
      <c r="R29" t="n">
        <v>297.34</v>
      </c>
      <c r="S29" t="n">
        <v>51.23</v>
      </c>
      <c r="T29" t="n">
        <v>121109.16</v>
      </c>
      <c r="U29" t="n">
        <v>0.17</v>
      </c>
      <c r="V29" t="n">
        <v>0.64</v>
      </c>
      <c r="W29" t="n">
        <v>0.41</v>
      </c>
      <c r="X29" t="n">
        <v>7.25</v>
      </c>
      <c r="Y29" t="n">
        <v>1</v>
      </c>
      <c r="Z29" t="n">
        <v>10</v>
      </c>
    </row>
    <row r="30">
      <c r="A30" t="n">
        <v>1</v>
      </c>
      <c r="B30" t="n">
        <v>70</v>
      </c>
      <c r="C30" t="inlineStr">
        <is>
          <t xml:space="preserve">CONCLUIDO	</t>
        </is>
      </c>
      <c r="D30" t="n">
        <v>4.4499</v>
      </c>
      <c r="E30" t="n">
        <v>22.47</v>
      </c>
      <c r="F30" t="n">
        <v>18.14</v>
      </c>
      <c r="G30" t="n">
        <v>14.91</v>
      </c>
      <c r="H30" t="n">
        <v>0.25</v>
      </c>
      <c r="I30" t="n">
        <v>73</v>
      </c>
      <c r="J30" t="n">
        <v>143.17</v>
      </c>
      <c r="K30" t="n">
        <v>47.83</v>
      </c>
      <c r="L30" t="n">
        <v>2</v>
      </c>
      <c r="M30" t="n">
        <v>71</v>
      </c>
      <c r="N30" t="n">
        <v>23.34</v>
      </c>
      <c r="O30" t="n">
        <v>17891.86</v>
      </c>
      <c r="P30" t="n">
        <v>198.19</v>
      </c>
      <c r="Q30" t="n">
        <v>795.71</v>
      </c>
      <c r="R30" t="n">
        <v>145.63</v>
      </c>
      <c r="S30" t="n">
        <v>51.23</v>
      </c>
      <c r="T30" t="n">
        <v>45820.17</v>
      </c>
      <c r="U30" t="n">
        <v>0.35</v>
      </c>
      <c r="V30" t="n">
        <v>0.8</v>
      </c>
      <c r="W30" t="n">
        <v>0.22</v>
      </c>
      <c r="X30" t="n">
        <v>2.73</v>
      </c>
      <c r="Y30" t="n">
        <v>1</v>
      </c>
      <c r="Z30" t="n">
        <v>10</v>
      </c>
    </row>
    <row r="31">
      <c r="A31" t="n">
        <v>2</v>
      </c>
      <c r="B31" t="n">
        <v>70</v>
      </c>
      <c r="C31" t="inlineStr">
        <is>
          <t xml:space="preserve">CONCLUIDO	</t>
        </is>
      </c>
      <c r="D31" t="n">
        <v>4.864</v>
      </c>
      <c r="E31" t="n">
        <v>20.56</v>
      </c>
      <c r="F31" t="n">
        <v>17.03</v>
      </c>
      <c r="G31" t="n">
        <v>22.71</v>
      </c>
      <c r="H31" t="n">
        <v>0.37</v>
      </c>
      <c r="I31" t="n">
        <v>45</v>
      </c>
      <c r="J31" t="n">
        <v>144.54</v>
      </c>
      <c r="K31" t="n">
        <v>47.83</v>
      </c>
      <c r="L31" t="n">
        <v>3</v>
      </c>
      <c r="M31" t="n">
        <v>43</v>
      </c>
      <c r="N31" t="n">
        <v>23.71</v>
      </c>
      <c r="O31" t="n">
        <v>18060.85</v>
      </c>
      <c r="P31" t="n">
        <v>181.39</v>
      </c>
      <c r="Q31" t="n">
        <v>795.66</v>
      </c>
      <c r="R31" t="n">
        <v>108.6</v>
      </c>
      <c r="S31" t="n">
        <v>51.23</v>
      </c>
      <c r="T31" t="n">
        <v>27447.89</v>
      </c>
      <c r="U31" t="n">
        <v>0.47</v>
      </c>
      <c r="V31" t="n">
        <v>0.85</v>
      </c>
      <c r="W31" t="n">
        <v>0.18</v>
      </c>
      <c r="X31" t="n">
        <v>1.62</v>
      </c>
      <c r="Y31" t="n">
        <v>1</v>
      </c>
      <c r="Z31" t="n">
        <v>10</v>
      </c>
    </row>
    <row r="32">
      <c r="A32" t="n">
        <v>3</v>
      </c>
      <c r="B32" t="n">
        <v>70</v>
      </c>
      <c r="C32" t="inlineStr">
        <is>
          <t xml:space="preserve">CONCLUIDO	</t>
        </is>
      </c>
      <c r="D32" t="n">
        <v>5.0443</v>
      </c>
      <c r="E32" t="n">
        <v>19.82</v>
      </c>
      <c r="F32" t="n">
        <v>16.67</v>
      </c>
      <c r="G32" t="n">
        <v>31.26</v>
      </c>
      <c r="H32" t="n">
        <v>0.49</v>
      </c>
      <c r="I32" t="n">
        <v>32</v>
      </c>
      <c r="J32" t="n">
        <v>145.92</v>
      </c>
      <c r="K32" t="n">
        <v>47.83</v>
      </c>
      <c r="L32" t="n">
        <v>4</v>
      </c>
      <c r="M32" t="n">
        <v>30</v>
      </c>
      <c r="N32" t="n">
        <v>24.09</v>
      </c>
      <c r="O32" t="n">
        <v>18230.35</v>
      </c>
      <c r="P32" t="n">
        <v>172.63</v>
      </c>
      <c r="Q32" t="n">
        <v>795.65</v>
      </c>
      <c r="R32" t="n">
        <v>97.01000000000001</v>
      </c>
      <c r="S32" t="n">
        <v>51.23</v>
      </c>
      <c r="T32" t="n">
        <v>21717.19</v>
      </c>
      <c r="U32" t="n">
        <v>0.53</v>
      </c>
      <c r="V32" t="n">
        <v>0.87</v>
      </c>
      <c r="W32" t="n">
        <v>0.16</v>
      </c>
      <c r="X32" t="n">
        <v>1.26</v>
      </c>
      <c r="Y32" t="n">
        <v>1</v>
      </c>
      <c r="Z32" t="n">
        <v>10</v>
      </c>
    </row>
    <row r="33">
      <c r="A33" t="n">
        <v>4</v>
      </c>
      <c r="B33" t="n">
        <v>70</v>
      </c>
      <c r="C33" t="inlineStr">
        <is>
          <t xml:space="preserve">CONCLUIDO	</t>
        </is>
      </c>
      <c r="D33" t="n">
        <v>5.1919</v>
      </c>
      <c r="E33" t="n">
        <v>19.26</v>
      </c>
      <c r="F33" t="n">
        <v>16.31</v>
      </c>
      <c r="G33" t="n">
        <v>39.14</v>
      </c>
      <c r="H33" t="n">
        <v>0.6</v>
      </c>
      <c r="I33" t="n">
        <v>25</v>
      </c>
      <c r="J33" t="n">
        <v>147.3</v>
      </c>
      <c r="K33" t="n">
        <v>47.83</v>
      </c>
      <c r="L33" t="n">
        <v>5</v>
      </c>
      <c r="M33" t="n">
        <v>23</v>
      </c>
      <c r="N33" t="n">
        <v>24.47</v>
      </c>
      <c r="O33" t="n">
        <v>18400.38</v>
      </c>
      <c r="P33" t="n">
        <v>164.07</v>
      </c>
      <c r="Q33" t="n">
        <v>795.67</v>
      </c>
      <c r="R33" t="n">
        <v>84.67</v>
      </c>
      <c r="S33" t="n">
        <v>51.23</v>
      </c>
      <c r="T33" t="n">
        <v>15580.33</v>
      </c>
      <c r="U33" t="n">
        <v>0.61</v>
      </c>
      <c r="V33" t="n">
        <v>0.89</v>
      </c>
      <c r="W33" t="n">
        <v>0.15</v>
      </c>
      <c r="X33" t="n">
        <v>0.9</v>
      </c>
      <c r="Y33" t="n">
        <v>1</v>
      </c>
      <c r="Z33" t="n">
        <v>10</v>
      </c>
    </row>
    <row r="34">
      <c r="A34" t="n">
        <v>5</v>
      </c>
      <c r="B34" t="n">
        <v>70</v>
      </c>
      <c r="C34" t="inlineStr">
        <is>
          <t xml:space="preserve">CONCLUIDO	</t>
        </is>
      </c>
      <c r="D34" t="n">
        <v>5.2884</v>
      </c>
      <c r="E34" t="n">
        <v>18.91</v>
      </c>
      <c r="F34" t="n">
        <v>16.1</v>
      </c>
      <c r="G34" t="n">
        <v>48.31</v>
      </c>
      <c r="H34" t="n">
        <v>0.71</v>
      </c>
      <c r="I34" t="n">
        <v>20</v>
      </c>
      <c r="J34" t="n">
        <v>148.68</v>
      </c>
      <c r="K34" t="n">
        <v>47.83</v>
      </c>
      <c r="L34" t="n">
        <v>6</v>
      </c>
      <c r="M34" t="n">
        <v>18</v>
      </c>
      <c r="N34" t="n">
        <v>24.85</v>
      </c>
      <c r="O34" t="n">
        <v>18570.94</v>
      </c>
      <c r="P34" t="n">
        <v>156.71</v>
      </c>
      <c r="Q34" t="n">
        <v>795.64</v>
      </c>
      <c r="R34" t="n">
        <v>77.68000000000001</v>
      </c>
      <c r="S34" t="n">
        <v>51.23</v>
      </c>
      <c r="T34" t="n">
        <v>12111.06</v>
      </c>
      <c r="U34" t="n">
        <v>0.66</v>
      </c>
      <c r="V34" t="n">
        <v>0.9</v>
      </c>
      <c r="W34" t="n">
        <v>0.14</v>
      </c>
      <c r="X34" t="n">
        <v>0.7</v>
      </c>
      <c r="Y34" t="n">
        <v>1</v>
      </c>
      <c r="Z34" t="n">
        <v>10</v>
      </c>
    </row>
    <row r="35">
      <c r="A35" t="n">
        <v>6</v>
      </c>
      <c r="B35" t="n">
        <v>70</v>
      </c>
      <c r="C35" t="inlineStr">
        <is>
          <t xml:space="preserve">CONCLUIDO	</t>
        </is>
      </c>
      <c r="D35" t="n">
        <v>5.3348</v>
      </c>
      <c r="E35" t="n">
        <v>18.74</v>
      </c>
      <c r="F35" t="n">
        <v>16.03</v>
      </c>
      <c r="G35" t="n">
        <v>56.56</v>
      </c>
      <c r="H35" t="n">
        <v>0.83</v>
      </c>
      <c r="I35" t="n">
        <v>17</v>
      </c>
      <c r="J35" t="n">
        <v>150.07</v>
      </c>
      <c r="K35" t="n">
        <v>47.83</v>
      </c>
      <c r="L35" t="n">
        <v>7</v>
      </c>
      <c r="M35" t="n">
        <v>15</v>
      </c>
      <c r="N35" t="n">
        <v>25.24</v>
      </c>
      <c r="O35" t="n">
        <v>18742.03</v>
      </c>
      <c r="P35" t="n">
        <v>149.89</v>
      </c>
      <c r="Q35" t="n">
        <v>795.66</v>
      </c>
      <c r="R35" t="n">
        <v>75.09999999999999</v>
      </c>
      <c r="S35" t="n">
        <v>51.23</v>
      </c>
      <c r="T35" t="n">
        <v>10838.13</v>
      </c>
      <c r="U35" t="n">
        <v>0.68</v>
      </c>
      <c r="V35" t="n">
        <v>0.9</v>
      </c>
      <c r="W35" t="n">
        <v>0.14</v>
      </c>
      <c r="X35" t="n">
        <v>0.62</v>
      </c>
      <c r="Y35" t="n">
        <v>1</v>
      </c>
      <c r="Z35" t="n">
        <v>10</v>
      </c>
    </row>
    <row r="36">
      <c r="A36" t="n">
        <v>7</v>
      </c>
      <c r="B36" t="n">
        <v>70</v>
      </c>
      <c r="C36" t="inlineStr">
        <is>
          <t xml:space="preserve">CONCLUIDO	</t>
        </is>
      </c>
      <c r="D36" t="n">
        <v>5.3992</v>
      </c>
      <c r="E36" t="n">
        <v>18.52</v>
      </c>
      <c r="F36" t="n">
        <v>15.89</v>
      </c>
      <c r="G36" t="n">
        <v>68.09</v>
      </c>
      <c r="H36" t="n">
        <v>0.9399999999999999</v>
      </c>
      <c r="I36" t="n">
        <v>14</v>
      </c>
      <c r="J36" t="n">
        <v>151.46</v>
      </c>
      <c r="K36" t="n">
        <v>47.83</v>
      </c>
      <c r="L36" t="n">
        <v>8</v>
      </c>
      <c r="M36" t="n">
        <v>10</v>
      </c>
      <c r="N36" t="n">
        <v>25.63</v>
      </c>
      <c r="O36" t="n">
        <v>18913.66</v>
      </c>
      <c r="P36" t="n">
        <v>142.3</v>
      </c>
      <c r="Q36" t="n">
        <v>795.64</v>
      </c>
      <c r="R36" t="n">
        <v>70.29000000000001</v>
      </c>
      <c r="S36" t="n">
        <v>51.23</v>
      </c>
      <c r="T36" t="n">
        <v>8446.75</v>
      </c>
      <c r="U36" t="n">
        <v>0.73</v>
      </c>
      <c r="V36" t="n">
        <v>0.91</v>
      </c>
      <c r="W36" t="n">
        <v>0.14</v>
      </c>
      <c r="X36" t="n">
        <v>0.48</v>
      </c>
      <c r="Y36" t="n">
        <v>1</v>
      </c>
      <c r="Z36" t="n">
        <v>10</v>
      </c>
    </row>
    <row r="37">
      <c r="A37" t="n">
        <v>8</v>
      </c>
      <c r="B37" t="n">
        <v>70</v>
      </c>
      <c r="C37" t="inlineStr">
        <is>
          <t xml:space="preserve">CONCLUIDO	</t>
        </is>
      </c>
      <c r="D37" t="n">
        <v>5.4374</v>
      </c>
      <c r="E37" t="n">
        <v>18.39</v>
      </c>
      <c r="F37" t="n">
        <v>15.79</v>
      </c>
      <c r="G37" t="n">
        <v>72.86</v>
      </c>
      <c r="H37" t="n">
        <v>1.04</v>
      </c>
      <c r="I37" t="n">
        <v>13</v>
      </c>
      <c r="J37" t="n">
        <v>152.85</v>
      </c>
      <c r="K37" t="n">
        <v>47.83</v>
      </c>
      <c r="L37" t="n">
        <v>9</v>
      </c>
      <c r="M37" t="n">
        <v>1</v>
      </c>
      <c r="N37" t="n">
        <v>26.03</v>
      </c>
      <c r="O37" t="n">
        <v>19085.83</v>
      </c>
      <c r="P37" t="n">
        <v>138.6</v>
      </c>
      <c r="Q37" t="n">
        <v>795.71</v>
      </c>
      <c r="R37" t="n">
        <v>66.54000000000001</v>
      </c>
      <c r="S37" t="n">
        <v>51.23</v>
      </c>
      <c r="T37" t="n">
        <v>6575.84</v>
      </c>
      <c r="U37" t="n">
        <v>0.77</v>
      </c>
      <c r="V37" t="n">
        <v>0.92</v>
      </c>
      <c r="W37" t="n">
        <v>0.14</v>
      </c>
      <c r="X37" t="n">
        <v>0.38</v>
      </c>
      <c r="Y37" t="n">
        <v>1</v>
      </c>
      <c r="Z37" t="n">
        <v>10</v>
      </c>
    </row>
    <row r="38">
      <c r="A38" t="n">
        <v>9</v>
      </c>
      <c r="B38" t="n">
        <v>70</v>
      </c>
      <c r="C38" t="inlineStr">
        <is>
          <t xml:space="preserve">CONCLUIDO	</t>
        </is>
      </c>
      <c r="D38" t="n">
        <v>5.4343</v>
      </c>
      <c r="E38" t="n">
        <v>18.4</v>
      </c>
      <c r="F38" t="n">
        <v>15.8</v>
      </c>
      <c r="G38" t="n">
        <v>72.91</v>
      </c>
      <c r="H38" t="n">
        <v>1.15</v>
      </c>
      <c r="I38" t="n">
        <v>13</v>
      </c>
      <c r="J38" t="n">
        <v>154.25</v>
      </c>
      <c r="K38" t="n">
        <v>47.83</v>
      </c>
      <c r="L38" t="n">
        <v>10</v>
      </c>
      <c r="M38" t="n">
        <v>0</v>
      </c>
      <c r="N38" t="n">
        <v>26.43</v>
      </c>
      <c r="O38" t="n">
        <v>19258.55</v>
      </c>
      <c r="P38" t="n">
        <v>139.58</v>
      </c>
      <c r="Q38" t="n">
        <v>795.71</v>
      </c>
      <c r="R38" t="n">
        <v>66.87</v>
      </c>
      <c r="S38" t="n">
        <v>51.23</v>
      </c>
      <c r="T38" t="n">
        <v>6738.53</v>
      </c>
      <c r="U38" t="n">
        <v>0.77</v>
      </c>
      <c r="V38" t="n">
        <v>0.91</v>
      </c>
      <c r="W38" t="n">
        <v>0.14</v>
      </c>
      <c r="X38" t="n">
        <v>0.39</v>
      </c>
      <c r="Y38" t="n">
        <v>1</v>
      </c>
      <c r="Z38" t="n">
        <v>10</v>
      </c>
    </row>
    <row r="39">
      <c r="A39" t="n">
        <v>0</v>
      </c>
      <c r="B39" t="n">
        <v>90</v>
      </c>
      <c r="C39" t="inlineStr">
        <is>
          <t xml:space="preserve">CONCLUIDO	</t>
        </is>
      </c>
      <c r="D39" t="n">
        <v>2.8111</v>
      </c>
      <c r="E39" t="n">
        <v>35.57</v>
      </c>
      <c r="F39" t="n">
        <v>24.76</v>
      </c>
      <c r="G39" t="n">
        <v>6.3</v>
      </c>
      <c r="H39" t="n">
        <v>0.1</v>
      </c>
      <c r="I39" t="n">
        <v>236</v>
      </c>
      <c r="J39" t="n">
        <v>176.73</v>
      </c>
      <c r="K39" t="n">
        <v>52.44</v>
      </c>
      <c r="L39" t="n">
        <v>1</v>
      </c>
      <c r="M39" t="n">
        <v>234</v>
      </c>
      <c r="N39" t="n">
        <v>33.29</v>
      </c>
      <c r="O39" t="n">
        <v>22031.19</v>
      </c>
      <c r="P39" t="n">
        <v>321.88</v>
      </c>
      <c r="Q39" t="n">
        <v>796.0700000000001</v>
      </c>
      <c r="R39" t="n">
        <v>367.94</v>
      </c>
      <c r="S39" t="n">
        <v>51.23</v>
      </c>
      <c r="T39" t="n">
        <v>156162.8</v>
      </c>
      <c r="U39" t="n">
        <v>0.14</v>
      </c>
      <c r="V39" t="n">
        <v>0.58</v>
      </c>
      <c r="W39" t="n">
        <v>0.48</v>
      </c>
      <c r="X39" t="n">
        <v>9.35</v>
      </c>
      <c r="Y39" t="n">
        <v>1</v>
      </c>
      <c r="Z39" t="n">
        <v>10</v>
      </c>
    </row>
    <row r="40">
      <c r="A40" t="n">
        <v>1</v>
      </c>
      <c r="B40" t="n">
        <v>90</v>
      </c>
      <c r="C40" t="inlineStr">
        <is>
          <t xml:space="preserve">CONCLUIDO	</t>
        </is>
      </c>
      <c r="D40" t="n">
        <v>4.1374</v>
      </c>
      <c r="E40" t="n">
        <v>24.17</v>
      </c>
      <c r="F40" t="n">
        <v>18.66</v>
      </c>
      <c r="G40" t="n">
        <v>12.87</v>
      </c>
      <c r="H40" t="n">
        <v>0.2</v>
      </c>
      <c r="I40" t="n">
        <v>87</v>
      </c>
      <c r="J40" t="n">
        <v>178.21</v>
      </c>
      <c r="K40" t="n">
        <v>52.44</v>
      </c>
      <c r="L40" t="n">
        <v>2</v>
      </c>
      <c r="M40" t="n">
        <v>85</v>
      </c>
      <c r="N40" t="n">
        <v>33.77</v>
      </c>
      <c r="O40" t="n">
        <v>22213.89</v>
      </c>
      <c r="P40" t="n">
        <v>238.34</v>
      </c>
      <c r="Q40" t="n">
        <v>795.73</v>
      </c>
      <c r="R40" t="n">
        <v>163.02</v>
      </c>
      <c r="S40" t="n">
        <v>51.23</v>
      </c>
      <c r="T40" t="n">
        <v>54446.63</v>
      </c>
      <c r="U40" t="n">
        <v>0.31</v>
      </c>
      <c r="V40" t="n">
        <v>0.77</v>
      </c>
      <c r="W40" t="n">
        <v>0.25</v>
      </c>
      <c r="X40" t="n">
        <v>3.25</v>
      </c>
      <c r="Y40" t="n">
        <v>1</v>
      </c>
      <c r="Z40" t="n">
        <v>10</v>
      </c>
    </row>
    <row r="41">
      <c r="A41" t="n">
        <v>2</v>
      </c>
      <c r="B41" t="n">
        <v>90</v>
      </c>
      <c r="C41" t="inlineStr">
        <is>
          <t xml:space="preserve">CONCLUIDO	</t>
        </is>
      </c>
      <c r="D41" t="n">
        <v>4.605</v>
      </c>
      <c r="E41" t="n">
        <v>21.72</v>
      </c>
      <c r="F41" t="n">
        <v>17.38</v>
      </c>
      <c r="G41" t="n">
        <v>19.31</v>
      </c>
      <c r="H41" t="n">
        <v>0.3</v>
      </c>
      <c r="I41" t="n">
        <v>54</v>
      </c>
      <c r="J41" t="n">
        <v>179.7</v>
      </c>
      <c r="K41" t="n">
        <v>52.44</v>
      </c>
      <c r="L41" t="n">
        <v>3</v>
      </c>
      <c r="M41" t="n">
        <v>52</v>
      </c>
      <c r="N41" t="n">
        <v>34.26</v>
      </c>
      <c r="O41" t="n">
        <v>22397.24</v>
      </c>
      <c r="P41" t="n">
        <v>218.27</v>
      </c>
      <c r="Q41" t="n">
        <v>795.71</v>
      </c>
      <c r="R41" t="n">
        <v>120.19</v>
      </c>
      <c r="S41" t="n">
        <v>51.23</v>
      </c>
      <c r="T41" t="n">
        <v>33195.66</v>
      </c>
      <c r="U41" t="n">
        <v>0.43</v>
      </c>
      <c r="V41" t="n">
        <v>0.83</v>
      </c>
      <c r="W41" t="n">
        <v>0.19</v>
      </c>
      <c r="X41" t="n">
        <v>1.96</v>
      </c>
      <c r="Y41" t="n">
        <v>1</v>
      </c>
      <c r="Z41" t="n">
        <v>10</v>
      </c>
    </row>
    <row r="42">
      <c r="A42" t="n">
        <v>3</v>
      </c>
      <c r="B42" t="n">
        <v>90</v>
      </c>
      <c r="C42" t="inlineStr">
        <is>
          <t xml:space="preserve">CONCLUIDO	</t>
        </is>
      </c>
      <c r="D42" t="n">
        <v>4.8874</v>
      </c>
      <c r="E42" t="n">
        <v>20.46</v>
      </c>
      <c r="F42" t="n">
        <v>16.69</v>
      </c>
      <c r="G42" t="n">
        <v>26.35</v>
      </c>
      <c r="H42" t="n">
        <v>0.39</v>
      </c>
      <c r="I42" t="n">
        <v>38</v>
      </c>
      <c r="J42" t="n">
        <v>181.19</v>
      </c>
      <c r="K42" t="n">
        <v>52.44</v>
      </c>
      <c r="L42" t="n">
        <v>4</v>
      </c>
      <c r="M42" t="n">
        <v>36</v>
      </c>
      <c r="N42" t="n">
        <v>34.75</v>
      </c>
      <c r="O42" t="n">
        <v>22581.25</v>
      </c>
      <c r="P42" t="n">
        <v>205.87</v>
      </c>
      <c r="Q42" t="n">
        <v>795.73</v>
      </c>
      <c r="R42" t="n">
        <v>96.8</v>
      </c>
      <c r="S42" t="n">
        <v>51.23</v>
      </c>
      <c r="T42" t="n">
        <v>21579.19</v>
      </c>
      <c r="U42" t="n">
        <v>0.53</v>
      </c>
      <c r="V42" t="n">
        <v>0.87</v>
      </c>
      <c r="W42" t="n">
        <v>0.17</v>
      </c>
      <c r="X42" t="n">
        <v>1.28</v>
      </c>
      <c r="Y42" t="n">
        <v>1</v>
      </c>
      <c r="Z42" t="n">
        <v>10</v>
      </c>
    </row>
    <row r="43">
      <c r="A43" t="n">
        <v>4</v>
      </c>
      <c r="B43" t="n">
        <v>90</v>
      </c>
      <c r="C43" t="inlineStr">
        <is>
          <t xml:space="preserve">CONCLUIDO	</t>
        </is>
      </c>
      <c r="D43" t="n">
        <v>4.9928</v>
      </c>
      <c r="E43" t="n">
        <v>20.03</v>
      </c>
      <c r="F43" t="n">
        <v>16.54</v>
      </c>
      <c r="G43" t="n">
        <v>33.08</v>
      </c>
      <c r="H43" t="n">
        <v>0.49</v>
      </c>
      <c r="I43" t="n">
        <v>30</v>
      </c>
      <c r="J43" t="n">
        <v>182.69</v>
      </c>
      <c r="K43" t="n">
        <v>52.44</v>
      </c>
      <c r="L43" t="n">
        <v>5</v>
      </c>
      <c r="M43" t="n">
        <v>28</v>
      </c>
      <c r="N43" t="n">
        <v>35.25</v>
      </c>
      <c r="O43" t="n">
        <v>22766.06</v>
      </c>
      <c r="P43" t="n">
        <v>200.83</v>
      </c>
      <c r="Q43" t="n">
        <v>795.64</v>
      </c>
      <c r="R43" t="n">
        <v>92.37</v>
      </c>
      <c r="S43" t="n">
        <v>51.23</v>
      </c>
      <c r="T43" t="n">
        <v>19408.21</v>
      </c>
      <c r="U43" t="n">
        <v>0.55</v>
      </c>
      <c r="V43" t="n">
        <v>0.87</v>
      </c>
      <c r="W43" t="n">
        <v>0.16</v>
      </c>
      <c r="X43" t="n">
        <v>1.13</v>
      </c>
      <c r="Y43" t="n">
        <v>1</v>
      </c>
      <c r="Z43" t="n">
        <v>10</v>
      </c>
    </row>
    <row r="44">
      <c r="A44" t="n">
        <v>5</v>
      </c>
      <c r="B44" t="n">
        <v>90</v>
      </c>
      <c r="C44" t="inlineStr">
        <is>
          <t xml:space="preserve">CONCLUIDO	</t>
        </is>
      </c>
      <c r="D44" t="n">
        <v>5.0953</v>
      </c>
      <c r="E44" t="n">
        <v>19.63</v>
      </c>
      <c r="F44" t="n">
        <v>16.32</v>
      </c>
      <c r="G44" t="n">
        <v>39.16</v>
      </c>
      <c r="H44" t="n">
        <v>0.58</v>
      </c>
      <c r="I44" t="n">
        <v>25</v>
      </c>
      <c r="J44" t="n">
        <v>184.19</v>
      </c>
      <c r="K44" t="n">
        <v>52.44</v>
      </c>
      <c r="L44" t="n">
        <v>6</v>
      </c>
      <c r="M44" t="n">
        <v>23</v>
      </c>
      <c r="N44" t="n">
        <v>35.75</v>
      </c>
      <c r="O44" t="n">
        <v>22951.43</v>
      </c>
      <c r="P44" t="n">
        <v>194.21</v>
      </c>
      <c r="Q44" t="n">
        <v>795.64</v>
      </c>
      <c r="R44" t="n">
        <v>84.83</v>
      </c>
      <c r="S44" t="n">
        <v>51.23</v>
      </c>
      <c r="T44" t="n">
        <v>15663.33</v>
      </c>
      <c r="U44" t="n">
        <v>0.6</v>
      </c>
      <c r="V44" t="n">
        <v>0.89</v>
      </c>
      <c r="W44" t="n">
        <v>0.15</v>
      </c>
      <c r="X44" t="n">
        <v>0.91</v>
      </c>
      <c r="Y44" t="n">
        <v>1</v>
      </c>
      <c r="Z44" t="n">
        <v>10</v>
      </c>
    </row>
    <row r="45">
      <c r="A45" t="n">
        <v>6</v>
      </c>
      <c r="B45" t="n">
        <v>90</v>
      </c>
      <c r="C45" t="inlineStr">
        <is>
          <t xml:space="preserve">CONCLUIDO	</t>
        </is>
      </c>
      <c r="D45" t="n">
        <v>5.1775</v>
      </c>
      <c r="E45" t="n">
        <v>19.31</v>
      </c>
      <c r="F45" t="n">
        <v>16.15</v>
      </c>
      <c r="G45" t="n">
        <v>46.13</v>
      </c>
      <c r="H45" t="n">
        <v>0.67</v>
      </c>
      <c r="I45" t="n">
        <v>21</v>
      </c>
      <c r="J45" t="n">
        <v>185.7</v>
      </c>
      <c r="K45" t="n">
        <v>52.44</v>
      </c>
      <c r="L45" t="n">
        <v>7</v>
      </c>
      <c r="M45" t="n">
        <v>19</v>
      </c>
      <c r="N45" t="n">
        <v>36.26</v>
      </c>
      <c r="O45" t="n">
        <v>23137.49</v>
      </c>
      <c r="P45" t="n">
        <v>188.58</v>
      </c>
      <c r="Q45" t="n">
        <v>795.6900000000001</v>
      </c>
      <c r="R45" t="n">
        <v>79.13</v>
      </c>
      <c r="S45" t="n">
        <v>51.23</v>
      </c>
      <c r="T45" t="n">
        <v>12830.63</v>
      </c>
      <c r="U45" t="n">
        <v>0.65</v>
      </c>
      <c r="V45" t="n">
        <v>0.9</v>
      </c>
      <c r="W45" t="n">
        <v>0.14</v>
      </c>
      <c r="X45" t="n">
        <v>0.74</v>
      </c>
      <c r="Y45" t="n">
        <v>1</v>
      </c>
      <c r="Z45" t="n">
        <v>10</v>
      </c>
    </row>
    <row r="46">
      <c r="A46" t="n">
        <v>7</v>
      </c>
      <c r="B46" t="n">
        <v>90</v>
      </c>
      <c r="C46" t="inlineStr">
        <is>
          <t xml:space="preserve">CONCLUIDO	</t>
        </is>
      </c>
      <c r="D46" t="n">
        <v>5.1991</v>
      </c>
      <c r="E46" t="n">
        <v>19.23</v>
      </c>
      <c r="F46" t="n">
        <v>16.17</v>
      </c>
      <c r="G46" t="n">
        <v>53.91</v>
      </c>
      <c r="H46" t="n">
        <v>0.76</v>
      </c>
      <c r="I46" t="n">
        <v>18</v>
      </c>
      <c r="J46" t="n">
        <v>187.22</v>
      </c>
      <c r="K46" t="n">
        <v>52.44</v>
      </c>
      <c r="L46" t="n">
        <v>8</v>
      </c>
      <c r="M46" t="n">
        <v>16</v>
      </c>
      <c r="N46" t="n">
        <v>36.78</v>
      </c>
      <c r="O46" t="n">
        <v>23324.24</v>
      </c>
      <c r="P46" t="n">
        <v>185.19</v>
      </c>
      <c r="Q46" t="n">
        <v>795.6799999999999</v>
      </c>
      <c r="R46" t="n">
        <v>80.56</v>
      </c>
      <c r="S46" t="n">
        <v>51.23</v>
      </c>
      <c r="T46" t="n">
        <v>13561.92</v>
      </c>
      <c r="U46" t="n">
        <v>0.64</v>
      </c>
      <c r="V46" t="n">
        <v>0.89</v>
      </c>
      <c r="W46" t="n">
        <v>0.13</v>
      </c>
      <c r="X46" t="n">
        <v>0.76</v>
      </c>
      <c r="Y46" t="n">
        <v>1</v>
      </c>
      <c r="Z46" t="n">
        <v>10</v>
      </c>
    </row>
    <row r="47">
      <c r="A47" t="n">
        <v>8</v>
      </c>
      <c r="B47" t="n">
        <v>90</v>
      </c>
      <c r="C47" t="inlineStr">
        <is>
          <t xml:space="preserve">CONCLUIDO	</t>
        </is>
      </c>
      <c r="D47" t="n">
        <v>5.2701</v>
      </c>
      <c r="E47" t="n">
        <v>18.98</v>
      </c>
      <c r="F47" t="n">
        <v>15.99</v>
      </c>
      <c r="G47" t="n">
        <v>59.95</v>
      </c>
      <c r="H47" t="n">
        <v>0.85</v>
      </c>
      <c r="I47" t="n">
        <v>16</v>
      </c>
      <c r="J47" t="n">
        <v>188.74</v>
      </c>
      <c r="K47" t="n">
        <v>52.44</v>
      </c>
      <c r="L47" t="n">
        <v>9</v>
      </c>
      <c r="M47" t="n">
        <v>14</v>
      </c>
      <c r="N47" t="n">
        <v>37.3</v>
      </c>
      <c r="O47" t="n">
        <v>23511.69</v>
      </c>
      <c r="P47" t="n">
        <v>178.51</v>
      </c>
      <c r="Q47" t="n">
        <v>795.64</v>
      </c>
      <c r="R47" t="n">
        <v>73.75</v>
      </c>
      <c r="S47" t="n">
        <v>51.23</v>
      </c>
      <c r="T47" t="n">
        <v>10167.09</v>
      </c>
      <c r="U47" t="n">
        <v>0.6899999999999999</v>
      </c>
      <c r="V47" t="n">
        <v>0.9</v>
      </c>
      <c r="W47" t="n">
        <v>0.13</v>
      </c>
      <c r="X47" t="n">
        <v>0.58</v>
      </c>
      <c r="Y47" t="n">
        <v>1</v>
      </c>
      <c r="Z47" t="n">
        <v>10</v>
      </c>
    </row>
    <row r="48">
      <c r="A48" t="n">
        <v>9</v>
      </c>
      <c r="B48" t="n">
        <v>90</v>
      </c>
      <c r="C48" t="inlineStr">
        <is>
          <t xml:space="preserve">CONCLUIDO	</t>
        </is>
      </c>
      <c r="D48" t="n">
        <v>5.3163</v>
      </c>
      <c r="E48" t="n">
        <v>18.81</v>
      </c>
      <c r="F48" t="n">
        <v>15.89</v>
      </c>
      <c r="G48" t="n">
        <v>68.11</v>
      </c>
      <c r="H48" t="n">
        <v>0.93</v>
      </c>
      <c r="I48" t="n">
        <v>14</v>
      </c>
      <c r="J48" t="n">
        <v>190.26</v>
      </c>
      <c r="K48" t="n">
        <v>52.44</v>
      </c>
      <c r="L48" t="n">
        <v>10</v>
      </c>
      <c r="M48" t="n">
        <v>12</v>
      </c>
      <c r="N48" t="n">
        <v>37.82</v>
      </c>
      <c r="O48" t="n">
        <v>23699.85</v>
      </c>
      <c r="P48" t="n">
        <v>173.2</v>
      </c>
      <c r="Q48" t="n">
        <v>795.65</v>
      </c>
      <c r="R48" t="n">
        <v>70.61</v>
      </c>
      <c r="S48" t="n">
        <v>51.23</v>
      </c>
      <c r="T48" t="n">
        <v>8604.75</v>
      </c>
      <c r="U48" t="n">
        <v>0.73</v>
      </c>
      <c r="V48" t="n">
        <v>0.91</v>
      </c>
      <c r="W48" t="n">
        <v>0.13</v>
      </c>
      <c r="X48" t="n">
        <v>0.48</v>
      </c>
      <c r="Y48" t="n">
        <v>1</v>
      </c>
      <c r="Z48" t="n">
        <v>10</v>
      </c>
    </row>
    <row r="49">
      <c r="A49" t="n">
        <v>10</v>
      </c>
      <c r="B49" t="n">
        <v>90</v>
      </c>
      <c r="C49" t="inlineStr">
        <is>
          <t xml:space="preserve">CONCLUIDO	</t>
        </is>
      </c>
      <c r="D49" t="n">
        <v>5.3457</v>
      </c>
      <c r="E49" t="n">
        <v>18.71</v>
      </c>
      <c r="F49" t="n">
        <v>15.86</v>
      </c>
      <c r="G49" t="n">
        <v>79.3</v>
      </c>
      <c r="H49" t="n">
        <v>1.02</v>
      </c>
      <c r="I49" t="n">
        <v>12</v>
      </c>
      <c r="J49" t="n">
        <v>191.79</v>
      </c>
      <c r="K49" t="n">
        <v>52.44</v>
      </c>
      <c r="L49" t="n">
        <v>11</v>
      </c>
      <c r="M49" t="n">
        <v>10</v>
      </c>
      <c r="N49" t="n">
        <v>38.35</v>
      </c>
      <c r="O49" t="n">
        <v>23888.73</v>
      </c>
      <c r="P49" t="n">
        <v>167.9</v>
      </c>
      <c r="Q49" t="n">
        <v>795.65</v>
      </c>
      <c r="R49" t="n">
        <v>69.67</v>
      </c>
      <c r="S49" t="n">
        <v>51.23</v>
      </c>
      <c r="T49" t="n">
        <v>8147.81</v>
      </c>
      <c r="U49" t="n">
        <v>0.74</v>
      </c>
      <c r="V49" t="n">
        <v>0.91</v>
      </c>
      <c r="W49" t="n">
        <v>0.13</v>
      </c>
      <c r="X49" t="n">
        <v>0.45</v>
      </c>
      <c r="Y49" t="n">
        <v>1</v>
      </c>
      <c r="Z49" t="n">
        <v>10</v>
      </c>
    </row>
    <row r="50">
      <c r="A50" t="n">
        <v>11</v>
      </c>
      <c r="B50" t="n">
        <v>90</v>
      </c>
      <c r="C50" t="inlineStr">
        <is>
          <t xml:space="preserve">CONCLUIDO	</t>
        </is>
      </c>
      <c r="D50" t="n">
        <v>5.3753</v>
      </c>
      <c r="E50" t="n">
        <v>18.6</v>
      </c>
      <c r="F50" t="n">
        <v>15.79</v>
      </c>
      <c r="G50" t="n">
        <v>86.14</v>
      </c>
      <c r="H50" t="n">
        <v>1.1</v>
      </c>
      <c r="I50" t="n">
        <v>11</v>
      </c>
      <c r="J50" t="n">
        <v>193.33</v>
      </c>
      <c r="K50" t="n">
        <v>52.44</v>
      </c>
      <c r="L50" t="n">
        <v>12</v>
      </c>
      <c r="M50" t="n">
        <v>8</v>
      </c>
      <c r="N50" t="n">
        <v>38.89</v>
      </c>
      <c r="O50" t="n">
        <v>24078.33</v>
      </c>
      <c r="P50" t="n">
        <v>163.16</v>
      </c>
      <c r="Q50" t="n">
        <v>795.65</v>
      </c>
      <c r="R50" t="n">
        <v>67.2</v>
      </c>
      <c r="S50" t="n">
        <v>51.23</v>
      </c>
      <c r="T50" t="n">
        <v>6917.6</v>
      </c>
      <c r="U50" t="n">
        <v>0.76</v>
      </c>
      <c r="V50" t="n">
        <v>0.92</v>
      </c>
      <c r="W50" t="n">
        <v>0.13</v>
      </c>
      <c r="X50" t="n">
        <v>0.38</v>
      </c>
      <c r="Y50" t="n">
        <v>1</v>
      </c>
      <c r="Z50" t="n">
        <v>10</v>
      </c>
    </row>
    <row r="51">
      <c r="A51" t="n">
        <v>12</v>
      </c>
      <c r="B51" t="n">
        <v>90</v>
      </c>
      <c r="C51" t="inlineStr">
        <is>
          <t xml:space="preserve">CONCLUIDO	</t>
        </is>
      </c>
      <c r="D51" t="n">
        <v>5.3999</v>
      </c>
      <c r="E51" t="n">
        <v>18.52</v>
      </c>
      <c r="F51" t="n">
        <v>15.74</v>
      </c>
      <c r="G51" t="n">
        <v>94.45999999999999</v>
      </c>
      <c r="H51" t="n">
        <v>1.18</v>
      </c>
      <c r="I51" t="n">
        <v>10</v>
      </c>
      <c r="J51" t="n">
        <v>194.88</v>
      </c>
      <c r="K51" t="n">
        <v>52.44</v>
      </c>
      <c r="L51" t="n">
        <v>13</v>
      </c>
      <c r="M51" t="n">
        <v>1</v>
      </c>
      <c r="N51" t="n">
        <v>39.43</v>
      </c>
      <c r="O51" t="n">
        <v>24268.67</v>
      </c>
      <c r="P51" t="n">
        <v>158.57</v>
      </c>
      <c r="Q51" t="n">
        <v>795.64</v>
      </c>
      <c r="R51" t="n">
        <v>65.23</v>
      </c>
      <c r="S51" t="n">
        <v>51.23</v>
      </c>
      <c r="T51" t="n">
        <v>5936.33</v>
      </c>
      <c r="U51" t="n">
        <v>0.79</v>
      </c>
      <c r="V51" t="n">
        <v>0.92</v>
      </c>
      <c r="W51" t="n">
        <v>0.14</v>
      </c>
      <c r="X51" t="n">
        <v>0.33</v>
      </c>
      <c r="Y51" t="n">
        <v>1</v>
      </c>
      <c r="Z51" t="n">
        <v>10</v>
      </c>
    </row>
    <row r="52">
      <c r="A52" t="n">
        <v>13</v>
      </c>
      <c r="B52" t="n">
        <v>90</v>
      </c>
      <c r="C52" t="inlineStr">
        <is>
          <t xml:space="preserve">CONCLUIDO	</t>
        </is>
      </c>
      <c r="D52" t="n">
        <v>5.3899</v>
      </c>
      <c r="E52" t="n">
        <v>18.55</v>
      </c>
      <c r="F52" t="n">
        <v>15.78</v>
      </c>
      <c r="G52" t="n">
        <v>94.66</v>
      </c>
      <c r="H52" t="n">
        <v>1.27</v>
      </c>
      <c r="I52" t="n">
        <v>10</v>
      </c>
      <c r="J52" t="n">
        <v>196.42</v>
      </c>
      <c r="K52" t="n">
        <v>52.44</v>
      </c>
      <c r="L52" t="n">
        <v>14</v>
      </c>
      <c r="M52" t="n">
        <v>0</v>
      </c>
      <c r="N52" t="n">
        <v>39.98</v>
      </c>
      <c r="O52" t="n">
        <v>24459.75</v>
      </c>
      <c r="P52" t="n">
        <v>160.12</v>
      </c>
      <c r="Q52" t="n">
        <v>795.71</v>
      </c>
      <c r="R52" t="n">
        <v>66.45999999999999</v>
      </c>
      <c r="S52" t="n">
        <v>51.23</v>
      </c>
      <c r="T52" t="n">
        <v>6551.34</v>
      </c>
      <c r="U52" t="n">
        <v>0.77</v>
      </c>
      <c r="V52" t="n">
        <v>0.92</v>
      </c>
      <c r="W52" t="n">
        <v>0.13</v>
      </c>
      <c r="X52" t="n">
        <v>0.37</v>
      </c>
      <c r="Y52" t="n">
        <v>1</v>
      </c>
      <c r="Z52" t="n">
        <v>10</v>
      </c>
    </row>
    <row r="53">
      <c r="A53" t="n">
        <v>0</v>
      </c>
      <c r="B53" t="n">
        <v>10</v>
      </c>
      <c r="C53" t="inlineStr">
        <is>
          <t xml:space="preserve">CONCLUIDO	</t>
        </is>
      </c>
      <c r="D53" t="n">
        <v>4.7469</v>
      </c>
      <c r="E53" t="n">
        <v>21.07</v>
      </c>
      <c r="F53" t="n">
        <v>18.52</v>
      </c>
      <c r="G53" t="n">
        <v>13.72</v>
      </c>
      <c r="H53" t="n">
        <v>0.64</v>
      </c>
      <c r="I53" t="n">
        <v>81</v>
      </c>
      <c r="J53" t="n">
        <v>26.11</v>
      </c>
      <c r="K53" t="n">
        <v>12.1</v>
      </c>
      <c r="L53" t="n">
        <v>1</v>
      </c>
      <c r="M53" t="n">
        <v>0</v>
      </c>
      <c r="N53" t="n">
        <v>3.01</v>
      </c>
      <c r="O53" t="n">
        <v>3454.41</v>
      </c>
      <c r="P53" t="n">
        <v>53.71</v>
      </c>
      <c r="Q53" t="n">
        <v>795.88</v>
      </c>
      <c r="R53" t="n">
        <v>154.77</v>
      </c>
      <c r="S53" t="n">
        <v>51.23</v>
      </c>
      <c r="T53" t="n">
        <v>50348.57</v>
      </c>
      <c r="U53" t="n">
        <v>0.33</v>
      </c>
      <c r="V53" t="n">
        <v>0.78</v>
      </c>
      <c r="W53" t="n">
        <v>0.34</v>
      </c>
      <c r="X53" t="n">
        <v>3.11</v>
      </c>
      <c r="Y53" t="n">
        <v>1</v>
      </c>
      <c r="Z53" t="n">
        <v>10</v>
      </c>
    </row>
    <row r="54">
      <c r="A54" t="n">
        <v>0</v>
      </c>
      <c r="B54" t="n">
        <v>45</v>
      </c>
      <c r="C54" t="inlineStr">
        <is>
          <t xml:space="preserve">CONCLUIDO	</t>
        </is>
      </c>
      <c r="D54" t="n">
        <v>4.0055</v>
      </c>
      <c r="E54" t="n">
        <v>24.97</v>
      </c>
      <c r="F54" t="n">
        <v>20.33</v>
      </c>
      <c r="G54" t="n">
        <v>9.449999999999999</v>
      </c>
      <c r="H54" t="n">
        <v>0.18</v>
      </c>
      <c r="I54" t="n">
        <v>129</v>
      </c>
      <c r="J54" t="n">
        <v>98.70999999999999</v>
      </c>
      <c r="K54" t="n">
        <v>39.72</v>
      </c>
      <c r="L54" t="n">
        <v>1</v>
      </c>
      <c r="M54" t="n">
        <v>127</v>
      </c>
      <c r="N54" t="n">
        <v>12.99</v>
      </c>
      <c r="O54" t="n">
        <v>12407.75</v>
      </c>
      <c r="P54" t="n">
        <v>176.5</v>
      </c>
      <c r="Q54" t="n">
        <v>795.8200000000001</v>
      </c>
      <c r="R54" t="n">
        <v>219.02</v>
      </c>
      <c r="S54" t="n">
        <v>51.23</v>
      </c>
      <c r="T54" t="n">
        <v>82233.92</v>
      </c>
      <c r="U54" t="n">
        <v>0.23</v>
      </c>
      <c r="V54" t="n">
        <v>0.71</v>
      </c>
      <c r="W54" t="n">
        <v>0.31</v>
      </c>
      <c r="X54" t="n">
        <v>4.92</v>
      </c>
      <c r="Y54" t="n">
        <v>1</v>
      </c>
      <c r="Z54" t="n">
        <v>10</v>
      </c>
    </row>
    <row r="55">
      <c r="A55" t="n">
        <v>1</v>
      </c>
      <c r="B55" t="n">
        <v>45</v>
      </c>
      <c r="C55" t="inlineStr">
        <is>
          <t xml:space="preserve">CONCLUIDO	</t>
        </is>
      </c>
      <c r="D55" t="n">
        <v>4.8934</v>
      </c>
      <c r="E55" t="n">
        <v>20.44</v>
      </c>
      <c r="F55" t="n">
        <v>17.36</v>
      </c>
      <c r="G55" t="n">
        <v>19.65</v>
      </c>
      <c r="H55" t="n">
        <v>0.35</v>
      </c>
      <c r="I55" t="n">
        <v>53</v>
      </c>
      <c r="J55" t="n">
        <v>99.95</v>
      </c>
      <c r="K55" t="n">
        <v>39.72</v>
      </c>
      <c r="L55" t="n">
        <v>2</v>
      </c>
      <c r="M55" t="n">
        <v>51</v>
      </c>
      <c r="N55" t="n">
        <v>13.24</v>
      </c>
      <c r="O55" t="n">
        <v>12561.45</v>
      </c>
      <c r="P55" t="n">
        <v>143.25</v>
      </c>
      <c r="Q55" t="n">
        <v>795.71</v>
      </c>
      <c r="R55" t="n">
        <v>119.72</v>
      </c>
      <c r="S55" t="n">
        <v>51.23</v>
      </c>
      <c r="T55" t="n">
        <v>32967.14</v>
      </c>
      <c r="U55" t="n">
        <v>0.43</v>
      </c>
      <c r="V55" t="n">
        <v>0.83</v>
      </c>
      <c r="W55" t="n">
        <v>0.19</v>
      </c>
      <c r="X55" t="n">
        <v>1.95</v>
      </c>
      <c r="Y55" t="n">
        <v>1</v>
      </c>
      <c r="Z55" t="n">
        <v>10</v>
      </c>
    </row>
    <row r="56">
      <c r="A56" t="n">
        <v>2</v>
      </c>
      <c r="B56" t="n">
        <v>45</v>
      </c>
      <c r="C56" t="inlineStr">
        <is>
          <t xml:space="preserve">CONCLUIDO	</t>
        </is>
      </c>
      <c r="D56" t="n">
        <v>5.1555</v>
      </c>
      <c r="E56" t="n">
        <v>19.4</v>
      </c>
      <c r="F56" t="n">
        <v>16.73</v>
      </c>
      <c r="G56" t="n">
        <v>30.42</v>
      </c>
      <c r="H56" t="n">
        <v>0.52</v>
      </c>
      <c r="I56" t="n">
        <v>33</v>
      </c>
      <c r="J56" t="n">
        <v>101.2</v>
      </c>
      <c r="K56" t="n">
        <v>39.72</v>
      </c>
      <c r="L56" t="n">
        <v>3</v>
      </c>
      <c r="M56" t="n">
        <v>31</v>
      </c>
      <c r="N56" t="n">
        <v>13.49</v>
      </c>
      <c r="O56" t="n">
        <v>12715.54</v>
      </c>
      <c r="P56" t="n">
        <v>130.23</v>
      </c>
      <c r="Q56" t="n">
        <v>795.6900000000001</v>
      </c>
      <c r="R56" t="n">
        <v>99</v>
      </c>
      <c r="S56" t="n">
        <v>51.23</v>
      </c>
      <c r="T56" t="n">
        <v>22704.77</v>
      </c>
      <c r="U56" t="n">
        <v>0.52</v>
      </c>
      <c r="V56" t="n">
        <v>0.86</v>
      </c>
      <c r="W56" t="n">
        <v>0.16</v>
      </c>
      <c r="X56" t="n">
        <v>1.32</v>
      </c>
      <c r="Y56" t="n">
        <v>1</v>
      </c>
      <c r="Z56" t="n">
        <v>10</v>
      </c>
    </row>
    <row r="57">
      <c r="A57" t="n">
        <v>3</v>
      </c>
      <c r="B57" t="n">
        <v>45</v>
      </c>
      <c r="C57" t="inlineStr">
        <is>
          <t xml:space="preserve">CONCLUIDO	</t>
        </is>
      </c>
      <c r="D57" t="n">
        <v>5.3457</v>
      </c>
      <c r="E57" t="n">
        <v>18.71</v>
      </c>
      <c r="F57" t="n">
        <v>16.25</v>
      </c>
      <c r="G57" t="n">
        <v>42.38</v>
      </c>
      <c r="H57" t="n">
        <v>0.6899999999999999</v>
      </c>
      <c r="I57" t="n">
        <v>23</v>
      </c>
      <c r="J57" t="n">
        <v>102.45</v>
      </c>
      <c r="K57" t="n">
        <v>39.72</v>
      </c>
      <c r="L57" t="n">
        <v>4</v>
      </c>
      <c r="M57" t="n">
        <v>20</v>
      </c>
      <c r="N57" t="n">
        <v>13.74</v>
      </c>
      <c r="O57" t="n">
        <v>12870.03</v>
      </c>
      <c r="P57" t="n">
        <v>117.8</v>
      </c>
      <c r="Q57" t="n">
        <v>795.66</v>
      </c>
      <c r="R57" t="n">
        <v>82.45</v>
      </c>
      <c r="S57" t="n">
        <v>51.23</v>
      </c>
      <c r="T57" t="n">
        <v>14479.15</v>
      </c>
      <c r="U57" t="n">
        <v>0.62</v>
      </c>
      <c r="V57" t="n">
        <v>0.89</v>
      </c>
      <c r="W57" t="n">
        <v>0.15</v>
      </c>
      <c r="X57" t="n">
        <v>0.84</v>
      </c>
      <c r="Y57" t="n">
        <v>1</v>
      </c>
      <c r="Z57" t="n">
        <v>10</v>
      </c>
    </row>
    <row r="58">
      <c r="A58" t="n">
        <v>4</v>
      </c>
      <c r="B58" t="n">
        <v>45</v>
      </c>
      <c r="C58" t="inlineStr">
        <is>
          <t xml:space="preserve">CONCLUIDO	</t>
        </is>
      </c>
      <c r="D58" t="n">
        <v>5.4135</v>
      </c>
      <c r="E58" t="n">
        <v>18.47</v>
      </c>
      <c r="F58" t="n">
        <v>16.09</v>
      </c>
      <c r="G58" t="n">
        <v>50.82</v>
      </c>
      <c r="H58" t="n">
        <v>0.85</v>
      </c>
      <c r="I58" t="n">
        <v>19</v>
      </c>
      <c r="J58" t="n">
        <v>103.71</v>
      </c>
      <c r="K58" t="n">
        <v>39.72</v>
      </c>
      <c r="L58" t="n">
        <v>5</v>
      </c>
      <c r="M58" t="n">
        <v>1</v>
      </c>
      <c r="N58" t="n">
        <v>14</v>
      </c>
      <c r="O58" t="n">
        <v>13024.91</v>
      </c>
      <c r="P58" t="n">
        <v>113.16</v>
      </c>
      <c r="Q58" t="n">
        <v>795.6900000000001</v>
      </c>
      <c r="R58" t="n">
        <v>76.51000000000001</v>
      </c>
      <c r="S58" t="n">
        <v>51.23</v>
      </c>
      <c r="T58" t="n">
        <v>11531.84</v>
      </c>
      <c r="U58" t="n">
        <v>0.67</v>
      </c>
      <c r="V58" t="n">
        <v>0.9</v>
      </c>
      <c r="W58" t="n">
        <v>0.16</v>
      </c>
      <c r="X58" t="n">
        <v>0.68</v>
      </c>
      <c r="Y58" t="n">
        <v>1</v>
      </c>
      <c r="Z58" t="n">
        <v>10</v>
      </c>
    </row>
    <row r="59">
      <c r="A59" t="n">
        <v>5</v>
      </c>
      <c r="B59" t="n">
        <v>45</v>
      </c>
      <c r="C59" t="inlineStr">
        <is>
          <t xml:space="preserve">CONCLUIDO	</t>
        </is>
      </c>
      <c r="D59" t="n">
        <v>5.4072</v>
      </c>
      <c r="E59" t="n">
        <v>18.49</v>
      </c>
      <c r="F59" t="n">
        <v>16.12</v>
      </c>
      <c r="G59" t="n">
        <v>50.89</v>
      </c>
      <c r="H59" t="n">
        <v>1.01</v>
      </c>
      <c r="I59" t="n">
        <v>19</v>
      </c>
      <c r="J59" t="n">
        <v>104.97</v>
      </c>
      <c r="K59" t="n">
        <v>39.72</v>
      </c>
      <c r="L59" t="n">
        <v>6</v>
      </c>
      <c r="M59" t="n">
        <v>0</v>
      </c>
      <c r="N59" t="n">
        <v>14.25</v>
      </c>
      <c r="O59" t="n">
        <v>13180.19</v>
      </c>
      <c r="P59" t="n">
        <v>114.39</v>
      </c>
      <c r="Q59" t="n">
        <v>795.75</v>
      </c>
      <c r="R59" t="n">
        <v>77.31999999999999</v>
      </c>
      <c r="S59" t="n">
        <v>51.23</v>
      </c>
      <c r="T59" t="n">
        <v>11933.58</v>
      </c>
      <c r="U59" t="n">
        <v>0.66</v>
      </c>
      <c r="V59" t="n">
        <v>0.9</v>
      </c>
      <c r="W59" t="n">
        <v>0.16</v>
      </c>
      <c r="X59" t="n">
        <v>0.71</v>
      </c>
      <c r="Y59" t="n">
        <v>1</v>
      </c>
      <c r="Z59" t="n">
        <v>10</v>
      </c>
    </row>
    <row r="60">
      <c r="A60" t="n">
        <v>0</v>
      </c>
      <c r="B60" t="n">
        <v>60</v>
      </c>
      <c r="C60" t="inlineStr">
        <is>
          <t xml:space="preserve">CONCLUIDO	</t>
        </is>
      </c>
      <c r="D60" t="n">
        <v>3.5703</v>
      </c>
      <c r="E60" t="n">
        <v>28.01</v>
      </c>
      <c r="F60" t="n">
        <v>21.71</v>
      </c>
      <c r="G60" t="n">
        <v>7.99</v>
      </c>
      <c r="H60" t="n">
        <v>0.14</v>
      </c>
      <c r="I60" t="n">
        <v>163</v>
      </c>
      <c r="J60" t="n">
        <v>124.63</v>
      </c>
      <c r="K60" t="n">
        <v>45</v>
      </c>
      <c r="L60" t="n">
        <v>1</v>
      </c>
      <c r="M60" t="n">
        <v>161</v>
      </c>
      <c r="N60" t="n">
        <v>18.64</v>
      </c>
      <c r="O60" t="n">
        <v>15605.44</v>
      </c>
      <c r="P60" t="n">
        <v>222.71</v>
      </c>
      <c r="Q60" t="n">
        <v>795.79</v>
      </c>
      <c r="R60" t="n">
        <v>265.51</v>
      </c>
      <c r="S60" t="n">
        <v>51.23</v>
      </c>
      <c r="T60" t="n">
        <v>105310.71</v>
      </c>
      <c r="U60" t="n">
        <v>0.19</v>
      </c>
      <c r="V60" t="n">
        <v>0.67</v>
      </c>
      <c r="W60" t="n">
        <v>0.37</v>
      </c>
      <c r="X60" t="n">
        <v>6.3</v>
      </c>
      <c r="Y60" t="n">
        <v>1</v>
      </c>
      <c r="Z60" t="n">
        <v>10</v>
      </c>
    </row>
    <row r="61">
      <c r="A61" t="n">
        <v>1</v>
      </c>
      <c r="B61" t="n">
        <v>60</v>
      </c>
      <c r="C61" t="inlineStr">
        <is>
          <t xml:space="preserve">CONCLUIDO	</t>
        </is>
      </c>
      <c r="D61" t="n">
        <v>4.6319</v>
      </c>
      <c r="E61" t="n">
        <v>21.59</v>
      </c>
      <c r="F61" t="n">
        <v>17.8</v>
      </c>
      <c r="G61" t="n">
        <v>16.43</v>
      </c>
      <c r="H61" t="n">
        <v>0.28</v>
      </c>
      <c r="I61" t="n">
        <v>65</v>
      </c>
      <c r="J61" t="n">
        <v>125.95</v>
      </c>
      <c r="K61" t="n">
        <v>45</v>
      </c>
      <c r="L61" t="n">
        <v>2</v>
      </c>
      <c r="M61" t="n">
        <v>63</v>
      </c>
      <c r="N61" t="n">
        <v>18.95</v>
      </c>
      <c r="O61" t="n">
        <v>15767.7</v>
      </c>
      <c r="P61" t="n">
        <v>176.7</v>
      </c>
      <c r="Q61" t="n">
        <v>795.78</v>
      </c>
      <c r="R61" t="n">
        <v>134.17</v>
      </c>
      <c r="S61" t="n">
        <v>51.23</v>
      </c>
      <c r="T61" t="n">
        <v>40130.01</v>
      </c>
      <c r="U61" t="n">
        <v>0.38</v>
      </c>
      <c r="V61" t="n">
        <v>0.8100000000000001</v>
      </c>
      <c r="W61" t="n">
        <v>0.21</v>
      </c>
      <c r="X61" t="n">
        <v>2.39</v>
      </c>
      <c r="Y61" t="n">
        <v>1</v>
      </c>
      <c r="Z61" t="n">
        <v>10</v>
      </c>
    </row>
    <row r="62">
      <c r="A62" t="n">
        <v>2</v>
      </c>
      <c r="B62" t="n">
        <v>60</v>
      </c>
      <c r="C62" t="inlineStr">
        <is>
          <t xml:space="preserve">CONCLUIDO	</t>
        </is>
      </c>
      <c r="D62" t="n">
        <v>5.0082</v>
      </c>
      <c r="E62" t="n">
        <v>19.97</v>
      </c>
      <c r="F62" t="n">
        <v>16.81</v>
      </c>
      <c r="G62" t="n">
        <v>25.22</v>
      </c>
      <c r="H62" t="n">
        <v>0.42</v>
      </c>
      <c r="I62" t="n">
        <v>40</v>
      </c>
      <c r="J62" t="n">
        <v>127.27</v>
      </c>
      <c r="K62" t="n">
        <v>45</v>
      </c>
      <c r="L62" t="n">
        <v>3</v>
      </c>
      <c r="M62" t="n">
        <v>38</v>
      </c>
      <c r="N62" t="n">
        <v>19.27</v>
      </c>
      <c r="O62" t="n">
        <v>15930.42</v>
      </c>
      <c r="P62" t="n">
        <v>161.54</v>
      </c>
      <c r="Q62" t="n">
        <v>795.73</v>
      </c>
      <c r="R62" t="n">
        <v>101.05</v>
      </c>
      <c r="S62" t="n">
        <v>51.23</v>
      </c>
      <c r="T62" t="n">
        <v>23694.48</v>
      </c>
      <c r="U62" t="n">
        <v>0.51</v>
      </c>
      <c r="V62" t="n">
        <v>0.86</v>
      </c>
      <c r="W62" t="n">
        <v>0.17</v>
      </c>
      <c r="X62" t="n">
        <v>1.4</v>
      </c>
      <c r="Y62" t="n">
        <v>1</v>
      </c>
      <c r="Z62" t="n">
        <v>10</v>
      </c>
    </row>
    <row r="63">
      <c r="A63" t="n">
        <v>3</v>
      </c>
      <c r="B63" t="n">
        <v>60</v>
      </c>
      <c r="C63" t="inlineStr">
        <is>
          <t xml:space="preserve">CONCLUIDO	</t>
        </is>
      </c>
      <c r="D63" t="n">
        <v>5.1625</v>
      </c>
      <c r="E63" t="n">
        <v>19.37</v>
      </c>
      <c r="F63" t="n">
        <v>16.5</v>
      </c>
      <c r="G63" t="n">
        <v>34.13</v>
      </c>
      <c r="H63" t="n">
        <v>0.55</v>
      </c>
      <c r="I63" t="n">
        <v>29</v>
      </c>
      <c r="J63" t="n">
        <v>128.59</v>
      </c>
      <c r="K63" t="n">
        <v>45</v>
      </c>
      <c r="L63" t="n">
        <v>4</v>
      </c>
      <c r="M63" t="n">
        <v>27</v>
      </c>
      <c r="N63" t="n">
        <v>19.59</v>
      </c>
      <c r="O63" t="n">
        <v>16093.6</v>
      </c>
      <c r="P63" t="n">
        <v>152.26</v>
      </c>
      <c r="Q63" t="n">
        <v>795.66</v>
      </c>
      <c r="R63" t="n">
        <v>90.89</v>
      </c>
      <c r="S63" t="n">
        <v>51.23</v>
      </c>
      <c r="T63" t="n">
        <v>18672.89</v>
      </c>
      <c r="U63" t="n">
        <v>0.5600000000000001</v>
      </c>
      <c r="V63" t="n">
        <v>0.88</v>
      </c>
      <c r="W63" t="n">
        <v>0.15</v>
      </c>
      <c r="X63" t="n">
        <v>1.09</v>
      </c>
      <c r="Y63" t="n">
        <v>1</v>
      </c>
      <c r="Z63" t="n">
        <v>10</v>
      </c>
    </row>
    <row r="64">
      <c r="A64" t="n">
        <v>4</v>
      </c>
      <c r="B64" t="n">
        <v>60</v>
      </c>
      <c r="C64" t="inlineStr">
        <is>
          <t xml:space="preserve">CONCLUIDO	</t>
        </is>
      </c>
      <c r="D64" t="n">
        <v>5.2986</v>
      </c>
      <c r="E64" t="n">
        <v>18.87</v>
      </c>
      <c r="F64" t="n">
        <v>16.18</v>
      </c>
      <c r="G64" t="n">
        <v>44.12</v>
      </c>
      <c r="H64" t="n">
        <v>0.68</v>
      </c>
      <c r="I64" t="n">
        <v>22</v>
      </c>
      <c r="J64" t="n">
        <v>129.92</v>
      </c>
      <c r="K64" t="n">
        <v>45</v>
      </c>
      <c r="L64" t="n">
        <v>5</v>
      </c>
      <c r="M64" t="n">
        <v>20</v>
      </c>
      <c r="N64" t="n">
        <v>19.92</v>
      </c>
      <c r="O64" t="n">
        <v>16257.24</v>
      </c>
      <c r="P64" t="n">
        <v>143.03</v>
      </c>
      <c r="Q64" t="n">
        <v>795.7</v>
      </c>
      <c r="R64" t="n">
        <v>80.16</v>
      </c>
      <c r="S64" t="n">
        <v>51.23</v>
      </c>
      <c r="T64" t="n">
        <v>13341.9</v>
      </c>
      <c r="U64" t="n">
        <v>0.64</v>
      </c>
      <c r="V64" t="n">
        <v>0.89</v>
      </c>
      <c r="W64" t="n">
        <v>0.14</v>
      </c>
      <c r="X64" t="n">
        <v>0.77</v>
      </c>
      <c r="Y64" t="n">
        <v>1</v>
      </c>
      <c r="Z64" t="n">
        <v>10</v>
      </c>
    </row>
    <row r="65">
      <c r="A65" t="n">
        <v>5</v>
      </c>
      <c r="B65" t="n">
        <v>60</v>
      </c>
      <c r="C65" t="inlineStr">
        <is>
          <t xml:space="preserve">CONCLUIDO	</t>
        </is>
      </c>
      <c r="D65" t="n">
        <v>5.351</v>
      </c>
      <c r="E65" t="n">
        <v>18.69</v>
      </c>
      <c r="F65" t="n">
        <v>16.1</v>
      </c>
      <c r="G65" t="n">
        <v>53.65</v>
      </c>
      <c r="H65" t="n">
        <v>0.8100000000000001</v>
      </c>
      <c r="I65" t="n">
        <v>18</v>
      </c>
      <c r="J65" t="n">
        <v>131.25</v>
      </c>
      <c r="K65" t="n">
        <v>45</v>
      </c>
      <c r="L65" t="n">
        <v>6</v>
      </c>
      <c r="M65" t="n">
        <v>16</v>
      </c>
      <c r="N65" t="n">
        <v>20.25</v>
      </c>
      <c r="O65" t="n">
        <v>16421.36</v>
      </c>
      <c r="P65" t="n">
        <v>135.32</v>
      </c>
      <c r="Q65" t="n">
        <v>795.66</v>
      </c>
      <c r="R65" t="n">
        <v>77.59999999999999</v>
      </c>
      <c r="S65" t="n">
        <v>51.23</v>
      </c>
      <c r="T65" t="n">
        <v>12082.35</v>
      </c>
      <c r="U65" t="n">
        <v>0.66</v>
      </c>
      <c r="V65" t="n">
        <v>0.9</v>
      </c>
      <c r="W65" t="n">
        <v>0.14</v>
      </c>
      <c r="X65" t="n">
        <v>0.6899999999999999</v>
      </c>
      <c r="Y65" t="n">
        <v>1</v>
      </c>
      <c r="Z65" t="n">
        <v>10</v>
      </c>
    </row>
    <row r="66">
      <c r="A66" t="n">
        <v>6</v>
      </c>
      <c r="B66" t="n">
        <v>60</v>
      </c>
      <c r="C66" t="inlineStr">
        <is>
          <t xml:space="preserve">CONCLUIDO	</t>
        </is>
      </c>
      <c r="D66" t="n">
        <v>5.4144</v>
      </c>
      <c r="E66" t="n">
        <v>18.47</v>
      </c>
      <c r="F66" t="n">
        <v>15.95</v>
      </c>
      <c r="G66" t="n">
        <v>63.81</v>
      </c>
      <c r="H66" t="n">
        <v>0.93</v>
      </c>
      <c r="I66" t="n">
        <v>15</v>
      </c>
      <c r="J66" t="n">
        <v>132.58</v>
      </c>
      <c r="K66" t="n">
        <v>45</v>
      </c>
      <c r="L66" t="n">
        <v>7</v>
      </c>
      <c r="M66" t="n">
        <v>5</v>
      </c>
      <c r="N66" t="n">
        <v>20.59</v>
      </c>
      <c r="O66" t="n">
        <v>16585.95</v>
      </c>
      <c r="P66" t="n">
        <v>129.65</v>
      </c>
      <c r="Q66" t="n">
        <v>795.64</v>
      </c>
      <c r="R66" t="n">
        <v>72.37</v>
      </c>
      <c r="S66" t="n">
        <v>51.23</v>
      </c>
      <c r="T66" t="n">
        <v>9480.66</v>
      </c>
      <c r="U66" t="n">
        <v>0.71</v>
      </c>
      <c r="V66" t="n">
        <v>0.91</v>
      </c>
      <c r="W66" t="n">
        <v>0.14</v>
      </c>
      <c r="X66" t="n">
        <v>0.55</v>
      </c>
      <c r="Y66" t="n">
        <v>1</v>
      </c>
      <c r="Z66" t="n">
        <v>10</v>
      </c>
    </row>
    <row r="67">
      <c r="A67" t="n">
        <v>7</v>
      </c>
      <c r="B67" t="n">
        <v>60</v>
      </c>
      <c r="C67" t="inlineStr">
        <is>
          <t xml:space="preserve">CONCLUIDO	</t>
        </is>
      </c>
      <c r="D67" t="n">
        <v>5.4099</v>
      </c>
      <c r="E67" t="n">
        <v>18.48</v>
      </c>
      <c r="F67" t="n">
        <v>15.97</v>
      </c>
      <c r="G67" t="n">
        <v>63.88</v>
      </c>
      <c r="H67" t="n">
        <v>1.06</v>
      </c>
      <c r="I67" t="n">
        <v>15</v>
      </c>
      <c r="J67" t="n">
        <v>133.92</v>
      </c>
      <c r="K67" t="n">
        <v>45</v>
      </c>
      <c r="L67" t="n">
        <v>8</v>
      </c>
      <c r="M67" t="n">
        <v>0</v>
      </c>
      <c r="N67" t="n">
        <v>20.93</v>
      </c>
      <c r="O67" t="n">
        <v>16751.02</v>
      </c>
      <c r="P67" t="n">
        <v>129.4</v>
      </c>
      <c r="Q67" t="n">
        <v>795.64</v>
      </c>
      <c r="R67" t="n">
        <v>72.7</v>
      </c>
      <c r="S67" t="n">
        <v>51.23</v>
      </c>
      <c r="T67" t="n">
        <v>9645.59</v>
      </c>
      <c r="U67" t="n">
        <v>0.7</v>
      </c>
      <c r="V67" t="n">
        <v>0.91</v>
      </c>
      <c r="W67" t="n">
        <v>0.15</v>
      </c>
      <c r="X67" t="n">
        <v>0.5600000000000001</v>
      </c>
      <c r="Y67" t="n">
        <v>1</v>
      </c>
      <c r="Z67" t="n">
        <v>10</v>
      </c>
    </row>
    <row r="68">
      <c r="A68" t="n">
        <v>0</v>
      </c>
      <c r="B68" t="n">
        <v>80</v>
      </c>
      <c r="C68" t="inlineStr">
        <is>
          <t xml:space="preserve">CONCLUIDO	</t>
        </is>
      </c>
      <c r="D68" t="n">
        <v>3.0537</v>
      </c>
      <c r="E68" t="n">
        <v>32.75</v>
      </c>
      <c r="F68" t="n">
        <v>23.66</v>
      </c>
      <c r="G68" t="n">
        <v>6.76</v>
      </c>
      <c r="H68" t="n">
        <v>0.11</v>
      </c>
      <c r="I68" t="n">
        <v>210</v>
      </c>
      <c r="J68" t="n">
        <v>159.12</v>
      </c>
      <c r="K68" t="n">
        <v>50.28</v>
      </c>
      <c r="L68" t="n">
        <v>1</v>
      </c>
      <c r="M68" t="n">
        <v>208</v>
      </c>
      <c r="N68" t="n">
        <v>27.84</v>
      </c>
      <c r="O68" t="n">
        <v>19859.16</v>
      </c>
      <c r="P68" t="n">
        <v>286.77</v>
      </c>
      <c r="Q68" t="n">
        <v>795.8099999999999</v>
      </c>
      <c r="R68" t="n">
        <v>330.85</v>
      </c>
      <c r="S68" t="n">
        <v>51.23</v>
      </c>
      <c r="T68" t="n">
        <v>137743.87</v>
      </c>
      <c r="U68" t="n">
        <v>0.15</v>
      </c>
      <c r="V68" t="n">
        <v>0.61</v>
      </c>
      <c r="W68" t="n">
        <v>0.44</v>
      </c>
      <c r="X68" t="n">
        <v>8.24</v>
      </c>
      <c r="Y68" t="n">
        <v>1</v>
      </c>
      <c r="Z68" t="n">
        <v>10</v>
      </c>
    </row>
    <row r="69">
      <c r="A69" t="n">
        <v>1</v>
      </c>
      <c r="B69" t="n">
        <v>80</v>
      </c>
      <c r="C69" t="inlineStr">
        <is>
          <t xml:space="preserve">CONCLUIDO	</t>
        </is>
      </c>
      <c r="D69" t="n">
        <v>4.2916</v>
      </c>
      <c r="E69" t="n">
        <v>23.3</v>
      </c>
      <c r="F69" t="n">
        <v>18.4</v>
      </c>
      <c r="G69" t="n">
        <v>13.8</v>
      </c>
      <c r="H69" t="n">
        <v>0.22</v>
      </c>
      <c r="I69" t="n">
        <v>80</v>
      </c>
      <c r="J69" t="n">
        <v>160.54</v>
      </c>
      <c r="K69" t="n">
        <v>50.28</v>
      </c>
      <c r="L69" t="n">
        <v>2</v>
      </c>
      <c r="M69" t="n">
        <v>78</v>
      </c>
      <c r="N69" t="n">
        <v>28.26</v>
      </c>
      <c r="O69" t="n">
        <v>20034.4</v>
      </c>
      <c r="P69" t="n">
        <v>218.46</v>
      </c>
      <c r="Q69" t="n">
        <v>795.78</v>
      </c>
      <c r="R69" t="n">
        <v>154.38</v>
      </c>
      <c r="S69" t="n">
        <v>51.23</v>
      </c>
      <c r="T69" t="n">
        <v>50160.09</v>
      </c>
      <c r="U69" t="n">
        <v>0.33</v>
      </c>
      <c r="V69" t="n">
        <v>0.79</v>
      </c>
      <c r="W69" t="n">
        <v>0.23</v>
      </c>
      <c r="X69" t="n">
        <v>2.99</v>
      </c>
      <c r="Y69" t="n">
        <v>1</v>
      </c>
      <c r="Z69" t="n">
        <v>10</v>
      </c>
    </row>
    <row r="70">
      <c r="A70" t="n">
        <v>2</v>
      </c>
      <c r="B70" t="n">
        <v>80</v>
      </c>
      <c r="C70" t="inlineStr">
        <is>
          <t xml:space="preserve">CONCLUIDO	</t>
        </is>
      </c>
      <c r="D70" t="n">
        <v>4.7418</v>
      </c>
      <c r="E70" t="n">
        <v>21.09</v>
      </c>
      <c r="F70" t="n">
        <v>17.19</v>
      </c>
      <c r="G70" t="n">
        <v>21.04</v>
      </c>
      <c r="H70" t="n">
        <v>0.33</v>
      </c>
      <c r="I70" t="n">
        <v>49</v>
      </c>
      <c r="J70" t="n">
        <v>161.97</v>
      </c>
      <c r="K70" t="n">
        <v>50.28</v>
      </c>
      <c r="L70" t="n">
        <v>3</v>
      </c>
      <c r="M70" t="n">
        <v>47</v>
      </c>
      <c r="N70" t="n">
        <v>28.69</v>
      </c>
      <c r="O70" t="n">
        <v>20210.21</v>
      </c>
      <c r="P70" t="n">
        <v>199.88</v>
      </c>
      <c r="Q70" t="n">
        <v>795.75</v>
      </c>
      <c r="R70" t="n">
        <v>113.52</v>
      </c>
      <c r="S70" t="n">
        <v>51.23</v>
      </c>
      <c r="T70" t="n">
        <v>29884.91</v>
      </c>
      <c r="U70" t="n">
        <v>0.45</v>
      </c>
      <c r="V70" t="n">
        <v>0.84</v>
      </c>
      <c r="W70" t="n">
        <v>0.19</v>
      </c>
      <c r="X70" t="n">
        <v>1.78</v>
      </c>
      <c r="Y70" t="n">
        <v>1</v>
      </c>
      <c r="Z70" t="n">
        <v>10</v>
      </c>
    </row>
    <row r="71">
      <c r="A71" t="n">
        <v>3</v>
      </c>
      <c r="B71" t="n">
        <v>80</v>
      </c>
      <c r="C71" t="inlineStr">
        <is>
          <t xml:space="preserve">CONCLUIDO	</t>
        </is>
      </c>
      <c r="D71" t="n">
        <v>5.0079</v>
      </c>
      <c r="E71" t="n">
        <v>19.97</v>
      </c>
      <c r="F71" t="n">
        <v>16.52</v>
      </c>
      <c r="G71" t="n">
        <v>28.31</v>
      </c>
      <c r="H71" t="n">
        <v>0.43</v>
      </c>
      <c r="I71" t="n">
        <v>35</v>
      </c>
      <c r="J71" t="n">
        <v>163.4</v>
      </c>
      <c r="K71" t="n">
        <v>50.28</v>
      </c>
      <c r="L71" t="n">
        <v>4</v>
      </c>
      <c r="M71" t="n">
        <v>33</v>
      </c>
      <c r="N71" t="n">
        <v>29.12</v>
      </c>
      <c r="O71" t="n">
        <v>20386.62</v>
      </c>
      <c r="P71" t="n">
        <v>187.72</v>
      </c>
      <c r="Q71" t="n">
        <v>795.67</v>
      </c>
      <c r="R71" t="n">
        <v>91.65000000000001</v>
      </c>
      <c r="S71" t="n">
        <v>51.23</v>
      </c>
      <c r="T71" t="n">
        <v>19021.43</v>
      </c>
      <c r="U71" t="n">
        <v>0.5600000000000001</v>
      </c>
      <c r="V71" t="n">
        <v>0.88</v>
      </c>
      <c r="W71" t="n">
        <v>0.15</v>
      </c>
      <c r="X71" t="n">
        <v>1.11</v>
      </c>
      <c r="Y71" t="n">
        <v>1</v>
      </c>
      <c r="Z71" t="n">
        <v>10</v>
      </c>
    </row>
    <row r="72">
      <c r="A72" t="n">
        <v>4</v>
      </c>
      <c r="B72" t="n">
        <v>80</v>
      </c>
      <c r="C72" t="inlineStr">
        <is>
          <t xml:space="preserve">CONCLUIDO	</t>
        </is>
      </c>
      <c r="D72" t="n">
        <v>5.085</v>
      </c>
      <c r="E72" t="n">
        <v>19.67</v>
      </c>
      <c r="F72" t="n">
        <v>16.44</v>
      </c>
      <c r="G72" t="n">
        <v>35.23</v>
      </c>
      <c r="H72" t="n">
        <v>0.54</v>
      </c>
      <c r="I72" t="n">
        <v>28</v>
      </c>
      <c r="J72" t="n">
        <v>164.83</v>
      </c>
      <c r="K72" t="n">
        <v>50.28</v>
      </c>
      <c r="L72" t="n">
        <v>5</v>
      </c>
      <c r="M72" t="n">
        <v>26</v>
      </c>
      <c r="N72" t="n">
        <v>29.55</v>
      </c>
      <c r="O72" t="n">
        <v>20563.61</v>
      </c>
      <c r="P72" t="n">
        <v>182.91</v>
      </c>
      <c r="Q72" t="n">
        <v>795.6799999999999</v>
      </c>
      <c r="R72" t="n">
        <v>88.95999999999999</v>
      </c>
      <c r="S72" t="n">
        <v>51.23</v>
      </c>
      <c r="T72" t="n">
        <v>17710.69</v>
      </c>
      <c r="U72" t="n">
        <v>0.58</v>
      </c>
      <c r="V72" t="n">
        <v>0.88</v>
      </c>
      <c r="W72" t="n">
        <v>0.15</v>
      </c>
      <c r="X72" t="n">
        <v>1.03</v>
      </c>
      <c r="Y72" t="n">
        <v>1</v>
      </c>
      <c r="Z72" t="n">
        <v>10</v>
      </c>
    </row>
    <row r="73">
      <c r="A73" t="n">
        <v>5</v>
      </c>
      <c r="B73" t="n">
        <v>80</v>
      </c>
      <c r="C73" t="inlineStr">
        <is>
          <t xml:space="preserve">CONCLUIDO	</t>
        </is>
      </c>
      <c r="D73" t="n">
        <v>5.2036</v>
      </c>
      <c r="E73" t="n">
        <v>19.22</v>
      </c>
      <c r="F73" t="n">
        <v>16.18</v>
      </c>
      <c r="G73" t="n">
        <v>44.14</v>
      </c>
      <c r="H73" t="n">
        <v>0.64</v>
      </c>
      <c r="I73" t="n">
        <v>22</v>
      </c>
      <c r="J73" t="n">
        <v>166.27</v>
      </c>
      <c r="K73" t="n">
        <v>50.28</v>
      </c>
      <c r="L73" t="n">
        <v>6</v>
      </c>
      <c r="M73" t="n">
        <v>20</v>
      </c>
      <c r="N73" t="n">
        <v>29.99</v>
      </c>
      <c r="O73" t="n">
        <v>20741.2</v>
      </c>
      <c r="P73" t="n">
        <v>175.39</v>
      </c>
      <c r="Q73" t="n">
        <v>795.64</v>
      </c>
      <c r="R73" t="n">
        <v>80.34</v>
      </c>
      <c r="S73" t="n">
        <v>51.23</v>
      </c>
      <c r="T73" t="n">
        <v>13429.35</v>
      </c>
      <c r="U73" t="n">
        <v>0.64</v>
      </c>
      <c r="V73" t="n">
        <v>0.89</v>
      </c>
      <c r="W73" t="n">
        <v>0.14</v>
      </c>
      <c r="X73" t="n">
        <v>0.78</v>
      </c>
      <c r="Y73" t="n">
        <v>1</v>
      </c>
      <c r="Z73" t="n">
        <v>10</v>
      </c>
    </row>
    <row r="74">
      <c r="A74" t="n">
        <v>6</v>
      </c>
      <c r="B74" t="n">
        <v>80</v>
      </c>
      <c r="C74" t="inlineStr">
        <is>
          <t xml:space="preserve">CONCLUIDO	</t>
        </is>
      </c>
      <c r="D74" t="n">
        <v>5.2809</v>
      </c>
      <c r="E74" t="n">
        <v>18.94</v>
      </c>
      <c r="F74" t="n">
        <v>16</v>
      </c>
      <c r="G74" t="n">
        <v>50.52</v>
      </c>
      <c r="H74" t="n">
        <v>0.74</v>
      </c>
      <c r="I74" t="n">
        <v>19</v>
      </c>
      <c r="J74" t="n">
        <v>167.72</v>
      </c>
      <c r="K74" t="n">
        <v>50.28</v>
      </c>
      <c r="L74" t="n">
        <v>7</v>
      </c>
      <c r="M74" t="n">
        <v>17</v>
      </c>
      <c r="N74" t="n">
        <v>30.44</v>
      </c>
      <c r="O74" t="n">
        <v>20919.39</v>
      </c>
      <c r="P74" t="n">
        <v>169.4</v>
      </c>
      <c r="Q74" t="n">
        <v>795.64</v>
      </c>
      <c r="R74" t="n">
        <v>73.88</v>
      </c>
      <c r="S74" t="n">
        <v>51.23</v>
      </c>
      <c r="T74" t="n">
        <v>10217.96</v>
      </c>
      <c r="U74" t="n">
        <v>0.6899999999999999</v>
      </c>
      <c r="V74" t="n">
        <v>0.9</v>
      </c>
      <c r="W74" t="n">
        <v>0.14</v>
      </c>
      <c r="X74" t="n">
        <v>0.59</v>
      </c>
      <c r="Y74" t="n">
        <v>1</v>
      </c>
      <c r="Z74" t="n">
        <v>10</v>
      </c>
    </row>
    <row r="75">
      <c r="A75" t="n">
        <v>7</v>
      </c>
      <c r="B75" t="n">
        <v>80</v>
      </c>
      <c r="C75" t="inlineStr">
        <is>
          <t xml:space="preserve">CONCLUIDO	</t>
        </is>
      </c>
      <c r="D75" t="n">
        <v>5.3122</v>
      </c>
      <c r="E75" t="n">
        <v>18.82</v>
      </c>
      <c r="F75" t="n">
        <v>15.98</v>
      </c>
      <c r="G75" t="n">
        <v>59.94</v>
      </c>
      <c r="H75" t="n">
        <v>0.84</v>
      </c>
      <c r="I75" t="n">
        <v>16</v>
      </c>
      <c r="J75" t="n">
        <v>169.17</v>
      </c>
      <c r="K75" t="n">
        <v>50.28</v>
      </c>
      <c r="L75" t="n">
        <v>8</v>
      </c>
      <c r="M75" t="n">
        <v>14</v>
      </c>
      <c r="N75" t="n">
        <v>30.89</v>
      </c>
      <c r="O75" t="n">
        <v>21098.19</v>
      </c>
      <c r="P75" t="n">
        <v>164.32</v>
      </c>
      <c r="Q75" t="n">
        <v>795.72</v>
      </c>
      <c r="R75" t="n">
        <v>73.7</v>
      </c>
      <c r="S75" t="n">
        <v>51.23</v>
      </c>
      <c r="T75" t="n">
        <v>10141.65</v>
      </c>
      <c r="U75" t="n">
        <v>0.7</v>
      </c>
      <c r="V75" t="n">
        <v>0.9</v>
      </c>
      <c r="W75" t="n">
        <v>0.13</v>
      </c>
      <c r="X75" t="n">
        <v>0.58</v>
      </c>
      <c r="Y75" t="n">
        <v>1</v>
      </c>
      <c r="Z75" t="n">
        <v>10</v>
      </c>
    </row>
    <row r="76">
      <c r="A76" t="n">
        <v>8</v>
      </c>
      <c r="B76" t="n">
        <v>80</v>
      </c>
      <c r="C76" t="inlineStr">
        <is>
          <t xml:space="preserve">CONCLUIDO	</t>
        </is>
      </c>
      <c r="D76" t="n">
        <v>5.3603</v>
      </c>
      <c r="E76" t="n">
        <v>18.66</v>
      </c>
      <c r="F76" t="n">
        <v>15.88</v>
      </c>
      <c r="G76" t="n">
        <v>68.06</v>
      </c>
      <c r="H76" t="n">
        <v>0.9399999999999999</v>
      </c>
      <c r="I76" t="n">
        <v>14</v>
      </c>
      <c r="J76" t="n">
        <v>170.62</v>
      </c>
      <c r="K76" t="n">
        <v>50.28</v>
      </c>
      <c r="L76" t="n">
        <v>9</v>
      </c>
      <c r="M76" t="n">
        <v>12</v>
      </c>
      <c r="N76" t="n">
        <v>31.34</v>
      </c>
      <c r="O76" t="n">
        <v>21277.6</v>
      </c>
      <c r="P76" t="n">
        <v>158.07</v>
      </c>
      <c r="Q76" t="n">
        <v>795.7</v>
      </c>
      <c r="R76" t="n">
        <v>70.18000000000001</v>
      </c>
      <c r="S76" t="n">
        <v>51.23</v>
      </c>
      <c r="T76" t="n">
        <v>8389.360000000001</v>
      </c>
      <c r="U76" t="n">
        <v>0.73</v>
      </c>
      <c r="V76" t="n">
        <v>0.91</v>
      </c>
      <c r="W76" t="n">
        <v>0.13</v>
      </c>
      <c r="X76" t="n">
        <v>0.47</v>
      </c>
      <c r="Y76" t="n">
        <v>1</v>
      </c>
      <c r="Z76" t="n">
        <v>10</v>
      </c>
    </row>
    <row r="77">
      <c r="A77" t="n">
        <v>9</v>
      </c>
      <c r="B77" t="n">
        <v>80</v>
      </c>
      <c r="C77" t="inlineStr">
        <is>
          <t xml:space="preserve">CONCLUIDO	</t>
        </is>
      </c>
      <c r="D77" t="n">
        <v>5.3771</v>
      </c>
      <c r="E77" t="n">
        <v>18.6</v>
      </c>
      <c r="F77" t="n">
        <v>15.89</v>
      </c>
      <c r="G77" t="n">
        <v>79.43000000000001</v>
      </c>
      <c r="H77" t="n">
        <v>1.03</v>
      </c>
      <c r="I77" t="n">
        <v>12</v>
      </c>
      <c r="J77" t="n">
        <v>172.08</v>
      </c>
      <c r="K77" t="n">
        <v>50.28</v>
      </c>
      <c r="L77" t="n">
        <v>10</v>
      </c>
      <c r="M77" t="n">
        <v>8</v>
      </c>
      <c r="N77" t="n">
        <v>31.8</v>
      </c>
      <c r="O77" t="n">
        <v>21457.64</v>
      </c>
      <c r="P77" t="n">
        <v>152.62</v>
      </c>
      <c r="Q77" t="n">
        <v>795.67</v>
      </c>
      <c r="R77" t="n">
        <v>70.48999999999999</v>
      </c>
      <c r="S77" t="n">
        <v>51.23</v>
      </c>
      <c r="T77" t="n">
        <v>8555.99</v>
      </c>
      <c r="U77" t="n">
        <v>0.73</v>
      </c>
      <c r="V77" t="n">
        <v>0.91</v>
      </c>
      <c r="W77" t="n">
        <v>0.13</v>
      </c>
      <c r="X77" t="n">
        <v>0.48</v>
      </c>
      <c r="Y77" t="n">
        <v>1</v>
      </c>
      <c r="Z77" t="n">
        <v>10</v>
      </c>
    </row>
    <row r="78">
      <c r="A78" t="n">
        <v>10</v>
      </c>
      <c r="B78" t="n">
        <v>80</v>
      </c>
      <c r="C78" t="inlineStr">
        <is>
          <t xml:space="preserve">CONCLUIDO	</t>
        </is>
      </c>
      <c r="D78" t="n">
        <v>5.3886</v>
      </c>
      <c r="E78" t="n">
        <v>18.56</v>
      </c>
      <c r="F78" t="n">
        <v>15.85</v>
      </c>
      <c r="G78" t="n">
        <v>79.23</v>
      </c>
      <c r="H78" t="n">
        <v>1.12</v>
      </c>
      <c r="I78" t="n">
        <v>12</v>
      </c>
      <c r="J78" t="n">
        <v>173.55</v>
      </c>
      <c r="K78" t="n">
        <v>50.28</v>
      </c>
      <c r="L78" t="n">
        <v>11</v>
      </c>
      <c r="M78" t="n">
        <v>1</v>
      </c>
      <c r="N78" t="n">
        <v>32.27</v>
      </c>
      <c r="O78" t="n">
        <v>21638.31</v>
      </c>
      <c r="P78" t="n">
        <v>148.18</v>
      </c>
      <c r="Q78" t="n">
        <v>795.67</v>
      </c>
      <c r="R78" t="n">
        <v>68.68000000000001</v>
      </c>
      <c r="S78" t="n">
        <v>51.23</v>
      </c>
      <c r="T78" t="n">
        <v>7651.92</v>
      </c>
      <c r="U78" t="n">
        <v>0.75</v>
      </c>
      <c r="V78" t="n">
        <v>0.91</v>
      </c>
      <c r="W78" t="n">
        <v>0.14</v>
      </c>
      <c r="X78" t="n">
        <v>0.44</v>
      </c>
      <c r="Y78" t="n">
        <v>1</v>
      </c>
      <c r="Z78" t="n">
        <v>10</v>
      </c>
    </row>
    <row r="79">
      <c r="A79" t="n">
        <v>11</v>
      </c>
      <c r="B79" t="n">
        <v>80</v>
      </c>
      <c r="C79" t="inlineStr">
        <is>
          <t xml:space="preserve">CONCLUIDO	</t>
        </is>
      </c>
      <c r="D79" t="n">
        <v>5.4187</v>
      </c>
      <c r="E79" t="n">
        <v>18.45</v>
      </c>
      <c r="F79" t="n">
        <v>15.78</v>
      </c>
      <c r="G79" t="n">
        <v>86.05</v>
      </c>
      <c r="H79" t="n">
        <v>1.22</v>
      </c>
      <c r="I79" t="n">
        <v>11</v>
      </c>
      <c r="J79" t="n">
        <v>175.02</v>
      </c>
      <c r="K79" t="n">
        <v>50.28</v>
      </c>
      <c r="L79" t="n">
        <v>12</v>
      </c>
      <c r="M79" t="n">
        <v>0</v>
      </c>
      <c r="N79" t="n">
        <v>32.74</v>
      </c>
      <c r="O79" t="n">
        <v>21819.6</v>
      </c>
      <c r="P79" t="n">
        <v>148.43</v>
      </c>
      <c r="Q79" t="n">
        <v>795.67</v>
      </c>
      <c r="R79" t="n">
        <v>66.26000000000001</v>
      </c>
      <c r="S79" t="n">
        <v>51.23</v>
      </c>
      <c r="T79" t="n">
        <v>6447.29</v>
      </c>
      <c r="U79" t="n">
        <v>0.77</v>
      </c>
      <c r="V79" t="n">
        <v>0.92</v>
      </c>
      <c r="W79" t="n">
        <v>0.14</v>
      </c>
      <c r="X79" t="n">
        <v>0.37</v>
      </c>
      <c r="Y79" t="n">
        <v>1</v>
      </c>
      <c r="Z79" t="n">
        <v>10</v>
      </c>
    </row>
    <row r="80">
      <c r="A80" t="n">
        <v>0</v>
      </c>
      <c r="B80" t="n">
        <v>35</v>
      </c>
      <c r="C80" t="inlineStr">
        <is>
          <t xml:space="preserve">CONCLUIDO	</t>
        </is>
      </c>
      <c r="D80" t="n">
        <v>4.3234</v>
      </c>
      <c r="E80" t="n">
        <v>23.13</v>
      </c>
      <c r="F80" t="n">
        <v>19.41</v>
      </c>
      <c r="G80" t="n">
        <v>10.99</v>
      </c>
      <c r="H80" t="n">
        <v>0.22</v>
      </c>
      <c r="I80" t="n">
        <v>106</v>
      </c>
      <c r="J80" t="n">
        <v>80.84</v>
      </c>
      <c r="K80" t="n">
        <v>35.1</v>
      </c>
      <c r="L80" t="n">
        <v>1</v>
      </c>
      <c r="M80" t="n">
        <v>104</v>
      </c>
      <c r="N80" t="n">
        <v>9.74</v>
      </c>
      <c r="O80" t="n">
        <v>10204.21</v>
      </c>
      <c r="P80" t="n">
        <v>144.85</v>
      </c>
      <c r="Q80" t="n">
        <v>795.84</v>
      </c>
      <c r="R80" t="n">
        <v>188.35</v>
      </c>
      <c r="S80" t="n">
        <v>51.23</v>
      </c>
      <c r="T80" t="n">
        <v>67015.82000000001</v>
      </c>
      <c r="U80" t="n">
        <v>0.27</v>
      </c>
      <c r="V80" t="n">
        <v>0.74</v>
      </c>
      <c r="W80" t="n">
        <v>0.27</v>
      </c>
      <c r="X80" t="n">
        <v>4</v>
      </c>
      <c r="Y80" t="n">
        <v>1</v>
      </c>
      <c r="Z80" t="n">
        <v>10</v>
      </c>
    </row>
    <row r="81">
      <c r="A81" t="n">
        <v>1</v>
      </c>
      <c r="B81" t="n">
        <v>35</v>
      </c>
      <c r="C81" t="inlineStr">
        <is>
          <t xml:space="preserve">CONCLUIDO	</t>
        </is>
      </c>
      <c r="D81" t="n">
        <v>5.0888</v>
      </c>
      <c r="E81" t="n">
        <v>19.65</v>
      </c>
      <c r="F81" t="n">
        <v>17</v>
      </c>
      <c r="G81" t="n">
        <v>23.18</v>
      </c>
      <c r="H81" t="n">
        <v>0.43</v>
      </c>
      <c r="I81" t="n">
        <v>44</v>
      </c>
      <c r="J81" t="n">
        <v>82.04000000000001</v>
      </c>
      <c r="K81" t="n">
        <v>35.1</v>
      </c>
      <c r="L81" t="n">
        <v>2</v>
      </c>
      <c r="M81" t="n">
        <v>42</v>
      </c>
      <c r="N81" t="n">
        <v>9.94</v>
      </c>
      <c r="O81" t="n">
        <v>10352.53</v>
      </c>
      <c r="P81" t="n">
        <v>117.65</v>
      </c>
      <c r="Q81" t="n">
        <v>795.71</v>
      </c>
      <c r="R81" t="n">
        <v>107.6</v>
      </c>
      <c r="S81" t="n">
        <v>51.23</v>
      </c>
      <c r="T81" t="n">
        <v>26951.88</v>
      </c>
      <c r="U81" t="n">
        <v>0.48</v>
      </c>
      <c r="V81" t="n">
        <v>0.85</v>
      </c>
      <c r="W81" t="n">
        <v>0.18</v>
      </c>
      <c r="X81" t="n">
        <v>1.59</v>
      </c>
      <c r="Y81" t="n">
        <v>1</v>
      </c>
      <c r="Z81" t="n">
        <v>10</v>
      </c>
    </row>
    <row r="82">
      <c r="A82" t="n">
        <v>2</v>
      </c>
      <c r="B82" t="n">
        <v>35</v>
      </c>
      <c r="C82" t="inlineStr">
        <is>
          <t xml:space="preserve">CONCLUIDO	</t>
        </is>
      </c>
      <c r="D82" t="n">
        <v>5.3471</v>
      </c>
      <c r="E82" t="n">
        <v>18.7</v>
      </c>
      <c r="F82" t="n">
        <v>16.36</v>
      </c>
      <c r="G82" t="n">
        <v>37.76</v>
      </c>
      <c r="H82" t="n">
        <v>0.63</v>
      </c>
      <c r="I82" t="n">
        <v>26</v>
      </c>
      <c r="J82" t="n">
        <v>83.25</v>
      </c>
      <c r="K82" t="n">
        <v>35.1</v>
      </c>
      <c r="L82" t="n">
        <v>3</v>
      </c>
      <c r="M82" t="n">
        <v>19</v>
      </c>
      <c r="N82" t="n">
        <v>10.15</v>
      </c>
      <c r="O82" t="n">
        <v>10501.19</v>
      </c>
      <c r="P82" t="n">
        <v>102.67</v>
      </c>
      <c r="Q82" t="n">
        <v>795.66</v>
      </c>
      <c r="R82" t="n">
        <v>86.19</v>
      </c>
      <c r="S82" t="n">
        <v>51.23</v>
      </c>
      <c r="T82" t="n">
        <v>16338.08</v>
      </c>
      <c r="U82" t="n">
        <v>0.59</v>
      </c>
      <c r="V82" t="n">
        <v>0.88</v>
      </c>
      <c r="W82" t="n">
        <v>0.15</v>
      </c>
      <c r="X82" t="n">
        <v>0.95</v>
      </c>
      <c r="Y82" t="n">
        <v>1</v>
      </c>
      <c r="Z82" t="n">
        <v>10</v>
      </c>
    </row>
    <row r="83">
      <c r="A83" t="n">
        <v>3</v>
      </c>
      <c r="B83" t="n">
        <v>35</v>
      </c>
      <c r="C83" t="inlineStr">
        <is>
          <t xml:space="preserve">CONCLUIDO	</t>
        </is>
      </c>
      <c r="D83" t="n">
        <v>5.3723</v>
      </c>
      <c r="E83" t="n">
        <v>18.61</v>
      </c>
      <c r="F83" t="n">
        <v>16.31</v>
      </c>
      <c r="G83" t="n">
        <v>40.77</v>
      </c>
      <c r="H83" t="n">
        <v>0.83</v>
      </c>
      <c r="I83" t="n">
        <v>24</v>
      </c>
      <c r="J83" t="n">
        <v>84.45999999999999</v>
      </c>
      <c r="K83" t="n">
        <v>35.1</v>
      </c>
      <c r="L83" t="n">
        <v>4</v>
      </c>
      <c r="M83" t="n">
        <v>0</v>
      </c>
      <c r="N83" t="n">
        <v>10.36</v>
      </c>
      <c r="O83" t="n">
        <v>10650.22</v>
      </c>
      <c r="P83" t="n">
        <v>101.3</v>
      </c>
      <c r="Q83" t="n">
        <v>795.74</v>
      </c>
      <c r="R83" t="n">
        <v>83.47</v>
      </c>
      <c r="S83" t="n">
        <v>51.23</v>
      </c>
      <c r="T83" t="n">
        <v>14984.1</v>
      </c>
      <c r="U83" t="n">
        <v>0.61</v>
      </c>
      <c r="V83" t="n">
        <v>0.89</v>
      </c>
      <c r="W83" t="n">
        <v>0.18</v>
      </c>
      <c r="X83" t="n">
        <v>0.9</v>
      </c>
      <c r="Y83" t="n">
        <v>1</v>
      </c>
      <c r="Z83" t="n">
        <v>10</v>
      </c>
    </row>
    <row r="84">
      <c r="A84" t="n">
        <v>0</v>
      </c>
      <c r="B84" t="n">
        <v>50</v>
      </c>
      <c r="C84" t="inlineStr">
        <is>
          <t xml:space="preserve">CONCLUIDO	</t>
        </is>
      </c>
      <c r="D84" t="n">
        <v>3.8575</v>
      </c>
      <c r="E84" t="n">
        <v>25.92</v>
      </c>
      <c r="F84" t="n">
        <v>20.78</v>
      </c>
      <c r="G84" t="n">
        <v>8.9</v>
      </c>
      <c r="H84" t="n">
        <v>0.16</v>
      </c>
      <c r="I84" t="n">
        <v>140</v>
      </c>
      <c r="J84" t="n">
        <v>107.41</v>
      </c>
      <c r="K84" t="n">
        <v>41.65</v>
      </c>
      <c r="L84" t="n">
        <v>1</v>
      </c>
      <c r="M84" t="n">
        <v>138</v>
      </c>
      <c r="N84" t="n">
        <v>14.77</v>
      </c>
      <c r="O84" t="n">
        <v>13481.73</v>
      </c>
      <c r="P84" t="n">
        <v>191.83</v>
      </c>
      <c r="Q84" t="n">
        <v>796.03</v>
      </c>
      <c r="R84" t="n">
        <v>233.93</v>
      </c>
      <c r="S84" t="n">
        <v>51.23</v>
      </c>
      <c r="T84" t="n">
        <v>89635.60000000001</v>
      </c>
      <c r="U84" t="n">
        <v>0.22</v>
      </c>
      <c r="V84" t="n">
        <v>0.7</v>
      </c>
      <c r="W84" t="n">
        <v>0.33</v>
      </c>
      <c r="X84" t="n">
        <v>5.36</v>
      </c>
      <c r="Y84" t="n">
        <v>1</v>
      </c>
      <c r="Z84" t="n">
        <v>10</v>
      </c>
    </row>
    <row r="85">
      <c r="A85" t="n">
        <v>1</v>
      </c>
      <c r="B85" t="n">
        <v>50</v>
      </c>
      <c r="C85" t="inlineStr">
        <is>
          <t xml:space="preserve">CONCLUIDO	</t>
        </is>
      </c>
      <c r="D85" t="n">
        <v>4.8069</v>
      </c>
      <c r="E85" t="n">
        <v>20.8</v>
      </c>
      <c r="F85" t="n">
        <v>17.5</v>
      </c>
      <c r="G85" t="n">
        <v>18.42</v>
      </c>
      <c r="H85" t="n">
        <v>0.32</v>
      </c>
      <c r="I85" t="n">
        <v>57</v>
      </c>
      <c r="J85" t="n">
        <v>108.68</v>
      </c>
      <c r="K85" t="n">
        <v>41.65</v>
      </c>
      <c r="L85" t="n">
        <v>2</v>
      </c>
      <c r="M85" t="n">
        <v>55</v>
      </c>
      <c r="N85" t="n">
        <v>15.03</v>
      </c>
      <c r="O85" t="n">
        <v>13638.32</v>
      </c>
      <c r="P85" t="n">
        <v>154.81</v>
      </c>
      <c r="Q85" t="n">
        <v>795.6799999999999</v>
      </c>
      <c r="R85" t="n">
        <v>124.38</v>
      </c>
      <c r="S85" t="n">
        <v>51.23</v>
      </c>
      <c r="T85" t="n">
        <v>35275.83</v>
      </c>
      <c r="U85" t="n">
        <v>0.41</v>
      </c>
      <c r="V85" t="n">
        <v>0.83</v>
      </c>
      <c r="W85" t="n">
        <v>0.2</v>
      </c>
      <c r="X85" t="n">
        <v>2.09</v>
      </c>
      <c r="Y85" t="n">
        <v>1</v>
      </c>
      <c r="Z85" t="n">
        <v>10</v>
      </c>
    </row>
    <row r="86">
      <c r="A86" t="n">
        <v>2</v>
      </c>
      <c r="B86" t="n">
        <v>50</v>
      </c>
      <c r="C86" t="inlineStr">
        <is>
          <t xml:space="preserve">CONCLUIDO	</t>
        </is>
      </c>
      <c r="D86" t="n">
        <v>5.1414</v>
      </c>
      <c r="E86" t="n">
        <v>19.45</v>
      </c>
      <c r="F86" t="n">
        <v>16.64</v>
      </c>
      <c r="G86" t="n">
        <v>28.52</v>
      </c>
      <c r="H86" t="n">
        <v>0.48</v>
      </c>
      <c r="I86" t="n">
        <v>35</v>
      </c>
      <c r="J86" t="n">
        <v>109.96</v>
      </c>
      <c r="K86" t="n">
        <v>41.65</v>
      </c>
      <c r="L86" t="n">
        <v>3</v>
      </c>
      <c r="M86" t="n">
        <v>33</v>
      </c>
      <c r="N86" t="n">
        <v>15.31</v>
      </c>
      <c r="O86" t="n">
        <v>13795.21</v>
      </c>
      <c r="P86" t="n">
        <v>140.18</v>
      </c>
      <c r="Q86" t="n">
        <v>795.7</v>
      </c>
      <c r="R86" t="n">
        <v>96.06</v>
      </c>
      <c r="S86" t="n">
        <v>51.23</v>
      </c>
      <c r="T86" t="n">
        <v>21223.52</v>
      </c>
      <c r="U86" t="n">
        <v>0.53</v>
      </c>
      <c r="V86" t="n">
        <v>0.87</v>
      </c>
      <c r="W86" t="n">
        <v>0.14</v>
      </c>
      <c r="X86" t="n">
        <v>1.23</v>
      </c>
      <c r="Y86" t="n">
        <v>1</v>
      </c>
      <c r="Z86" t="n">
        <v>10</v>
      </c>
    </row>
    <row r="87">
      <c r="A87" t="n">
        <v>3</v>
      </c>
      <c r="B87" t="n">
        <v>50</v>
      </c>
      <c r="C87" t="inlineStr">
        <is>
          <t xml:space="preserve">CONCLUIDO	</t>
        </is>
      </c>
      <c r="D87" t="n">
        <v>5.291</v>
      </c>
      <c r="E87" t="n">
        <v>18.9</v>
      </c>
      <c r="F87" t="n">
        <v>16.31</v>
      </c>
      <c r="G87" t="n">
        <v>39.14</v>
      </c>
      <c r="H87" t="n">
        <v>0.63</v>
      </c>
      <c r="I87" t="n">
        <v>25</v>
      </c>
      <c r="J87" t="n">
        <v>111.23</v>
      </c>
      <c r="K87" t="n">
        <v>41.65</v>
      </c>
      <c r="L87" t="n">
        <v>4</v>
      </c>
      <c r="M87" t="n">
        <v>23</v>
      </c>
      <c r="N87" t="n">
        <v>15.58</v>
      </c>
      <c r="O87" t="n">
        <v>13952.52</v>
      </c>
      <c r="P87" t="n">
        <v>130.01</v>
      </c>
      <c r="Q87" t="n">
        <v>795.67</v>
      </c>
      <c r="R87" t="n">
        <v>84.52</v>
      </c>
      <c r="S87" t="n">
        <v>51.23</v>
      </c>
      <c r="T87" t="n">
        <v>15505.97</v>
      </c>
      <c r="U87" t="n">
        <v>0.61</v>
      </c>
      <c r="V87" t="n">
        <v>0.89</v>
      </c>
      <c r="W87" t="n">
        <v>0.15</v>
      </c>
      <c r="X87" t="n">
        <v>0.9</v>
      </c>
      <c r="Y87" t="n">
        <v>1</v>
      </c>
      <c r="Z87" t="n">
        <v>10</v>
      </c>
    </row>
    <row r="88">
      <c r="A88" t="n">
        <v>4</v>
      </c>
      <c r="B88" t="n">
        <v>50</v>
      </c>
      <c r="C88" t="inlineStr">
        <is>
          <t xml:space="preserve">CONCLUIDO	</t>
        </is>
      </c>
      <c r="D88" t="n">
        <v>5.4299</v>
      </c>
      <c r="E88" t="n">
        <v>18.42</v>
      </c>
      <c r="F88" t="n">
        <v>15.96</v>
      </c>
      <c r="G88" t="n">
        <v>50.39</v>
      </c>
      <c r="H88" t="n">
        <v>0.78</v>
      </c>
      <c r="I88" t="n">
        <v>19</v>
      </c>
      <c r="J88" t="n">
        <v>112.51</v>
      </c>
      <c r="K88" t="n">
        <v>41.65</v>
      </c>
      <c r="L88" t="n">
        <v>5</v>
      </c>
      <c r="M88" t="n">
        <v>14</v>
      </c>
      <c r="N88" t="n">
        <v>15.86</v>
      </c>
      <c r="O88" t="n">
        <v>14110.24</v>
      </c>
      <c r="P88" t="n">
        <v>119.48</v>
      </c>
      <c r="Q88" t="n">
        <v>795.66</v>
      </c>
      <c r="R88" t="n">
        <v>72.48999999999999</v>
      </c>
      <c r="S88" t="n">
        <v>51.23</v>
      </c>
      <c r="T88" t="n">
        <v>9521.629999999999</v>
      </c>
      <c r="U88" t="n">
        <v>0.71</v>
      </c>
      <c r="V88" t="n">
        <v>0.91</v>
      </c>
      <c r="W88" t="n">
        <v>0.14</v>
      </c>
      <c r="X88" t="n">
        <v>0.55</v>
      </c>
      <c r="Y88" t="n">
        <v>1</v>
      </c>
      <c r="Z88" t="n">
        <v>10</v>
      </c>
    </row>
    <row r="89">
      <c r="A89" t="n">
        <v>5</v>
      </c>
      <c r="B89" t="n">
        <v>50</v>
      </c>
      <c r="C89" t="inlineStr">
        <is>
          <t xml:space="preserve">CONCLUIDO	</t>
        </is>
      </c>
      <c r="D89" t="n">
        <v>5.4109</v>
      </c>
      <c r="E89" t="n">
        <v>18.48</v>
      </c>
      <c r="F89" t="n">
        <v>16.07</v>
      </c>
      <c r="G89" t="n">
        <v>56.71</v>
      </c>
      <c r="H89" t="n">
        <v>0.93</v>
      </c>
      <c r="I89" t="n">
        <v>17</v>
      </c>
      <c r="J89" t="n">
        <v>113.79</v>
      </c>
      <c r="K89" t="n">
        <v>41.65</v>
      </c>
      <c r="L89" t="n">
        <v>6</v>
      </c>
      <c r="M89" t="n">
        <v>0</v>
      </c>
      <c r="N89" t="n">
        <v>16.14</v>
      </c>
      <c r="O89" t="n">
        <v>14268.39</v>
      </c>
      <c r="P89" t="n">
        <v>117.95</v>
      </c>
      <c r="Q89" t="n">
        <v>795.65</v>
      </c>
      <c r="R89" t="n">
        <v>75.98</v>
      </c>
      <c r="S89" t="n">
        <v>51.23</v>
      </c>
      <c r="T89" t="n">
        <v>11276.37</v>
      </c>
      <c r="U89" t="n">
        <v>0.67</v>
      </c>
      <c r="V89" t="n">
        <v>0.9</v>
      </c>
      <c r="W89" t="n">
        <v>0.15</v>
      </c>
      <c r="X89" t="n">
        <v>0.66</v>
      </c>
      <c r="Y89" t="n">
        <v>1</v>
      </c>
      <c r="Z89" t="n">
        <v>10</v>
      </c>
    </row>
    <row r="90">
      <c r="A90" t="n">
        <v>0</v>
      </c>
      <c r="B90" t="n">
        <v>25</v>
      </c>
      <c r="C90" t="inlineStr">
        <is>
          <t xml:space="preserve">CONCLUIDO	</t>
        </is>
      </c>
      <c r="D90" t="n">
        <v>4.6807</v>
      </c>
      <c r="E90" t="n">
        <v>21.36</v>
      </c>
      <c r="F90" t="n">
        <v>18.44</v>
      </c>
      <c r="G90" t="n">
        <v>13.66</v>
      </c>
      <c r="H90" t="n">
        <v>0.28</v>
      </c>
      <c r="I90" t="n">
        <v>81</v>
      </c>
      <c r="J90" t="n">
        <v>61.76</v>
      </c>
      <c r="K90" t="n">
        <v>28.92</v>
      </c>
      <c r="L90" t="n">
        <v>1</v>
      </c>
      <c r="M90" t="n">
        <v>79</v>
      </c>
      <c r="N90" t="n">
        <v>6.84</v>
      </c>
      <c r="O90" t="n">
        <v>7851.41</v>
      </c>
      <c r="P90" t="n">
        <v>110.38</v>
      </c>
      <c r="Q90" t="n">
        <v>795.85</v>
      </c>
      <c r="R90" t="n">
        <v>156</v>
      </c>
      <c r="S90" t="n">
        <v>51.23</v>
      </c>
      <c r="T90" t="n">
        <v>50963.77</v>
      </c>
      <c r="U90" t="n">
        <v>0.33</v>
      </c>
      <c r="V90" t="n">
        <v>0.78</v>
      </c>
      <c r="W90" t="n">
        <v>0.23</v>
      </c>
      <c r="X90" t="n">
        <v>3.03</v>
      </c>
      <c r="Y90" t="n">
        <v>1</v>
      </c>
      <c r="Z90" t="n">
        <v>10</v>
      </c>
    </row>
    <row r="91">
      <c r="A91" t="n">
        <v>1</v>
      </c>
      <c r="B91" t="n">
        <v>25</v>
      </c>
      <c r="C91" t="inlineStr">
        <is>
          <t xml:space="preserve">CONCLUIDO	</t>
        </is>
      </c>
      <c r="D91" t="n">
        <v>5.1796</v>
      </c>
      <c r="E91" t="n">
        <v>19.31</v>
      </c>
      <c r="F91" t="n">
        <v>17.02</v>
      </c>
      <c r="G91" t="n">
        <v>29.18</v>
      </c>
      <c r="H91" t="n">
        <v>0.55</v>
      </c>
      <c r="I91" t="n">
        <v>35</v>
      </c>
      <c r="J91" t="n">
        <v>62.92</v>
      </c>
      <c r="K91" t="n">
        <v>28.92</v>
      </c>
      <c r="L91" t="n">
        <v>2</v>
      </c>
      <c r="M91" t="n">
        <v>15</v>
      </c>
      <c r="N91" t="n">
        <v>7</v>
      </c>
      <c r="O91" t="n">
        <v>7994.37</v>
      </c>
      <c r="P91" t="n">
        <v>89.44</v>
      </c>
      <c r="Q91" t="n">
        <v>795.67</v>
      </c>
      <c r="R91" t="n">
        <v>108.88</v>
      </c>
      <c r="S91" t="n">
        <v>51.23</v>
      </c>
      <c r="T91" t="n">
        <v>27636.23</v>
      </c>
      <c r="U91" t="n">
        <v>0.47</v>
      </c>
      <c r="V91" t="n">
        <v>0.85</v>
      </c>
      <c r="W91" t="n">
        <v>0.18</v>
      </c>
      <c r="X91" t="n">
        <v>1.61</v>
      </c>
      <c r="Y91" t="n">
        <v>1</v>
      </c>
      <c r="Z91" t="n">
        <v>10</v>
      </c>
    </row>
    <row r="92">
      <c r="A92" t="n">
        <v>2</v>
      </c>
      <c r="B92" t="n">
        <v>25</v>
      </c>
      <c r="C92" t="inlineStr">
        <is>
          <t xml:space="preserve">CONCLUIDO	</t>
        </is>
      </c>
      <c r="D92" t="n">
        <v>5.2572</v>
      </c>
      <c r="E92" t="n">
        <v>19.02</v>
      </c>
      <c r="F92" t="n">
        <v>16.77</v>
      </c>
      <c r="G92" t="n">
        <v>30.49</v>
      </c>
      <c r="H92" t="n">
        <v>0.8100000000000001</v>
      </c>
      <c r="I92" t="n">
        <v>33</v>
      </c>
      <c r="J92" t="n">
        <v>64.08</v>
      </c>
      <c r="K92" t="n">
        <v>28.92</v>
      </c>
      <c r="L92" t="n">
        <v>3</v>
      </c>
      <c r="M92" t="n">
        <v>0</v>
      </c>
      <c r="N92" t="n">
        <v>7.16</v>
      </c>
      <c r="O92" t="n">
        <v>8137.65</v>
      </c>
      <c r="P92" t="n">
        <v>88.36</v>
      </c>
      <c r="Q92" t="n">
        <v>795.6900000000001</v>
      </c>
      <c r="R92" t="n">
        <v>98.84999999999999</v>
      </c>
      <c r="S92" t="n">
        <v>51.23</v>
      </c>
      <c r="T92" t="n">
        <v>22633.3</v>
      </c>
      <c r="U92" t="n">
        <v>0.52</v>
      </c>
      <c r="V92" t="n">
        <v>0.86</v>
      </c>
      <c r="W92" t="n">
        <v>0.2</v>
      </c>
      <c r="X92" t="n">
        <v>1.36</v>
      </c>
      <c r="Y92" t="n">
        <v>1</v>
      </c>
      <c r="Z92" t="n">
        <v>10</v>
      </c>
    </row>
    <row r="93">
      <c r="A93" t="n">
        <v>0</v>
      </c>
      <c r="B93" t="n">
        <v>85</v>
      </c>
      <c r="C93" t="inlineStr">
        <is>
          <t xml:space="preserve">CONCLUIDO	</t>
        </is>
      </c>
      <c r="D93" t="n">
        <v>2.9384</v>
      </c>
      <c r="E93" t="n">
        <v>34.03</v>
      </c>
      <c r="F93" t="n">
        <v>24.14</v>
      </c>
      <c r="G93" t="n">
        <v>6.52</v>
      </c>
      <c r="H93" t="n">
        <v>0.11</v>
      </c>
      <c r="I93" t="n">
        <v>222</v>
      </c>
      <c r="J93" t="n">
        <v>167.88</v>
      </c>
      <c r="K93" t="n">
        <v>51.39</v>
      </c>
      <c r="L93" t="n">
        <v>1</v>
      </c>
      <c r="M93" t="n">
        <v>220</v>
      </c>
      <c r="N93" t="n">
        <v>30.49</v>
      </c>
      <c r="O93" t="n">
        <v>20939.59</v>
      </c>
      <c r="P93" t="n">
        <v>303.23</v>
      </c>
      <c r="Q93" t="n">
        <v>795.86</v>
      </c>
      <c r="R93" t="n">
        <v>347.15</v>
      </c>
      <c r="S93" t="n">
        <v>51.23</v>
      </c>
      <c r="T93" t="n">
        <v>145833.9</v>
      </c>
      <c r="U93" t="n">
        <v>0.15</v>
      </c>
      <c r="V93" t="n">
        <v>0.6</v>
      </c>
      <c r="W93" t="n">
        <v>0.46</v>
      </c>
      <c r="X93" t="n">
        <v>8.720000000000001</v>
      </c>
      <c r="Y93" t="n">
        <v>1</v>
      </c>
      <c r="Z93" t="n">
        <v>10</v>
      </c>
    </row>
    <row r="94">
      <c r="A94" t="n">
        <v>1</v>
      </c>
      <c r="B94" t="n">
        <v>85</v>
      </c>
      <c r="C94" t="inlineStr">
        <is>
          <t xml:space="preserve">CONCLUIDO	</t>
        </is>
      </c>
      <c r="D94" t="n">
        <v>4.2046</v>
      </c>
      <c r="E94" t="n">
        <v>23.78</v>
      </c>
      <c r="F94" t="n">
        <v>18.56</v>
      </c>
      <c r="G94" t="n">
        <v>13.26</v>
      </c>
      <c r="H94" t="n">
        <v>0.21</v>
      </c>
      <c r="I94" t="n">
        <v>84</v>
      </c>
      <c r="J94" t="n">
        <v>169.33</v>
      </c>
      <c r="K94" t="n">
        <v>51.39</v>
      </c>
      <c r="L94" t="n">
        <v>2</v>
      </c>
      <c r="M94" t="n">
        <v>82</v>
      </c>
      <c r="N94" t="n">
        <v>30.94</v>
      </c>
      <c r="O94" t="n">
        <v>21118.46</v>
      </c>
      <c r="P94" t="n">
        <v>228.81</v>
      </c>
      <c r="Q94" t="n">
        <v>795.75</v>
      </c>
      <c r="R94" t="n">
        <v>159.98</v>
      </c>
      <c r="S94" t="n">
        <v>51.23</v>
      </c>
      <c r="T94" t="n">
        <v>52942.26</v>
      </c>
      <c r="U94" t="n">
        <v>0.32</v>
      </c>
      <c r="V94" t="n">
        <v>0.78</v>
      </c>
      <c r="W94" t="n">
        <v>0.24</v>
      </c>
      <c r="X94" t="n">
        <v>3.15</v>
      </c>
      <c r="Y94" t="n">
        <v>1</v>
      </c>
      <c r="Z94" t="n">
        <v>10</v>
      </c>
    </row>
    <row r="95">
      <c r="A95" t="n">
        <v>2</v>
      </c>
      <c r="B95" t="n">
        <v>85</v>
      </c>
      <c r="C95" t="inlineStr">
        <is>
          <t xml:space="preserve">CONCLUIDO	</t>
        </is>
      </c>
      <c r="D95" t="n">
        <v>4.6579</v>
      </c>
      <c r="E95" t="n">
        <v>21.47</v>
      </c>
      <c r="F95" t="n">
        <v>17.33</v>
      </c>
      <c r="G95" t="n">
        <v>20</v>
      </c>
      <c r="H95" t="n">
        <v>0.31</v>
      </c>
      <c r="I95" t="n">
        <v>52</v>
      </c>
      <c r="J95" t="n">
        <v>170.79</v>
      </c>
      <c r="K95" t="n">
        <v>51.39</v>
      </c>
      <c r="L95" t="n">
        <v>3</v>
      </c>
      <c r="M95" t="n">
        <v>50</v>
      </c>
      <c r="N95" t="n">
        <v>31.4</v>
      </c>
      <c r="O95" t="n">
        <v>21297.94</v>
      </c>
      <c r="P95" t="n">
        <v>209.72</v>
      </c>
      <c r="Q95" t="n">
        <v>795.71</v>
      </c>
      <c r="R95" t="n">
        <v>118.83</v>
      </c>
      <c r="S95" t="n">
        <v>51.23</v>
      </c>
      <c r="T95" t="n">
        <v>32528.28</v>
      </c>
      <c r="U95" t="n">
        <v>0.43</v>
      </c>
      <c r="V95" t="n">
        <v>0.83</v>
      </c>
      <c r="W95" t="n">
        <v>0.19</v>
      </c>
      <c r="X95" t="n">
        <v>1.93</v>
      </c>
      <c r="Y95" t="n">
        <v>1</v>
      </c>
      <c r="Z95" t="n">
        <v>10</v>
      </c>
    </row>
    <row r="96">
      <c r="A96" t="n">
        <v>3</v>
      </c>
      <c r="B96" t="n">
        <v>85</v>
      </c>
      <c r="C96" t="inlineStr">
        <is>
          <t xml:space="preserve">CONCLUIDO	</t>
        </is>
      </c>
      <c r="D96" t="n">
        <v>4.9861</v>
      </c>
      <c r="E96" t="n">
        <v>20.06</v>
      </c>
      <c r="F96" t="n">
        <v>16.46</v>
      </c>
      <c r="G96" t="n">
        <v>27.44</v>
      </c>
      <c r="H96" t="n">
        <v>0.41</v>
      </c>
      <c r="I96" t="n">
        <v>36</v>
      </c>
      <c r="J96" t="n">
        <v>172.25</v>
      </c>
      <c r="K96" t="n">
        <v>51.39</v>
      </c>
      <c r="L96" t="n">
        <v>4</v>
      </c>
      <c r="M96" t="n">
        <v>34</v>
      </c>
      <c r="N96" t="n">
        <v>31.86</v>
      </c>
      <c r="O96" t="n">
        <v>21478.05</v>
      </c>
      <c r="P96" t="n">
        <v>195.16</v>
      </c>
      <c r="Q96" t="n">
        <v>795.64</v>
      </c>
      <c r="R96" t="n">
        <v>89.06</v>
      </c>
      <c r="S96" t="n">
        <v>51.23</v>
      </c>
      <c r="T96" t="n">
        <v>17720.47</v>
      </c>
      <c r="U96" t="n">
        <v>0.58</v>
      </c>
      <c r="V96" t="n">
        <v>0.88</v>
      </c>
      <c r="W96" t="n">
        <v>0.16</v>
      </c>
      <c r="X96" t="n">
        <v>1.05</v>
      </c>
      <c r="Y96" t="n">
        <v>1</v>
      </c>
      <c r="Z96" t="n">
        <v>10</v>
      </c>
    </row>
    <row r="97">
      <c r="A97" t="n">
        <v>4</v>
      </c>
      <c r="B97" t="n">
        <v>85</v>
      </c>
      <c r="C97" t="inlineStr">
        <is>
          <t xml:space="preserve">CONCLUIDO	</t>
        </is>
      </c>
      <c r="D97" t="n">
        <v>5.0393</v>
      </c>
      <c r="E97" t="n">
        <v>19.84</v>
      </c>
      <c r="F97" t="n">
        <v>16.49</v>
      </c>
      <c r="G97" t="n">
        <v>34.11</v>
      </c>
      <c r="H97" t="n">
        <v>0.51</v>
      </c>
      <c r="I97" t="n">
        <v>29</v>
      </c>
      <c r="J97" t="n">
        <v>173.71</v>
      </c>
      <c r="K97" t="n">
        <v>51.39</v>
      </c>
      <c r="L97" t="n">
        <v>5</v>
      </c>
      <c r="M97" t="n">
        <v>27</v>
      </c>
      <c r="N97" t="n">
        <v>32.32</v>
      </c>
      <c r="O97" t="n">
        <v>21658.78</v>
      </c>
      <c r="P97" t="n">
        <v>191.68</v>
      </c>
      <c r="Q97" t="n">
        <v>795.67</v>
      </c>
      <c r="R97" t="n">
        <v>90.69</v>
      </c>
      <c r="S97" t="n">
        <v>51.23</v>
      </c>
      <c r="T97" t="n">
        <v>18570.09</v>
      </c>
      <c r="U97" t="n">
        <v>0.5600000000000001</v>
      </c>
      <c r="V97" t="n">
        <v>0.88</v>
      </c>
      <c r="W97" t="n">
        <v>0.15</v>
      </c>
      <c r="X97" t="n">
        <v>1.08</v>
      </c>
      <c r="Y97" t="n">
        <v>1</v>
      </c>
      <c r="Z97" t="n">
        <v>10</v>
      </c>
    </row>
    <row r="98">
      <c r="A98" t="n">
        <v>5</v>
      </c>
      <c r="B98" t="n">
        <v>85</v>
      </c>
      <c r="C98" t="inlineStr">
        <is>
          <t xml:space="preserve">CONCLUIDO	</t>
        </is>
      </c>
      <c r="D98" t="n">
        <v>5.1333</v>
      </c>
      <c r="E98" t="n">
        <v>19.48</v>
      </c>
      <c r="F98" t="n">
        <v>16.3</v>
      </c>
      <c r="G98" t="n">
        <v>40.74</v>
      </c>
      <c r="H98" t="n">
        <v>0.61</v>
      </c>
      <c r="I98" t="n">
        <v>24</v>
      </c>
      <c r="J98" t="n">
        <v>175.18</v>
      </c>
      <c r="K98" t="n">
        <v>51.39</v>
      </c>
      <c r="L98" t="n">
        <v>6</v>
      </c>
      <c r="M98" t="n">
        <v>22</v>
      </c>
      <c r="N98" t="n">
        <v>32.79</v>
      </c>
      <c r="O98" t="n">
        <v>21840.16</v>
      </c>
      <c r="P98" t="n">
        <v>185.58</v>
      </c>
      <c r="Q98" t="n">
        <v>795.64</v>
      </c>
      <c r="R98" t="n">
        <v>84.08</v>
      </c>
      <c r="S98" t="n">
        <v>51.23</v>
      </c>
      <c r="T98" t="n">
        <v>15291.54</v>
      </c>
      <c r="U98" t="n">
        <v>0.61</v>
      </c>
      <c r="V98" t="n">
        <v>0.89</v>
      </c>
      <c r="W98" t="n">
        <v>0.15</v>
      </c>
      <c r="X98" t="n">
        <v>0.89</v>
      </c>
      <c r="Y98" t="n">
        <v>1</v>
      </c>
      <c r="Z98" t="n">
        <v>10</v>
      </c>
    </row>
    <row r="99">
      <c r="A99" t="n">
        <v>6</v>
      </c>
      <c r="B99" t="n">
        <v>85</v>
      </c>
      <c r="C99" t="inlineStr">
        <is>
          <t xml:space="preserve">CONCLUIDO	</t>
        </is>
      </c>
      <c r="D99" t="n">
        <v>5.2179</v>
      </c>
      <c r="E99" t="n">
        <v>19.16</v>
      </c>
      <c r="F99" t="n">
        <v>16.11</v>
      </c>
      <c r="G99" t="n">
        <v>48.34</v>
      </c>
      <c r="H99" t="n">
        <v>0.7</v>
      </c>
      <c r="I99" t="n">
        <v>20</v>
      </c>
      <c r="J99" t="n">
        <v>176.66</v>
      </c>
      <c r="K99" t="n">
        <v>51.39</v>
      </c>
      <c r="L99" t="n">
        <v>7</v>
      </c>
      <c r="M99" t="n">
        <v>18</v>
      </c>
      <c r="N99" t="n">
        <v>33.27</v>
      </c>
      <c r="O99" t="n">
        <v>22022.17</v>
      </c>
      <c r="P99" t="n">
        <v>179.27</v>
      </c>
      <c r="Q99" t="n">
        <v>795.64</v>
      </c>
      <c r="R99" t="n">
        <v>77.92</v>
      </c>
      <c r="S99" t="n">
        <v>51.23</v>
      </c>
      <c r="T99" t="n">
        <v>12231.86</v>
      </c>
      <c r="U99" t="n">
        <v>0.66</v>
      </c>
      <c r="V99" t="n">
        <v>0.9</v>
      </c>
      <c r="W99" t="n">
        <v>0.14</v>
      </c>
      <c r="X99" t="n">
        <v>0.71</v>
      </c>
      <c r="Y99" t="n">
        <v>1</v>
      </c>
      <c r="Z99" t="n">
        <v>10</v>
      </c>
    </row>
    <row r="100">
      <c r="A100" t="n">
        <v>7</v>
      </c>
      <c r="B100" t="n">
        <v>85</v>
      </c>
      <c r="C100" t="inlineStr">
        <is>
          <t xml:space="preserve">CONCLUIDO	</t>
        </is>
      </c>
      <c r="D100" t="n">
        <v>5.266</v>
      </c>
      <c r="E100" t="n">
        <v>18.99</v>
      </c>
      <c r="F100" t="n">
        <v>16.04</v>
      </c>
      <c r="G100" t="n">
        <v>56.62</v>
      </c>
      <c r="H100" t="n">
        <v>0.8</v>
      </c>
      <c r="I100" t="n">
        <v>17</v>
      </c>
      <c r="J100" t="n">
        <v>178.14</v>
      </c>
      <c r="K100" t="n">
        <v>51.39</v>
      </c>
      <c r="L100" t="n">
        <v>8</v>
      </c>
      <c r="M100" t="n">
        <v>15</v>
      </c>
      <c r="N100" t="n">
        <v>33.75</v>
      </c>
      <c r="O100" t="n">
        <v>22204.83</v>
      </c>
      <c r="P100" t="n">
        <v>174.05</v>
      </c>
      <c r="Q100" t="n">
        <v>795.6799999999999</v>
      </c>
      <c r="R100" t="n">
        <v>75.75</v>
      </c>
      <c r="S100" t="n">
        <v>51.23</v>
      </c>
      <c r="T100" t="n">
        <v>11159.64</v>
      </c>
      <c r="U100" t="n">
        <v>0.68</v>
      </c>
      <c r="V100" t="n">
        <v>0.9</v>
      </c>
      <c r="W100" t="n">
        <v>0.13</v>
      </c>
      <c r="X100" t="n">
        <v>0.63</v>
      </c>
      <c r="Y100" t="n">
        <v>1</v>
      </c>
      <c r="Z100" t="n">
        <v>10</v>
      </c>
    </row>
    <row r="101">
      <c r="A101" t="n">
        <v>8</v>
      </c>
      <c r="B101" t="n">
        <v>85</v>
      </c>
      <c r="C101" t="inlineStr">
        <is>
          <t xml:space="preserve">CONCLUIDO	</t>
        </is>
      </c>
      <c r="D101" t="n">
        <v>5.3124</v>
      </c>
      <c r="E101" t="n">
        <v>18.82</v>
      </c>
      <c r="F101" t="n">
        <v>15.94</v>
      </c>
      <c r="G101" t="n">
        <v>63.77</v>
      </c>
      <c r="H101" t="n">
        <v>0.89</v>
      </c>
      <c r="I101" t="n">
        <v>15</v>
      </c>
      <c r="J101" t="n">
        <v>179.63</v>
      </c>
      <c r="K101" t="n">
        <v>51.39</v>
      </c>
      <c r="L101" t="n">
        <v>9</v>
      </c>
      <c r="M101" t="n">
        <v>13</v>
      </c>
      <c r="N101" t="n">
        <v>34.24</v>
      </c>
      <c r="O101" t="n">
        <v>22388.15</v>
      </c>
      <c r="P101" t="n">
        <v>169.26</v>
      </c>
      <c r="Q101" t="n">
        <v>795.64</v>
      </c>
      <c r="R101" t="n">
        <v>72.33</v>
      </c>
      <c r="S101" t="n">
        <v>51.23</v>
      </c>
      <c r="T101" t="n">
        <v>9459.74</v>
      </c>
      <c r="U101" t="n">
        <v>0.71</v>
      </c>
      <c r="V101" t="n">
        <v>0.91</v>
      </c>
      <c r="W101" t="n">
        <v>0.13</v>
      </c>
      <c r="X101" t="n">
        <v>0.54</v>
      </c>
      <c r="Y101" t="n">
        <v>1</v>
      </c>
      <c r="Z101" t="n">
        <v>10</v>
      </c>
    </row>
    <row r="102">
      <c r="A102" t="n">
        <v>9</v>
      </c>
      <c r="B102" t="n">
        <v>85</v>
      </c>
      <c r="C102" t="inlineStr">
        <is>
          <t xml:space="preserve">CONCLUIDO	</t>
        </is>
      </c>
      <c r="D102" t="n">
        <v>5.3702</v>
      </c>
      <c r="E102" t="n">
        <v>18.62</v>
      </c>
      <c r="F102" t="n">
        <v>15.81</v>
      </c>
      <c r="G102" t="n">
        <v>72.95999999999999</v>
      </c>
      <c r="H102" t="n">
        <v>0.98</v>
      </c>
      <c r="I102" t="n">
        <v>13</v>
      </c>
      <c r="J102" t="n">
        <v>181.12</v>
      </c>
      <c r="K102" t="n">
        <v>51.39</v>
      </c>
      <c r="L102" t="n">
        <v>10</v>
      </c>
      <c r="M102" t="n">
        <v>11</v>
      </c>
      <c r="N102" t="n">
        <v>34.73</v>
      </c>
      <c r="O102" t="n">
        <v>22572.13</v>
      </c>
      <c r="P102" t="n">
        <v>162.72</v>
      </c>
      <c r="Q102" t="n">
        <v>795.64</v>
      </c>
      <c r="R102" t="n">
        <v>67.69</v>
      </c>
      <c r="S102" t="n">
        <v>51.23</v>
      </c>
      <c r="T102" t="n">
        <v>7148.75</v>
      </c>
      <c r="U102" t="n">
        <v>0.76</v>
      </c>
      <c r="V102" t="n">
        <v>0.91</v>
      </c>
      <c r="W102" t="n">
        <v>0.13</v>
      </c>
      <c r="X102" t="n">
        <v>0.4</v>
      </c>
      <c r="Y102" t="n">
        <v>1</v>
      </c>
      <c r="Z102" t="n">
        <v>10</v>
      </c>
    </row>
    <row r="103">
      <c r="A103" t="n">
        <v>10</v>
      </c>
      <c r="B103" t="n">
        <v>85</v>
      </c>
      <c r="C103" t="inlineStr">
        <is>
          <t xml:space="preserve">CONCLUIDO	</t>
        </is>
      </c>
      <c r="D103" t="n">
        <v>5.3733</v>
      </c>
      <c r="E103" t="n">
        <v>18.61</v>
      </c>
      <c r="F103" t="n">
        <v>15.83</v>
      </c>
      <c r="G103" t="n">
        <v>79.16</v>
      </c>
      <c r="H103" t="n">
        <v>1.07</v>
      </c>
      <c r="I103" t="n">
        <v>12</v>
      </c>
      <c r="J103" t="n">
        <v>182.62</v>
      </c>
      <c r="K103" t="n">
        <v>51.39</v>
      </c>
      <c r="L103" t="n">
        <v>11</v>
      </c>
      <c r="M103" t="n">
        <v>10</v>
      </c>
      <c r="N103" t="n">
        <v>35.22</v>
      </c>
      <c r="O103" t="n">
        <v>22756.91</v>
      </c>
      <c r="P103" t="n">
        <v>155.34</v>
      </c>
      <c r="Q103" t="n">
        <v>795.66</v>
      </c>
      <c r="R103" t="n">
        <v>68.67</v>
      </c>
      <c r="S103" t="n">
        <v>51.23</v>
      </c>
      <c r="T103" t="n">
        <v>7646.65</v>
      </c>
      <c r="U103" t="n">
        <v>0.75</v>
      </c>
      <c r="V103" t="n">
        <v>0.91</v>
      </c>
      <c r="W103" t="n">
        <v>0.13</v>
      </c>
      <c r="X103" t="n">
        <v>0.42</v>
      </c>
      <c r="Y103" t="n">
        <v>1</v>
      </c>
      <c r="Z103" t="n">
        <v>10</v>
      </c>
    </row>
    <row r="104">
      <c r="A104" t="n">
        <v>11</v>
      </c>
      <c r="B104" t="n">
        <v>85</v>
      </c>
      <c r="C104" t="inlineStr">
        <is>
          <t xml:space="preserve">CONCLUIDO	</t>
        </is>
      </c>
      <c r="D104" t="n">
        <v>5.3909</v>
      </c>
      <c r="E104" t="n">
        <v>18.55</v>
      </c>
      <c r="F104" t="n">
        <v>15.8</v>
      </c>
      <c r="G104" t="n">
        <v>86.20999999999999</v>
      </c>
      <c r="H104" t="n">
        <v>1.16</v>
      </c>
      <c r="I104" t="n">
        <v>11</v>
      </c>
      <c r="J104" t="n">
        <v>184.12</v>
      </c>
      <c r="K104" t="n">
        <v>51.39</v>
      </c>
      <c r="L104" t="n">
        <v>12</v>
      </c>
      <c r="M104" t="n">
        <v>3</v>
      </c>
      <c r="N104" t="n">
        <v>35.73</v>
      </c>
      <c r="O104" t="n">
        <v>22942.24</v>
      </c>
      <c r="P104" t="n">
        <v>154.72</v>
      </c>
      <c r="Q104" t="n">
        <v>795.67</v>
      </c>
      <c r="R104" t="n">
        <v>67.45</v>
      </c>
      <c r="S104" t="n">
        <v>51.23</v>
      </c>
      <c r="T104" t="n">
        <v>7040.19</v>
      </c>
      <c r="U104" t="n">
        <v>0.76</v>
      </c>
      <c r="V104" t="n">
        <v>0.91</v>
      </c>
      <c r="W104" t="n">
        <v>0.13</v>
      </c>
      <c r="X104" t="n">
        <v>0.4</v>
      </c>
      <c r="Y104" t="n">
        <v>1</v>
      </c>
      <c r="Z104" t="n">
        <v>10</v>
      </c>
    </row>
    <row r="105">
      <c r="A105" t="n">
        <v>12</v>
      </c>
      <c r="B105" t="n">
        <v>85</v>
      </c>
      <c r="C105" t="inlineStr">
        <is>
          <t xml:space="preserve">CONCLUIDO	</t>
        </is>
      </c>
      <c r="D105" t="n">
        <v>5.3874</v>
      </c>
      <c r="E105" t="n">
        <v>18.56</v>
      </c>
      <c r="F105" t="n">
        <v>15.82</v>
      </c>
      <c r="G105" t="n">
        <v>86.27</v>
      </c>
      <c r="H105" t="n">
        <v>1.24</v>
      </c>
      <c r="I105" t="n">
        <v>11</v>
      </c>
      <c r="J105" t="n">
        <v>185.63</v>
      </c>
      <c r="K105" t="n">
        <v>51.39</v>
      </c>
      <c r="L105" t="n">
        <v>13</v>
      </c>
      <c r="M105" t="n">
        <v>0</v>
      </c>
      <c r="N105" t="n">
        <v>36.24</v>
      </c>
      <c r="O105" t="n">
        <v>23128.27</v>
      </c>
      <c r="P105" t="n">
        <v>155.68</v>
      </c>
      <c r="Q105" t="n">
        <v>795.6900000000001</v>
      </c>
      <c r="R105" t="n">
        <v>67.68000000000001</v>
      </c>
      <c r="S105" t="n">
        <v>51.23</v>
      </c>
      <c r="T105" t="n">
        <v>7154.07</v>
      </c>
      <c r="U105" t="n">
        <v>0.76</v>
      </c>
      <c r="V105" t="n">
        <v>0.91</v>
      </c>
      <c r="W105" t="n">
        <v>0.14</v>
      </c>
      <c r="X105" t="n">
        <v>0.41</v>
      </c>
      <c r="Y105" t="n">
        <v>1</v>
      </c>
      <c r="Z105" t="n">
        <v>10</v>
      </c>
    </row>
    <row r="106">
      <c r="A106" t="n">
        <v>0</v>
      </c>
      <c r="B106" t="n">
        <v>20</v>
      </c>
      <c r="C106" t="inlineStr">
        <is>
          <t xml:space="preserve">CONCLUIDO	</t>
        </is>
      </c>
      <c r="D106" t="n">
        <v>4.8954</v>
      </c>
      <c r="E106" t="n">
        <v>20.43</v>
      </c>
      <c r="F106" t="n">
        <v>17.87</v>
      </c>
      <c r="G106" t="n">
        <v>16.25</v>
      </c>
      <c r="H106" t="n">
        <v>0.34</v>
      </c>
      <c r="I106" t="n">
        <v>66</v>
      </c>
      <c r="J106" t="n">
        <v>51.33</v>
      </c>
      <c r="K106" t="n">
        <v>24.83</v>
      </c>
      <c r="L106" t="n">
        <v>1</v>
      </c>
      <c r="M106" t="n">
        <v>64</v>
      </c>
      <c r="N106" t="n">
        <v>5.51</v>
      </c>
      <c r="O106" t="n">
        <v>6564.78</v>
      </c>
      <c r="P106" t="n">
        <v>89.89</v>
      </c>
      <c r="Q106" t="n">
        <v>795.66</v>
      </c>
      <c r="R106" t="n">
        <v>136.79</v>
      </c>
      <c r="S106" t="n">
        <v>51.23</v>
      </c>
      <c r="T106" t="n">
        <v>41435.83</v>
      </c>
      <c r="U106" t="n">
        <v>0.37</v>
      </c>
      <c r="V106" t="n">
        <v>0.8100000000000001</v>
      </c>
      <c r="W106" t="n">
        <v>0.21</v>
      </c>
      <c r="X106" t="n">
        <v>2.46</v>
      </c>
      <c r="Y106" t="n">
        <v>1</v>
      </c>
      <c r="Z106" t="n">
        <v>10</v>
      </c>
    </row>
    <row r="107">
      <c r="A107" t="n">
        <v>1</v>
      </c>
      <c r="B107" t="n">
        <v>20</v>
      </c>
      <c r="C107" t="inlineStr">
        <is>
          <t xml:space="preserve">CONCLUIDO	</t>
        </is>
      </c>
      <c r="D107" t="n">
        <v>5.2167</v>
      </c>
      <c r="E107" t="n">
        <v>19.17</v>
      </c>
      <c r="F107" t="n">
        <v>16.92</v>
      </c>
      <c r="G107" t="n">
        <v>24.76</v>
      </c>
      <c r="H107" t="n">
        <v>0.66</v>
      </c>
      <c r="I107" t="n">
        <v>41</v>
      </c>
      <c r="J107" t="n">
        <v>52.47</v>
      </c>
      <c r="K107" t="n">
        <v>24.83</v>
      </c>
      <c r="L107" t="n">
        <v>2</v>
      </c>
      <c r="M107" t="n">
        <v>0</v>
      </c>
      <c r="N107" t="n">
        <v>5.64</v>
      </c>
      <c r="O107" t="n">
        <v>6705.1</v>
      </c>
      <c r="P107" t="n">
        <v>78.83</v>
      </c>
      <c r="Q107" t="n">
        <v>795.73</v>
      </c>
      <c r="R107" t="n">
        <v>103.2</v>
      </c>
      <c r="S107" t="n">
        <v>51.23</v>
      </c>
      <c r="T107" t="n">
        <v>24764.59</v>
      </c>
      <c r="U107" t="n">
        <v>0.5</v>
      </c>
      <c r="V107" t="n">
        <v>0.85</v>
      </c>
      <c r="W107" t="n">
        <v>0.22</v>
      </c>
      <c r="X107" t="n">
        <v>1.51</v>
      </c>
      <c r="Y107" t="n">
        <v>1</v>
      </c>
      <c r="Z107" t="n">
        <v>10</v>
      </c>
    </row>
    <row r="108">
      <c r="A108" t="n">
        <v>0</v>
      </c>
      <c r="B108" t="n">
        <v>65</v>
      </c>
      <c r="C108" t="inlineStr">
        <is>
          <t xml:space="preserve">CONCLUIDO	</t>
        </is>
      </c>
      <c r="D108" t="n">
        <v>3.4394</v>
      </c>
      <c r="E108" t="n">
        <v>29.07</v>
      </c>
      <c r="F108" t="n">
        <v>22.16</v>
      </c>
      <c r="G108" t="n">
        <v>7.64</v>
      </c>
      <c r="H108" t="n">
        <v>0.13</v>
      </c>
      <c r="I108" t="n">
        <v>174</v>
      </c>
      <c r="J108" t="n">
        <v>133.21</v>
      </c>
      <c r="K108" t="n">
        <v>46.47</v>
      </c>
      <c r="L108" t="n">
        <v>1</v>
      </c>
      <c r="M108" t="n">
        <v>172</v>
      </c>
      <c r="N108" t="n">
        <v>20.75</v>
      </c>
      <c r="O108" t="n">
        <v>16663.42</v>
      </c>
      <c r="P108" t="n">
        <v>238.02</v>
      </c>
      <c r="Q108" t="n">
        <v>795.89</v>
      </c>
      <c r="R108" t="n">
        <v>280.59</v>
      </c>
      <c r="S108" t="n">
        <v>51.23</v>
      </c>
      <c r="T108" t="n">
        <v>112797.81</v>
      </c>
      <c r="U108" t="n">
        <v>0.18</v>
      </c>
      <c r="V108" t="n">
        <v>0.65</v>
      </c>
      <c r="W108" t="n">
        <v>0.38</v>
      </c>
      <c r="X108" t="n">
        <v>6.75</v>
      </c>
      <c r="Y108" t="n">
        <v>1</v>
      </c>
      <c r="Z108" t="n">
        <v>10</v>
      </c>
    </row>
    <row r="109">
      <c r="A109" t="n">
        <v>1</v>
      </c>
      <c r="B109" t="n">
        <v>65</v>
      </c>
      <c r="C109" t="inlineStr">
        <is>
          <t xml:space="preserve">CONCLUIDO	</t>
        </is>
      </c>
      <c r="D109" t="n">
        <v>4.5338</v>
      </c>
      <c r="E109" t="n">
        <v>22.06</v>
      </c>
      <c r="F109" t="n">
        <v>18</v>
      </c>
      <c r="G109" t="n">
        <v>15.65</v>
      </c>
      <c r="H109" t="n">
        <v>0.26</v>
      </c>
      <c r="I109" t="n">
        <v>69</v>
      </c>
      <c r="J109" t="n">
        <v>134.55</v>
      </c>
      <c r="K109" t="n">
        <v>46.47</v>
      </c>
      <c r="L109" t="n">
        <v>2</v>
      </c>
      <c r="M109" t="n">
        <v>67</v>
      </c>
      <c r="N109" t="n">
        <v>21.09</v>
      </c>
      <c r="O109" t="n">
        <v>16828.84</v>
      </c>
      <c r="P109" t="n">
        <v>187.93</v>
      </c>
      <c r="Q109" t="n">
        <v>795.74</v>
      </c>
      <c r="R109" t="n">
        <v>141.04</v>
      </c>
      <c r="S109" t="n">
        <v>51.23</v>
      </c>
      <c r="T109" t="n">
        <v>43544.1</v>
      </c>
      <c r="U109" t="n">
        <v>0.36</v>
      </c>
      <c r="V109" t="n">
        <v>0.8</v>
      </c>
      <c r="W109" t="n">
        <v>0.22</v>
      </c>
      <c r="X109" t="n">
        <v>2.59</v>
      </c>
      <c r="Y109" t="n">
        <v>1</v>
      </c>
      <c r="Z109" t="n">
        <v>10</v>
      </c>
    </row>
    <row r="110">
      <c r="A110" t="n">
        <v>2</v>
      </c>
      <c r="B110" t="n">
        <v>65</v>
      </c>
      <c r="C110" t="inlineStr">
        <is>
          <t xml:space="preserve">CONCLUIDO	</t>
        </is>
      </c>
      <c r="D110" t="n">
        <v>4.9476</v>
      </c>
      <c r="E110" t="n">
        <v>20.21</v>
      </c>
      <c r="F110" t="n">
        <v>16.89</v>
      </c>
      <c r="G110" t="n">
        <v>24.13</v>
      </c>
      <c r="H110" t="n">
        <v>0.39</v>
      </c>
      <c r="I110" t="n">
        <v>42</v>
      </c>
      <c r="J110" t="n">
        <v>135.9</v>
      </c>
      <c r="K110" t="n">
        <v>46.47</v>
      </c>
      <c r="L110" t="n">
        <v>3</v>
      </c>
      <c r="M110" t="n">
        <v>40</v>
      </c>
      <c r="N110" t="n">
        <v>21.43</v>
      </c>
      <c r="O110" t="n">
        <v>16994.64</v>
      </c>
      <c r="P110" t="n">
        <v>171.24</v>
      </c>
      <c r="Q110" t="n">
        <v>795.71</v>
      </c>
      <c r="R110" t="n">
        <v>103.68</v>
      </c>
      <c r="S110" t="n">
        <v>51.23</v>
      </c>
      <c r="T110" t="n">
        <v>25003.28</v>
      </c>
      <c r="U110" t="n">
        <v>0.49</v>
      </c>
      <c r="V110" t="n">
        <v>0.86</v>
      </c>
      <c r="W110" t="n">
        <v>0.18</v>
      </c>
      <c r="X110" t="n">
        <v>1.48</v>
      </c>
      <c r="Y110" t="n">
        <v>1</v>
      </c>
      <c r="Z110" t="n">
        <v>10</v>
      </c>
    </row>
    <row r="111">
      <c r="A111" t="n">
        <v>3</v>
      </c>
      <c r="B111" t="n">
        <v>65</v>
      </c>
      <c r="C111" t="inlineStr">
        <is>
          <t xml:space="preserve">CONCLUIDO	</t>
        </is>
      </c>
      <c r="D111" t="n">
        <v>5.0999</v>
      </c>
      <c r="E111" t="n">
        <v>19.61</v>
      </c>
      <c r="F111" t="n">
        <v>16.58</v>
      </c>
      <c r="G111" t="n">
        <v>32.1</v>
      </c>
      <c r="H111" t="n">
        <v>0.52</v>
      </c>
      <c r="I111" t="n">
        <v>31</v>
      </c>
      <c r="J111" t="n">
        <v>137.25</v>
      </c>
      <c r="K111" t="n">
        <v>46.47</v>
      </c>
      <c r="L111" t="n">
        <v>4</v>
      </c>
      <c r="M111" t="n">
        <v>29</v>
      </c>
      <c r="N111" t="n">
        <v>21.78</v>
      </c>
      <c r="O111" t="n">
        <v>17160.92</v>
      </c>
      <c r="P111" t="n">
        <v>162.84</v>
      </c>
      <c r="Q111" t="n">
        <v>795.6900000000001</v>
      </c>
      <c r="R111" t="n">
        <v>93.81999999999999</v>
      </c>
      <c r="S111" t="n">
        <v>51.23</v>
      </c>
      <c r="T111" t="n">
        <v>20126.68</v>
      </c>
      <c r="U111" t="n">
        <v>0.55</v>
      </c>
      <c r="V111" t="n">
        <v>0.87</v>
      </c>
      <c r="W111" t="n">
        <v>0.16</v>
      </c>
      <c r="X111" t="n">
        <v>1.18</v>
      </c>
      <c r="Y111" t="n">
        <v>1</v>
      </c>
      <c r="Z111" t="n">
        <v>10</v>
      </c>
    </row>
    <row r="112">
      <c r="A112" t="n">
        <v>4</v>
      </c>
      <c r="B112" t="n">
        <v>65</v>
      </c>
      <c r="C112" t="inlineStr">
        <is>
          <t xml:space="preserve">CONCLUIDO	</t>
        </is>
      </c>
      <c r="D112" t="n">
        <v>5.2241</v>
      </c>
      <c r="E112" t="n">
        <v>19.14</v>
      </c>
      <c r="F112" t="n">
        <v>16.31</v>
      </c>
      <c r="G112" t="n">
        <v>40.77</v>
      </c>
      <c r="H112" t="n">
        <v>0.64</v>
      </c>
      <c r="I112" t="n">
        <v>24</v>
      </c>
      <c r="J112" t="n">
        <v>138.6</v>
      </c>
      <c r="K112" t="n">
        <v>46.47</v>
      </c>
      <c r="L112" t="n">
        <v>5</v>
      </c>
      <c r="M112" t="n">
        <v>22</v>
      </c>
      <c r="N112" t="n">
        <v>22.13</v>
      </c>
      <c r="O112" t="n">
        <v>17327.69</v>
      </c>
      <c r="P112" t="n">
        <v>154.35</v>
      </c>
      <c r="Q112" t="n">
        <v>795.71</v>
      </c>
      <c r="R112" t="n">
        <v>84.58</v>
      </c>
      <c r="S112" t="n">
        <v>51.23</v>
      </c>
      <c r="T112" t="n">
        <v>15540.19</v>
      </c>
      <c r="U112" t="n">
        <v>0.61</v>
      </c>
      <c r="V112" t="n">
        <v>0.89</v>
      </c>
      <c r="W112" t="n">
        <v>0.15</v>
      </c>
      <c r="X112" t="n">
        <v>0.9</v>
      </c>
      <c r="Y112" t="n">
        <v>1</v>
      </c>
      <c r="Z112" t="n">
        <v>10</v>
      </c>
    </row>
    <row r="113">
      <c r="A113" t="n">
        <v>5</v>
      </c>
      <c r="B113" t="n">
        <v>65</v>
      </c>
      <c r="C113" t="inlineStr">
        <is>
          <t xml:space="preserve">CONCLUIDO	</t>
        </is>
      </c>
      <c r="D113" t="n">
        <v>5.3511</v>
      </c>
      <c r="E113" t="n">
        <v>18.69</v>
      </c>
      <c r="F113" t="n">
        <v>15.99</v>
      </c>
      <c r="G113" t="n">
        <v>50.5</v>
      </c>
      <c r="H113" t="n">
        <v>0.76</v>
      </c>
      <c r="I113" t="n">
        <v>19</v>
      </c>
      <c r="J113" t="n">
        <v>139.95</v>
      </c>
      <c r="K113" t="n">
        <v>46.47</v>
      </c>
      <c r="L113" t="n">
        <v>6</v>
      </c>
      <c r="M113" t="n">
        <v>17</v>
      </c>
      <c r="N113" t="n">
        <v>22.49</v>
      </c>
      <c r="O113" t="n">
        <v>17494.97</v>
      </c>
      <c r="P113" t="n">
        <v>146.12</v>
      </c>
      <c r="Q113" t="n">
        <v>795.67</v>
      </c>
      <c r="R113" t="n">
        <v>73.61</v>
      </c>
      <c r="S113" t="n">
        <v>51.23</v>
      </c>
      <c r="T113" t="n">
        <v>10079</v>
      </c>
      <c r="U113" t="n">
        <v>0.7</v>
      </c>
      <c r="V113" t="n">
        <v>0.9</v>
      </c>
      <c r="W113" t="n">
        <v>0.14</v>
      </c>
      <c r="X113" t="n">
        <v>0.58</v>
      </c>
      <c r="Y113" t="n">
        <v>1</v>
      </c>
      <c r="Z113" t="n">
        <v>10</v>
      </c>
    </row>
    <row r="114">
      <c r="A114" t="n">
        <v>6</v>
      </c>
      <c r="B114" t="n">
        <v>65</v>
      </c>
      <c r="C114" t="inlineStr">
        <is>
          <t xml:space="preserve">CONCLUIDO	</t>
        </is>
      </c>
      <c r="D114" t="n">
        <v>5.3738</v>
      </c>
      <c r="E114" t="n">
        <v>18.61</v>
      </c>
      <c r="F114" t="n">
        <v>15.99</v>
      </c>
      <c r="G114" t="n">
        <v>59.97</v>
      </c>
      <c r="H114" t="n">
        <v>0.88</v>
      </c>
      <c r="I114" t="n">
        <v>16</v>
      </c>
      <c r="J114" t="n">
        <v>141.31</v>
      </c>
      <c r="K114" t="n">
        <v>46.47</v>
      </c>
      <c r="L114" t="n">
        <v>7</v>
      </c>
      <c r="M114" t="n">
        <v>13</v>
      </c>
      <c r="N114" t="n">
        <v>22.85</v>
      </c>
      <c r="O114" t="n">
        <v>17662.75</v>
      </c>
      <c r="P114" t="n">
        <v>139.11</v>
      </c>
      <c r="Q114" t="n">
        <v>795.65</v>
      </c>
      <c r="R114" t="n">
        <v>73.98</v>
      </c>
      <c r="S114" t="n">
        <v>51.23</v>
      </c>
      <c r="T114" t="n">
        <v>10280.41</v>
      </c>
      <c r="U114" t="n">
        <v>0.6899999999999999</v>
      </c>
      <c r="V114" t="n">
        <v>0.9</v>
      </c>
      <c r="W114" t="n">
        <v>0.14</v>
      </c>
      <c r="X114" t="n">
        <v>0.58</v>
      </c>
      <c r="Y114" t="n">
        <v>1</v>
      </c>
      <c r="Z114" t="n">
        <v>10</v>
      </c>
    </row>
    <row r="115">
      <c r="A115" t="n">
        <v>7</v>
      </c>
      <c r="B115" t="n">
        <v>65</v>
      </c>
      <c r="C115" t="inlineStr">
        <is>
          <t xml:space="preserve">CONCLUIDO	</t>
        </is>
      </c>
      <c r="D115" t="n">
        <v>5.4147</v>
      </c>
      <c r="E115" t="n">
        <v>18.47</v>
      </c>
      <c r="F115" t="n">
        <v>15.91</v>
      </c>
      <c r="G115" t="n">
        <v>68.17</v>
      </c>
      <c r="H115" t="n">
        <v>0.99</v>
      </c>
      <c r="I115" t="n">
        <v>14</v>
      </c>
      <c r="J115" t="n">
        <v>142.68</v>
      </c>
      <c r="K115" t="n">
        <v>46.47</v>
      </c>
      <c r="L115" t="n">
        <v>8</v>
      </c>
      <c r="M115" t="n">
        <v>1</v>
      </c>
      <c r="N115" t="n">
        <v>23.21</v>
      </c>
      <c r="O115" t="n">
        <v>17831.04</v>
      </c>
      <c r="P115" t="n">
        <v>133.72</v>
      </c>
      <c r="Q115" t="n">
        <v>795.6799999999999</v>
      </c>
      <c r="R115" t="n">
        <v>70.51000000000001</v>
      </c>
      <c r="S115" t="n">
        <v>51.23</v>
      </c>
      <c r="T115" t="n">
        <v>8556.780000000001</v>
      </c>
      <c r="U115" t="n">
        <v>0.73</v>
      </c>
      <c r="V115" t="n">
        <v>0.91</v>
      </c>
      <c r="W115" t="n">
        <v>0.15</v>
      </c>
      <c r="X115" t="n">
        <v>0.5</v>
      </c>
      <c r="Y115" t="n">
        <v>1</v>
      </c>
      <c r="Z115" t="n">
        <v>10</v>
      </c>
    </row>
    <row r="116">
      <c r="A116" t="n">
        <v>8</v>
      </c>
      <c r="B116" t="n">
        <v>65</v>
      </c>
      <c r="C116" t="inlineStr">
        <is>
          <t xml:space="preserve">CONCLUIDO	</t>
        </is>
      </c>
      <c r="D116" t="n">
        <v>5.417</v>
      </c>
      <c r="E116" t="n">
        <v>18.46</v>
      </c>
      <c r="F116" t="n">
        <v>15.9</v>
      </c>
      <c r="G116" t="n">
        <v>68.14</v>
      </c>
      <c r="H116" t="n">
        <v>1.11</v>
      </c>
      <c r="I116" t="n">
        <v>14</v>
      </c>
      <c r="J116" t="n">
        <v>144.05</v>
      </c>
      <c r="K116" t="n">
        <v>46.47</v>
      </c>
      <c r="L116" t="n">
        <v>9</v>
      </c>
      <c r="M116" t="n">
        <v>0</v>
      </c>
      <c r="N116" t="n">
        <v>23.58</v>
      </c>
      <c r="O116" t="n">
        <v>17999.83</v>
      </c>
      <c r="P116" t="n">
        <v>134.56</v>
      </c>
      <c r="Q116" t="n">
        <v>795.65</v>
      </c>
      <c r="R116" t="n">
        <v>70.26000000000001</v>
      </c>
      <c r="S116" t="n">
        <v>51.23</v>
      </c>
      <c r="T116" t="n">
        <v>8431.360000000001</v>
      </c>
      <c r="U116" t="n">
        <v>0.73</v>
      </c>
      <c r="V116" t="n">
        <v>0.91</v>
      </c>
      <c r="W116" t="n">
        <v>0.15</v>
      </c>
      <c r="X116" t="n">
        <v>0.49</v>
      </c>
      <c r="Y116" t="n">
        <v>1</v>
      </c>
      <c r="Z116" t="n">
        <v>10</v>
      </c>
    </row>
    <row r="117">
      <c r="A117" t="n">
        <v>0</v>
      </c>
      <c r="B117" t="n">
        <v>75</v>
      </c>
      <c r="C117" t="inlineStr">
        <is>
          <t xml:space="preserve">CONCLUIDO	</t>
        </is>
      </c>
      <c r="D117" t="n">
        <v>3.1766</v>
      </c>
      <c r="E117" t="n">
        <v>31.48</v>
      </c>
      <c r="F117" t="n">
        <v>23.15</v>
      </c>
      <c r="G117" t="n">
        <v>7.02</v>
      </c>
      <c r="H117" t="n">
        <v>0.12</v>
      </c>
      <c r="I117" t="n">
        <v>198</v>
      </c>
      <c r="J117" t="n">
        <v>150.44</v>
      </c>
      <c r="K117" t="n">
        <v>49.1</v>
      </c>
      <c r="L117" t="n">
        <v>1</v>
      </c>
      <c r="M117" t="n">
        <v>196</v>
      </c>
      <c r="N117" t="n">
        <v>25.34</v>
      </c>
      <c r="O117" t="n">
        <v>18787.76</v>
      </c>
      <c r="P117" t="n">
        <v>270.23</v>
      </c>
      <c r="Q117" t="n">
        <v>795.8200000000001</v>
      </c>
      <c r="R117" t="n">
        <v>313.84</v>
      </c>
      <c r="S117" t="n">
        <v>51.23</v>
      </c>
      <c r="T117" t="n">
        <v>129301.3</v>
      </c>
      <c r="U117" t="n">
        <v>0.16</v>
      </c>
      <c r="V117" t="n">
        <v>0.62</v>
      </c>
      <c r="W117" t="n">
        <v>0.42</v>
      </c>
      <c r="X117" t="n">
        <v>7.74</v>
      </c>
      <c r="Y117" t="n">
        <v>1</v>
      </c>
      <c r="Z117" t="n">
        <v>10</v>
      </c>
    </row>
    <row r="118">
      <c r="A118" t="n">
        <v>1</v>
      </c>
      <c r="B118" t="n">
        <v>75</v>
      </c>
      <c r="C118" t="inlineStr">
        <is>
          <t xml:space="preserve">CONCLUIDO	</t>
        </is>
      </c>
      <c r="D118" t="n">
        <v>4.3806</v>
      </c>
      <c r="E118" t="n">
        <v>22.83</v>
      </c>
      <c r="F118" t="n">
        <v>18.23</v>
      </c>
      <c r="G118" t="n">
        <v>14.39</v>
      </c>
      <c r="H118" t="n">
        <v>0.23</v>
      </c>
      <c r="I118" t="n">
        <v>76</v>
      </c>
      <c r="J118" t="n">
        <v>151.83</v>
      </c>
      <c r="K118" t="n">
        <v>49.1</v>
      </c>
      <c r="L118" t="n">
        <v>2</v>
      </c>
      <c r="M118" t="n">
        <v>74</v>
      </c>
      <c r="N118" t="n">
        <v>25.73</v>
      </c>
      <c r="O118" t="n">
        <v>18959.54</v>
      </c>
      <c r="P118" t="n">
        <v>207.94</v>
      </c>
      <c r="Q118" t="n">
        <v>795.79</v>
      </c>
      <c r="R118" t="n">
        <v>148.68</v>
      </c>
      <c r="S118" t="n">
        <v>51.23</v>
      </c>
      <c r="T118" t="n">
        <v>47330.41</v>
      </c>
      <c r="U118" t="n">
        <v>0.34</v>
      </c>
      <c r="V118" t="n">
        <v>0.79</v>
      </c>
      <c r="W118" t="n">
        <v>0.23</v>
      </c>
      <c r="X118" t="n">
        <v>2.82</v>
      </c>
      <c r="Y118" t="n">
        <v>1</v>
      </c>
      <c r="Z118" t="n">
        <v>10</v>
      </c>
    </row>
    <row r="119">
      <c r="A119" t="n">
        <v>2</v>
      </c>
      <c r="B119" t="n">
        <v>75</v>
      </c>
      <c r="C119" t="inlineStr">
        <is>
          <t xml:space="preserve">CONCLUIDO	</t>
        </is>
      </c>
      <c r="D119" t="n">
        <v>4.8037</v>
      </c>
      <c r="E119" t="n">
        <v>20.82</v>
      </c>
      <c r="F119" t="n">
        <v>17.1</v>
      </c>
      <c r="G119" t="n">
        <v>21.84</v>
      </c>
      <c r="H119" t="n">
        <v>0.35</v>
      </c>
      <c r="I119" t="n">
        <v>47</v>
      </c>
      <c r="J119" t="n">
        <v>153.23</v>
      </c>
      <c r="K119" t="n">
        <v>49.1</v>
      </c>
      <c r="L119" t="n">
        <v>3</v>
      </c>
      <c r="M119" t="n">
        <v>45</v>
      </c>
      <c r="N119" t="n">
        <v>26.13</v>
      </c>
      <c r="O119" t="n">
        <v>19131.85</v>
      </c>
      <c r="P119" t="n">
        <v>190.67</v>
      </c>
      <c r="Q119" t="n">
        <v>795.65</v>
      </c>
      <c r="R119" t="n">
        <v>111.07</v>
      </c>
      <c r="S119" t="n">
        <v>51.23</v>
      </c>
      <c r="T119" t="n">
        <v>28672.76</v>
      </c>
      <c r="U119" t="n">
        <v>0.46</v>
      </c>
      <c r="V119" t="n">
        <v>0.85</v>
      </c>
      <c r="W119" t="n">
        <v>0.18</v>
      </c>
      <c r="X119" t="n">
        <v>1.7</v>
      </c>
      <c r="Y119" t="n">
        <v>1</v>
      </c>
      <c r="Z119" t="n">
        <v>10</v>
      </c>
    </row>
    <row r="120">
      <c r="A120" t="n">
        <v>3</v>
      </c>
      <c r="B120" t="n">
        <v>75</v>
      </c>
      <c r="C120" t="inlineStr">
        <is>
          <t xml:space="preserve">CONCLUIDO	</t>
        </is>
      </c>
      <c r="D120" t="n">
        <v>4.9192</v>
      </c>
      <c r="E120" t="n">
        <v>20.33</v>
      </c>
      <c r="F120" t="n">
        <v>16.98</v>
      </c>
      <c r="G120" t="n">
        <v>29.11</v>
      </c>
      <c r="H120" t="n">
        <v>0.46</v>
      </c>
      <c r="I120" t="n">
        <v>35</v>
      </c>
      <c r="J120" t="n">
        <v>154.63</v>
      </c>
      <c r="K120" t="n">
        <v>49.1</v>
      </c>
      <c r="L120" t="n">
        <v>4</v>
      </c>
      <c r="M120" t="n">
        <v>33</v>
      </c>
      <c r="N120" t="n">
        <v>26.53</v>
      </c>
      <c r="O120" t="n">
        <v>19304.72</v>
      </c>
      <c r="P120" t="n">
        <v>185.23</v>
      </c>
      <c r="Q120" t="n">
        <v>795.74</v>
      </c>
      <c r="R120" t="n">
        <v>108.57</v>
      </c>
      <c r="S120" t="n">
        <v>51.23</v>
      </c>
      <c r="T120" t="n">
        <v>27479.2</v>
      </c>
      <c r="U120" t="n">
        <v>0.47</v>
      </c>
      <c r="V120" t="n">
        <v>0.85</v>
      </c>
      <c r="W120" t="n">
        <v>0.14</v>
      </c>
      <c r="X120" t="n">
        <v>1.57</v>
      </c>
      <c r="Y120" t="n">
        <v>1</v>
      </c>
      <c r="Z120" t="n">
        <v>10</v>
      </c>
    </row>
    <row r="121">
      <c r="A121" t="n">
        <v>4</v>
      </c>
      <c r="B121" t="n">
        <v>75</v>
      </c>
      <c r="C121" t="inlineStr">
        <is>
          <t xml:space="preserve">CONCLUIDO	</t>
        </is>
      </c>
      <c r="D121" t="n">
        <v>5.1468</v>
      </c>
      <c r="E121" t="n">
        <v>19.43</v>
      </c>
      <c r="F121" t="n">
        <v>16.36</v>
      </c>
      <c r="G121" t="n">
        <v>37.75</v>
      </c>
      <c r="H121" t="n">
        <v>0.57</v>
      </c>
      <c r="I121" t="n">
        <v>26</v>
      </c>
      <c r="J121" t="n">
        <v>156.03</v>
      </c>
      <c r="K121" t="n">
        <v>49.1</v>
      </c>
      <c r="L121" t="n">
        <v>5</v>
      </c>
      <c r="M121" t="n">
        <v>24</v>
      </c>
      <c r="N121" t="n">
        <v>26.94</v>
      </c>
      <c r="O121" t="n">
        <v>19478.15</v>
      </c>
      <c r="P121" t="n">
        <v>173.37</v>
      </c>
      <c r="Q121" t="n">
        <v>795.66</v>
      </c>
      <c r="R121" t="n">
        <v>86.31</v>
      </c>
      <c r="S121" t="n">
        <v>51.23</v>
      </c>
      <c r="T121" t="n">
        <v>16397.75</v>
      </c>
      <c r="U121" t="n">
        <v>0.59</v>
      </c>
      <c r="V121" t="n">
        <v>0.88</v>
      </c>
      <c r="W121" t="n">
        <v>0.15</v>
      </c>
      <c r="X121" t="n">
        <v>0.95</v>
      </c>
      <c r="Y121" t="n">
        <v>1</v>
      </c>
      <c r="Z121" t="n">
        <v>10</v>
      </c>
    </row>
    <row r="122">
      <c r="A122" t="n">
        <v>5</v>
      </c>
      <c r="B122" t="n">
        <v>75</v>
      </c>
      <c r="C122" t="inlineStr">
        <is>
          <t xml:space="preserve">CONCLUIDO	</t>
        </is>
      </c>
      <c r="D122" t="n">
        <v>5.2423</v>
      </c>
      <c r="E122" t="n">
        <v>19.08</v>
      </c>
      <c r="F122" t="n">
        <v>16.16</v>
      </c>
      <c r="G122" t="n">
        <v>46.16</v>
      </c>
      <c r="H122" t="n">
        <v>0.67</v>
      </c>
      <c r="I122" t="n">
        <v>21</v>
      </c>
      <c r="J122" t="n">
        <v>157.44</v>
      </c>
      <c r="K122" t="n">
        <v>49.1</v>
      </c>
      <c r="L122" t="n">
        <v>6</v>
      </c>
      <c r="M122" t="n">
        <v>19</v>
      </c>
      <c r="N122" t="n">
        <v>27.35</v>
      </c>
      <c r="O122" t="n">
        <v>19652.13</v>
      </c>
      <c r="P122" t="n">
        <v>166.05</v>
      </c>
      <c r="Q122" t="n">
        <v>795.64</v>
      </c>
      <c r="R122" t="n">
        <v>79.45</v>
      </c>
      <c r="S122" t="n">
        <v>51.23</v>
      </c>
      <c r="T122" t="n">
        <v>12990.87</v>
      </c>
      <c r="U122" t="n">
        <v>0.64</v>
      </c>
      <c r="V122" t="n">
        <v>0.89</v>
      </c>
      <c r="W122" t="n">
        <v>0.14</v>
      </c>
      <c r="X122" t="n">
        <v>0.75</v>
      </c>
      <c r="Y122" t="n">
        <v>1</v>
      </c>
      <c r="Z122" t="n">
        <v>10</v>
      </c>
    </row>
    <row r="123">
      <c r="A123" t="n">
        <v>6</v>
      </c>
      <c r="B123" t="n">
        <v>75</v>
      </c>
      <c r="C123" t="inlineStr">
        <is>
          <t xml:space="preserve">CONCLUIDO	</t>
        </is>
      </c>
      <c r="D123" t="n">
        <v>5.2645</v>
      </c>
      <c r="E123" t="n">
        <v>19</v>
      </c>
      <c r="F123" t="n">
        <v>16.17</v>
      </c>
      <c r="G123" t="n">
        <v>53.9</v>
      </c>
      <c r="H123" t="n">
        <v>0.78</v>
      </c>
      <c r="I123" t="n">
        <v>18</v>
      </c>
      <c r="J123" t="n">
        <v>158.86</v>
      </c>
      <c r="K123" t="n">
        <v>49.1</v>
      </c>
      <c r="L123" t="n">
        <v>7</v>
      </c>
      <c r="M123" t="n">
        <v>16</v>
      </c>
      <c r="N123" t="n">
        <v>27.77</v>
      </c>
      <c r="O123" t="n">
        <v>19826.68</v>
      </c>
      <c r="P123" t="n">
        <v>161.8</v>
      </c>
      <c r="Q123" t="n">
        <v>795.65</v>
      </c>
      <c r="R123" t="n">
        <v>80.23999999999999</v>
      </c>
      <c r="S123" t="n">
        <v>51.23</v>
      </c>
      <c r="T123" t="n">
        <v>13399.97</v>
      </c>
      <c r="U123" t="n">
        <v>0.64</v>
      </c>
      <c r="V123" t="n">
        <v>0.89</v>
      </c>
      <c r="W123" t="n">
        <v>0.13</v>
      </c>
      <c r="X123" t="n">
        <v>0.76</v>
      </c>
      <c r="Y123" t="n">
        <v>1</v>
      </c>
      <c r="Z123" t="n">
        <v>10</v>
      </c>
    </row>
    <row r="124">
      <c r="A124" t="n">
        <v>7</v>
      </c>
      <c r="B124" t="n">
        <v>75</v>
      </c>
      <c r="C124" t="inlineStr">
        <is>
          <t xml:space="preserve">CONCLUIDO	</t>
        </is>
      </c>
      <c r="D124" t="n">
        <v>5.3531</v>
      </c>
      <c r="E124" t="n">
        <v>18.68</v>
      </c>
      <c r="F124" t="n">
        <v>15.95</v>
      </c>
      <c r="G124" t="n">
        <v>63.78</v>
      </c>
      <c r="H124" t="n">
        <v>0.88</v>
      </c>
      <c r="I124" t="n">
        <v>15</v>
      </c>
      <c r="J124" t="n">
        <v>160.28</v>
      </c>
      <c r="K124" t="n">
        <v>49.1</v>
      </c>
      <c r="L124" t="n">
        <v>8</v>
      </c>
      <c r="M124" t="n">
        <v>13</v>
      </c>
      <c r="N124" t="n">
        <v>28.19</v>
      </c>
      <c r="O124" t="n">
        <v>20001.93</v>
      </c>
      <c r="P124" t="n">
        <v>154.25</v>
      </c>
      <c r="Q124" t="n">
        <v>795.65</v>
      </c>
      <c r="R124" t="n">
        <v>72.45999999999999</v>
      </c>
      <c r="S124" t="n">
        <v>51.23</v>
      </c>
      <c r="T124" t="n">
        <v>9524.07</v>
      </c>
      <c r="U124" t="n">
        <v>0.71</v>
      </c>
      <c r="V124" t="n">
        <v>0.91</v>
      </c>
      <c r="W124" t="n">
        <v>0.13</v>
      </c>
      <c r="X124" t="n">
        <v>0.54</v>
      </c>
      <c r="Y124" t="n">
        <v>1</v>
      </c>
      <c r="Z124" t="n">
        <v>10</v>
      </c>
    </row>
    <row r="125">
      <c r="A125" t="n">
        <v>8</v>
      </c>
      <c r="B125" t="n">
        <v>75</v>
      </c>
      <c r="C125" t="inlineStr">
        <is>
          <t xml:space="preserve">CONCLUIDO	</t>
        </is>
      </c>
      <c r="D125" t="n">
        <v>5.4057</v>
      </c>
      <c r="E125" t="n">
        <v>18.5</v>
      </c>
      <c r="F125" t="n">
        <v>15.83</v>
      </c>
      <c r="G125" t="n">
        <v>73.04000000000001</v>
      </c>
      <c r="H125" t="n">
        <v>0.99</v>
      </c>
      <c r="I125" t="n">
        <v>13</v>
      </c>
      <c r="J125" t="n">
        <v>161.71</v>
      </c>
      <c r="K125" t="n">
        <v>49.1</v>
      </c>
      <c r="L125" t="n">
        <v>9</v>
      </c>
      <c r="M125" t="n">
        <v>10</v>
      </c>
      <c r="N125" t="n">
        <v>28.61</v>
      </c>
      <c r="O125" t="n">
        <v>20177.64</v>
      </c>
      <c r="P125" t="n">
        <v>147.58</v>
      </c>
      <c r="Q125" t="n">
        <v>795.66</v>
      </c>
      <c r="R125" t="n">
        <v>68.26000000000001</v>
      </c>
      <c r="S125" t="n">
        <v>51.23</v>
      </c>
      <c r="T125" t="n">
        <v>7434.03</v>
      </c>
      <c r="U125" t="n">
        <v>0.75</v>
      </c>
      <c r="V125" t="n">
        <v>0.91</v>
      </c>
      <c r="W125" t="n">
        <v>0.13</v>
      </c>
      <c r="X125" t="n">
        <v>0.42</v>
      </c>
      <c r="Y125" t="n">
        <v>1</v>
      </c>
      <c r="Z125" t="n">
        <v>10</v>
      </c>
    </row>
    <row r="126">
      <c r="A126" t="n">
        <v>9</v>
      </c>
      <c r="B126" t="n">
        <v>75</v>
      </c>
      <c r="C126" t="inlineStr">
        <is>
          <t xml:space="preserve">CONCLUIDO	</t>
        </is>
      </c>
      <c r="D126" t="n">
        <v>5.4092</v>
      </c>
      <c r="E126" t="n">
        <v>18.49</v>
      </c>
      <c r="F126" t="n">
        <v>15.84</v>
      </c>
      <c r="G126" t="n">
        <v>79.22</v>
      </c>
      <c r="H126" t="n">
        <v>1.09</v>
      </c>
      <c r="I126" t="n">
        <v>12</v>
      </c>
      <c r="J126" t="n">
        <v>163.13</v>
      </c>
      <c r="K126" t="n">
        <v>49.1</v>
      </c>
      <c r="L126" t="n">
        <v>10</v>
      </c>
      <c r="M126" t="n">
        <v>2</v>
      </c>
      <c r="N126" t="n">
        <v>29.04</v>
      </c>
      <c r="O126" t="n">
        <v>20353.94</v>
      </c>
      <c r="P126" t="n">
        <v>143.82</v>
      </c>
      <c r="Q126" t="n">
        <v>795.67</v>
      </c>
      <c r="R126" t="n">
        <v>68.79000000000001</v>
      </c>
      <c r="S126" t="n">
        <v>51.23</v>
      </c>
      <c r="T126" t="n">
        <v>7706.52</v>
      </c>
      <c r="U126" t="n">
        <v>0.74</v>
      </c>
      <c r="V126" t="n">
        <v>0.91</v>
      </c>
      <c r="W126" t="n">
        <v>0.14</v>
      </c>
      <c r="X126" t="n">
        <v>0.44</v>
      </c>
      <c r="Y126" t="n">
        <v>1</v>
      </c>
      <c r="Z126" t="n">
        <v>10</v>
      </c>
    </row>
    <row r="127">
      <c r="A127" t="n">
        <v>10</v>
      </c>
      <c r="B127" t="n">
        <v>75</v>
      </c>
      <c r="C127" t="inlineStr">
        <is>
          <t xml:space="preserve">CONCLUIDO	</t>
        </is>
      </c>
      <c r="D127" t="n">
        <v>5.3988</v>
      </c>
      <c r="E127" t="n">
        <v>18.52</v>
      </c>
      <c r="F127" t="n">
        <v>15.88</v>
      </c>
      <c r="G127" t="n">
        <v>79.40000000000001</v>
      </c>
      <c r="H127" t="n">
        <v>1.18</v>
      </c>
      <c r="I127" t="n">
        <v>12</v>
      </c>
      <c r="J127" t="n">
        <v>164.57</v>
      </c>
      <c r="K127" t="n">
        <v>49.1</v>
      </c>
      <c r="L127" t="n">
        <v>11</v>
      </c>
      <c r="M127" t="n">
        <v>0</v>
      </c>
      <c r="N127" t="n">
        <v>29.47</v>
      </c>
      <c r="O127" t="n">
        <v>20530.82</v>
      </c>
      <c r="P127" t="n">
        <v>144.7</v>
      </c>
      <c r="Q127" t="n">
        <v>795.67</v>
      </c>
      <c r="R127" t="n">
        <v>69.95999999999999</v>
      </c>
      <c r="S127" t="n">
        <v>51.23</v>
      </c>
      <c r="T127" t="n">
        <v>8292.370000000001</v>
      </c>
      <c r="U127" t="n">
        <v>0.73</v>
      </c>
      <c r="V127" t="n">
        <v>0.91</v>
      </c>
      <c r="W127" t="n">
        <v>0.14</v>
      </c>
      <c r="X127" t="n">
        <v>0.47</v>
      </c>
      <c r="Y127" t="n">
        <v>1</v>
      </c>
      <c r="Z127" t="n">
        <v>10</v>
      </c>
    </row>
    <row r="128">
      <c r="A128" t="n">
        <v>0</v>
      </c>
      <c r="B128" t="n">
        <v>95</v>
      </c>
      <c r="C128" t="inlineStr">
        <is>
          <t xml:space="preserve">CONCLUIDO	</t>
        </is>
      </c>
      <c r="D128" t="n">
        <v>2.7003</v>
      </c>
      <c r="E128" t="n">
        <v>37.03</v>
      </c>
      <c r="F128" t="n">
        <v>25.3</v>
      </c>
      <c r="G128" t="n">
        <v>6.1</v>
      </c>
      <c r="H128" t="n">
        <v>0.1</v>
      </c>
      <c r="I128" t="n">
        <v>249</v>
      </c>
      <c r="J128" t="n">
        <v>185.69</v>
      </c>
      <c r="K128" t="n">
        <v>53.44</v>
      </c>
      <c r="L128" t="n">
        <v>1</v>
      </c>
      <c r="M128" t="n">
        <v>247</v>
      </c>
      <c r="N128" t="n">
        <v>36.26</v>
      </c>
      <c r="O128" t="n">
        <v>23136.14</v>
      </c>
      <c r="P128" t="n">
        <v>339.7</v>
      </c>
      <c r="Q128" t="n">
        <v>796.29</v>
      </c>
      <c r="R128" t="n">
        <v>385.96</v>
      </c>
      <c r="S128" t="n">
        <v>51.23</v>
      </c>
      <c r="T128" t="n">
        <v>165106.16</v>
      </c>
      <c r="U128" t="n">
        <v>0.13</v>
      </c>
      <c r="V128" t="n">
        <v>0.57</v>
      </c>
      <c r="W128" t="n">
        <v>0.5</v>
      </c>
      <c r="X128" t="n">
        <v>9.880000000000001</v>
      </c>
      <c r="Y128" t="n">
        <v>1</v>
      </c>
      <c r="Z128" t="n">
        <v>10</v>
      </c>
    </row>
    <row r="129">
      <c r="A129" t="n">
        <v>1</v>
      </c>
      <c r="B129" t="n">
        <v>95</v>
      </c>
      <c r="C129" t="inlineStr">
        <is>
          <t xml:space="preserve">CONCLUIDO	</t>
        </is>
      </c>
      <c r="D129" t="n">
        <v>4.0529</v>
      </c>
      <c r="E129" t="n">
        <v>24.67</v>
      </c>
      <c r="F129" t="n">
        <v>18.82</v>
      </c>
      <c r="G129" t="n">
        <v>12.41</v>
      </c>
      <c r="H129" t="n">
        <v>0.19</v>
      </c>
      <c r="I129" t="n">
        <v>91</v>
      </c>
      <c r="J129" t="n">
        <v>187.21</v>
      </c>
      <c r="K129" t="n">
        <v>53.44</v>
      </c>
      <c r="L129" t="n">
        <v>2</v>
      </c>
      <c r="M129" t="n">
        <v>89</v>
      </c>
      <c r="N129" t="n">
        <v>36.77</v>
      </c>
      <c r="O129" t="n">
        <v>23322.88</v>
      </c>
      <c r="P129" t="n">
        <v>248.72</v>
      </c>
      <c r="Q129" t="n">
        <v>795.77</v>
      </c>
      <c r="R129" t="n">
        <v>168.41</v>
      </c>
      <c r="S129" t="n">
        <v>51.23</v>
      </c>
      <c r="T129" t="n">
        <v>57119.27</v>
      </c>
      <c r="U129" t="n">
        <v>0.3</v>
      </c>
      <c r="V129" t="n">
        <v>0.77</v>
      </c>
      <c r="W129" t="n">
        <v>0.25</v>
      </c>
      <c r="X129" t="n">
        <v>3.41</v>
      </c>
      <c r="Y129" t="n">
        <v>1</v>
      </c>
      <c r="Z129" t="n">
        <v>10</v>
      </c>
    </row>
    <row r="130">
      <c r="A130" t="n">
        <v>2</v>
      </c>
      <c r="B130" t="n">
        <v>95</v>
      </c>
      <c r="C130" t="inlineStr">
        <is>
          <t xml:space="preserve">CONCLUIDO	</t>
        </is>
      </c>
      <c r="D130" t="n">
        <v>4.5422</v>
      </c>
      <c r="E130" t="n">
        <v>22.02</v>
      </c>
      <c r="F130" t="n">
        <v>17.46</v>
      </c>
      <c r="G130" t="n">
        <v>18.71</v>
      </c>
      <c r="H130" t="n">
        <v>0.28</v>
      </c>
      <c r="I130" t="n">
        <v>56</v>
      </c>
      <c r="J130" t="n">
        <v>188.73</v>
      </c>
      <c r="K130" t="n">
        <v>53.44</v>
      </c>
      <c r="L130" t="n">
        <v>3</v>
      </c>
      <c r="M130" t="n">
        <v>54</v>
      </c>
      <c r="N130" t="n">
        <v>37.29</v>
      </c>
      <c r="O130" t="n">
        <v>23510.33</v>
      </c>
      <c r="P130" t="n">
        <v>227.27</v>
      </c>
      <c r="Q130" t="n">
        <v>795.6900000000001</v>
      </c>
      <c r="R130" t="n">
        <v>123.12</v>
      </c>
      <c r="S130" t="n">
        <v>51.23</v>
      </c>
      <c r="T130" t="n">
        <v>34653.27</v>
      </c>
      <c r="U130" t="n">
        <v>0.42</v>
      </c>
      <c r="V130" t="n">
        <v>0.83</v>
      </c>
      <c r="W130" t="n">
        <v>0.19</v>
      </c>
      <c r="X130" t="n">
        <v>2.05</v>
      </c>
      <c r="Y130" t="n">
        <v>1</v>
      </c>
      <c r="Z130" t="n">
        <v>10</v>
      </c>
    </row>
    <row r="131">
      <c r="A131" t="n">
        <v>3</v>
      </c>
      <c r="B131" t="n">
        <v>95</v>
      </c>
      <c r="C131" t="inlineStr">
        <is>
          <t xml:space="preserve">CONCLUIDO	</t>
        </is>
      </c>
      <c r="D131" t="n">
        <v>4.8156</v>
      </c>
      <c r="E131" t="n">
        <v>20.77</v>
      </c>
      <c r="F131" t="n">
        <v>16.81</v>
      </c>
      <c r="G131" t="n">
        <v>25.21</v>
      </c>
      <c r="H131" t="n">
        <v>0.37</v>
      </c>
      <c r="I131" t="n">
        <v>40</v>
      </c>
      <c r="J131" t="n">
        <v>190.25</v>
      </c>
      <c r="K131" t="n">
        <v>53.44</v>
      </c>
      <c r="L131" t="n">
        <v>4</v>
      </c>
      <c r="M131" t="n">
        <v>38</v>
      </c>
      <c r="N131" t="n">
        <v>37.82</v>
      </c>
      <c r="O131" t="n">
        <v>23698.48</v>
      </c>
      <c r="P131" t="n">
        <v>215.54</v>
      </c>
      <c r="Q131" t="n">
        <v>795.66</v>
      </c>
      <c r="R131" t="n">
        <v>101.08</v>
      </c>
      <c r="S131" t="n">
        <v>51.23</v>
      </c>
      <c r="T131" t="n">
        <v>23713.16</v>
      </c>
      <c r="U131" t="n">
        <v>0.51</v>
      </c>
      <c r="V131" t="n">
        <v>0.86</v>
      </c>
      <c r="W131" t="n">
        <v>0.17</v>
      </c>
      <c r="X131" t="n">
        <v>1.4</v>
      </c>
      <c r="Y131" t="n">
        <v>1</v>
      </c>
      <c r="Z131" t="n">
        <v>10</v>
      </c>
    </row>
    <row r="132">
      <c r="A132" t="n">
        <v>4</v>
      </c>
      <c r="B132" t="n">
        <v>95</v>
      </c>
      <c r="C132" t="inlineStr">
        <is>
          <t xml:space="preserve">CONCLUIDO	</t>
        </is>
      </c>
      <c r="D132" t="n">
        <v>4.9269</v>
      </c>
      <c r="E132" t="n">
        <v>20.3</v>
      </c>
      <c r="F132" t="n">
        <v>16.64</v>
      </c>
      <c r="G132" t="n">
        <v>31.19</v>
      </c>
      <c r="H132" t="n">
        <v>0.46</v>
      </c>
      <c r="I132" t="n">
        <v>32</v>
      </c>
      <c r="J132" t="n">
        <v>191.78</v>
      </c>
      <c r="K132" t="n">
        <v>53.44</v>
      </c>
      <c r="L132" t="n">
        <v>5</v>
      </c>
      <c r="M132" t="n">
        <v>30</v>
      </c>
      <c r="N132" t="n">
        <v>38.35</v>
      </c>
      <c r="O132" t="n">
        <v>23887.36</v>
      </c>
      <c r="P132" t="n">
        <v>210.15</v>
      </c>
      <c r="Q132" t="n">
        <v>795.64</v>
      </c>
      <c r="R132" t="n">
        <v>95.7</v>
      </c>
      <c r="S132" t="n">
        <v>51.23</v>
      </c>
      <c r="T132" t="n">
        <v>21058.89</v>
      </c>
      <c r="U132" t="n">
        <v>0.54</v>
      </c>
      <c r="V132" t="n">
        <v>0.87</v>
      </c>
      <c r="W132" t="n">
        <v>0.16</v>
      </c>
      <c r="X132" t="n">
        <v>1.23</v>
      </c>
      <c r="Y132" t="n">
        <v>1</v>
      </c>
      <c r="Z132" t="n">
        <v>10</v>
      </c>
    </row>
    <row r="133">
      <c r="A133" t="n">
        <v>5</v>
      </c>
      <c r="B133" t="n">
        <v>95</v>
      </c>
      <c r="C133" t="inlineStr">
        <is>
          <t xml:space="preserve">CONCLUIDO	</t>
        </is>
      </c>
      <c r="D133" t="n">
        <v>5.0516</v>
      </c>
      <c r="E133" t="n">
        <v>19.8</v>
      </c>
      <c r="F133" t="n">
        <v>16.36</v>
      </c>
      <c r="G133" t="n">
        <v>37.75</v>
      </c>
      <c r="H133" t="n">
        <v>0.55</v>
      </c>
      <c r="I133" t="n">
        <v>26</v>
      </c>
      <c r="J133" t="n">
        <v>193.32</v>
      </c>
      <c r="K133" t="n">
        <v>53.44</v>
      </c>
      <c r="L133" t="n">
        <v>6</v>
      </c>
      <c r="M133" t="n">
        <v>24</v>
      </c>
      <c r="N133" t="n">
        <v>38.89</v>
      </c>
      <c r="O133" t="n">
        <v>24076.95</v>
      </c>
      <c r="P133" t="n">
        <v>202.94</v>
      </c>
      <c r="Q133" t="n">
        <v>795.65</v>
      </c>
      <c r="R133" t="n">
        <v>86.34</v>
      </c>
      <c r="S133" t="n">
        <v>51.23</v>
      </c>
      <c r="T133" t="n">
        <v>16411.88</v>
      </c>
      <c r="U133" t="n">
        <v>0.59</v>
      </c>
      <c r="V133" t="n">
        <v>0.88</v>
      </c>
      <c r="W133" t="n">
        <v>0.15</v>
      </c>
      <c r="X133" t="n">
        <v>0.95</v>
      </c>
      <c r="Y133" t="n">
        <v>1</v>
      </c>
      <c r="Z133" t="n">
        <v>10</v>
      </c>
    </row>
    <row r="134">
      <c r="A134" t="n">
        <v>6</v>
      </c>
      <c r="B134" t="n">
        <v>95</v>
      </c>
      <c r="C134" t="inlineStr">
        <is>
          <t xml:space="preserve">CONCLUIDO	</t>
        </is>
      </c>
      <c r="D134" t="n">
        <v>5.1311</v>
      </c>
      <c r="E134" t="n">
        <v>19.49</v>
      </c>
      <c r="F134" t="n">
        <v>16.2</v>
      </c>
      <c r="G134" t="n">
        <v>44.19</v>
      </c>
      <c r="H134" t="n">
        <v>0.64</v>
      </c>
      <c r="I134" t="n">
        <v>22</v>
      </c>
      <c r="J134" t="n">
        <v>194.86</v>
      </c>
      <c r="K134" t="n">
        <v>53.44</v>
      </c>
      <c r="L134" t="n">
        <v>7</v>
      </c>
      <c r="M134" t="n">
        <v>20</v>
      </c>
      <c r="N134" t="n">
        <v>39.43</v>
      </c>
      <c r="O134" t="n">
        <v>24267.28</v>
      </c>
      <c r="P134" t="n">
        <v>197.38</v>
      </c>
      <c r="Q134" t="n">
        <v>795.64</v>
      </c>
      <c r="R134" t="n">
        <v>81.12</v>
      </c>
      <c r="S134" t="n">
        <v>51.23</v>
      </c>
      <c r="T134" t="n">
        <v>13819.53</v>
      </c>
      <c r="U134" t="n">
        <v>0.63</v>
      </c>
      <c r="V134" t="n">
        <v>0.89</v>
      </c>
      <c r="W134" t="n">
        <v>0.14</v>
      </c>
      <c r="X134" t="n">
        <v>0.79</v>
      </c>
      <c r="Y134" t="n">
        <v>1</v>
      </c>
      <c r="Z134" t="n">
        <v>10</v>
      </c>
    </row>
    <row r="135">
      <c r="A135" t="n">
        <v>7</v>
      </c>
      <c r="B135" t="n">
        <v>95</v>
      </c>
      <c r="C135" t="inlineStr">
        <is>
          <t xml:space="preserve">CONCLUIDO	</t>
        </is>
      </c>
      <c r="D135" t="n">
        <v>5.2597</v>
      </c>
      <c r="E135" t="n">
        <v>19.01</v>
      </c>
      <c r="F135" t="n">
        <v>15.87</v>
      </c>
      <c r="G135" t="n">
        <v>52.91</v>
      </c>
      <c r="H135" t="n">
        <v>0.72</v>
      </c>
      <c r="I135" t="n">
        <v>18</v>
      </c>
      <c r="J135" t="n">
        <v>196.41</v>
      </c>
      <c r="K135" t="n">
        <v>53.44</v>
      </c>
      <c r="L135" t="n">
        <v>8</v>
      </c>
      <c r="M135" t="n">
        <v>16</v>
      </c>
      <c r="N135" t="n">
        <v>39.98</v>
      </c>
      <c r="O135" t="n">
        <v>24458.36</v>
      </c>
      <c r="P135" t="n">
        <v>189.53</v>
      </c>
      <c r="Q135" t="n">
        <v>795.73</v>
      </c>
      <c r="R135" t="n">
        <v>69.56999999999999</v>
      </c>
      <c r="S135" t="n">
        <v>51.23</v>
      </c>
      <c r="T135" t="n">
        <v>8065.23</v>
      </c>
      <c r="U135" t="n">
        <v>0.74</v>
      </c>
      <c r="V135" t="n">
        <v>0.91</v>
      </c>
      <c r="W135" t="n">
        <v>0.14</v>
      </c>
      <c r="X135" t="n">
        <v>0.47</v>
      </c>
      <c r="Y135" t="n">
        <v>1</v>
      </c>
      <c r="Z135" t="n">
        <v>10</v>
      </c>
    </row>
    <row r="136">
      <c r="A136" t="n">
        <v>8</v>
      </c>
      <c r="B136" t="n">
        <v>95</v>
      </c>
      <c r="C136" t="inlineStr">
        <is>
          <t xml:space="preserve">CONCLUIDO	</t>
        </is>
      </c>
      <c r="D136" t="n">
        <v>5.247</v>
      </c>
      <c r="E136" t="n">
        <v>19.06</v>
      </c>
      <c r="F136" t="n">
        <v>15.99</v>
      </c>
      <c r="G136" t="n">
        <v>59.98</v>
      </c>
      <c r="H136" t="n">
        <v>0.8100000000000001</v>
      </c>
      <c r="I136" t="n">
        <v>16</v>
      </c>
      <c r="J136" t="n">
        <v>197.97</v>
      </c>
      <c r="K136" t="n">
        <v>53.44</v>
      </c>
      <c r="L136" t="n">
        <v>9</v>
      </c>
      <c r="M136" t="n">
        <v>14</v>
      </c>
      <c r="N136" t="n">
        <v>40.53</v>
      </c>
      <c r="O136" t="n">
        <v>24650.18</v>
      </c>
      <c r="P136" t="n">
        <v>187.65</v>
      </c>
      <c r="Q136" t="n">
        <v>795.64</v>
      </c>
      <c r="R136" t="n">
        <v>74.09999999999999</v>
      </c>
      <c r="S136" t="n">
        <v>51.23</v>
      </c>
      <c r="T136" t="n">
        <v>10339.99</v>
      </c>
      <c r="U136" t="n">
        <v>0.6899999999999999</v>
      </c>
      <c r="V136" t="n">
        <v>0.9</v>
      </c>
      <c r="W136" t="n">
        <v>0.13</v>
      </c>
      <c r="X136" t="n">
        <v>0.59</v>
      </c>
      <c r="Y136" t="n">
        <v>1</v>
      </c>
      <c r="Z136" t="n">
        <v>10</v>
      </c>
    </row>
    <row r="137">
      <c r="A137" t="n">
        <v>9</v>
      </c>
      <c r="B137" t="n">
        <v>95</v>
      </c>
      <c r="C137" t="inlineStr">
        <is>
          <t xml:space="preserve">CONCLUIDO	</t>
        </is>
      </c>
      <c r="D137" t="n">
        <v>5.2689</v>
      </c>
      <c r="E137" t="n">
        <v>18.98</v>
      </c>
      <c r="F137" t="n">
        <v>15.95</v>
      </c>
      <c r="G137" t="n">
        <v>63.81</v>
      </c>
      <c r="H137" t="n">
        <v>0.89</v>
      </c>
      <c r="I137" t="n">
        <v>15</v>
      </c>
      <c r="J137" t="n">
        <v>199.53</v>
      </c>
      <c r="K137" t="n">
        <v>53.44</v>
      </c>
      <c r="L137" t="n">
        <v>10</v>
      </c>
      <c r="M137" t="n">
        <v>13</v>
      </c>
      <c r="N137" t="n">
        <v>41.1</v>
      </c>
      <c r="O137" t="n">
        <v>24842.77</v>
      </c>
      <c r="P137" t="n">
        <v>182.92</v>
      </c>
      <c r="Q137" t="n">
        <v>795.67</v>
      </c>
      <c r="R137" t="n">
        <v>72.72</v>
      </c>
      <c r="S137" t="n">
        <v>51.23</v>
      </c>
      <c r="T137" t="n">
        <v>9654.85</v>
      </c>
      <c r="U137" t="n">
        <v>0.7</v>
      </c>
      <c r="V137" t="n">
        <v>0.91</v>
      </c>
      <c r="W137" t="n">
        <v>0.13</v>
      </c>
      <c r="X137" t="n">
        <v>0.54</v>
      </c>
      <c r="Y137" t="n">
        <v>1</v>
      </c>
      <c r="Z137" t="n">
        <v>10</v>
      </c>
    </row>
    <row r="138">
      <c r="A138" t="n">
        <v>10</v>
      </c>
      <c r="B138" t="n">
        <v>95</v>
      </c>
      <c r="C138" t="inlineStr">
        <is>
          <t xml:space="preserve">CONCLUIDO	</t>
        </is>
      </c>
      <c r="D138" t="n">
        <v>5.3277</v>
      </c>
      <c r="E138" t="n">
        <v>18.77</v>
      </c>
      <c r="F138" t="n">
        <v>15.82</v>
      </c>
      <c r="G138" t="n">
        <v>73</v>
      </c>
      <c r="H138" t="n">
        <v>0.97</v>
      </c>
      <c r="I138" t="n">
        <v>13</v>
      </c>
      <c r="J138" t="n">
        <v>201.1</v>
      </c>
      <c r="K138" t="n">
        <v>53.44</v>
      </c>
      <c r="L138" t="n">
        <v>11</v>
      </c>
      <c r="M138" t="n">
        <v>11</v>
      </c>
      <c r="N138" t="n">
        <v>41.66</v>
      </c>
      <c r="O138" t="n">
        <v>25036.12</v>
      </c>
      <c r="P138" t="n">
        <v>178.17</v>
      </c>
      <c r="Q138" t="n">
        <v>795.7</v>
      </c>
      <c r="R138" t="n">
        <v>67.98</v>
      </c>
      <c r="S138" t="n">
        <v>51.23</v>
      </c>
      <c r="T138" t="n">
        <v>7296.88</v>
      </c>
      <c r="U138" t="n">
        <v>0.75</v>
      </c>
      <c r="V138" t="n">
        <v>0.91</v>
      </c>
      <c r="W138" t="n">
        <v>0.13</v>
      </c>
      <c r="X138" t="n">
        <v>0.41</v>
      </c>
      <c r="Y138" t="n">
        <v>1</v>
      </c>
      <c r="Z138" t="n">
        <v>10</v>
      </c>
    </row>
    <row r="139">
      <c r="A139" t="n">
        <v>11</v>
      </c>
      <c r="B139" t="n">
        <v>95</v>
      </c>
      <c r="C139" t="inlineStr">
        <is>
          <t xml:space="preserve">CONCLUIDO	</t>
        </is>
      </c>
      <c r="D139" t="n">
        <v>5.334</v>
      </c>
      <c r="E139" t="n">
        <v>18.75</v>
      </c>
      <c r="F139" t="n">
        <v>15.83</v>
      </c>
      <c r="G139" t="n">
        <v>79.16</v>
      </c>
      <c r="H139" t="n">
        <v>1.05</v>
      </c>
      <c r="I139" t="n">
        <v>12</v>
      </c>
      <c r="J139" t="n">
        <v>202.67</v>
      </c>
      <c r="K139" t="n">
        <v>53.44</v>
      </c>
      <c r="L139" t="n">
        <v>12</v>
      </c>
      <c r="M139" t="n">
        <v>10</v>
      </c>
      <c r="N139" t="n">
        <v>42.24</v>
      </c>
      <c r="O139" t="n">
        <v>25230.25</v>
      </c>
      <c r="P139" t="n">
        <v>173.2</v>
      </c>
      <c r="Q139" t="n">
        <v>795.64</v>
      </c>
      <c r="R139" t="n">
        <v>68.61</v>
      </c>
      <c r="S139" t="n">
        <v>51.23</v>
      </c>
      <c r="T139" t="n">
        <v>7614.21</v>
      </c>
      <c r="U139" t="n">
        <v>0.75</v>
      </c>
      <c r="V139" t="n">
        <v>0.91</v>
      </c>
      <c r="W139" t="n">
        <v>0.13</v>
      </c>
      <c r="X139" t="n">
        <v>0.42</v>
      </c>
      <c r="Y139" t="n">
        <v>1</v>
      </c>
      <c r="Z139" t="n">
        <v>10</v>
      </c>
    </row>
    <row r="140">
      <c r="A140" t="n">
        <v>12</v>
      </c>
      <c r="B140" t="n">
        <v>95</v>
      </c>
      <c r="C140" t="inlineStr">
        <is>
          <t xml:space="preserve">CONCLUIDO	</t>
        </is>
      </c>
      <c r="D140" t="n">
        <v>5.3575</v>
      </c>
      <c r="E140" t="n">
        <v>18.67</v>
      </c>
      <c r="F140" t="n">
        <v>15.79</v>
      </c>
      <c r="G140" t="n">
        <v>86.11</v>
      </c>
      <c r="H140" t="n">
        <v>1.13</v>
      </c>
      <c r="I140" t="n">
        <v>11</v>
      </c>
      <c r="J140" t="n">
        <v>204.25</v>
      </c>
      <c r="K140" t="n">
        <v>53.44</v>
      </c>
      <c r="L140" t="n">
        <v>13</v>
      </c>
      <c r="M140" t="n">
        <v>8</v>
      </c>
      <c r="N140" t="n">
        <v>42.82</v>
      </c>
      <c r="O140" t="n">
        <v>25425.3</v>
      </c>
      <c r="P140" t="n">
        <v>170.34</v>
      </c>
      <c r="Q140" t="n">
        <v>795.67</v>
      </c>
      <c r="R140" t="n">
        <v>67.12</v>
      </c>
      <c r="S140" t="n">
        <v>51.23</v>
      </c>
      <c r="T140" t="n">
        <v>6878.4</v>
      </c>
      <c r="U140" t="n">
        <v>0.76</v>
      </c>
      <c r="V140" t="n">
        <v>0.92</v>
      </c>
      <c r="W140" t="n">
        <v>0.13</v>
      </c>
      <c r="X140" t="n">
        <v>0.38</v>
      </c>
      <c r="Y140" t="n">
        <v>1</v>
      </c>
      <c r="Z140" t="n">
        <v>10</v>
      </c>
    </row>
    <row r="141">
      <c r="A141" t="n">
        <v>13</v>
      </c>
      <c r="B141" t="n">
        <v>95</v>
      </c>
      <c r="C141" t="inlineStr">
        <is>
          <t xml:space="preserve">CONCLUIDO	</t>
        </is>
      </c>
      <c r="D141" t="n">
        <v>5.3934</v>
      </c>
      <c r="E141" t="n">
        <v>18.54</v>
      </c>
      <c r="F141" t="n">
        <v>15.7</v>
      </c>
      <c r="G141" t="n">
        <v>94.2</v>
      </c>
      <c r="H141" t="n">
        <v>1.21</v>
      </c>
      <c r="I141" t="n">
        <v>10</v>
      </c>
      <c r="J141" t="n">
        <v>205.84</v>
      </c>
      <c r="K141" t="n">
        <v>53.44</v>
      </c>
      <c r="L141" t="n">
        <v>14</v>
      </c>
      <c r="M141" t="n">
        <v>4</v>
      </c>
      <c r="N141" t="n">
        <v>43.4</v>
      </c>
      <c r="O141" t="n">
        <v>25621.03</v>
      </c>
      <c r="P141" t="n">
        <v>164.05</v>
      </c>
      <c r="Q141" t="n">
        <v>795.65</v>
      </c>
      <c r="R141" t="n">
        <v>64.01000000000001</v>
      </c>
      <c r="S141" t="n">
        <v>51.23</v>
      </c>
      <c r="T141" t="n">
        <v>5326.51</v>
      </c>
      <c r="U141" t="n">
        <v>0.8</v>
      </c>
      <c r="V141" t="n">
        <v>0.92</v>
      </c>
      <c r="W141" t="n">
        <v>0.13</v>
      </c>
      <c r="X141" t="n">
        <v>0.29</v>
      </c>
      <c r="Y141" t="n">
        <v>1</v>
      </c>
      <c r="Z141" t="n">
        <v>10</v>
      </c>
    </row>
    <row r="142">
      <c r="A142" t="n">
        <v>14</v>
      </c>
      <c r="B142" t="n">
        <v>95</v>
      </c>
      <c r="C142" t="inlineStr">
        <is>
          <t xml:space="preserve">CONCLUIDO	</t>
        </is>
      </c>
      <c r="D142" t="n">
        <v>5.3809</v>
      </c>
      <c r="E142" t="n">
        <v>18.58</v>
      </c>
      <c r="F142" t="n">
        <v>15.74</v>
      </c>
      <c r="G142" t="n">
        <v>94.45999999999999</v>
      </c>
      <c r="H142" t="n">
        <v>1.28</v>
      </c>
      <c r="I142" t="n">
        <v>10</v>
      </c>
      <c r="J142" t="n">
        <v>207.43</v>
      </c>
      <c r="K142" t="n">
        <v>53.44</v>
      </c>
      <c r="L142" t="n">
        <v>15</v>
      </c>
      <c r="M142" t="n">
        <v>0</v>
      </c>
      <c r="N142" t="n">
        <v>44</v>
      </c>
      <c r="O142" t="n">
        <v>25817.56</v>
      </c>
      <c r="P142" t="n">
        <v>165.44</v>
      </c>
      <c r="Q142" t="n">
        <v>795.67</v>
      </c>
      <c r="R142" t="n">
        <v>65.41</v>
      </c>
      <c r="S142" t="n">
        <v>51.23</v>
      </c>
      <c r="T142" t="n">
        <v>6024.33</v>
      </c>
      <c r="U142" t="n">
        <v>0.78</v>
      </c>
      <c r="V142" t="n">
        <v>0.92</v>
      </c>
      <c r="W142" t="n">
        <v>0.13</v>
      </c>
      <c r="X142" t="n">
        <v>0.34</v>
      </c>
      <c r="Y142" t="n">
        <v>1</v>
      </c>
      <c r="Z142" t="n">
        <v>10</v>
      </c>
    </row>
    <row r="143">
      <c r="A143" t="n">
        <v>0</v>
      </c>
      <c r="B143" t="n">
        <v>55</v>
      </c>
      <c r="C143" t="inlineStr">
        <is>
          <t xml:space="preserve">CONCLUIDO	</t>
        </is>
      </c>
      <c r="D143" t="n">
        <v>3.704</v>
      </c>
      <c r="E143" t="n">
        <v>27</v>
      </c>
      <c r="F143" t="n">
        <v>21.28</v>
      </c>
      <c r="G143" t="n">
        <v>8.4</v>
      </c>
      <c r="H143" t="n">
        <v>0.15</v>
      </c>
      <c r="I143" t="n">
        <v>152</v>
      </c>
      <c r="J143" t="n">
        <v>116.05</v>
      </c>
      <c r="K143" t="n">
        <v>43.4</v>
      </c>
      <c r="L143" t="n">
        <v>1</v>
      </c>
      <c r="M143" t="n">
        <v>150</v>
      </c>
      <c r="N143" t="n">
        <v>16.65</v>
      </c>
      <c r="O143" t="n">
        <v>14546.17</v>
      </c>
      <c r="P143" t="n">
        <v>207.58</v>
      </c>
      <c r="Q143" t="n">
        <v>795.98</v>
      </c>
      <c r="R143" t="n">
        <v>251.24</v>
      </c>
      <c r="S143" t="n">
        <v>51.23</v>
      </c>
      <c r="T143" t="n">
        <v>98231.99000000001</v>
      </c>
      <c r="U143" t="n">
        <v>0.2</v>
      </c>
      <c r="V143" t="n">
        <v>0.68</v>
      </c>
      <c r="W143" t="n">
        <v>0.35</v>
      </c>
      <c r="X143" t="n">
        <v>5.87</v>
      </c>
      <c r="Y143" t="n">
        <v>1</v>
      </c>
      <c r="Z143" t="n">
        <v>10</v>
      </c>
    </row>
    <row r="144">
      <c r="A144" t="n">
        <v>1</v>
      </c>
      <c r="B144" t="n">
        <v>55</v>
      </c>
      <c r="C144" t="inlineStr">
        <is>
          <t xml:space="preserve">CONCLUIDO	</t>
        </is>
      </c>
      <c r="D144" t="n">
        <v>4.7163</v>
      </c>
      <c r="E144" t="n">
        <v>21.2</v>
      </c>
      <c r="F144" t="n">
        <v>17.66</v>
      </c>
      <c r="G144" t="n">
        <v>17.37</v>
      </c>
      <c r="H144" t="n">
        <v>0.3</v>
      </c>
      <c r="I144" t="n">
        <v>61</v>
      </c>
      <c r="J144" t="n">
        <v>117.34</v>
      </c>
      <c r="K144" t="n">
        <v>43.4</v>
      </c>
      <c r="L144" t="n">
        <v>2</v>
      </c>
      <c r="M144" t="n">
        <v>59</v>
      </c>
      <c r="N144" t="n">
        <v>16.94</v>
      </c>
      <c r="O144" t="n">
        <v>14705.49</v>
      </c>
      <c r="P144" t="n">
        <v>166.14</v>
      </c>
      <c r="Q144" t="n">
        <v>795.74</v>
      </c>
      <c r="R144" t="n">
        <v>129.75</v>
      </c>
      <c r="S144" t="n">
        <v>51.23</v>
      </c>
      <c r="T144" t="n">
        <v>37942.12</v>
      </c>
      <c r="U144" t="n">
        <v>0.39</v>
      </c>
      <c r="V144" t="n">
        <v>0.82</v>
      </c>
      <c r="W144" t="n">
        <v>0.2</v>
      </c>
      <c r="X144" t="n">
        <v>2.25</v>
      </c>
      <c r="Y144" t="n">
        <v>1</v>
      </c>
      <c r="Z144" t="n">
        <v>10</v>
      </c>
    </row>
    <row r="145">
      <c r="A145" t="n">
        <v>2</v>
      </c>
      <c r="B145" t="n">
        <v>55</v>
      </c>
      <c r="C145" t="inlineStr">
        <is>
          <t xml:space="preserve">CONCLUIDO	</t>
        </is>
      </c>
      <c r="D145" t="n">
        <v>5.1243</v>
      </c>
      <c r="E145" t="n">
        <v>19.51</v>
      </c>
      <c r="F145" t="n">
        <v>16.55</v>
      </c>
      <c r="G145" t="n">
        <v>26.83</v>
      </c>
      <c r="H145" t="n">
        <v>0.45</v>
      </c>
      <c r="I145" t="n">
        <v>37</v>
      </c>
      <c r="J145" t="n">
        <v>118.63</v>
      </c>
      <c r="K145" t="n">
        <v>43.4</v>
      </c>
      <c r="L145" t="n">
        <v>3</v>
      </c>
      <c r="M145" t="n">
        <v>35</v>
      </c>
      <c r="N145" t="n">
        <v>17.23</v>
      </c>
      <c r="O145" t="n">
        <v>14865.24</v>
      </c>
      <c r="P145" t="n">
        <v>149.24</v>
      </c>
      <c r="Q145" t="n">
        <v>795.78</v>
      </c>
      <c r="R145" t="n">
        <v>91.81</v>
      </c>
      <c r="S145" t="n">
        <v>51.23</v>
      </c>
      <c r="T145" t="n">
        <v>19093.23</v>
      </c>
      <c r="U145" t="n">
        <v>0.5600000000000001</v>
      </c>
      <c r="V145" t="n">
        <v>0.87</v>
      </c>
      <c r="W145" t="n">
        <v>0.17</v>
      </c>
      <c r="X145" t="n">
        <v>1.14</v>
      </c>
      <c r="Y145" t="n">
        <v>1</v>
      </c>
      <c r="Z145" t="n">
        <v>10</v>
      </c>
    </row>
    <row r="146">
      <c r="A146" t="n">
        <v>3</v>
      </c>
      <c r="B146" t="n">
        <v>55</v>
      </c>
      <c r="C146" t="inlineStr">
        <is>
          <t xml:space="preserve">CONCLUIDO	</t>
        </is>
      </c>
      <c r="D146" t="n">
        <v>5.2298</v>
      </c>
      <c r="E146" t="n">
        <v>19.12</v>
      </c>
      <c r="F146" t="n">
        <v>16.39</v>
      </c>
      <c r="G146" t="n">
        <v>36.43</v>
      </c>
      <c r="H146" t="n">
        <v>0.59</v>
      </c>
      <c r="I146" t="n">
        <v>27</v>
      </c>
      <c r="J146" t="n">
        <v>119.93</v>
      </c>
      <c r="K146" t="n">
        <v>43.4</v>
      </c>
      <c r="L146" t="n">
        <v>4</v>
      </c>
      <c r="M146" t="n">
        <v>25</v>
      </c>
      <c r="N146" t="n">
        <v>17.53</v>
      </c>
      <c r="O146" t="n">
        <v>15025.44</v>
      </c>
      <c r="P146" t="n">
        <v>141.47</v>
      </c>
      <c r="Q146" t="n">
        <v>795.64</v>
      </c>
      <c r="R146" t="n">
        <v>87.54000000000001</v>
      </c>
      <c r="S146" t="n">
        <v>51.23</v>
      </c>
      <c r="T146" t="n">
        <v>17004.83</v>
      </c>
      <c r="U146" t="n">
        <v>0.59</v>
      </c>
      <c r="V146" t="n">
        <v>0.88</v>
      </c>
      <c r="W146" t="n">
        <v>0.15</v>
      </c>
      <c r="X146" t="n">
        <v>0.98</v>
      </c>
      <c r="Y146" t="n">
        <v>1</v>
      </c>
      <c r="Z146" t="n">
        <v>10</v>
      </c>
    </row>
    <row r="147">
      <c r="A147" t="n">
        <v>4</v>
      </c>
      <c r="B147" t="n">
        <v>55</v>
      </c>
      <c r="C147" t="inlineStr">
        <is>
          <t xml:space="preserve">CONCLUIDO	</t>
        </is>
      </c>
      <c r="D147" t="n">
        <v>5.3586</v>
      </c>
      <c r="E147" t="n">
        <v>18.66</v>
      </c>
      <c r="F147" t="n">
        <v>16.1</v>
      </c>
      <c r="G147" t="n">
        <v>48.3</v>
      </c>
      <c r="H147" t="n">
        <v>0.73</v>
      </c>
      <c r="I147" t="n">
        <v>20</v>
      </c>
      <c r="J147" t="n">
        <v>121.23</v>
      </c>
      <c r="K147" t="n">
        <v>43.4</v>
      </c>
      <c r="L147" t="n">
        <v>5</v>
      </c>
      <c r="M147" t="n">
        <v>18</v>
      </c>
      <c r="N147" t="n">
        <v>17.83</v>
      </c>
      <c r="O147" t="n">
        <v>15186.08</v>
      </c>
      <c r="P147" t="n">
        <v>131.7</v>
      </c>
      <c r="Q147" t="n">
        <v>795.65</v>
      </c>
      <c r="R147" t="n">
        <v>77.44</v>
      </c>
      <c r="S147" t="n">
        <v>51.23</v>
      </c>
      <c r="T147" t="n">
        <v>11992.29</v>
      </c>
      <c r="U147" t="n">
        <v>0.66</v>
      </c>
      <c r="V147" t="n">
        <v>0.9</v>
      </c>
      <c r="W147" t="n">
        <v>0.14</v>
      </c>
      <c r="X147" t="n">
        <v>0.6899999999999999</v>
      </c>
      <c r="Y147" t="n">
        <v>1</v>
      </c>
      <c r="Z147" t="n">
        <v>10</v>
      </c>
    </row>
    <row r="148">
      <c r="A148" t="n">
        <v>5</v>
      </c>
      <c r="B148" t="n">
        <v>55</v>
      </c>
      <c r="C148" t="inlineStr">
        <is>
          <t xml:space="preserve">CONCLUIDO	</t>
        </is>
      </c>
      <c r="D148" t="n">
        <v>5.3988</v>
      </c>
      <c r="E148" t="n">
        <v>18.52</v>
      </c>
      <c r="F148" t="n">
        <v>16.03</v>
      </c>
      <c r="G148" t="n">
        <v>56.59</v>
      </c>
      <c r="H148" t="n">
        <v>0.86</v>
      </c>
      <c r="I148" t="n">
        <v>17</v>
      </c>
      <c r="J148" t="n">
        <v>122.54</v>
      </c>
      <c r="K148" t="n">
        <v>43.4</v>
      </c>
      <c r="L148" t="n">
        <v>6</v>
      </c>
      <c r="M148" t="n">
        <v>9</v>
      </c>
      <c r="N148" t="n">
        <v>18.14</v>
      </c>
      <c r="O148" t="n">
        <v>15347.16</v>
      </c>
      <c r="P148" t="n">
        <v>124.99</v>
      </c>
      <c r="Q148" t="n">
        <v>795.6799999999999</v>
      </c>
      <c r="R148" t="n">
        <v>75.06</v>
      </c>
      <c r="S148" t="n">
        <v>51.23</v>
      </c>
      <c r="T148" t="n">
        <v>10817.06</v>
      </c>
      <c r="U148" t="n">
        <v>0.68</v>
      </c>
      <c r="V148" t="n">
        <v>0.9</v>
      </c>
      <c r="W148" t="n">
        <v>0.14</v>
      </c>
      <c r="X148" t="n">
        <v>0.62</v>
      </c>
      <c r="Y148" t="n">
        <v>1</v>
      </c>
      <c r="Z148" t="n">
        <v>10</v>
      </c>
    </row>
    <row r="149">
      <c r="A149" t="n">
        <v>6</v>
      </c>
      <c r="B149" t="n">
        <v>55</v>
      </c>
      <c r="C149" t="inlineStr">
        <is>
          <t xml:space="preserve">CONCLUIDO	</t>
        </is>
      </c>
      <c r="D149" t="n">
        <v>5.4196</v>
      </c>
      <c r="E149" t="n">
        <v>18.45</v>
      </c>
      <c r="F149" t="n">
        <v>15.98</v>
      </c>
      <c r="G149" t="n">
        <v>59.94</v>
      </c>
      <c r="H149" t="n">
        <v>1</v>
      </c>
      <c r="I149" t="n">
        <v>16</v>
      </c>
      <c r="J149" t="n">
        <v>123.85</v>
      </c>
      <c r="K149" t="n">
        <v>43.4</v>
      </c>
      <c r="L149" t="n">
        <v>7</v>
      </c>
      <c r="M149" t="n">
        <v>0</v>
      </c>
      <c r="N149" t="n">
        <v>18.45</v>
      </c>
      <c r="O149" t="n">
        <v>15508.69</v>
      </c>
      <c r="P149" t="n">
        <v>124.36</v>
      </c>
      <c r="Q149" t="n">
        <v>795.67</v>
      </c>
      <c r="R149" t="n">
        <v>73.06</v>
      </c>
      <c r="S149" t="n">
        <v>51.23</v>
      </c>
      <c r="T149" t="n">
        <v>9823</v>
      </c>
      <c r="U149" t="n">
        <v>0.7</v>
      </c>
      <c r="V149" t="n">
        <v>0.9</v>
      </c>
      <c r="W149" t="n">
        <v>0.15</v>
      </c>
      <c r="X149" t="n">
        <v>0.58</v>
      </c>
      <c r="Y149" t="n">
        <v>1</v>
      </c>
      <c r="Z1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INDEX(resultados!$A$2:$ZZ$149, 1, MATCH($B$1, resultados!$A$1:$ZZ$1, 0))</f>
        <v/>
      </c>
      <c r="B7">
        <f>INDEX(resultados!$A$2:$ZZ$149, 1, MATCH($B$2, resultados!$A$1:$ZZ$1, 0))</f>
        <v/>
      </c>
      <c r="C7">
        <f>INDEX(resultados!$A$2:$ZZ$149, 1, MATCH($B$3, resultados!$A$1:$ZZ$1, 0))</f>
        <v/>
      </c>
    </row>
    <row r="8">
      <c r="A8">
        <f>INDEX(resultados!$A$2:$ZZ$149, 2, MATCH($B$1, resultados!$A$1:$ZZ$1, 0))</f>
        <v/>
      </c>
      <c r="B8">
        <f>INDEX(resultados!$A$2:$ZZ$149, 2, MATCH($B$2, resultados!$A$1:$ZZ$1, 0))</f>
        <v/>
      </c>
      <c r="C8">
        <f>INDEX(resultados!$A$2:$ZZ$149, 2, MATCH($B$3, resultados!$A$1:$ZZ$1, 0))</f>
        <v/>
      </c>
    </row>
    <row r="9">
      <c r="A9">
        <f>INDEX(resultados!$A$2:$ZZ$149, 3, MATCH($B$1, resultados!$A$1:$ZZ$1, 0))</f>
        <v/>
      </c>
      <c r="B9">
        <f>INDEX(resultados!$A$2:$ZZ$149, 3, MATCH($B$2, resultados!$A$1:$ZZ$1, 0))</f>
        <v/>
      </c>
      <c r="C9">
        <f>INDEX(resultados!$A$2:$ZZ$149, 3, MATCH($B$3, resultados!$A$1:$ZZ$1, 0))</f>
        <v/>
      </c>
    </row>
    <row r="10">
      <c r="A10">
        <f>INDEX(resultados!$A$2:$ZZ$149, 4, MATCH($B$1, resultados!$A$1:$ZZ$1, 0))</f>
        <v/>
      </c>
      <c r="B10">
        <f>INDEX(resultados!$A$2:$ZZ$149, 4, MATCH($B$2, resultados!$A$1:$ZZ$1, 0))</f>
        <v/>
      </c>
      <c r="C10">
        <f>INDEX(resultados!$A$2:$ZZ$149, 4, MATCH($B$3, resultados!$A$1:$ZZ$1, 0))</f>
        <v/>
      </c>
    </row>
    <row r="11">
      <c r="A11">
        <f>INDEX(resultados!$A$2:$ZZ$149, 5, MATCH($B$1, resultados!$A$1:$ZZ$1, 0))</f>
        <v/>
      </c>
      <c r="B11">
        <f>INDEX(resultados!$A$2:$ZZ$149, 5, MATCH($B$2, resultados!$A$1:$ZZ$1, 0))</f>
        <v/>
      </c>
      <c r="C11">
        <f>INDEX(resultados!$A$2:$ZZ$149, 5, MATCH($B$3, resultados!$A$1:$ZZ$1, 0))</f>
        <v/>
      </c>
    </row>
    <row r="12">
      <c r="A12">
        <f>INDEX(resultados!$A$2:$ZZ$149, 6, MATCH($B$1, resultados!$A$1:$ZZ$1, 0))</f>
        <v/>
      </c>
      <c r="B12">
        <f>INDEX(resultados!$A$2:$ZZ$149, 6, MATCH($B$2, resultados!$A$1:$ZZ$1, 0))</f>
        <v/>
      </c>
      <c r="C12">
        <f>INDEX(resultados!$A$2:$ZZ$149, 6, MATCH($B$3, resultados!$A$1:$ZZ$1, 0))</f>
        <v/>
      </c>
    </row>
    <row r="13">
      <c r="A13">
        <f>INDEX(resultados!$A$2:$ZZ$149, 7, MATCH($B$1, resultados!$A$1:$ZZ$1, 0))</f>
        <v/>
      </c>
      <c r="B13">
        <f>INDEX(resultados!$A$2:$ZZ$149, 7, MATCH($B$2, resultados!$A$1:$ZZ$1, 0))</f>
        <v/>
      </c>
      <c r="C13">
        <f>INDEX(resultados!$A$2:$ZZ$149, 7, MATCH($B$3, resultados!$A$1:$ZZ$1, 0))</f>
        <v/>
      </c>
    </row>
    <row r="14">
      <c r="A14">
        <f>INDEX(resultados!$A$2:$ZZ$149, 8, MATCH($B$1, resultados!$A$1:$ZZ$1, 0))</f>
        <v/>
      </c>
      <c r="B14">
        <f>INDEX(resultados!$A$2:$ZZ$149, 8, MATCH($B$2, resultados!$A$1:$ZZ$1, 0))</f>
        <v/>
      </c>
      <c r="C14">
        <f>INDEX(resultados!$A$2:$ZZ$149, 8, MATCH($B$3, resultados!$A$1:$ZZ$1, 0))</f>
        <v/>
      </c>
    </row>
    <row r="15">
      <c r="A15">
        <f>INDEX(resultados!$A$2:$ZZ$149, 9, MATCH($B$1, resultados!$A$1:$ZZ$1, 0))</f>
        <v/>
      </c>
      <c r="B15">
        <f>INDEX(resultados!$A$2:$ZZ$149, 9, MATCH($B$2, resultados!$A$1:$ZZ$1, 0))</f>
        <v/>
      </c>
      <c r="C15">
        <f>INDEX(resultados!$A$2:$ZZ$149, 9, MATCH($B$3, resultados!$A$1:$ZZ$1, 0))</f>
        <v/>
      </c>
    </row>
    <row r="16">
      <c r="A16">
        <f>INDEX(resultados!$A$2:$ZZ$149, 10, MATCH($B$1, resultados!$A$1:$ZZ$1, 0))</f>
        <v/>
      </c>
      <c r="B16">
        <f>INDEX(resultados!$A$2:$ZZ$149, 10, MATCH($B$2, resultados!$A$1:$ZZ$1, 0))</f>
        <v/>
      </c>
      <c r="C16">
        <f>INDEX(resultados!$A$2:$ZZ$149, 10, MATCH($B$3, resultados!$A$1:$ZZ$1, 0))</f>
        <v/>
      </c>
    </row>
    <row r="17">
      <c r="A17">
        <f>INDEX(resultados!$A$2:$ZZ$149, 11, MATCH($B$1, resultados!$A$1:$ZZ$1, 0))</f>
        <v/>
      </c>
      <c r="B17">
        <f>INDEX(resultados!$A$2:$ZZ$149, 11, MATCH($B$2, resultados!$A$1:$ZZ$1, 0))</f>
        <v/>
      </c>
      <c r="C17">
        <f>INDEX(resultados!$A$2:$ZZ$149, 11, MATCH($B$3, resultados!$A$1:$ZZ$1, 0))</f>
        <v/>
      </c>
    </row>
    <row r="18">
      <c r="A18">
        <f>INDEX(resultados!$A$2:$ZZ$149, 12, MATCH($B$1, resultados!$A$1:$ZZ$1, 0))</f>
        <v/>
      </c>
      <c r="B18">
        <f>INDEX(resultados!$A$2:$ZZ$149, 12, MATCH($B$2, resultados!$A$1:$ZZ$1, 0))</f>
        <v/>
      </c>
      <c r="C18">
        <f>INDEX(resultados!$A$2:$ZZ$149, 12, MATCH($B$3, resultados!$A$1:$ZZ$1, 0))</f>
        <v/>
      </c>
    </row>
    <row r="19">
      <c r="A19">
        <f>INDEX(resultados!$A$2:$ZZ$149, 13, MATCH($B$1, resultados!$A$1:$ZZ$1, 0))</f>
        <v/>
      </c>
      <c r="B19">
        <f>INDEX(resultados!$A$2:$ZZ$149, 13, MATCH($B$2, resultados!$A$1:$ZZ$1, 0))</f>
        <v/>
      </c>
      <c r="C19">
        <f>INDEX(resultados!$A$2:$ZZ$149, 13, MATCH($B$3, resultados!$A$1:$ZZ$1, 0))</f>
        <v/>
      </c>
    </row>
    <row r="20">
      <c r="A20">
        <f>INDEX(resultados!$A$2:$ZZ$149, 14, MATCH($B$1, resultados!$A$1:$ZZ$1, 0))</f>
        <v/>
      </c>
      <c r="B20">
        <f>INDEX(resultados!$A$2:$ZZ$149, 14, MATCH($B$2, resultados!$A$1:$ZZ$1, 0))</f>
        <v/>
      </c>
      <c r="C20">
        <f>INDEX(resultados!$A$2:$ZZ$149, 14, MATCH($B$3, resultados!$A$1:$ZZ$1, 0))</f>
        <v/>
      </c>
    </row>
    <row r="21">
      <c r="A21">
        <f>INDEX(resultados!$A$2:$ZZ$149, 15, MATCH($B$1, resultados!$A$1:$ZZ$1, 0))</f>
        <v/>
      </c>
      <c r="B21">
        <f>INDEX(resultados!$A$2:$ZZ$149, 15, MATCH($B$2, resultados!$A$1:$ZZ$1, 0))</f>
        <v/>
      </c>
      <c r="C21">
        <f>INDEX(resultados!$A$2:$ZZ$149, 15, MATCH($B$3, resultados!$A$1:$ZZ$1, 0))</f>
        <v/>
      </c>
    </row>
    <row r="22">
      <c r="A22">
        <f>INDEX(resultados!$A$2:$ZZ$149, 16, MATCH($B$1, resultados!$A$1:$ZZ$1, 0))</f>
        <v/>
      </c>
      <c r="B22">
        <f>INDEX(resultados!$A$2:$ZZ$149, 16, MATCH($B$2, resultados!$A$1:$ZZ$1, 0))</f>
        <v/>
      </c>
      <c r="C22">
        <f>INDEX(resultados!$A$2:$ZZ$149, 16, MATCH($B$3, resultados!$A$1:$ZZ$1, 0))</f>
        <v/>
      </c>
    </row>
    <row r="23">
      <c r="A23">
        <f>INDEX(resultados!$A$2:$ZZ$149, 17, MATCH($B$1, resultados!$A$1:$ZZ$1, 0))</f>
        <v/>
      </c>
      <c r="B23">
        <f>INDEX(resultados!$A$2:$ZZ$149, 17, MATCH($B$2, resultados!$A$1:$ZZ$1, 0))</f>
        <v/>
      </c>
      <c r="C23">
        <f>INDEX(resultados!$A$2:$ZZ$149, 17, MATCH($B$3, resultados!$A$1:$ZZ$1, 0))</f>
        <v/>
      </c>
    </row>
    <row r="24">
      <c r="A24">
        <f>INDEX(resultados!$A$2:$ZZ$149, 18, MATCH($B$1, resultados!$A$1:$ZZ$1, 0))</f>
        <v/>
      </c>
      <c r="B24">
        <f>INDEX(resultados!$A$2:$ZZ$149, 18, MATCH($B$2, resultados!$A$1:$ZZ$1, 0))</f>
        <v/>
      </c>
      <c r="C24">
        <f>INDEX(resultados!$A$2:$ZZ$149, 18, MATCH($B$3, resultados!$A$1:$ZZ$1, 0))</f>
        <v/>
      </c>
    </row>
    <row r="25">
      <c r="A25">
        <f>INDEX(resultados!$A$2:$ZZ$149, 19, MATCH($B$1, resultados!$A$1:$ZZ$1, 0))</f>
        <v/>
      </c>
      <c r="B25">
        <f>INDEX(resultados!$A$2:$ZZ$149, 19, MATCH($B$2, resultados!$A$1:$ZZ$1, 0))</f>
        <v/>
      </c>
      <c r="C25">
        <f>INDEX(resultados!$A$2:$ZZ$149, 19, MATCH($B$3, resultados!$A$1:$ZZ$1, 0))</f>
        <v/>
      </c>
    </row>
    <row r="26">
      <c r="A26">
        <f>INDEX(resultados!$A$2:$ZZ$149, 20, MATCH($B$1, resultados!$A$1:$ZZ$1, 0))</f>
        <v/>
      </c>
      <c r="B26">
        <f>INDEX(resultados!$A$2:$ZZ$149, 20, MATCH($B$2, resultados!$A$1:$ZZ$1, 0))</f>
        <v/>
      </c>
      <c r="C26">
        <f>INDEX(resultados!$A$2:$ZZ$149, 20, MATCH($B$3, resultados!$A$1:$ZZ$1, 0))</f>
        <v/>
      </c>
    </row>
    <row r="27">
      <c r="A27">
        <f>INDEX(resultados!$A$2:$ZZ$149, 21, MATCH($B$1, resultados!$A$1:$ZZ$1, 0))</f>
        <v/>
      </c>
      <c r="B27">
        <f>INDEX(resultados!$A$2:$ZZ$149, 21, MATCH($B$2, resultados!$A$1:$ZZ$1, 0))</f>
        <v/>
      </c>
      <c r="C27">
        <f>INDEX(resultados!$A$2:$ZZ$149, 21, MATCH($B$3, resultados!$A$1:$ZZ$1, 0))</f>
        <v/>
      </c>
    </row>
    <row r="28">
      <c r="A28">
        <f>INDEX(resultados!$A$2:$ZZ$149, 22, MATCH($B$1, resultados!$A$1:$ZZ$1, 0))</f>
        <v/>
      </c>
      <c r="B28">
        <f>INDEX(resultados!$A$2:$ZZ$149, 22, MATCH($B$2, resultados!$A$1:$ZZ$1, 0))</f>
        <v/>
      </c>
      <c r="C28">
        <f>INDEX(resultados!$A$2:$ZZ$149, 22, MATCH($B$3, resultados!$A$1:$ZZ$1, 0))</f>
        <v/>
      </c>
    </row>
    <row r="29">
      <c r="A29">
        <f>INDEX(resultados!$A$2:$ZZ$149, 23, MATCH($B$1, resultados!$A$1:$ZZ$1, 0))</f>
        <v/>
      </c>
      <c r="B29">
        <f>INDEX(resultados!$A$2:$ZZ$149, 23, MATCH($B$2, resultados!$A$1:$ZZ$1, 0))</f>
        <v/>
      </c>
      <c r="C29">
        <f>INDEX(resultados!$A$2:$ZZ$149, 23, MATCH($B$3, resultados!$A$1:$ZZ$1, 0))</f>
        <v/>
      </c>
    </row>
    <row r="30">
      <c r="A30">
        <f>INDEX(resultados!$A$2:$ZZ$149, 24, MATCH($B$1, resultados!$A$1:$ZZ$1, 0))</f>
        <v/>
      </c>
      <c r="B30">
        <f>INDEX(resultados!$A$2:$ZZ$149, 24, MATCH($B$2, resultados!$A$1:$ZZ$1, 0))</f>
        <v/>
      </c>
      <c r="C30">
        <f>INDEX(resultados!$A$2:$ZZ$149, 24, MATCH($B$3, resultados!$A$1:$ZZ$1, 0))</f>
        <v/>
      </c>
    </row>
    <row r="31">
      <c r="A31">
        <f>INDEX(resultados!$A$2:$ZZ$149, 25, MATCH($B$1, resultados!$A$1:$ZZ$1, 0))</f>
        <v/>
      </c>
      <c r="B31">
        <f>INDEX(resultados!$A$2:$ZZ$149, 25, MATCH($B$2, resultados!$A$1:$ZZ$1, 0))</f>
        <v/>
      </c>
      <c r="C31">
        <f>INDEX(resultados!$A$2:$ZZ$149, 25, MATCH($B$3, resultados!$A$1:$ZZ$1, 0))</f>
        <v/>
      </c>
    </row>
    <row r="32">
      <c r="A32">
        <f>INDEX(resultados!$A$2:$ZZ$149, 26, MATCH($B$1, resultados!$A$1:$ZZ$1, 0))</f>
        <v/>
      </c>
      <c r="B32">
        <f>INDEX(resultados!$A$2:$ZZ$149, 26, MATCH($B$2, resultados!$A$1:$ZZ$1, 0))</f>
        <v/>
      </c>
      <c r="C32">
        <f>INDEX(resultados!$A$2:$ZZ$149, 26, MATCH($B$3, resultados!$A$1:$ZZ$1, 0))</f>
        <v/>
      </c>
    </row>
    <row r="33">
      <c r="A33">
        <f>INDEX(resultados!$A$2:$ZZ$149, 27, MATCH($B$1, resultados!$A$1:$ZZ$1, 0))</f>
        <v/>
      </c>
      <c r="B33">
        <f>INDEX(resultados!$A$2:$ZZ$149, 27, MATCH($B$2, resultados!$A$1:$ZZ$1, 0))</f>
        <v/>
      </c>
      <c r="C33">
        <f>INDEX(resultados!$A$2:$ZZ$149, 27, MATCH($B$3, resultados!$A$1:$ZZ$1, 0))</f>
        <v/>
      </c>
    </row>
    <row r="34">
      <c r="A34">
        <f>INDEX(resultados!$A$2:$ZZ$149, 28, MATCH($B$1, resultados!$A$1:$ZZ$1, 0))</f>
        <v/>
      </c>
      <c r="B34">
        <f>INDEX(resultados!$A$2:$ZZ$149, 28, MATCH($B$2, resultados!$A$1:$ZZ$1, 0))</f>
        <v/>
      </c>
      <c r="C34">
        <f>INDEX(resultados!$A$2:$ZZ$149, 28, MATCH($B$3, resultados!$A$1:$ZZ$1, 0))</f>
        <v/>
      </c>
    </row>
    <row r="35">
      <c r="A35">
        <f>INDEX(resultados!$A$2:$ZZ$149, 29, MATCH($B$1, resultados!$A$1:$ZZ$1, 0))</f>
        <v/>
      </c>
      <c r="B35">
        <f>INDEX(resultados!$A$2:$ZZ$149, 29, MATCH($B$2, resultados!$A$1:$ZZ$1, 0))</f>
        <v/>
      </c>
      <c r="C35">
        <f>INDEX(resultados!$A$2:$ZZ$149, 29, MATCH($B$3, resultados!$A$1:$ZZ$1, 0))</f>
        <v/>
      </c>
    </row>
    <row r="36">
      <c r="A36">
        <f>INDEX(resultados!$A$2:$ZZ$149, 30, MATCH($B$1, resultados!$A$1:$ZZ$1, 0))</f>
        <v/>
      </c>
      <c r="B36">
        <f>INDEX(resultados!$A$2:$ZZ$149, 30, MATCH($B$2, resultados!$A$1:$ZZ$1, 0))</f>
        <v/>
      </c>
      <c r="C36">
        <f>INDEX(resultados!$A$2:$ZZ$149, 30, MATCH($B$3, resultados!$A$1:$ZZ$1, 0))</f>
        <v/>
      </c>
    </row>
    <row r="37">
      <c r="A37">
        <f>INDEX(resultados!$A$2:$ZZ$149, 31, MATCH($B$1, resultados!$A$1:$ZZ$1, 0))</f>
        <v/>
      </c>
      <c r="B37">
        <f>INDEX(resultados!$A$2:$ZZ$149, 31, MATCH($B$2, resultados!$A$1:$ZZ$1, 0))</f>
        <v/>
      </c>
      <c r="C37">
        <f>INDEX(resultados!$A$2:$ZZ$149, 31, MATCH($B$3, resultados!$A$1:$ZZ$1, 0))</f>
        <v/>
      </c>
    </row>
    <row r="38">
      <c r="A38">
        <f>INDEX(resultados!$A$2:$ZZ$149, 32, MATCH($B$1, resultados!$A$1:$ZZ$1, 0))</f>
        <v/>
      </c>
      <c r="B38">
        <f>INDEX(resultados!$A$2:$ZZ$149, 32, MATCH($B$2, resultados!$A$1:$ZZ$1, 0))</f>
        <v/>
      </c>
      <c r="C38">
        <f>INDEX(resultados!$A$2:$ZZ$149, 32, MATCH($B$3, resultados!$A$1:$ZZ$1, 0))</f>
        <v/>
      </c>
    </row>
    <row r="39">
      <c r="A39">
        <f>INDEX(resultados!$A$2:$ZZ$149, 33, MATCH($B$1, resultados!$A$1:$ZZ$1, 0))</f>
        <v/>
      </c>
      <c r="B39">
        <f>INDEX(resultados!$A$2:$ZZ$149, 33, MATCH($B$2, resultados!$A$1:$ZZ$1, 0))</f>
        <v/>
      </c>
      <c r="C39">
        <f>INDEX(resultados!$A$2:$ZZ$149, 33, MATCH($B$3, resultados!$A$1:$ZZ$1, 0))</f>
        <v/>
      </c>
    </row>
    <row r="40">
      <c r="A40">
        <f>INDEX(resultados!$A$2:$ZZ$149, 34, MATCH($B$1, resultados!$A$1:$ZZ$1, 0))</f>
        <v/>
      </c>
      <c r="B40">
        <f>INDEX(resultados!$A$2:$ZZ$149, 34, MATCH($B$2, resultados!$A$1:$ZZ$1, 0))</f>
        <v/>
      </c>
      <c r="C40">
        <f>INDEX(resultados!$A$2:$ZZ$149, 34, MATCH($B$3, resultados!$A$1:$ZZ$1, 0))</f>
        <v/>
      </c>
    </row>
    <row r="41">
      <c r="A41">
        <f>INDEX(resultados!$A$2:$ZZ$149, 35, MATCH($B$1, resultados!$A$1:$ZZ$1, 0))</f>
        <v/>
      </c>
      <c r="B41">
        <f>INDEX(resultados!$A$2:$ZZ$149, 35, MATCH($B$2, resultados!$A$1:$ZZ$1, 0))</f>
        <v/>
      </c>
      <c r="C41">
        <f>INDEX(resultados!$A$2:$ZZ$149, 35, MATCH($B$3, resultados!$A$1:$ZZ$1, 0))</f>
        <v/>
      </c>
    </row>
    <row r="42">
      <c r="A42">
        <f>INDEX(resultados!$A$2:$ZZ$149, 36, MATCH($B$1, resultados!$A$1:$ZZ$1, 0))</f>
        <v/>
      </c>
      <c r="B42">
        <f>INDEX(resultados!$A$2:$ZZ$149, 36, MATCH($B$2, resultados!$A$1:$ZZ$1, 0))</f>
        <v/>
      </c>
      <c r="C42">
        <f>INDEX(resultados!$A$2:$ZZ$149, 36, MATCH($B$3, resultados!$A$1:$ZZ$1, 0))</f>
        <v/>
      </c>
    </row>
    <row r="43">
      <c r="A43">
        <f>INDEX(resultados!$A$2:$ZZ$149, 37, MATCH($B$1, resultados!$A$1:$ZZ$1, 0))</f>
        <v/>
      </c>
      <c r="B43">
        <f>INDEX(resultados!$A$2:$ZZ$149, 37, MATCH($B$2, resultados!$A$1:$ZZ$1, 0))</f>
        <v/>
      </c>
      <c r="C43">
        <f>INDEX(resultados!$A$2:$ZZ$149, 37, MATCH($B$3, resultados!$A$1:$ZZ$1, 0))</f>
        <v/>
      </c>
    </row>
    <row r="44">
      <c r="A44">
        <f>INDEX(resultados!$A$2:$ZZ$149, 38, MATCH($B$1, resultados!$A$1:$ZZ$1, 0))</f>
        <v/>
      </c>
      <c r="B44">
        <f>INDEX(resultados!$A$2:$ZZ$149, 38, MATCH($B$2, resultados!$A$1:$ZZ$1, 0))</f>
        <v/>
      </c>
      <c r="C44">
        <f>INDEX(resultados!$A$2:$ZZ$149, 38, MATCH($B$3, resultados!$A$1:$ZZ$1, 0))</f>
        <v/>
      </c>
    </row>
    <row r="45">
      <c r="A45">
        <f>INDEX(resultados!$A$2:$ZZ$149, 39, MATCH($B$1, resultados!$A$1:$ZZ$1, 0))</f>
        <v/>
      </c>
      <c r="B45">
        <f>INDEX(resultados!$A$2:$ZZ$149, 39, MATCH($B$2, resultados!$A$1:$ZZ$1, 0))</f>
        <v/>
      </c>
      <c r="C45">
        <f>INDEX(resultados!$A$2:$ZZ$149, 39, MATCH($B$3, resultados!$A$1:$ZZ$1, 0))</f>
        <v/>
      </c>
    </row>
    <row r="46">
      <c r="A46">
        <f>INDEX(resultados!$A$2:$ZZ$149, 40, MATCH($B$1, resultados!$A$1:$ZZ$1, 0))</f>
        <v/>
      </c>
      <c r="B46">
        <f>INDEX(resultados!$A$2:$ZZ$149, 40, MATCH($B$2, resultados!$A$1:$ZZ$1, 0))</f>
        <v/>
      </c>
      <c r="C46">
        <f>INDEX(resultados!$A$2:$ZZ$149, 40, MATCH($B$3, resultados!$A$1:$ZZ$1, 0))</f>
        <v/>
      </c>
    </row>
    <row r="47">
      <c r="A47">
        <f>INDEX(resultados!$A$2:$ZZ$149, 41, MATCH($B$1, resultados!$A$1:$ZZ$1, 0))</f>
        <v/>
      </c>
      <c r="B47">
        <f>INDEX(resultados!$A$2:$ZZ$149, 41, MATCH($B$2, resultados!$A$1:$ZZ$1, 0))</f>
        <v/>
      </c>
      <c r="C47">
        <f>INDEX(resultados!$A$2:$ZZ$149, 41, MATCH($B$3, resultados!$A$1:$ZZ$1, 0))</f>
        <v/>
      </c>
    </row>
    <row r="48">
      <c r="A48">
        <f>INDEX(resultados!$A$2:$ZZ$149, 42, MATCH($B$1, resultados!$A$1:$ZZ$1, 0))</f>
        <v/>
      </c>
      <c r="B48">
        <f>INDEX(resultados!$A$2:$ZZ$149, 42, MATCH($B$2, resultados!$A$1:$ZZ$1, 0))</f>
        <v/>
      </c>
      <c r="C48">
        <f>INDEX(resultados!$A$2:$ZZ$149, 42, MATCH($B$3, resultados!$A$1:$ZZ$1, 0))</f>
        <v/>
      </c>
    </row>
    <row r="49">
      <c r="A49">
        <f>INDEX(resultados!$A$2:$ZZ$149, 43, MATCH($B$1, resultados!$A$1:$ZZ$1, 0))</f>
        <v/>
      </c>
      <c r="B49">
        <f>INDEX(resultados!$A$2:$ZZ$149, 43, MATCH($B$2, resultados!$A$1:$ZZ$1, 0))</f>
        <v/>
      </c>
      <c r="C49">
        <f>INDEX(resultados!$A$2:$ZZ$149, 43, MATCH($B$3, resultados!$A$1:$ZZ$1, 0))</f>
        <v/>
      </c>
    </row>
    <row r="50">
      <c r="A50">
        <f>INDEX(resultados!$A$2:$ZZ$149, 44, MATCH($B$1, resultados!$A$1:$ZZ$1, 0))</f>
        <v/>
      </c>
      <c r="B50">
        <f>INDEX(resultados!$A$2:$ZZ$149, 44, MATCH($B$2, resultados!$A$1:$ZZ$1, 0))</f>
        <v/>
      </c>
      <c r="C50">
        <f>INDEX(resultados!$A$2:$ZZ$149, 44, MATCH($B$3, resultados!$A$1:$ZZ$1, 0))</f>
        <v/>
      </c>
    </row>
    <row r="51">
      <c r="A51">
        <f>INDEX(resultados!$A$2:$ZZ$149, 45, MATCH($B$1, resultados!$A$1:$ZZ$1, 0))</f>
        <v/>
      </c>
      <c r="B51">
        <f>INDEX(resultados!$A$2:$ZZ$149, 45, MATCH($B$2, resultados!$A$1:$ZZ$1, 0))</f>
        <v/>
      </c>
      <c r="C51">
        <f>INDEX(resultados!$A$2:$ZZ$149, 45, MATCH($B$3, resultados!$A$1:$ZZ$1, 0))</f>
        <v/>
      </c>
    </row>
    <row r="52">
      <c r="A52">
        <f>INDEX(resultados!$A$2:$ZZ$149, 46, MATCH($B$1, resultados!$A$1:$ZZ$1, 0))</f>
        <v/>
      </c>
      <c r="B52">
        <f>INDEX(resultados!$A$2:$ZZ$149, 46, MATCH($B$2, resultados!$A$1:$ZZ$1, 0))</f>
        <v/>
      </c>
      <c r="C52">
        <f>INDEX(resultados!$A$2:$ZZ$149, 46, MATCH($B$3, resultados!$A$1:$ZZ$1, 0))</f>
        <v/>
      </c>
    </row>
    <row r="53">
      <c r="A53">
        <f>INDEX(resultados!$A$2:$ZZ$149, 47, MATCH($B$1, resultados!$A$1:$ZZ$1, 0))</f>
        <v/>
      </c>
      <c r="B53">
        <f>INDEX(resultados!$A$2:$ZZ$149, 47, MATCH($B$2, resultados!$A$1:$ZZ$1, 0))</f>
        <v/>
      </c>
      <c r="C53">
        <f>INDEX(resultados!$A$2:$ZZ$149, 47, MATCH($B$3, resultados!$A$1:$ZZ$1, 0))</f>
        <v/>
      </c>
    </row>
    <row r="54">
      <c r="A54">
        <f>INDEX(resultados!$A$2:$ZZ$149, 48, MATCH($B$1, resultados!$A$1:$ZZ$1, 0))</f>
        <v/>
      </c>
      <c r="B54">
        <f>INDEX(resultados!$A$2:$ZZ$149, 48, MATCH($B$2, resultados!$A$1:$ZZ$1, 0))</f>
        <v/>
      </c>
      <c r="C54">
        <f>INDEX(resultados!$A$2:$ZZ$149, 48, MATCH($B$3, resultados!$A$1:$ZZ$1, 0))</f>
        <v/>
      </c>
    </row>
    <row r="55">
      <c r="A55">
        <f>INDEX(resultados!$A$2:$ZZ$149, 49, MATCH($B$1, resultados!$A$1:$ZZ$1, 0))</f>
        <v/>
      </c>
      <c r="B55">
        <f>INDEX(resultados!$A$2:$ZZ$149, 49, MATCH($B$2, resultados!$A$1:$ZZ$1, 0))</f>
        <v/>
      </c>
      <c r="C55">
        <f>INDEX(resultados!$A$2:$ZZ$149, 49, MATCH($B$3, resultados!$A$1:$ZZ$1, 0))</f>
        <v/>
      </c>
    </row>
    <row r="56">
      <c r="A56">
        <f>INDEX(resultados!$A$2:$ZZ$149, 50, MATCH($B$1, resultados!$A$1:$ZZ$1, 0))</f>
        <v/>
      </c>
      <c r="B56">
        <f>INDEX(resultados!$A$2:$ZZ$149, 50, MATCH($B$2, resultados!$A$1:$ZZ$1, 0))</f>
        <v/>
      </c>
      <c r="C56">
        <f>INDEX(resultados!$A$2:$ZZ$149, 50, MATCH($B$3, resultados!$A$1:$ZZ$1, 0))</f>
        <v/>
      </c>
    </row>
    <row r="57">
      <c r="A57">
        <f>INDEX(resultados!$A$2:$ZZ$149, 51, MATCH($B$1, resultados!$A$1:$ZZ$1, 0))</f>
        <v/>
      </c>
      <c r="B57">
        <f>INDEX(resultados!$A$2:$ZZ$149, 51, MATCH($B$2, resultados!$A$1:$ZZ$1, 0))</f>
        <v/>
      </c>
      <c r="C57">
        <f>INDEX(resultados!$A$2:$ZZ$149, 51, MATCH($B$3, resultados!$A$1:$ZZ$1, 0))</f>
        <v/>
      </c>
    </row>
    <row r="58">
      <c r="A58">
        <f>INDEX(resultados!$A$2:$ZZ$149, 52, MATCH($B$1, resultados!$A$1:$ZZ$1, 0))</f>
        <v/>
      </c>
      <c r="B58">
        <f>INDEX(resultados!$A$2:$ZZ$149, 52, MATCH($B$2, resultados!$A$1:$ZZ$1, 0))</f>
        <v/>
      </c>
      <c r="C58">
        <f>INDEX(resultados!$A$2:$ZZ$149, 52, MATCH($B$3, resultados!$A$1:$ZZ$1, 0))</f>
        <v/>
      </c>
    </row>
    <row r="59">
      <c r="A59">
        <f>INDEX(resultados!$A$2:$ZZ$149, 53, MATCH($B$1, resultados!$A$1:$ZZ$1, 0))</f>
        <v/>
      </c>
      <c r="B59">
        <f>INDEX(resultados!$A$2:$ZZ$149, 53, MATCH($B$2, resultados!$A$1:$ZZ$1, 0))</f>
        <v/>
      </c>
      <c r="C59">
        <f>INDEX(resultados!$A$2:$ZZ$149, 53, MATCH($B$3, resultados!$A$1:$ZZ$1, 0))</f>
        <v/>
      </c>
    </row>
    <row r="60">
      <c r="A60">
        <f>INDEX(resultados!$A$2:$ZZ$149, 54, MATCH($B$1, resultados!$A$1:$ZZ$1, 0))</f>
        <v/>
      </c>
      <c r="B60">
        <f>INDEX(resultados!$A$2:$ZZ$149, 54, MATCH($B$2, resultados!$A$1:$ZZ$1, 0))</f>
        <v/>
      </c>
      <c r="C60">
        <f>INDEX(resultados!$A$2:$ZZ$149, 54, MATCH($B$3, resultados!$A$1:$ZZ$1, 0))</f>
        <v/>
      </c>
    </row>
    <row r="61">
      <c r="A61">
        <f>INDEX(resultados!$A$2:$ZZ$149, 55, MATCH($B$1, resultados!$A$1:$ZZ$1, 0))</f>
        <v/>
      </c>
      <c r="B61">
        <f>INDEX(resultados!$A$2:$ZZ$149, 55, MATCH($B$2, resultados!$A$1:$ZZ$1, 0))</f>
        <v/>
      </c>
      <c r="C61">
        <f>INDEX(resultados!$A$2:$ZZ$149, 55, MATCH($B$3, resultados!$A$1:$ZZ$1, 0))</f>
        <v/>
      </c>
    </row>
    <row r="62">
      <c r="A62">
        <f>INDEX(resultados!$A$2:$ZZ$149, 56, MATCH($B$1, resultados!$A$1:$ZZ$1, 0))</f>
        <v/>
      </c>
      <c r="B62">
        <f>INDEX(resultados!$A$2:$ZZ$149, 56, MATCH($B$2, resultados!$A$1:$ZZ$1, 0))</f>
        <v/>
      </c>
      <c r="C62">
        <f>INDEX(resultados!$A$2:$ZZ$149, 56, MATCH($B$3, resultados!$A$1:$ZZ$1, 0))</f>
        <v/>
      </c>
    </row>
    <row r="63">
      <c r="A63">
        <f>INDEX(resultados!$A$2:$ZZ$149, 57, MATCH($B$1, resultados!$A$1:$ZZ$1, 0))</f>
        <v/>
      </c>
      <c r="B63">
        <f>INDEX(resultados!$A$2:$ZZ$149, 57, MATCH($B$2, resultados!$A$1:$ZZ$1, 0))</f>
        <v/>
      </c>
      <c r="C63">
        <f>INDEX(resultados!$A$2:$ZZ$149, 57, MATCH($B$3, resultados!$A$1:$ZZ$1, 0))</f>
        <v/>
      </c>
    </row>
    <row r="64">
      <c r="A64">
        <f>INDEX(resultados!$A$2:$ZZ$149, 58, MATCH($B$1, resultados!$A$1:$ZZ$1, 0))</f>
        <v/>
      </c>
      <c r="B64">
        <f>INDEX(resultados!$A$2:$ZZ$149, 58, MATCH($B$2, resultados!$A$1:$ZZ$1, 0))</f>
        <v/>
      </c>
      <c r="C64">
        <f>INDEX(resultados!$A$2:$ZZ$149, 58, MATCH($B$3, resultados!$A$1:$ZZ$1, 0))</f>
        <v/>
      </c>
    </row>
    <row r="65">
      <c r="A65">
        <f>INDEX(resultados!$A$2:$ZZ$149, 59, MATCH($B$1, resultados!$A$1:$ZZ$1, 0))</f>
        <v/>
      </c>
      <c r="B65">
        <f>INDEX(resultados!$A$2:$ZZ$149, 59, MATCH($B$2, resultados!$A$1:$ZZ$1, 0))</f>
        <v/>
      </c>
      <c r="C65">
        <f>INDEX(resultados!$A$2:$ZZ$149, 59, MATCH($B$3, resultados!$A$1:$ZZ$1, 0))</f>
        <v/>
      </c>
    </row>
    <row r="66">
      <c r="A66">
        <f>INDEX(resultados!$A$2:$ZZ$149, 60, MATCH($B$1, resultados!$A$1:$ZZ$1, 0))</f>
        <v/>
      </c>
      <c r="B66">
        <f>INDEX(resultados!$A$2:$ZZ$149, 60, MATCH($B$2, resultados!$A$1:$ZZ$1, 0))</f>
        <v/>
      </c>
      <c r="C66">
        <f>INDEX(resultados!$A$2:$ZZ$149, 60, MATCH($B$3, resultados!$A$1:$ZZ$1, 0))</f>
        <v/>
      </c>
    </row>
    <row r="67">
      <c r="A67">
        <f>INDEX(resultados!$A$2:$ZZ$149, 61, MATCH($B$1, resultados!$A$1:$ZZ$1, 0))</f>
        <v/>
      </c>
      <c r="B67">
        <f>INDEX(resultados!$A$2:$ZZ$149, 61, MATCH($B$2, resultados!$A$1:$ZZ$1, 0))</f>
        <v/>
      </c>
      <c r="C67">
        <f>INDEX(resultados!$A$2:$ZZ$149, 61, MATCH($B$3, resultados!$A$1:$ZZ$1, 0))</f>
        <v/>
      </c>
    </row>
    <row r="68">
      <c r="A68">
        <f>INDEX(resultados!$A$2:$ZZ$149, 62, MATCH($B$1, resultados!$A$1:$ZZ$1, 0))</f>
        <v/>
      </c>
      <c r="B68">
        <f>INDEX(resultados!$A$2:$ZZ$149, 62, MATCH($B$2, resultados!$A$1:$ZZ$1, 0))</f>
        <v/>
      </c>
      <c r="C68">
        <f>INDEX(resultados!$A$2:$ZZ$149, 62, MATCH($B$3, resultados!$A$1:$ZZ$1, 0))</f>
        <v/>
      </c>
    </row>
    <row r="69">
      <c r="A69">
        <f>INDEX(resultados!$A$2:$ZZ$149, 63, MATCH($B$1, resultados!$A$1:$ZZ$1, 0))</f>
        <v/>
      </c>
      <c r="B69">
        <f>INDEX(resultados!$A$2:$ZZ$149, 63, MATCH($B$2, resultados!$A$1:$ZZ$1, 0))</f>
        <v/>
      </c>
      <c r="C69">
        <f>INDEX(resultados!$A$2:$ZZ$149, 63, MATCH($B$3, resultados!$A$1:$ZZ$1, 0))</f>
        <v/>
      </c>
    </row>
    <row r="70">
      <c r="A70">
        <f>INDEX(resultados!$A$2:$ZZ$149, 64, MATCH($B$1, resultados!$A$1:$ZZ$1, 0))</f>
        <v/>
      </c>
      <c r="B70">
        <f>INDEX(resultados!$A$2:$ZZ$149, 64, MATCH($B$2, resultados!$A$1:$ZZ$1, 0))</f>
        <v/>
      </c>
      <c r="C70">
        <f>INDEX(resultados!$A$2:$ZZ$149, 64, MATCH($B$3, resultados!$A$1:$ZZ$1, 0))</f>
        <v/>
      </c>
    </row>
    <row r="71">
      <c r="A71">
        <f>INDEX(resultados!$A$2:$ZZ$149, 65, MATCH($B$1, resultados!$A$1:$ZZ$1, 0))</f>
        <v/>
      </c>
      <c r="B71">
        <f>INDEX(resultados!$A$2:$ZZ$149, 65, MATCH($B$2, resultados!$A$1:$ZZ$1, 0))</f>
        <v/>
      </c>
      <c r="C71">
        <f>INDEX(resultados!$A$2:$ZZ$149, 65, MATCH($B$3, resultados!$A$1:$ZZ$1, 0))</f>
        <v/>
      </c>
    </row>
    <row r="72">
      <c r="A72">
        <f>INDEX(resultados!$A$2:$ZZ$149, 66, MATCH($B$1, resultados!$A$1:$ZZ$1, 0))</f>
        <v/>
      </c>
      <c r="B72">
        <f>INDEX(resultados!$A$2:$ZZ$149, 66, MATCH($B$2, resultados!$A$1:$ZZ$1, 0))</f>
        <v/>
      </c>
      <c r="C72">
        <f>INDEX(resultados!$A$2:$ZZ$149, 66, MATCH($B$3, resultados!$A$1:$ZZ$1, 0))</f>
        <v/>
      </c>
    </row>
    <row r="73">
      <c r="A73">
        <f>INDEX(resultados!$A$2:$ZZ$149, 67, MATCH($B$1, resultados!$A$1:$ZZ$1, 0))</f>
        <v/>
      </c>
      <c r="B73">
        <f>INDEX(resultados!$A$2:$ZZ$149, 67, MATCH($B$2, resultados!$A$1:$ZZ$1, 0))</f>
        <v/>
      </c>
      <c r="C73">
        <f>INDEX(resultados!$A$2:$ZZ$149, 67, MATCH($B$3, resultados!$A$1:$ZZ$1, 0))</f>
        <v/>
      </c>
    </row>
    <row r="74">
      <c r="A74">
        <f>INDEX(resultados!$A$2:$ZZ$149, 68, MATCH($B$1, resultados!$A$1:$ZZ$1, 0))</f>
        <v/>
      </c>
      <c r="B74">
        <f>INDEX(resultados!$A$2:$ZZ$149, 68, MATCH($B$2, resultados!$A$1:$ZZ$1, 0))</f>
        <v/>
      </c>
      <c r="C74">
        <f>INDEX(resultados!$A$2:$ZZ$149, 68, MATCH($B$3, resultados!$A$1:$ZZ$1, 0))</f>
        <v/>
      </c>
    </row>
    <row r="75">
      <c r="A75">
        <f>INDEX(resultados!$A$2:$ZZ$149, 69, MATCH($B$1, resultados!$A$1:$ZZ$1, 0))</f>
        <v/>
      </c>
      <c r="B75">
        <f>INDEX(resultados!$A$2:$ZZ$149, 69, MATCH($B$2, resultados!$A$1:$ZZ$1, 0))</f>
        <v/>
      </c>
      <c r="C75">
        <f>INDEX(resultados!$A$2:$ZZ$149, 69, MATCH($B$3, resultados!$A$1:$ZZ$1, 0))</f>
        <v/>
      </c>
    </row>
    <row r="76">
      <c r="A76">
        <f>INDEX(resultados!$A$2:$ZZ$149, 70, MATCH($B$1, resultados!$A$1:$ZZ$1, 0))</f>
        <v/>
      </c>
      <c r="B76">
        <f>INDEX(resultados!$A$2:$ZZ$149, 70, MATCH($B$2, resultados!$A$1:$ZZ$1, 0))</f>
        <v/>
      </c>
      <c r="C76">
        <f>INDEX(resultados!$A$2:$ZZ$149, 70, MATCH($B$3, resultados!$A$1:$ZZ$1, 0))</f>
        <v/>
      </c>
    </row>
    <row r="77">
      <c r="A77">
        <f>INDEX(resultados!$A$2:$ZZ$149, 71, MATCH($B$1, resultados!$A$1:$ZZ$1, 0))</f>
        <v/>
      </c>
      <c r="B77">
        <f>INDEX(resultados!$A$2:$ZZ$149, 71, MATCH($B$2, resultados!$A$1:$ZZ$1, 0))</f>
        <v/>
      </c>
      <c r="C77">
        <f>INDEX(resultados!$A$2:$ZZ$149, 71, MATCH($B$3, resultados!$A$1:$ZZ$1, 0))</f>
        <v/>
      </c>
    </row>
    <row r="78">
      <c r="A78">
        <f>INDEX(resultados!$A$2:$ZZ$149, 72, MATCH($B$1, resultados!$A$1:$ZZ$1, 0))</f>
        <v/>
      </c>
      <c r="B78">
        <f>INDEX(resultados!$A$2:$ZZ$149, 72, MATCH($B$2, resultados!$A$1:$ZZ$1, 0))</f>
        <v/>
      </c>
      <c r="C78">
        <f>INDEX(resultados!$A$2:$ZZ$149, 72, MATCH($B$3, resultados!$A$1:$ZZ$1, 0))</f>
        <v/>
      </c>
    </row>
    <row r="79">
      <c r="A79">
        <f>INDEX(resultados!$A$2:$ZZ$149, 73, MATCH($B$1, resultados!$A$1:$ZZ$1, 0))</f>
        <v/>
      </c>
      <c r="B79">
        <f>INDEX(resultados!$A$2:$ZZ$149, 73, MATCH($B$2, resultados!$A$1:$ZZ$1, 0))</f>
        <v/>
      </c>
      <c r="C79">
        <f>INDEX(resultados!$A$2:$ZZ$149, 73, MATCH($B$3, resultados!$A$1:$ZZ$1, 0))</f>
        <v/>
      </c>
    </row>
    <row r="80">
      <c r="A80">
        <f>INDEX(resultados!$A$2:$ZZ$149, 74, MATCH($B$1, resultados!$A$1:$ZZ$1, 0))</f>
        <v/>
      </c>
      <c r="B80">
        <f>INDEX(resultados!$A$2:$ZZ$149, 74, MATCH($B$2, resultados!$A$1:$ZZ$1, 0))</f>
        <v/>
      </c>
      <c r="C80">
        <f>INDEX(resultados!$A$2:$ZZ$149, 74, MATCH($B$3, resultados!$A$1:$ZZ$1, 0))</f>
        <v/>
      </c>
    </row>
    <row r="81">
      <c r="A81">
        <f>INDEX(resultados!$A$2:$ZZ$149, 75, MATCH($B$1, resultados!$A$1:$ZZ$1, 0))</f>
        <v/>
      </c>
      <c r="B81">
        <f>INDEX(resultados!$A$2:$ZZ$149, 75, MATCH($B$2, resultados!$A$1:$ZZ$1, 0))</f>
        <v/>
      </c>
      <c r="C81">
        <f>INDEX(resultados!$A$2:$ZZ$149, 75, MATCH($B$3, resultados!$A$1:$ZZ$1, 0))</f>
        <v/>
      </c>
    </row>
    <row r="82">
      <c r="A82">
        <f>INDEX(resultados!$A$2:$ZZ$149, 76, MATCH($B$1, resultados!$A$1:$ZZ$1, 0))</f>
        <v/>
      </c>
      <c r="B82">
        <f>INDEX(resultados!$A$2:$ZZ$149, 76, MATCH($B$2, resultados!$A$1:$ZZ$1, 0))</f>
        <v/>
      </c>
      <c r="C82">
        <f>INDEX(resultados!$A$2:$ZZ$149, 76, MATCH($B$3, resultados!$A$1:$ZZ$1, 0))</f>
        <v/>
      </c>
    </row>
    <row r="83">
      <c r="A83">
        <f>INDEX(resultados!$A$2:$ZZ$149, 77, MATCH($B$1, resultados!$A$1:$ZZ$1, 0))</f>
        <v/>
      </c>
      <c r="B83">
        <f>INDEX(resultados!$A$2:$ZZ$149, 77, MATCH($B$2, resultados!$A$1:$ZZ$1, 0))</f>
        <v/>
      </c>
      <c r="C83">
        <f>INDEX(resultados!$A$2:$ZZ$149, 77, MATCH($B$3, resultados!$A$1:$ZZ$1, 0))</f>
        <v/>
      </c>
    </row>
    <row r="84">
      <c r="A84">
        <f>INDEX(resultados!$A$2:$ZZ$149, 78, MATCH($B$1, resultados!$A$1:$ZZ$1, 0))</f>
        <v/>
      </c>
      <c r="B84">
        <f>INDEX(resultados!$A$2:$ZZ$149, 78, MATCH($B$2, resultados!$A$1:$ZZ$1, 0))</f>
        <v/>
      </c>
      <c r="C84">
        <f>INDEX(resultados!$A$2:$ZZ$149, 78, MATCH($B$3, resultados!$A$1:$ZZ$1, 0))</f>
        <v/>
      </c>
    </row>
    <row r="85">
      <c r="A85">
        <f>INDEX(resultados!$A$2:$ZZ$149, 79, MATCH($B$1, resultados!$A$1:$ZZ$1, 0))</f>
        <v/>
      </c>
      <c r="B85">
        <f>INDEX(resultados!$A$2:$ZZ$149, 79, MATCH($B$2, resultados!$A$1:$ZZ$1, 0))</f>
        <v/>
      </c>
      <c r="C85">
        <f>INDEX(resultados!$A$2:$ZZ$149, 79, MATCH($B$3, resultados!$A$1:$ZZ$1, 0))</f>
        <v/>
      </c>
    </row>
    <row r="86">
      <c r="A86">
        <f>INDEX(resultados!$A$2:$ZZ$149, 80, MATCH($B$1, resultados!$A$1:$ZZ$1, 0))</f>
        <v/>
      </c>
      <c r="B86">
        <f>INDEX(resultados!$A$2:$ZZ$149, 80, MATCH($B$2, resultados!$A$1:$ZZ$1, 0))</f>
        <v/>
      </c>
      <c r="C86">
        <f>INDEX(resultados!$A$2:$ZZ$149, 80, MATCH($B$3, resultados!$A$1:$ZZ$1, 0))</f>
        <v/>
      </c>
    </row>
    <row r="87">
      <c r="A87">
        <f>INDEX(resultados!$A$2:$ZZ$149, 81, MATCH($B$1, resultados!$A$1:$ZZ$1, 0))</f>
        <v/>
      </c>
      <c r="B87">
        <f>INDEX(resultados!$A$2:$ZZ$149, 81, MATCH($B$2, resultados!$A$1:$ZZ$1, 0))</f>
        <v/>
      </c>
      <c r="C87">
        <f>INDEX(resultados!$A$2:$ZZ$149, 81, MATCH($B$3, resultados!$A$1:$ZZ$1, 0))</f>
        <v/>
      </c>
    </row>
    <row r="88">
      <c r="A88">
        <f>INDEX(resultados!$A$2:$ZZ$149, 82, MATCH($B$1, resultados!$A$1:$ZZ$1, 0))</f>
        <v/>
      </c>
      <c r="B88">
        <f>INDEX(resultados!$A$2:$ZZ$149, 82, MATCH($B$2, resultados!$A$1:$ZZ$1, 0))</f>
        <v/>
      </c>
      <c r="C88">
        <f>INDEX(resultados!$A$2:$ZZ$149, 82, MATCH($B$3, resultados!$A$1:$ZZ$1, 0))</f>
        <v/>
      </c>
    </row>
    <row r="89">
      <c r="A89">
        <f>INDEX(resultados!$A$2:$ZZ$149, 83, MATCH($B$1, resultados!$A$1:$ZZ$1, 0))</f>
        <v/>
      </c>
      <c r="B89">
        <f>INDEX(resultados!$A$2:$ZZ$149, 83, MATCH($B$2, resultados!$A$1:$ZZ$1, 0))</f>
        <v/>
      </c>
      <c r="C89">
        <f>INDEX(resultados!$A$2:$ZZ$149, 83, MATCH($B$3, resultados!$A$1:$ZZ$1, 0))</f>
        <v/>
      </c>
    </row>
    <row r="90">
      <c r="A90">
        <f>INDEX(resultados!$A$2:$ZZ$149, 84, MATCH($B$1, resultados!$A$1:$ZZ$1, 0))</f>
        <v/>
      </c>
      <c r="B90">
        <f>INDEX(resultados!$A$2:$ZZ$149, 84, MATCH($B$2, resultados!$A$1:$ZZ$1, 0))</f>
        <v/>
      </c>
      <c r="C90">
        <f>INDEX(resultados!$A$2:$ZZ$149, 84, MATCH($B$3, resultados!$A$1:$ZZ$1, 0))</f>
        <v/>
      </c>
    </row>
    <row r="91">
      <c r="A91">
        <f>INDEX(resultados!$A$2:$ZZ$149, 85, MATCH($B$1, resultados!$A$1:$ZZ$1, 0))</f>
        <v/>
      </c>
      <c r="B91">
        <f>INDEX(resultados!$A$2:$ZZ$149, 85, MATCH($B$2, resultados!$A$1:$ZZ$1, 0))</f>
        <v/>
      </c>
      <c r="C91">
        <f>INDEX(resultados!$A$2:$ZZ$149, 85, MATCH($B$3, resultados!$A$1:$ZZ$1, 0))</f>
        <v/>
      </c>
    </row>
    <row r="92">
      <c r="A92">
        <f>INDEX(resultados!$A$2:$ZZ$149, 86, MATCH($B$1, resultados!$A$1:$ZZ$1, 0))</f>
        <v/>
      </c>
      <c r="B92">
        <f>INDEX(resultados!$A$2:$ZZ$149, 86, MATCH($B$2, resultados!$A$1:$ZZ$1, 0))</f>
        <v/>
      </c>
      <c r="C92">
        <f>INDEX(resultados!$A$2:$ZZ$149, 86, MATCH($B$3, resultados!$A$1:$ZZ$1, 0))</f>
        <v/>
      </c>
    </row>
    <row r="93">
      <c r="A93">
        <f>INDEX(resultados!$A$2:$ZZ$149, 87, MATCH($B$1, resultados!$A$1:$ZZ$1, 0))</f>
        <v/>
      </c>
      <c r="B93">
        <f>INDEX(resultados!$A$2:$ZZ$149, 87, MATCH($B$2, resultados!$A$1:$ZZ$1, 0))</f>
        <v/>
      </c>
      <c r="C93">
        <f>INDEX(resultados!$A$2:$ZZ$149, 87, MATCH($B$3, resultados!$A$1:$ZZ$1, 0))</f>
        <v/>
      </c>
    </row>
    <row r="94">
      <c r="A94">
        <f>INDEX(resultados!$A$2:$ZZ$149, 88, MATCH($B$1, resultados!$A$1:$ZZ$1, 0))</f>
        <v/>
      </c>
      <c r="B94">
        <f>INDEX(resultados!$A$2:$ZZ$149, 88, MATCH($B$2, resultados!$A$1:$ZZ$1, 0))</f>
        <v/>
      </c>
      <c r="C94">
        <f>INDEX(resultados!$A$2:$ZZ$149, 88, MATCH($B$3, resultados!$A$1:$ZZ$1, 0))</f>
        <v/>
      </c>
    </row>
    <row r="95">
      <c r="A95">
        <f>INDEX(resultados!$A$2:$ZZ$149, 89, MATCH($B$1, resultados!$A$1:$ZZ$1, 0))</f>
        <v/>
      </c>
      <c r="B95">
        <f>INDEX(resultados!$A$2:$ZZ$149, 89, MATCH($B$2, resultados!$A$1:$ZZ$1, 0))</f>
        <v/>
      </c>
      <c r="C95">
        <f>INDEX(resultados!$A$2:$ZZ$149, 89, MATCH($B$3, resultados!$A$1:$ZZ$1, 0))</f>
        <v/>
      </c>
    </row>
    <row r="96">
      <c r="A96">
        <f>INDEX(resultados!$A$2:$ZZ$149, 90, MATCH($B$1, resultados!$A$1:$ZZ$1, 0))</f>
        <v/>
      </c>
      <c r="B96">
        <f>INDEX(resultados!$A$2:$ZZ$149, 90, MATCH($B$2, resultados!$A$1:$ZZ$1, 0))</f>
        <v/>
      </c>
      <c r="C96">
        <f>INDEX(resultados!$A$2:$ZZ$149, 90, MATCH($B$3, resultados!$A$1:$ZZ$1, 0))</f>
        <v/>
      </c>
    </row>
    <row r="97">
      <c r="A97">
        <f>INDEX(resultados!$A$2:$ZZ$149, 91, MATCH($B$1, resultados!$A$1:$ZZ$1, 0))</f>
        <v/>
      </c>
      <c r="B97">
        <f>INDEX(resultados!$A$2:$ZZ$149, 91, MATCH($B$2, resultados!$A$1:$ZZ$1, 0))</f>
        <v/>
      </c>
      <c r="C97">
        <f>INDEX(resultados!$A$2:$ZZ$149, 91, MATCH($B$3, resultados!$A$1:$ZZ$1, 0))</f>
        <v/>
      </c>
    </row>
    <row r="98">
      <c r="A98">
        <f>INDEX(resultados!$A$2:$ZZ$149, 92, MATCH($B$1, resultados!$A$1:$ZZ$1, 0))</f>
        <v/>
      </c>
      <c r="B98">
        <f>INDEX(resultados!$A$2:$ZZ$149, 92, MATCH($B$2, resultados!$A$1:$ZZ$1, 0))</f>
        <v/>
      </c>
      <c r="C98">
        <f>INDEX(resultados!$A$2:$ZZ$149, 92, MATCH($B$3, resultados!$A$1:$ZZ$1, 0))</f>
        <v/>
      </c>
    </row>
    <row r="99">
      <c r="A99">
        <f>INDEX(resultados!$A$2:$ZZ$149, 93, MATCH($B$1, resultados!$A$1:$ZZ$1, 0))</f>
        <v/>
      </c>
      <c r="B99">
        <f>INDEX(resultados!$A$2:$ZZ$149, 93, MATCH($B$2, resultados!$A$1:$ZZ$1, 0))</f>
        <v/>
      </c>
      <c r="C99">
        <f>INDEX(resultados!$A$2:$ZZ$149, 93, MATCH($B$3, resultados!$A$1:$ZZ$1, 0))</f>
        <v/>
      </c>
    </row>
    <row r="100">
      <c r="A100">
        <f>INDEX(resultados!$A$2:$ZZ$149, 94, MATCH($B$1, resultados!$A$1:$ZZ$1, 0))</f>
        <v/>
      </c>
      <c r="B100">
        <f>INDEX(resultados!$A$2:$ZZ$149, 94, MATCH($B$2, resultados!$A$1:$ZZ$1, 0))</f>
        <v/>
      </c>
      <c r="C100">
        <f>INDEX(resultados!$A$2:$ZZ$149, 94, MATCH($B$3, resultados!$A$1:$ZZ$1, 0))</f>
        <v/>
      </c>
    </row>
    <row r="101">
      <c r="A101">
        <f>INDEX(resultados!$A$2:$ZZ$149, 95, MATCH($B$1, resultados!$A$1:$ZZ$1, 0))</f>
        <v/>
      </c>
      <c r="B101">
        <f>INDEX(resultados!$A$2:$ZZ$149, 95, MATCH($B$2, resultados!$A$1:$ZZ$1, 0))</f>
        <v/>
      </c>
      <c r="C101">
        <f>INDEX(resultados!$A$2:$ZZ$149, 95, MATCH($B$3, resultados!$A$1:$ZZ$1, 0))</f>
        <v/>
      </c>
    </row>
    <row r="102">
      <c r="A102">
        <f>INDEX(resultados!$A$2:$ZZ$149, 96, MATCH($B$1, resultados!$A$1:$ZZ$1, 0))</f>
        <v/>
      </c>
      <c r="B102">
        <f>INDEX(resultados!$A$2:$ZZ$149, 96, MATCH($B$2, resultados!$A$1:$ZZ$1, 0))</f>
        <v/>
      </c>
      <c r="C102">
        <f>INDEX(resultados!$A$2:$ZZ$149, 96, MATCH($B$3, resultados!$A$1:$ZZ$1, 0))</f>
        <v/>
      </c>
    </row>
    <row r="103">
      <c r="A103">
        <f>INDEX(resultados!$A$2:$ZZ$149, 97, MATCH($B$1, resultados!$A$1:$ZZ$1, 0))</f>
        <v/>
      </c>
      <c r="B103">
        <f>INDEX(resultados!$A$2:$ZZ$149, 97, MATCH($B$2, resultados!$A$1:$ZZ$1, 0))</f>
        <v/>
      </c>
      <c r="C103">
        <f>INDEX(resultados!$A$2:$ZZ$149, 97, MATCH($B$3, resultados!$A$1:$ZZ$1, 0))</f>
        <v/>
      </c>
    </row>
    <row r="104">
      <c r="A104">
        <f>INDEX(resultados!$A$2:$ZZ$149, 98, MATCH($B$1, resultados!$A$1:$ZZ$1, 0))</f>
        <v/>
      </c>
      <c r="B104">
        <f>INDEX(resultados!$A$2:$ZZ$149, 98, MATCH($B$2, resultados!$A$1:$ZZ$1, 0))</f>
        <v/>
      </c>
      <c r="C104">
        <f>INDEX(resultados!$A$2:$ZZ$149, 98, MATCH($B$3, resultados!$A$1:$ZZ$1, 0))</f>
        <v/>
      </c>
    </row>
    <row r="105">
      <c r="A105">
        <f>INDEX(resultados!$A$2:$ZZ$149, 99, MATCH($B$1, resultados!$A$1:$ZZ$1, 0))</f>
        <v/>
      </c>
      <c r="B105">
        <f>INDEX(resultados!$A$2:$ZZ$149, 99, MATCH($B$2, resultados!$A$1:$ZZ$1, 0))</f>
        <v/>
      </c>
      <c r="C105">
        <f>INDEX(resultados!$A$2:$ZZ$149, 99, MATCH($B$3, resultados!$A$1:$ZZ$1, 0))</f>
        <v/>
      </c>
    </row>
    <row r="106">
      <c r="A106">
        <f>INDEX(resultados!$A$2:$ZZ$149, 100, MATCH($B$1, resultados!$A$1:$ZZ$1, 0))</f>
        <v/>
      </c>
      <c r="B106">
        <f>INDEX(resultados!$A$2:$ZZ$149, 100, MATCH($B$2, resultados!$A$1:$ZZ$1, 0))</f>
        <v/>
      </c>
      <c r="C106">
        <f>INDEX(resultados!$A$2:$ZZ$149, 100, MATCH($B$3, resultados!$A$1:$ZZ$1, 0))</f>
        <v/>
      </c>
    </row>
    <row r="107">
      <c r="A107">
        <f>INDEX(resultados!$A$2:$ZZ$149, 101, MATCH($B$1, resultados!$A$1:$ZZ$1, 0))</f>
        <v/>
      </c>
      <c r="B107">
        <f>INDEX(resultados!$A$2:$ZZ$149, 101, MATCH($B$2, resultados!$A$1:$ZZ$1, 0))</f>
        <v/>
      </c>
      <c r="C107">
        <f>INDEX(resultados!$A$2:$ZZ$149, 101, MATCH($B$3, resultados!$A$1:$ZZ$1, 0))</f>
        <v/>
      </c>
    </row>
    <row r="108">
      <c r="A108">
        <f>INDEX(resultados!$A$2:$ZZ$149, 102, MATCH($B$1, resultados!$A$1:$ZZ$1, 0))</f>
        <v/>
      </c>
      <c r="B108">
        <f>INDEX(resultados!$A$2:$ZZ$149, 102, MATCH($B$2, resultados!$A$1:$ZZ$1, 0))</f>
        <v/>
      </c>
      <c r="C108">
        <f>INDEX(resultados!$A$2:$ZZ$149, 102, MATCH($B$3, resultados!$A$1:$ZZ$1, 0))</f>
        <v/>
      </c>
    </row>
    <row r="109">
      <c r="A109">
        <f>INDEX(resultados!$A$2:$ZZ$149, 103, MATCH($B$1, resultados!$A$1:$ZZ$1, 0))</f>
        <v/>
      </c>
      <c r="B109">
        <f>INDEX(resultados!$A$2:$ZZ$149, 103, MATCH($B$2, resultados!$A$1:$ZZ$1, 0))</f>
        <v/>
      </c>
      <c r="C109">
        <f>INDEX(resultados!$A$2:$ZZ$149, 103, MATCH($B$3, resultados!$A$1:$ZZ$1, 0))</f>
        <v/>
      </c>
    </row>
    <row r="110">
      <c r="A110">
        <f>INDEX(resultados!$A$2:$ZZ$149, 104, MATCH($B$1, resultados!$A$1:$ZZ$1, 0))</f>
        <v/>
      </c>
      <c r="B110">
        <f>INDEX(resultados!$A$2:$ZZ$149, 104, MATCH($B$2, resultados!$A$1:$ZZ$1, 0))</f>
        <v/>
      </c>
      <c r="C110">
        <f>INDEX(resultados!$A$2:$ZZ$149, 104, MATCH($B$3, resultados!$A$1:$ZZ$1, 0))</f>
        <v/>
      </c>
    </row>
    <row r="111">
      <c r="A111">
        <f>INDEX(resultados!$A$2:$ZZ$149, 105, MATCH($B$1, resultados!$A$1:$ZZ$1, 0))</f>
        <v/>
      </c>
      <c r="B111">
        <f>INDEX(resultados!$A$2:$ZZ$149, 105, MATCH($B$2, resultados!$A$1:$ZZ$1, 0))</f>
        <v/>
      </c>
      <c r="C111">
        <f>INDEX(resultados!$A$2:$ZZ$149, 105, MATCH($B$3, resultados!$A$1:$ZZ$1, 0))</f>
        <v/>
      </c>
    </row>
    <row r="112">
      <c r="A112">
        <f>INDEX(resultados!$A$2:$ZZ$149, 106, MATCH($B$1, resultados!$A$1:$ZZ$1, 0))</f>
        <v/>
      </c>
      <c r="B112">
        <f>INDEX(resultados!$A$2:$ZZ$149, 106, MATCH($B$2, resultados!$A$1:$ZZ$1, 0))</f>
        <v/>
      </c>
      <c r="C112">
        <f>INDEX(resultados!$A$2:$ZZ$149, 106, MATCH($B$3, resultados!$A$1:$ZZ$1, 0))</f>
        <v/>
      </c>
    </row>
    <row r="113">
      <c r="A113">
        <f>INDEX(resultados!$A$2:$ZZ$149, 107, MATCH($B$1, resultados!$A$1:$ZZ$1, 0))</f>
        <v/>
      </c>
      <c r="B113">
        <f>INDEX(resultados!$A$2:$ZZ$149, 107, MATCH($B$2, resultados!$A$1:$ZZ$1, 0))</f>
        <v/>
      </c>
      <c r="C113">
        <f>INDEX(resultados!$A$2:$ZZ$149, 107, MATCH($B$3, resultados!$A$1:$ZZ$1, 0))</f>
        <v/>
      </c>
    </row>
    <row r="114">
      <c r="A114">
        <f>INDEX(resultados!$A$2:$ZZ$149, 108, MATCH($B$1, resultados!$A$1:$ZZ$1, 0))</f>
        <v/>
      </c>
      <c r="B114">
        <f>INDEX(resultados!$A$2:$ZZ$149, 108, MATCH($B$2, resultados!$A$1:$ZZ$1, 0))</f>
        <v/>
      </c>
      <c r="C114">
        <f>INDEX(resultados!$A$2:$ZZ$149, 108, MATCH($B$3, resultados!$A$1:$ZZ$1, 0))</f>
        <v/>
      </c>
    </row>
    <row r="115">
      <c r="A115">
        <f>INDEX(resultados!$A$2:$ZZ$149, 109, MATCH($B$1, resultados!$A$1:$ZZ$1, 0))</f>
        <v/>
      </c>
      <c r="B115">
        <f>INDEX(resultados!$A$2:$ZZ$149, 109, MATCH($B$2, resultados!$A$1:$ZZ$1, 0))</f>
        <v/>
      </c>
      <c r="C115">
        <f>INDEX(resultados!$A$2:$ZZ$149, 109, MATCH($B$3, resultados!$A$1:$ZZ$1, 0))</f>
        <v/>
      </c>
    </row>
    <row r="116">
      <c r="A116">
        <f>INDEX(resultados!$A$2:$ZZ$149, 110, MATCH($B$1, resultados!$A$1:$ZZ$1, 0))</f>
        <v/>
      </c>
      <c r="B116">
        <f>INDEX(resultados!$A$2:$ZZ$149, 110, MATCH($B$2, resultados!$A$1:$ZZ$1, 0))</f>
        <v/>
      </c>
      <c r="C116">
        <f>INDEX(resultados!$A$2:$ZZ$149, 110, MATCH($B$3, resultados!$A$1:$ZZ$1, 0))</f>
        <v/>
      </c>
    </row>
    <row r="117">
      <c r="A117">
        <f>INDEX(resultados!$A$2:$ZZ$149, 111, MATCH($B$1, resultados!$A$1:$ZZ$1, 0))</f>
        <v/>
      </c>
      <c r="B117">
        <f>INDEX(resultados!$A$2:$ZZ$149, 111, MATCH($B$2, resultados!$A$1:$ZZ$1, 0))</f>
        <v/>
      </c>
      <c r="C117">
        <f>INDEX(resultados!$A$2:$ZZ$149, 111, MATCH($B$3, resultados!$A$1:$ZZ$1, 0))</f>
        <v/>
      </c>
    </row>
    <row r="118">
      <c r="A118">
        <f>INDEX(resultados!$A$2:$ZZ$149, 112, MATCH($B$1, resultados!$A$1:$ZZ$1, 0))</f>
        <v/>
      </c>
      <c r="B118">
        <f>INDEX(resultados!$A$2:$ZZ$149, 112, MATCH($B$2, resultados!$A$1:$ZZ$1, 0))</f>
        <v/>
      </c>
      <c r="C118">
        <f>INDEX(resultados!$A$2:$ZZ$149, 112, MATCH($B$3, resultados!$A$1:$ZZ$1, 0))</f>
        <v/>
      </c>
    </row>
    <row r="119">
      <c r="A119">
        <f>INDEX(resultados!$A$2:$ZZ$149, 113, MATCH($B$1, resultados!$A$1:$ZZ$1, 0))</f>
        <v/>
      </c>
      <c r="B119">
        <f>INDEX(resultados!$A$2:$ZZ$149, 113, MATCH($B$2, resultados!$A$1:$ZZ$1, 0))</f>
        <v/>
      </c>
      <c r="C119">
        <f>INDEX(resultados!$A$2:$ZZ$149, 113, MATCH($B$3, resultados!$A$1:$ZZ$1, 0))</f>
        <v/>
      </c>
    </row>
    <row r="120">
      <c r="A120">
        <f>INDEX(resultados!$A$2:$ZZ$149, 114, MATCH($B$1, resultados!$A$1:$ZZ$1, 0))</f>
        <v/>
      </c>
      <c r="B120">
        <f>INDEX(resultados!$A$2:$ZZ$149, 114, MATCH($B$2, resultados!$A$1:$ZZ$1, 0))</f>
        <v/>
      </c>
      <c r="C120">
        <f>INDEX(resultados!$A$2:$ZZ$149, 114, MATCH($B$3, resultados!$A$1:$ZZ$1, 0))</f>
        <v/>
      </c>
    </row>
    <row r="121">
      <c r="A121">
        <f>INDEX(resultados!$A$2:$ZZ$149, 115, MATCH($B$1, resultados!$A$1:$ZZ$1, 0))</f>
        <v/>
      </c>
      <c r="B121">
        <f>INDEX(resultados!$A$2:$ZZ$149, 115, MATCH($B$2, resultados!$A$1:$ZZ$1, 0))</f>
        <v/>
      </c>
      <c r="C121">
        <f>INDEX(resultados!$A$2:$ZZ$149, 115, MATCH($B$3, resultados!$A$1:$ZZ$1, 0))</f>
        <v/>
      </c>
    </row>
    <row r="122">
      <c r="A122">
        <f>INDEX(resultados!$A$2:$ZZ$149, 116, MATCH($B$1, resultados!$A$1:$ZZ$1, 0))</f>
        <v/>
      </c>
      <c r="B122">
        <f>INDEX(resultados!$A$2:$ZZ$149, 116, MATCH($B$2, resultados!$A$1:$ZZ$1, 0))</f>
        <v/>
      </c>
      <c r="C122">
        <f>INDEX(resultados!$A$2:$ZZ$149, 116, MATCH($B$3, resultados!$A$1:$ZZ$1, 0))</f>
        <v/>
      </c>
    </row>
    <row r="123">
      <c r="A123">
        <f>INDEX(resultados!$A$2:$ZZ$149, 117, MATCH($B$1, resultados!$A$1:$ZZ$1, 0))</f>
        <v/>
      </c>
      <c r="B123">
        <f>INDEX(resultados!$A$2:$ZZ$149, 117, MATCH($B$2, resultados!$A$1:$ZZ$1, 0))</f>
        <v/>
      </c>
      <c r="C123">
        <f>INDEX(resultados!$A$2:$ZZ$149, 117, MATCH($B$3, resultados!$A$1:$ZZ$1, 0))</f>
        <v/>
      </c>
    </row>
    <row r="124">
      <c r="A124">
        <f>INDEX(resultados!$A$2:$ZZ$149, 118, MATCH($B$1, resultados!$A$1:$ZZ$1, 0))</f>
        <v/>
      </c>
      <c r="B124">
        <f>INDEX(resultados!$A$2:$ZZ$149, 118, MATCH($B$2, resultados!$A$1:$ZZ$1, 0))</f>
        <v/>
      </c>
      <c r="C124">
        <f>INDEX(resultados!$A$2:$ZZ$149, 118, MATCH($B$3, resultados!$A$1:$ZZ$1, 0))</f>
        <v/>
      </c>
    </row>
    <row r="125">
      <c r="A125">
        <f>INDEX(resultados!$A$2:$ZZ$149, 119, MATCH($B$1, resultados!$A$1:$ZZ$1, 0))</f>
        <v/>
      </c>
      <c r="B125">
        <f>INDEX(resultados!$A$2:$ZZ$149, 119, MATCH($B$2, resultados!$A$1:$ZZ$1, 0))</f>
        <v/>
      </c>
      <c r="C125">
        <f>INDEX(resultados!$A$2:$ZZ$149, 119, MATCH($B$3, resultados!$A$1:$ZZ$1, 0))</f>
        <v/>
      </c>
    </row>
    <row r="126">
      <c r="A126">
        <f>INDEX(resultados!$A$2:$ZZ$149, 120, MATCH($B$1, resultados!$A$1:$ZZ$1, 0))</f>
        <v/>
      </c>
      <c r="B126">
        <f>INDEX(resultados!$A$2:$ZZ$149, 120, MATCH($B$2, resultados!$A$1:$ZZ$1, 0))</f>
        <v/>
      </c>
      <c r="C126">
        <f>INDEX(resultados!$A$2:$ZZ$149, 120, MATCH($B$3, resultados!$A$1:$ZZ$1, 0))</f>
        <v/>
      </c>
    </row>
    <row r="127">
      <c r="A127">
        <f>INDEX(resultados!$A$2:$ZZ$149, 121, MATCH($B$1, resultados!$A$1:$ZZ$1, 0))</f>
        <v/>
      </c>
      <c r="B127">
        <f>INDEX(resultados!$A$2:$ZZ$149, 121, MATCH($B$2, resultados!$A$1:$ZZ$1, 0))</f>
        <v/>
      </c>
      <c r="C127">
        <f>INDEX(resultados!$A$2:$ZZ$149, 121, MATCH($B$3, resultados!$A$1:$ZZ$1, 0))</f>
        <v/>
      </c>
    </row>
    <row r="128">
      <c r="A128">
        <f>INDEX(resultados!$A$2:$ZZ$149, 122, MATCH($B$1, resultados!$A$1:$ZZ$1, 0))</f>
        <v/>
      </c>
      <c r="B128">
        <f>INDEX(resultados!$A$2:$ZZ$149, 122, MATCH($B$2, resultados!$A$1:$ZZ$1, 0))</f>
        <v/>
      </c>
      <c r="C128">
        <f>INDEX(resultados!$A$2:$ZZ$149, 122, MATCH($B$3, resultados!$A$1:$ZZ$1, 0))</f>
        <v/>
      </c>
    </row>
    <row r="129">
      <c r="A129">
        <f>INDEX(resultados!$A$2:$ZZ$149, 123, MATCH($B$1, resultados!$A$1:$ZZ$1, 0))</f>
        <v/>
      </c>
      <c r="B129">
        <f>INDEX(resultados!$A$2:$ZZ$149, 123, MATCH($B$2, resultados!$A$1:$ZZ$1, 0))</f>
        <v/>
      </c>
      <c r="C129">
        <f>INDEX(resultados!$A$2:$ZZ$149, 123, MATCH($B$3, resultados!$A$1:$ZZ$1, 0))</f>
        <v/>
      </c>
    </row>
    <row r="130">
      <c r="A130">
        <f>INDEX(resultados!$A$2:$ZZ$149, 124, MATCH($B$1, resultados!$A$1:$ZZ$1, 0))</f>
        <v/>
      </c>
      <c r="B130">
        <f>INDEX(resultados!$A$2:$ZZ$149, 124, MATCH($B$2, resultados!$A$1:$ZZ$1, 0))</f>
        <v/>
      </c>
      <c r="C130">
        <f>INDEX(resultados!$A$2:$ZZ$149, 124, MATCH($B$3, resultados!$A$1:$ZZ$1, 0))</f>
        <v/>
      </c>
    </row>
    <row r="131">
      <c r="A131">
        <f>INDEX(resultados!$A$2:$ZZ$149, 125, MATCH($B$1, resultados!$A$1:$ZZ$1, 0))</f>
        <v/>
      </c>
      <c r="B131">
        <f>INDEX(resultados!$A$2:$ZZ$149, 125, MATCH($B$2, resultados!$A$1:$ZZ$1, 0))</f>
        <v/>
      </c>
      <c r="C131">
        <f>INDEX(resultados!$A$2:$ZZ$149, 125, MATCH($B$3, resultados!$A$1:$ZZ$1, 0))</f>
        <v/>
      </c>
    </row>
    <row r="132">
      <c r="A132">
        <f>INDEX(resultados!$A$2:$ZZ$149, 126, MATCH($B$1, resultados!$A$1:$ZZ$1, 0))</f>
        <v/>
      </c>
      <c r="B132">
        <f>INDEX(resultados!$A$2:$ZZ$149, 126, MATCH($B$2, resultados!$A$1:$ZZ$1, 0))</f>
        <v/>
      </c>
      <c r="C132">
        <f>INDEX(resultados!$A$2:$ZZ$149, 126, MATCH($B$3, resultados!$A$1:$ZZ$1, 0))</f>
        <v/>
      </c>
    </row>
    <row r="133">
      <c r="A133">
        <f>INDEX(resultados!$A$2:$ZZ$149, 127, MATCH($B$1, resultados!$A$1:$ZZ$1, 0))</f>
        <v/>
      </c>
      <c r="B133">
        <f>INDEX(resultados!$A$2:$ZZ$149, 127, MATCH($B$2, resultados!$A$1:$ZZ$1, 0))</f>
        <v/>
      </c>
      <c r="C133">
        <f>INDEX(resultados!$A$2:$ZZ$149, 127, MATCH($B$3, resultados!$A$1:$ZZ$1, 0))</f>
        <v/>
      </c>
    </row>
    <row r="134">
      <c r="A134">
        <f>INDEX(resultados!$A$2:$ZZ$149, 128, MATCH($B$1, resultados!$A$1:$ZZ$1, 0))</f>
        <v/>
      </c>
      <c r="B134">
        <f>INDEX(resultados!$A$2:$ZZ$149, 128, MATCH($B$2, resultados!$A$1:$ZZ$1, 0))</f>
        <v/>
      </c>
      <c r="C134">
        <f>INDEX(resultados!$A$2:$ZZ$149, 128, MATCH($B$3, resultados!$A$1:$ZZ$1, 0))</f>
        <v/>
      </c>
    </row>
    <row r="135">
      <c r="A135">
        <f>INDEX(resultados!$A$2:$ZZ$149, 129, MATCH($B$1, resultados!$A$1:$ZZ$1, 0))</f>
        <v/>
      </c>
      <c r="B135">
        <f>INDEX(resultados!$A$2:$ZZ$149, 129, MATCH($B$2, resultados!$A$1:$ZZ$1, 0))</f>
        <v/>
      </c>
      <c r="C135">
        <f>INDEX(resultados!$A$2:$ZZ$149, 129, MATCH($B$3, resultados!$A$1:$ZZ$1, 0))</f>
        <v/>
      </c>
    </row>
    <row r="136">
      <c r="A136">
        <f>INDEX(resultados!$A$2:$ZZ$149, 130, MATCH($B$1, resultados!$A$1:$ZZ$1, 0))</f>
        <v/>
      </c>
      <c r="B136">
        <f>INDEX(resultados!$A$2:$ZZ$149, 130, MATCH($B$2, resultados!$A$1:$ZZ$1, 0))</f>
        <v/>
      </c>
      <c r="C136">
        <f>INDEX(resultados!$A$2:$ZZ$149, 130, MATCH($B$3, resultados!$A$1:$ZZ$1, 0))</f>
        <v/>
      </c>
    </row>
    <row r="137">
      <c r="A137">
        <f>INDEX(resultados!$A$2:$ZZ$149, 131, MATCH($B$1, resultados!$A$1:$ZZ$1, 0))</f>
        <v/>
      </c>
      <c r="B137">
        <f>INDEX(resultados!$A$2:$ZZ$149, 131, MATCH($B$2, resultados!$A$1:$ZZ$1, 0))</f>
        <v/>
      </c>
      <c r="C137">
        <f>INDEX(resultados!$A$2:$ZZ$149, 131, MATCH($B$3, resultados!$A$1:$ZZ$1, 0))</f>
        <v/>
      </c>
    </row>
    <row r="138">
      <c r="A138">
        <f>INDEX(resultados!$A$2:$ZZ$149, 132, MATCH($B$1, resultados!$A$1:$ZZ$1, 0))</f>
        <v/>
      </c>
      <c r="B138">
        <f>INDEX(resultados!$A$2:$ZZ$149, 132, MATCH($B$2, resultados!$A$1:$ZZ$1, 0))</f>
        <v/>
      </c>
      <c r="C138">
        <f>INDEX(resultados!$A$2:$ZZ$149, 132, MATCH($B$3, resultados!$A$1:$ZZ$1, 0))</f>
        <v/>
      </c>
    </row>
    <row r="139">
      <c r="A139">
        <f>INDEX(resultados!$A$2:$ZZ$149, 133, MATCH($B$1, resultados!$A$1:$ZZ$1, 0))</f>
        <v/>
      </c>
      <c r="B139">
        <f>INDEX(resultados!$A$2:$ZZ$149, 133, MATCH($B$2, resultados!$A$1:$ZZ$1, 0))</f>
        <v/>
      </c>
      <c r="C139">
        <f>INDEX(resultados!$A$2:$ZZ$149, 133, MATCH($B$3, resultados!$A$1:$ZZ$1, 0))</f>
        <v/>
      </c>
    </row>
    <row r="140">
      <c r="A140">
        <f>INDEX(resultados!$A$2:$ZZ$149, 134, MATCH($B$1, resultados!$A$1:$ZZ$1, 0))</f>
        <v/>
      </c>
      <c r="B140">
        <f>INDEX(resultados!$A$2:$ZZ$149, 134, MATCH($B$2, resultados!$A$1:$ZZ$1, 0))</f>
        <v/>
      </c>
      <c r="C140">
        <f>INDEX(resultados!$A$2:$ZZ$149, 134, MATCH($B$3, resultados!$A$1:$ZZ$1, 0))</f>
        <v/>
      </c>
    </row>
    <row r="141">
      <c r="A141">
        <f>INDEX(resultados!$A$2:$ZZ$149, 135, MATCH($B$1, resultados!$A$1:$ZZ$1, 0))</f>
        <v/>
      </c>
      <c r="B141">
        <f>INDEX(resultados!$A$2:$ZZ$149, 135, MATCH($B$2, resultados!$A$1:$ZZ$1, 0))</f>
        <v/>
      </c>
      <c r="C141">
        <f>INDEX(resultados!$A$2:$ZZ$149, 135, MATCH($B$3, resultados!$A$1:$ZZ$1, 0))</f>
        <v/>
      </c>
    </row>
    <row r="142">
      <c r="A142">
        <f>INDEX(resultados!$A$2:$ZZ$149, 136, MATCH($B$1, resultados!$A$1:$ZZ$1, 0))</f>
        <v/>
      </c>
      <c r="B142">
        <f>INDEX(resultados!$A$2:$ZZ$149, 136, MATCH($B$2, resultados!$A$1:$ZZ$1, 0))</f>
        <v/>
      </c>
      <c r="C142">
        <f>INDEX(resultados!$A$2:$ZZ$149, 136, MATCH($B$3, resultados!$A$1:$ZZ$1, 0))</f>
        <v/>
      </c>
    </row>
    <row r="143">
      <c r="A143">
        <f>INDEX(resultados!$A$2:$ZZ$149, 137, MATCH($B$1, resultados!$A$1:$ZZ$1, 0))</f>
        <v/>
      </c>
      <c r="B143">
        <f>INDEX(resultados!$A$2:$ZZ$149, 137, MATCH($B$2, resultados!$A$1:$ZZ$1, 0))</f>
        <v/>
      </c>
      <c r="C143">
        <f>INDEX(resultados!$A$2:$ZZ$149, 137, MATCH($B$3, resultados!$A$1:$ZZ$1, 0))</f>
        <v/>
      </c>
    </row>
    <row r="144">
      <c r="A144">
        <f>INDEX(resultados!$A$2:$ZZ$149, 138, MATCH($B$1, resultados!$A$1:$ZZ$1, 0))</f>
        <v/>
      </c>
      <c r="B144">
        <f>INDEX(resultados!$A$2:$ZZ$149, 138, MATCH($B$2, resultados!$A$1:$ZZ$1, 0))</f>
        <v/>
      </c>
      <c r="C144">
        <f>INDEX(resultados!$A$2:$ZZ$149, 138, MATCH($B$3, resultados!$A$1:$ZZ$1, 0))</f>
        <v/>
      </c>
    </row>
    <row r="145">
      <c r="A145">
        <f>INDEX(resultados!$A$2:$ZZ$149, 139, MATCH($B$1, resultados!$A$1:$ZZ$1, 0))</f>
        <v/>
      </c>
      <c r="B145">
        <f>INDEX(resultados!$A$2:$ZZ$149, 139, MATCH($B$2, resultados!$A$1:$ZZ$1, 0))</f>
        <v/>
      </c>
      <c r="C145">
        <f>INDEX(resultados!$A$2:$ZZ$149, 139, MATCH($B$3, resultados!$A$1:$ZZ$1, 0))</f>
        <v/>
      </c>
    </row>
    <row r="146">
      <c r="A146">
        <f>INDEX(resultados!$A$2:$ZZ$149, 140, MATCH($B$1, resultados!$A$1:$ZZ$1, 0))</f>
        <v/>
      </c>
      <c r="B146">
        <f>INDEX(resultados!$A$2:$ZZ$149, 140, MATCH($B$2, resultados!$A$1:$ZZ$1, 0))</f>
        <v/>
      </c>
      <c r="C146">
        <f>INDEX(resultados!$A$2:$ZZ$149, 140, MATCH($B$3, resultados!$A$1:$ZZ$1, 0))</f>
        <v/>
      </c>
    </row>
    <row r="147">
      <c r="A147">
        <f>INDEX(resultados!$A$2:$ZZ$149, 141, MATCH($B$1, resultados!$A$1:$ZZ$1, 0))</f>
        <v/>
      </c>
      <c r="B147">
        <f>INDEX(resultados!$A$2:$ZZ$149, 141, MATCH($B$2, resultados!$A$1:$ZZ$1, 0))</f>
        <v/>
      </c>
      <c r="C147">
        <f>INDEX(resultados!$A$2:$ZZ$149, 141, MATCH($B$3, resultados!$A$1:$ZZ$1, 0))</f>
        <v/>
      </c>
    </row>
    <row r="148">
      <c r="A148">
        <f>INDEX(resultados!$A$2:$ZZ$149, 142, MATCH($B$1, resultados!$A$1:$ZZ$1, 0))</f>
        <v/>
      </c>
      <c r="B148">
        <f>INDEX(resultados!$A$2:$ZZ$149, 142, MATCH($B$2, resultados!$A$1:$ZZ$1, 0))</f>
        <v/>
      </c>
      <c r="C148">
        <f>INDEX(resultados!$A$2:$ZZ$149, 142, MATCH($B$3, resultados!$A$1:$ZZ$1, 0))</f>
        <v/>
      </c>
    </row>
    <row r="149">
      <c r="A149">
        <f>INDEX(resultados!$A$2:$ZZ$149, 143, MATCH($B$1, resultados!$A$1:$ZZ$1, 0))</f>
        <v/>
      </c>
      <c r="B149">
        <f>INDEX(resultados!$A$2:$ZZ$149, 143, MATCH($B$2, resultados!$A$1:$ZZ$1, 0))</f>
        <v/>
      </c>
      <c r="C149">
        <f>INDEX(resultados!$A$2:$ZZ$149, 143, MATCH($B$3, resultados!$A$1:$ZZ$1, 0))</f>
        <v/>
      </c>
    </row>
    <row r="150">
      <c r="A150">
        <f>INDEX(resultados!$A$2:$ZZ$149, 144, MATCH($B$1, resultados!$A$1:$ZZ$1, 0))</f>
        <v/>
      </c>
      <c r="B150">
        <f>INDEX(resultados!$A$2:$ZZ$149, 144, MATCH($B$2, resultados!$A$1:$ZZ$1, 0))</f>
        <v/>
      </c>
      <c r="C150">
        <f>INDEX(resultados!$A$2:$ZZ$149, 144, MATCH($B$3, resultados!$A$1:$ZZ$1, 0))</f>
        <v/>
      </c>
    </row>
    <row r="151">
      <c r="A151">
        <f>INDEX(resultados!$A$2:$ZZ$149, 145, MATCH($B$1, resultados!$A$1:$ZZ$1, 0))</f>
        <v/>
      </c>
      <c r="B151">
        <f>INDEX(resultados!$A$2:$ZZ$149, 145, MATCH($B$2, resultados!$A$1:$ZZ$1, 0))</f>
        <v/>
      </c>
      <c r="C151">
        <f>INDEX(resultados!$A$2:$ZZ$149, 145, MATCH($B$3, resultados!$A$1:$ZZ$1, 0))</f>
        <v/>
      </c>
    </row>
    <row r="152">
      <c r="A152">
        <f>INDEX(resultados!$A$2:$ZZ$149, 146, MATCH($B$1, resultados!$A$1:$ZZ$1, 0))</f>
        <v/>
      </c>
      <c r="B152">
        <f>INDEX(resultados!$A$2:$ZZ$149, 146, MATCH($B$2, resultados!$A$1:$ZZ$1, 0))</f>
        <v/>
      </c>
      <c r="C152">
        <f>INDEX(resultados!$A$2:$ZZ$149, 146, MATCH($B$3, resultados!$A$1:$ZZ$1, 0))</f>
        <v/>
      </c>
    </row>
    <row r="153">
      <c r="A153">
        <f>INDEX(resultados!$A$2:$ZZ$149, 147, MATCH($B$1, resultados!$A$1:$ZZ$1, 0))</f>
        <v/>
      </c>
      <c r="B153">
        <f>INDEX(resultados!$A$2:$ZZ$149, 147, MATCH($B$2, resultados!$A$1:$ZZ$1, 0))</f>
        <v/>
      </c>
      <c r="C153">
        <f>INDEX(resultados!$A$2:$ZZ$149, 147, MATCH($B$3, resultados!$A$1:$ZZ$1, 0))</f>
        <v/>
      </c>
    </row>
    <row r="154">
      <c r="A154">
        <f>INDEX(resultados!$A$2:$ZZ$149, 148, MATCH($B$1, resultados!$A$1:$ZZ$1, 0))</f>
        <v/>
      </c>
      <c r="B154">
        <f>INDEX(resultados!$A$2:$ZZ$149, 148, MATCH($B$2, resultados!$A$1:$ZZ$1, 0))</f>
        <v/>
      </c>
      <c r="C154">
        <f>INDEX(resultados!$A$2:$ZZ$149, 148,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4.4921</v>
      </c>
      <c r="E2" t="n">
        <v>22.26</v>
      </c>
      <c r="F2" t="n">
        <v>18.96</v>
      </c>
      <c r="G2" t="n">
        <v>12.1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92</v>
      </c>
      <c r="N2" t="n">
        <v>8.25</v>
      </c>
      <c r="O2" t="n">
        <v>9054.6</v>
      </c>
      <c r="P2" t="n">
        <v>128.26</v>
      </c>
      <c r="Q2" t="n">
        <v>795.78</v>
      </c>
      <c r="R2" t="n">
        <v>173.02</v>
      </c>
      <c r="S2" t="n">
        <v>51.23</v>
      </c>
      <c r="T2" t="n">
        <v>59409.41</v>
      </c>
      <c r="U2" t="n">
        <v>0.3</v>
      </c>
      <c r="V2" t="n">
        <v>0.76</v>
      </c>
      <c r="W2" t="n">
        <v>0.26</v>
      </c>
      <c r="X2" t="n">
        <v>3.54</v>
      </c>
      <c r="Y2" t="n">
        <v>1</v>
      </c>
      <c r="Z2" t="n">
        <v>10</v>
      </c>
      <c r="AA2" t="n">
        <v>130.0299929890173</v>
      </c>
      <c r="AB2" t="n">
        <v>177.912772925923</v>
      </c>
      <c r="AC2" t="n">
        <v>160.9330275800677</v>
      </c>
      <c r="AD2" t="n">
        <v>130029.9929890173</v>
      </c>
      <c r="AE2" t="n">
        <v>177912.7729259229</v>
      </c>
      <c r="AF2" t="n">
        <v>9.477428304627205e-06</v>
      </c>
      <c r="AG2" t="n">
        <v>4.830729166666667</v>
      </c>
      <c r="AH2" t="n">
        <v>160933.0275800677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5.2439</v>
      </c>
      <c r="E3" t="n">
        <v>19.07</v>
      </c>
      <c r="F3" t="n">
        <v>16.63</v>
      </c>
      <c r="G3" t="n">
        <v>26.27</v>
      </c>
      <c r="H3" t="n">
        <v>0.48</v>
      </c>
      <c r="I3" t="n">
        <v>38</v>
      </c>
      <c r="J3" t="n">
        <v>72.7</v>
      </c>
      <c r="K3" t="n">
        <v>32.27</v>
      </c>
      <c r="L3" t="n">
        <v>2</v>
      </c>
      <c r="M3" t="n">
        <v>36</v>
      </c>
      <c r="N3" t="n">
        <v>8.43</v>
      </c>
      <c r="O3" t="n">
        <v>9200.25</v>
      </c>
      <c r="P3" t="n">
        <v>101.66</v>
      </c>
      <c r="Q3" t="n">
        <v>795.67</v>
      </c>
      <c r="R3" t="n">
        <v>94.75</v>
      </c>
      <c r="S3" t="n">
        <v>51.23</v>
      </c>
      <c r="T3" t="n">
        <v>20558.28</v>
      </c>
      <c r="U3" t="n">
        <v>0.54</v>
      </c>
      <c r="V3" t="n">
        <v>0.87</v>
      </c>
      <c r="W3" t="n">
        <v>0.17</v>
      </c>
      <c r="X3" t="n">
        <v>1.23</v>
      </c>
      <c r="Y3" t="n">
        <v>1</v>
      </c>
      <c r="Z3" t="n">
        <v>10</v>
      </c>
      <c r="AA3" t="n">
        <v>104.205133309237</v>
      </c>
      <c r="AB3" t="n">
        <v>142.5780605996648</v>
      </c>
      <c r="AC3" t="n">
        <v>128.9706106056362</v>
      </c>
      <c r="AD3" t="n">
        <v>104205.133309237</v>
      </c>
      <c r="AE3" t="n">
        <v>142578.0605996648</v>
      </c>
      <c r="AF3" t="n">
        <v>1.106357522909877e-05</v>
      </c>
      <c r="AG3" t="n">
        <v>4.138454861111111</v>
      </c>
      <c r="AH3" t="n">
        <v>128970.6106056362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5.3269</v>
      </c>
      <c r="E4" t="n">
        <v>18.77</v>
      </c>
      <c r="F4" t="n">
        <v>16.49</v>
      </c>
      <c r="G4" t="n">
        <v>35.34</v>
      </c>
      <c r="H4" t="n">
        <v>0.71</v>
      </c>
      <c r="I4" t="n">
        <v>28</v>
      </c>
      <c r="J4" t="n">
        <v>73.88</v>
      </c>
      <c r="K4" t="n">
        <v>32.27</v>
      </c>
      <c r="L4" t="n">
        <v>3</v>
      </c>
      <c r="M4" t="n">
        <v>1</v>
      </c>
      <c r="N4" t="n">
        <v>8.609999999999999</v>
      </c>
      <c r="O4" t="n">
        <v>9346.23</v>
      </c>
      <c r="P4" t="n">
        <v>94.95</v>
      </c>
      <c r="Q4" t="n">
        <v>795.67</v>
      </c>
      <c r="R4" t="n">
        <v>89.54000000000001</v>
      </c>
      <c r="S4" t="n">
        <v>51.23</v>
      </c>
      <c r="T4" t="n">
        <v>17999.11</v>
      </c>
      <c r="U4" t="n">
        <v>0.57</v>
      </c>
      <c r="V4" t="n">
        <v>0.88</v>
      </c>
      <c r="W4" t="n">
        <v>0.19</v>
      </c>
      <c r="X4" t="n">
        <v>1.08</v>
      </c>
      <c r="Y4" t="n">
        <v>1</v>
      </c>
      <c r="Z4" t="n">
        <v>10</v>
      </c>
      <c r="AA4" t="n">
        <v>101.7639540375712</v>
      </c>
      <c r="AB4" t="n">
        <v>139.2379314229448</v>
      </c>
      <c r="AC4" t="n">
        <v>125.9492586696405</v>
      </c>
      <c r="AD4" t="n">
        <v>101763.9540375712</v>
      </c>
      <c r="AE4" t="n">
        <v>139237.9314229448</v>
      </c>
      <c r="AF4" t="n">
        <v>1.123868855010322e-05</v>
      </c>
      <c r="AG4" t="n">
        <v>4.073350694444445</v>
      </c>
      <c r="AH4" t="n">
        <v>125949.2586696405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5.328</v>
      </c>
      <c r="E5" t="n">
        <v>18.77</v>
      </c>
      <c r="F5" t="n">
        <v>16.49</v>
      </c>
      <c r="G5" t="n">
        <v>35.33</v>
      </c>
      <c r="H5" t="n">
        <v>0.93</v>
      </c>
      <c r="I5" t="n">
        <v>28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96.19</v>
      </c>
      <c r="Q5" t="n">
        <v>795.6900000000001</v>
      </c>
      <c r="R5" t="n">
        <v>89.37</v>
      </c>
      <c r="S5" t="n">
        <v>51.23</v>
      </c>
      <c r="T5" t="n">
        <v>17915.28</v>
      </c>
      <c r="U5" t="n">
        <v>0.57</v>
      </c>
      <c r="V5" t="n">
        <v>0.88</v>
      </c>
      <c r="W5" t="n">
        <v>0.19</v>
      </c>
      <c r="X5" t="n">
        <v>1.08</v>
      </c>
      <c r="Y5" t="n">
        <v>1</v>
      </c>
      <c r="Z5" t="n">
        <v>10</v>
      </c>
      <c r="AA5" t="n">
        <v>102.0729056882971</v>
      </c>
      <c r="AB5" t="n">
        <v>139.6606527014526</v>
      </c>
      <c r="AC5" t="n">
        <v>126.3316360226207</v>
      </c>
      <c r="AD5" t="n">
        <v>102072.9056882971</v>
      </c>
      <c r="AE5" t="n">
        <v>139660.6527014526</v>
      </c>
      <c r="AF5" t="n">
        <v>1.124100932905629e-05</v>
      </c>
      <c r="AG5" t="n">
        <v>4.073350694444445</v>
      </c>
      <c r="AH5" t="n">
        <v>126331.6360226207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5.0505</v>
      </c>
      <c r="E2" t="n">
        <v>19.8</v>
      </c>
      <c r="F2" t="n">
        <v>17.49</v>
      </c>
      <c r="G2" t="n">
        <v>19.08</v>
      </c>
      <c r="H2" t="n">
        <v>0.43</v>
      </c>
      <c r="I2" t="n">
        <v>55</v>
      </c>
      <c r="J2" t="n">
        <v>39.78</v>
      </c>
      <c r="K2" t="n">
        <v>19.54</v>
      </c>
      <c r="L2" t="n">
        <v>1</v>
      </c>
      <c r="M2" t="n">
        <v>9</v>
      </c>
      <c r="N2" t="n">
        <v>4.24</v>
      </c>
      <c r="O2" t="n">
        <v>5140</v>
      </c>
      <c r="P2" t="n">
        <v>67.94</v>
      </c>
      <c r="Q2" t="n">
        <v>795.75</v>
      </c>
      <c r="R2" t="n">
        <v>121.97</v>
      </c>
      <c r="S2" t="n">
        <v>51.23</v>
      </c>
      <c r="T2" t="n">
        <v>34080.77</v>
      </c>
      <c r="U2" t="n">
        <v>0.42</v>
      </c>
      <c r="V2" t="n">
        <v>0.83</v>
      </c>
      <c r="W2" t="n">
        <v>0.26</v>
      </c>
      <c r="X2" t="n">
        <v>2.08</v>
      </c>
      <c r="Y2" t="n">
        <v>1</v>
      </c>
      <c r="Z2" t="n">
        <v>10</v>
      </c>
      <c r="AA2" t="n">
        <v>89.86648814412955</v>
      </c>
      <c r="AB2" t="n">
        <v>122.959293708395</v>
      </c>
      <c r="AC2" t="n">
        <v>111.2242312913506</v>
      </c>
      <c r="AD2" t="n">
        <v>89866.48814412954</v>
      </c>
      <c r="AE2" t="n">
        <v>122959.293708395</v>
      </c>
      <c r="AF2" t="n">
        <v>1.22666465658115e-05</v>
      </c>
      <c r="AG2" t="n">
        <v>4.296875</v>
      </c>
      <c r="AH2" t="n">
        <v>111224.2312913506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5.061</v>
      </c>
      <c r="E3" t="n">
        <v>19.76</v>
      </c>
      <c r="F3" t="n">
        <v>17.46</v>
      </c>
      <c r="G3" t="n">
        <v>19.4</v>
      </c>
      <c r="H3" t="n">
        <v>0.84</v>
      </c>
      <c r="I3" t="n">
        <v>54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69.29000000000001</v>
      </c>
      <c r="Q3" t="n">
        <v>795.77</v>
      </c>
      <c r="R3" t="n">
        <v>120.46</v>
      </c>
      <c r="S3" t="n">
        <v>51.23</v>
      </c>
      <c r="T3" t="n">
        <v>33331.72</v>
      </c>
      <c r="U3" t="n">
        <v>0.43</v>
      </c>
      <c r="V3" t="n">
        <v>0.83</v>
      </c>
      <c r="W3" t="n">
        <v>0.27</v>
      </c>
      <c r="X3" t="n">
        <v>2.05</v>
      </c>
      <c r="Y3" t="n">
        <v>1</v>
      </c>
      <c r="Z3" t="n">
        <v>10</v>
      </c>
      <c r="AA3" t="n">
        <v>90.14997047706119</v>
      </c>
      <c r="AB3" t="n">
        <v>123.3471667426697</v>
      </c>
      <c r="AC3" t="n">
        <v>111.5750862676175</v>
      </c>
      <c r="AD3" t="n">
        <v>90149.97047706119</v>
      </c>
      <c r="AE3" t="n">
        <v>123347.1667426697</v>
      </c>
      <c r="AF3" t="n">
        <v>1.229214894952421e-05</v>
      </c>
      <c r="AG3" t="n">
        <v>4.288194444444445</v>
      </c>
      <c r="AH3" t="n">
        <v>111575.0862676175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3.3042</v>
      </c>
      <c r="E2" t="n">
        <v>30.26</v>
      </c>
      <c r="F2" t="n">
        <v>22.66</v>
      </c>
      <c r="G2" t="n">
        <v>7.31</v>
      </c>
      <c r="H2" t="n">
        <v>0.12</v>
      </c>
      <c r="I2" t="n">
        <v>186</v>
      </c>
      <c r="J2" t="n">
        <v>141.81</v>
      </c>
      <c r="K2" t="n">
        <v>47.83</v>
      </c>
      <c r="L2" t="n">
        <v>1</v>
      </c>
      <c r="M2" t="n">
        <v>184</v>
      </c>
      <c r="N2" t="n">
        <v>22.98</v>
      </c>
      <c r="O2" t="n">
        <v>17723.39</v>
      </c>
      <c r="P2" t="n">
        <v>254.06</v>
      </c>
      <c r="Q2" t="n">
        <v>795.77</v>
      </c>
      <c r="R2" t="n">
        <v>297.34</v>
      </c>
      <c r="S2" t="n">
        <v>51.23</v>
      </c>
      <c r="T2" t="n">
        <v>121109.16</v>
      </c>
      <c r="U2" t="n">
        <v>0.17</v>
      </c>
      <c r="V2" t="n">
        <v>0.64</v>
      </c>
      <c r="W2" t="n">
        <v>0.41</v>
      </c>
      <c r="X2" t="n">
        <v>7.25</v>
      </c>
      <c r="Y2" t="n">
        <v>1</v>
      </c>
      <c r="Z2" t="n">
        <v>10</v>
      </c>
      <c r="AA2" t="n">
        <v>246.2110553795806</v>
      </c>
      <c r="AB2" t="n">
        <v>336.8768280353417</v>
      </c>
      <c r="AC2" t="n">
        <v>304.7257763773467</v>
      </c>
      <c r="AD2" t="n">
        <v>246211.0553795806</v>
      </c>
      <c r="AE2" t="n">
        <v>336876.8280353417</v>
      </c>
      <c r="AF2" t="n">
        <v>5.716912129507294e-06</v>
      </c>
      <c r="AG2" t="n">
        <v>6.566840277777778</v>
      </c>
      <c r="AH2" t="n">
        <v>304725.7763773467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4.4499</v>
      </c>
      <c r="E3" t="n">
        <v>22.47</v>
      </c>
      <c r="F3" t="n">
        <v>18.14</v>
      </c>
      <c r="G3" t="n">
        <v>14.91</v>
      </c>
      <c r="H3" t="n">
        <v>0.25</v>
      </c>
      <c r="I3" t="n">
        <v>73</v>
      </c>
      <c r="J3" t="n">
        <v>143.17</v>
      </c>
      <c r="K3" t="n">
        <v>47.83</v>
      </c>
      <c r="L3" t="n">
        <v>2</v>
      </c>
      <c r="M3" t="n">
        <v>71</v>
      </c>
      <c r="N3" t="n">
        <v>23.34</v>
      </c>
      <c r="O3" t="n">
        <v>17891.86</v>
      </c>
      <c r="P3" t="n">
        <v>198.19</v>
      </c>
      <c r="Q3" t="n">
        <v>795.71</v>
      </c>
      <c r="R3" t="n">
        <v>145.63</v>
      </c>
      <c r="S3" t="n">
        <v>51.23</v>
      </c>
      <c r="T3" t="n">
        <v>45820.17</v>
      </c>
      <c r="U3" t="n">
        <v>0.35</v>
      </c>
      <c r="V3" t="n">
        <v>0.8</v>
      </c>
      <c r="W3" t="n">
        <v>0.22</v>
      </c>
      <c r="X3" t="n">
        <v>2.73</v>
      </c>
      <c r="Y3" t="n">
        <v>1</v>
      </c>
      <c r="Z3" t="n">
        <v>10</v>
      </c>
      <c r="AA3" t="n">
        <v>165.6671181451367</v>
      </c>
      <c r="AB3" t="n">
        <v>226.6730597635027</v>
      </c>
      <c r="AC3" t="n">
        <v>205.0397010773767</v>
      </c>
      <c r="AD3" t="n">
        <v>165667.1181451367</v>
      </c>
      <c r="AE3" t="n">
        <v>226673.0597635027</v>
      </c>
      <c r="AF3" t="n">
        <v>7.69919716878352e-06</v>
      </c>
      <c r="AG3" t="n">
        <v>4.876302083333333</v>
      </c>
      <c r="AH3" t="n">
        <v>205039.7010773767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4.864</v>
      </c>
      <c r="E4" t="n">
        <v>20.56</v>
      </c>
      <c r="F4" t="n">
        <v>17.03</v>
      </c>
      <c r="G4" t="n">
        <v>22.71</v>
      </c>
      <c r="H4" t="n">
        <v>0.37</v>
      </c>
      <c r="I4" t="n">
        <v>45</v>
      </c>
      <c r="J4" t="n">
        <v>144.54</v>
      </c>
      <c r="K4" t="n">
        <v>47.83</v>
      </c>
      <c r="L4" t="n">
        <v>3</v>
      </c>
      <c r="M4" t="n">
        <v>43</v>
      </c>
      <c r="N4" t="n">
        <v>23.71</v>
      </c>
      <c r="O4" t="n">
        <v>18060.85</v>
      </c>
      <c r="P4" t="n">
        <v>181.39</v>
      </c>
      <c r="Q4" t="n">
        <v>795.66</v>
      </c>
      <c r="R4" t="n">
        <v>108.6</v>
      </c>
      <c r="S4" t="n">
        <v>51.23</v>
      </c>
      <c r="T4" t="n">
        <v>27447.89</v>
      </c>
      <c r="U4" t="n">
        <v>0.47</v>
      </c>
      <c r="V4" t="n">
        <v>0.85</v>
      </c>
      <c r="W4" t="n">
        <v>0.18</v>
      </c>
      <c r="X4" t="n">
        <v>1.62</v>
      </c>
      <c r="Y4" t="n">
        <v>1</v>
      </c>
      <c r="Z4" t="n">
        <v>10</v>
      </c>
      <c r="AA4" t="n">
        <v>142.5139869243783</v>
      </c>
      <c r="AB4" t="n">
        <v>194.9939241832174</v>
      </c>
      <c r="AC4" t="n">
        <v>176.3839777349178</v>
      </c>
      <c r="AD4" t="n">
        <v>142513.9869243783</v>
      </c>
      <c r="AE4" t="n">
        <v>194993.9241832174</v>
      </c>
      <c r="AF4" t="n">
        <v>8.415671145185967e-06</v>
      </c>
      <c r="AG4" t="n">
        <v>4.461805555555555</v>
      </c>
      <c r="AH4" t="n">
        <v>176383.9777349178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5.0443</v>
      </c>
      <c r="E5" t="n">
        <v>19.82</v>
      </c>
      <c r="F5" t="n">
        <v>16.67</v>
      </c>
      <c r="G5" t="n">
        <v>31.26</v>
      </c>
      <c r="H5" t="n">
        <v>0.49</v>
      </c>
      <c r="I5" t="n">
        <v>32</v>
      </c>
      <c r="J5" t="n">
        <v>145.92</v>
      </c>
      <c r="K5" t="n">
        <v>47.83</v>
      </c>
      <c r="L5" t="n">
        <v>4</v>
      </c>
      <c r="M5" t="n">
        <v>30</v>
      </c>
      <c r="N5" t="n">
        <v>24.09</v>
      </c>
      <c r="O5" t="n">
        <v>18230.35</v>
      </c>
      <c r="P5" t="n">
        <v>172.63</v>
      </c>
      <c r="Q5" t="n">
        <v>795.65</v>
      </c>
      <c r="R5" t="n">
        <v>97.01000000000001</v>
      </c>
      <c r="S5" t="n">
        <v>51.23</v>
      </c>
      <c r="T5" t="n">
        <v>21717.19</v>
      </c>
      <c r="U5" t="n">
        <v>0.53</v>
      </c>
      <c r="V5" t="n">
        <v>0.87</v>
      </c>
      <c r="W5" t="n">
        <v>0.16</v>
      </c>
      <c r="X5" t="n">
        <v>1.26</v>
      </c>
      <c r="Y5" t="n">
        <v>1</v>
      </c>
      <c r="Z5" t="n">
        <v>10</v>
      </c>
      <c r="AA5" t="n">
        <v>137.1814487098586</v>
      </c>
      <c r="AB5" t="n">
        <v>187.6977101431327</v>
      </c>
      <c r="AC5" t="n">
        <v>169.7841041225157</v>
      </c>
      <c r="AD5" t="n">
        <v>137181.4487098586</v>
      </c>
      <c r="AE5" t="n">
        <v>187697.7101431327</v>
      </c>
      <c r="AF5" t="n">
        <v>8.727625402479764e-06</v>
      </c>
      <c r="AG5" t="n">
        <v>4.301215277777778</v>
      </c>
      <c r="AH5" t="n">
        <v>169784.1041225157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5.1919</v>
      </c>
      <c r="E6" t="n">
        <v>19.26</v>
      </c>
      <c r="F6" t="n">
        <v>16.31</v>
      </c>
      <c r="G6" t="n">
        <v>39.14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23</v>
      </c>
      <c r="N6" t="n">
        <v>24.47</v>
      </c>
      <c r="O6" t="n">
        <v>18400.38</v>
      </c>
      <c r="P6" t="n">
        <v>164.07</v>
      </c>
      <c r="Q6" t="n">
        <v>795.67</v>
      </c>
      <c r="R6" t="n">
        <v>84.67</v>
      </c>
      <c r="S6" t="n">
        <v>51.23</v>
      </c>
      <c r="T6" t="n">
        <v>15580.33</v>
      </c>
      <c r="U6" t="n">
        <v>0.61</v>
      </c>
      <c r="V6" t="n">
        <v>0.89</v>
      </c>
      <c r="W6" t="n">
        <v>0.15</v>
      </c>
      <c r="X6" t="n">
        <v>0.9</v>
      </c>
      <c r="Y6" t="n">
        <v>1</v>
      </c>
      <c r="Z6" t="n">
        <v>10</v>
      </c>
      <c r="AA6" t="n">
        <v>132.65383144122</v>
      </c>
      <c r="AB6" t="n">
        <v>181.5028244518078</v>
      </c>
      <c r="AC6" t="n">
        <v>164.1804496269922</v>
      </c>
      <c r="AD6" t="n">
        <v>132653.83144122</v>
      </c>
      <c r="AE6" t="n">
        <v>181502.8244518078</v>
      </c>
      <c r="AF6" t="n">
        <v>8.983002265355887e-06</v>
      </c>
      <c r="AG6" t="n">
        <v>4.1796875</v>
      </c>
      <c r="AH6" t="n">
        <v>164180.4496269922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5.2884</v>
      </c>
      <c r="E7" t="n">
        <v>18.91</v>
      </c>
      <c r="F7" t="n">
        <v>16.1</v>
      </c>
      <c r="G7" t="n">
        <v>48.31</v>
      </c>
      <c r="H7" t="n">
        <v>0.71</v>
      </c>
      <c r="I7" t="n">
        <v>20</v>
      </c>
      <c r="J7" t="n">
        <v>148.68</v>
      </c>
      <c r="K7" t="n">
        <v>47.83</v>
      </c>
      <c r="L7" t="n">
        <v>6</v>
      </c>
      <c r="M7" t="n">
        <v>18</v>
      </c>
      <c r="N7" t="n">
        <v>24.85</v>
      </c>
      <c r="O7" t="n">
        <v>18570.94</v>
      </c>
      <c r="P7" t="n">
        <v>156.71</v>
      </c>
      <c r="Q7" t="n">
        <v>795.64</v>
      </c>
      <c r="R7" t="n">
        <v>77.68000000000001</v>
      </c>
      <c r="S7" t="n">
        <v>51.23</v>
      </c>
      <c r="T7" t="n">
        <v>12111.06</v>
      </c>
      <c r="U7" t="n">
        <v>0.66</v>
      </c>
      <c r="V7" t="n">
        <v>0.9</v>
      </c>
      <c r="W7" t="n">
        <v>0.14</v>
      </c>
      <c r="X7" t="n">
        <v>0.7</v>
      </c>
      <c r="Y7" t="n">
        <v>1</v>
      </c>
      <c r="Z7" t="n">
        <v>10</v>
      </c>
      <c r="AA7" t="n">
        <v>129.4048783462941</v>
      </c>
      <c r="AB7" t="n">
        <v>177.0574634936379</v>
      </c>
      <c r="AC7" t="n">
        <v>160.1593476795653</v>
      </c>
      <c r="AD7" t="n">
        <v>129404.8783462942</v>
      </c>
      <c r="AE7" t="n">
        <v>177057.4634936379</v>
      </c>
      <c r="AF7" t="n">
        <v>9.149966135732211e-06</v>
      </c>
      <c r="AG7" t="n">
        <v>4.103732638888889</v>
      </c>
      <c r="AH7" t="n">
        <v>160159.3476795653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5.3348</v>
      </c>
      <c r="E8" t="n">
        <v>18.74</v>
      </c>
      <c r="F8" t="n">
        <v>16.03</v>
      </c>
      <c r="G8" t="n">
        <v>56.56</v>
      </c>
      <c r="H8" t="n">
        <v>0.83</v>
      </c>
      <c r="I8" t="n">
        <v>17</v>
      </c>
      <c r="J8" t="n">
        <v>150.07</v>
      </c>
      <c r="K8" t="n">
        <v>47.83</v>
      </c>
      <c r="L8" t="n">
        <v>7</v>
      </c>
      <c r="M8" t="n">
        <v>15</v>
      </c>
      <c r="N8" t="n">
        <v>25.24</v>
      </c>
      <c r="O8" t="n">
        <v>18742.03</v>
      </c>
      <c r="P8" t="n">
        <v>149.89</v>
      </c>
      <c r="Q8" t="n">
        <v>795.66</v>
      </c>
      <c r="R8" t="n">
        <v>75.09999999999999</v>
      </c>
      <c r="S8" t="n">
        <v>51.23</v>
      </c>
      <c r="T8" t="n">
        <v>10838.13</v>
      </c>
      <c r="U8" t="n">
        <v>0.68</v>
      </c>
      <c r="V8" t="n">
        <v>0.9</v>
      </c>
      <c r="W8" t="n">
        <v>0.14</v>
      </c>
      <c r="X8" t="n">
        <v>0.62</v>
      </c>
      <c r="Y8" t="n">
        <v>1</v>
      </c>
      <c r="Z8" t="n">
        <v>10</v>
      </c>
      <c r="AA8" t="n">
        <v>127.0819485846042</v>
      </c>
      <c r="AB8" t="n">
        <v>173.8791285132669</v>
      </c>
      <c r="AC8" t="n">
        <v>157.2843485288988</v>
      </c>
      <c r="AD8" t="n">
        <v>127081.9485846042</v>
      </c>
      <c r="AE8" t="n">
        <v>173879.1285132669</v>
      </c>
      <c r="AF8" t="n">
        <v>9.230247209156682e-06</v>
      </c>
      <c r="AG8" t="n">
        <v>4.066840277777778</v>
      </c>
      <c r="AH8" t="n">
        <v>157284.3485288988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5.3992</v>
      </c>
      <c r="E9" t="n">
        <v>18.52</v>
      </c>
      <c r="F9" t="n">
        <v>15.89</v>
      </c>
      <c r="G9" t="n">
        <v>68.09</v>
      </c>
      <c r="H9" t="n">
        <v>0.9399999999999999</v>
      </c>
      <c r="I9" t="n">
        <v>14</v>
      </c>
      <c r="J9" t="n">
        <v>151.46</v>
      </c>
      <c r="K9" t="n">
        <v>47.83</v>
      </c>
      <c r="L9" t="n">
        <v>8</v>
      </c>
      <c r="M9" t="n">
        <v>10</v>
      </c>
      <c r="N9" t="n">
        <v>25.63</v>
      </c>
      <c r="O9" t="n">
        <v>18913.66</v>
      </c>
      <c r="P9" t="n">
        <v>142.3</v>
      </c>
      <c r="Q9" t="n">
        <v>795.64</v>
      </c>
      <c r="R9" t="n">
        <v>70.29000000000001</v>
      </c>
      <c r="S9" t="n">
        <v>51.23</v>
      </c>
      <c r="T9" t="n">
        <v>8446.75</v>
      </c>
      <c r="U9" t="n">
        <v>0.73</v>
      </c>
      <c r="V9" t="n">
        <v>0.91</v>
      </c>
      <c r="W9" t="n">
        <v>0.14</v>
      </c>
      <c r="X9" t="n">
        <v>0.48</v>
      </c>
      <c r="Y9" t="n">
        <v>1</v>
      </c>
      <c r="Z9" t="n">
        <v>10</v>
      </c>
      <c r="AA9" t="n">
        <v>124.3499835504567</v>
      </c>
      <c r="AB9" t="n">
        <v>170.1411334277572</v>
      </c>
      <c r="AC9" t="n">
        <v>153.9031024480399</v>
      </c>
      <c r="AD9" t="n">
        <v>124349.9835504567</v>
      </c>
      <c r="AE9" t="n">
        <v>170141.1334277572</v>
      </c>
      <c r="AF9" t="n">
        <v>9.341671802444094e-06</v>
      </c>
      <c r="AG9" t="n">
        <v>4.019097222222222</v>
      </c>
      <c r="AH9" t="n">
        <v>153903.1024480399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5.4374</v>
      </c>
      <c r="E10" t="n">
        <v>18.39</v>
      </c>
      <c r="F10" t="n">
        <v>15.79</v>
      </c>
      <c r="G10" t="n">
        <v>72.86</v>
      </c>
      <c r="H10" t="n">
        <v>1.04</v>
      </c>
      <c r="I10" t="n">
        <v>13</v>
      </c>
      <c r="J10" t="n">
        <v>152.85</v>
      </c>
      <c r="K10" t="n">
        <v>47.83</v>
      </c>
      <c r="L10" t="n">
        <v>9</v>
      </c>
      <c r="M10" t="n">
        <v>1</v>
      </c>
      <c r="N10" t="n">
        <v>26.03</v>
      </c>
      <c r="O10" t="n">
        <v>19085.83</v>
      </c>
      <c r="P10" t="n">
        <v>138.6</v>
      </c>
      <c r="Q10" t="n">
        <v>795.71</v>
      </c>
      <c r="R10" t="n">
        <v>66.54000000000001</v>
      </c>
      <c r="S10" t="n">
        <v>51.23</v>
      </c>
      <c r="T10" t="n">
        <v>6575.84</v>
      </c>
      <c r="U10" t="n">
        <v>0.77</v>
      </c>
      <c r="V10" t="n">
        <v>0.92</v>
      </c>
      <c r="W10" t="n">
        <v>0.14</v>
      </c>
      <c r="X10" t="n">
        <v>0.38</v>
      </c>
      <c r="Y10" t="n">
        <v>1</v>
      </c>
      <c r="Z10" t="n">
        <v>10</v>
      </c>
      <c r="AA10" t="n">
        <v>122.7718082610498</v>
      </c>
      <c r="AB10" t="n">
        <v>167.9818043726117</v>
      </c>
      <c r="AC10" t="n">
        <v>151.9498567272794</v>
      </c>
      <c r="AD10" t="n">
        <v>122771.8082610498</v>
      </c>
      <c r="AE10" t="n">
        <v>167981.8043726117</v>
      </c>
      <c r="AF10" t="n">
        <v>9.407765272375449e-06</v>
      </c>
      <c r="AG10" t="n">
        <v>3.990885416666667</v>
      </c>
      <c r="AH10" t="n">
        <v>151949.8567272794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5.4343</v>
      </c>
      <c r="E11" t="n">
        <v>18.4</v>
      </c>
      <c r="F11" t="n">
        <v>15.8</v>
      </c>
      <c r="G11" t="n">
        <v>72.91</v>
      </c>
      <c r="H11" t="n">
        <v>1.15</v>
      </c>
      <c r="I11" t="n">
        <v>13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139.58</v>
      </c>
      <c r="Q11" t="n">
        <v>795.71</v>
      </c>
      <c r="R11" t="n">
        <v>66.87</v>
      </c>
      <c r="S11" t="n">
        <v>51.23</v>
      </c>
      <c r="T11" t="n">
        <v>6738.53</v>
      </c>
      <c r="U11" t="n">
        <v>0.77</v>
      </c>
      <c r="V11" t="n">
        <v>0.91</v>
      </c>
      <c r="W11" t="n">
        <v>0.14</v>
      </c>
      <c r="X11" t="n">
        <v>0.39</v>
      </c>
      <c r="Y11" t="n">
        <v>1</v>
      </c>
      <c r="Z11" t="n">
        <v>10</v>
      </c>
      <c r="AA11" t="n">
        <v>123.0575134949452</v>
      </c>
      <c r="AB11" t="n">
        <v>168.3727188780526</v>
      </c>
      <c r="AC11" t="n">
        <v>152.3034629009731</v>
      </c>
      <c r="AD11" t="n">
        <v>123057.5134949452</v>
      </c>
      <c r="AE11" t="n">
        <v>168372.7188780526</v>
      </c>
      <c r="AF11" t="n">
        <v>9.40240166617683e-06</v>
      </c>
      <c r="AG11" t="n">
        <v>3.993055555555555</v>
      </c>
      <c r="AH11" t="n">
        <v>152303.4629009731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2.8111</v>
      </c>
      <c r="E2" t="n">
        <v>35.57</v>
      </c>
      <c r="F2" t="n">
        <v>24.76</v>
      </c>
      <c r="G2" t="n">
        <v>6.3</v>
      </c>
      <c r="H2" t="n">
        <v>0.1</v>
      </c>
      <c r="I2" t="n">
        <v>236</v>
      </c>
      <c r="J2" t="n">
        <v>176.73</v>
      </c>
      <c r="K2" t="n">
        <v>52.44</v>
      </c>
      <c r="L2" t="n">
        <v>1</v>
      </c>
      <c r="M2" t="n">
        <v>234</v>
      </c>
      <c r="N2" t="n">
        <v>33.29</v>
      </c>
      <c r="O2" t="n">
        <v>22031.19</v>
      </c>
      <c r="P2" t="n">
        <v>321.88</v>
      </c>
      <c r="Q2" t="n">
        <v>796.0700000000001</v>
      </c>
      <c r="R2" t="n">
        <v>367.94</v>
      </c>
      <c r="S2" t="n">
        <v>51.23</v>
      </c>
      <c r="T2" t="n">
        <v>156162.8</v>
      </c>
      <c r="U2" t="n">
        <v>0.14</v>
      </c>
      <c r="V2" t="n">
        <v>0.58</v>
      </c>
      <c r="W2" t="n">
        <v>0.48</v>
      </c>
      <c r="X2" t="n">
        <v>9.35</v>
      </c>
      <c r="Y2" t="n">
        <v>1</v>
      </c>
      <c r="Z2" t="n">
        <v>10</v>
      </c>
      <c r="AA2" t="n">
        <v>338.3809782127049</v>
      </c>
      <c r="AB2" t="n">
        <v>462.987782705795</v>
      </c>
      <c r="AC2" t="n">
        <v>418.8008785317874</v>
      </c>
      <c r="AD2" t="n">
        <v>338380.9782127049</v>
      </c>
      <c r="AE2" t="n">
        <v>462987.782705795</v>
      </c>
      <c r="AF2" t="n">
        <v>4.561297655501596e-06</v>
      </c>
      <c r="AG2" t="n">
        <v>7.719184027777778</v>
      </c>
      <c r="AH2" t="n">
        <v>418800.8785317874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4.1374</v>
      </c>
      <c r="E3" t="n">
        <v>24.17</v>
      </c>
      <c r="F3" t="n">
        <v>18.66</v>
      </c>
      <c r="G3" t="n">
        <v>12.87</v>
      </c>
      <c r="H3" t="n">
        <v>0.2</v>
      </c>
      <c r="I3" t="n">
        <v>87</v>
      </c>
      <c r="J3" t="n">
        <v>178.21</v>
      </c>
      <c r="K3" t="n">
        <v>52.44</v>
      </c>
      <c r="L3" t="n">
        <v>2</v>
      </c>
      <c r="M3" t="n">
        <v>85</v>
      </c>
      <c r="N3" t="n">
        <v>33.77</v>
      </c>
      <c r="O3" t="n">
        <v>22213.89</v>
      </c>
      <c r="P3" t="n">
        <v>238.34</v>
      </c>
      <c r="Q3" t="n">
        <v>795.73</v>
      </c>
      <c r="R3" t="n">
        <v>163.02</v>
      </c>
      <c r="S3" t="n">
        <v>51.23</v>
      </c>
      <c r="T3" t="n">
        <v>54446.63</v>
      </c>
      <c r="U3" t="n">
        <v>0.31</v>
      </c>
      <c r="V3" t="n">
        <v>0.77</v>
      </c>
      <c r="W3" t="n">
        <v>0.25</v>
      </c>
      <c r="X3" t="n">
        <v>3.25</v>
      </c>
      <c r="Y3" t="n">
        <v>1</v>
      </c>
      <c r="Z3" t="n">
        <v>10</v>
      </c>
      <c r="AA3" t="n">
        <v>191.7813161212778</v>
      </c>
      <c r="AB3" t="n">
        <v>262.4036575115463</v>
      </c>
      <c r="AC3" t="n">
        <v>237.3602207245673</v>
      </c>
      <c r="AD3" t="n">
        <v>191781.3161212778</v>
      </c>
      <c r="AE3" t="n">
        <v>262403.6575115463</v>
      </c>
      <c r="AF3" t="n">
        <v>6.713355241674899e-06</v>
      </c>
      <c r="AG3" t="n">
        <v>5.245225694444445</v>
      </c>
      <c r="AH3" t="n">
        <v>237360.2207245673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4.605</v>
      </c>
      <c r="E4" t="n">
        <v>21.72</v>
      </c>
      <c r="F4" t="n">
        <v>17.38</v>
      </c>
      <c r="G4" t="n">
        <v>19.31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52</v>
      </c>
      <c r="N4" t="n">
        <v>34.26</v>
      </c>
      <c r="O4" t="n">
        <v>22397.24</v>
      </c>
      <c r="P4" t="n">
        <v>218.27</v>
      </c>
      <c r="Q4" t="n">
        <v>795.71</v>
      </c>
      <c r="R4" t="n">
        <v>120.19</v>
      </c>
      <c r="S4" t="n">
        <v>51.23</v>
      </c>
      <c r="T4" t="n">
        <v>33195.66</v>
      </c>
      <c r="U4" t="n">
        <v>0.43</v>
      </c>
      <c r="V4" t="n">
        <v>0.83</v>
      </c>
      <c r="W4" t="n">
        <v>0.19</v>
      </c>
      <c r="X4" t="n">
        <v>1.96</v>
      </c>
      <c r="Y4" t="n">
        <v>1</v>
      </c>
      <c r="Z4" t="n">
        <v>10</v>
      </c>
      <c r="AA4" t="n">
        <v>172.9304741933445</v>
      </c>
      <c r="AB4" t="n">
        <v>236.6111039453092</v>
      </c>
      <c r="AC4" t="n">
        <v>214.0292722706075</v>
      </c>
      <c r="AD4" t="n">
        <v>172930.4741933445</v>
      </c>
      <c r="AE4" t="n">
        <v>236611.1039453092</v>
      </c>
      <c r="AF4" t="n">
        <v>7.472084132042565e-06</v>
      </c>
      <c r="AG4" t="n">
        <v>4.713541666666667</v>
      </c>
      <c r="AH4" t="n">
        <v>214029.2722706075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4.8874</v>
      </c>
      <c r="E5" t="n">
        <v>20.46</v>
      </c>
      <c r="F5" t="n">
        <v>16.69</v>
      </c>
      <c r="G5" t="n">
        <v>26.35</v>
      </c>
      <c r="H5" t="n">
        <v>0.39</v>
      </c>
      <c r="I5" t="n">
        <v>38</v>
      </c>
      <c r="J5" t="n">
        <v>181.19</v>
      </c>
      <c r="K5" t="n">
        <v>52.44</v>
      </c>
      <c r="L5" t="n">
        <v>4</v>
      </c>
      <c r="M5" t="n">
        <v>36</v>
      </c>
      <c r="N5" t="n">
        <v>34.75</v>
      </c>
      <c r="O5" t="n">
        <v>22581.25</v>
      </c>
      <c r="P5" t="n">
        <v>205.87</v>
      </c>
      <c r="Q5" t="n">
        <v>795.73</v>
      </c>
      <c r="R5" t="n">
        <v>96.8</v>
      </c>
      <c r="S5" t="n">
        <v>51.23</v>
      </c>
      <c r="T5" t="n">
        <v>21579.19</v>
      </c>
      <c r="U5" t="n">
        <v>0.53</v>
      </c>
      <c r="V5" t="n">
        <v>0.87</v>
      </c>
      <c r="W5" t="n">
        <v>0.17</v>
      </c>
      <c r="X5" t="n">
        <v>1.28</v>
      </c>
      <c r="Y5" t="n">
        <v>1</v>
      </c>
      <c r="Z5" t="n">
        <v>10</v>
      </c>
      <c r="AA5" t="n">
        <v>153.1552132267642</v>
      </c>
      <c r="AB5" t="n">
        <v>209.5537194679063</v>
      </c>
      <c r="AC5" t="n">
        <v>189.5542065924416</v>
      </c>
      <c r="AD5" t="n">
        <v>153155.2132267642</v>
      </c>
      <c r="AE5" t="n">
        <v>209553.7194679063</v>
      </c>
      <c r="AF5" t="n">
        <v>7.930307054711147e-06</v>
      </c>
      <c r="AG5" t="n">
        <v>4.440104166666667</v>
      </c>
      <c r="AH5" t="n">
        <v>189554.2065924416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4.9928</v>
      </c>
      <c r="E6" t="n">
        <v>20.03</v>
      </c>
      <c r="F6" t="n">
        <v>16.54</v>
      </c>
      <c r="G6" t="n">
        <v>33.08</v>
      </c>
      <c r="H6" t="n">
        <v>0.49</v>
      </c>
      <c r="I6" t="n">
        <v>30</v>
      </c>
      <c r="J6" t="n">
        <v>182.69</v>
      </c>
      <c r="K6" t="n">
        <v>52.44</v>
      </c>
      <c r="L6" t="n">
        <v>5</v>
      </c>
      <c r="M6" t="n">
        <v>28</v>
      </c>
      <c r="N6" t="n">
        <v>35.25</v>
      </c>
      <c r="O6" t="n">
        <v>22766.06</v>
      </c>
      <c r="P6" t="n">
        <v>200.83</v>
      </c>
      <c r="Q6" t="n">
        <v>795.64</v>
      </c>
      <c r="R6" t="n">
        <v>92.37</v>
      </c>
      <c r="S6" t="n">
        <v>51.23</v>
      </c>
      <c r="T6" t="n">
        <v>19408.21</v>
      </c>
      <c r="U6" t="n">
        <v>0.55</v>
      </c>
      <c r="V6" t="n">
        <v>0.87</v>
      </c>
      <c r="W6" t="n">
        <v>0.16</v>
      </c>
      <c r="X6" t="n">
        <v>1.13</v>
      </c>
      <c r="Y6" t="n">
        <v>1</v>
      </c>
      <c r="Z6" t="n">
        <v>10</v>
      </c>
      <c r="AA6" t="n">
        <v>149.9069330394582</v>
      </c>
      <c r="AB6" t="n">
        <v>205.1092792116285</v>
      </c>
      <c r="AC6" t="n">
        <v>185.5339374764105</v>
      </c>
      <c r="AD6" t="n">
        <v>149906.9330394582</v>
      </c>
      <c r="AE6" t="n">
        <v>205109.2792116285</v>
      </c>
      <c r="AF6" t="n">
        <v>8.101329349503173e-06</v>
      </c>
      <c r="AG6" t="n">
        <v>4.346788194444445</v>
      </c>
      <c r="AH6" t="n">
        <v>185533.9374764105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5.0953</v>
      </c>
      <c r="E7" t="n">
        <v>19.63</v>
      </c>
      <c r="F7" t="n">
        <v>16.32</v>
      </c>
      <c r="G7" t="n">
        <v>39.16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194.21</v>
      </c>
      <c r="Q7" t="n">
        <v>795.64</v>
      </c>
      <c r="R7" t="n">
        <v>84.83</v>
      </c>
      <c r="S7" t="n">
        <v>51.23</v>
      </c>
      <c r="T7" t="n">
        <v>15663.33</v>
      </c>
      <c r="U7" t="n">
        <v>0.6</v>
      </c>
      <c r="V7" t="n">
        <v>0.89</v>
      </c>
      <c r="W7" t="n">
        <v>0.15</v>
      </c>
      <c r="X7" t="n">
        <v>0.91</v>
      </c>
      <c r="Y7" t="n">
        <v>1</v>
      </c>
      <c r="Z7" t="n">
        <v>10</v>
      </c>
      <c r="AA7" t="n">
        <v>146.3232716069475</v>
      </c>
      <c r="AB7" t="n">
        <v>200.2059555396855</v>
      </c>
      <c r="AC7" t="n">
        <v>181.0985801338582</v>
      </c>
      <c r="AD7" t="n">
        <v>146323.2716069475</v>
      </c>
      <c r="AE7" t="n">
        <v>200205.9555396855</v>
      </c>
      <c r="AF7" t="n">
        <v>8.267646097284793e-06</v>
      </c>
      <c r="AG7" t="n">
        <v>4.259982638888889</v>
      </c>
      <c r="AH7" t="n">
        <v>181098.5801338582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5.1775</v>
      </c>
      <c r="E8" t="n">
        <v>19.31</v>
      </c>
      <c r="F8" t="n">
        <v>16.15</v>
      </c>
      <c r="G8" t="n">
        <v>46.13</v>
      </c>
      <c r="H8" t="n">
        <v>0.67</v>
      </c>
      <c r="I8" t="n">
        <v>21</v>
      </c>
      <c r="J8" t="n">
        <v>185.7</v>
      </c>
      <c r="K8" t="n">
        <v>52.44</v>
      </c>
      <c r="L8" t="n">
        <v>7</v>
      </c>
      <c r="M8" t="n">
        <v>19</v>
      </c>
      <c r="N8" t="n">
        <v>36.26</v>
      </c>
      <c r="O8" t="n">
        <v>23137.49</v>
      </c>
      <c r="P8" t="n">
        <v>188.58</v>
      </c>
      <c r="Q8" t="n">
        <v>795.6900000000001</v>
      </c>
      <c r="R8" t="n">
        <v>79.13</v>
      </c>
      <c r="S8" t="n">
        <v>51.23</v>
      </c>
      <c r="T8" t="n">
        <v>12830.63</v>
      </c>
      <c r="U8" t="n">
        <v>0.65</v>
      </c>
      <c r="V8" t="n">
        <v>0.9</v>
      </c>
      <c r="W8" t="n">
        <v>0.14</v>
      </c>
      <c r="X8" t="n">
        <v>0.74</v>
      </c>
      <c r="Y8" t="n">
        <v>1</v>
      </c>
      <c r="Z8" t="n">
        <v>10</v>
      </c>
      <c r="AA8" t="n">
        <v>143.475589305305</v>
      </c>
      <c r="AB8" t="n">
        <v>196.3096309837036</v>
      </c>
      <c r="AC8" t="n">
        <v>177.5741153249721</v>
      </c>
      <c r="AD8" t="n">
        <v>143475.589305305</v>
      </c>
      <c r="AE8" t="n">
        <v>196309.6309837036</v>
      </c>
      <c r="AF8" t="n">
        <v>8.401024015993566e-06</v>
      </c>
      <c r="AG8" t="n">
        <v>4.190538194444445</v>
      </c>
      <c r="AH8" t="n">
        <v>177574.1153249721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5.1991</v>
      </c>
      <c r="E9" t="n">
        <v>19.23</v>
      </c>
      <c r="F9" t="n">
        <v>16.17</v>
      </c>
      <c r="G9" t="n">
        <v>53.91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16</v>
      </c>
      <c r="N9" t="n">
        <v>36.78</v>
      </c>
      <c r="O9" t="n">
        <v>23324.24</v>
      </c>
      <c r="P9" t="n">
        <v>185.19</v>
      </c>
      <c r="Q9" t="n">
        <v>795.6799999999999</v>
      </c>
      <c r="R9" t="n">
        <v>80.56</v>
      </c>
      <c r="S9" t="n">
        <v>51.23</v>
      </c>
      <c r="T9" t="n">
        <v>13561.92</v>
      </c>
      <c r="U9" t="n">
        <v>0.64</v>
      </c>
      <c r="V9" t="n">
        <v>0.89</v>
      </c>
      <c r="W9" t="n">
        <v>0.13</v>
      </c>
      <c r="X9" t="n">
        <v>0.76</v>
      </c>
      <c r="Y9" t="n">
        <v>1</v>
      </c>
      <c r="Z9" t="n">
        <v>10</v>
      </c>
      <c r="AA9" t="n">
        <v>142.3232848379717</v>
      </c>
      <c r="AB9" t="n">
        <v>194.7329971754138</v>
      </c>
      <c r="AC9" t="n">
        <v>176.1479532345255</v>
      </c>
      <c r="AD9" t="n">
        <v>142323.2848379717</v>
      </c>
      <c r="AE9" t="n">
        <v>194732.9971754138</v>
      </c>
      <c r="AF9" t="n">
        <v>8.43607222820901e-06</v>
      </c>
      <c r="AG9" t="n">
        <v>4.173177083333333</v>
      </c>
      <c r="AH9" t="n">
        <v>176147.9532345255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5.2701</v>
      </c>
      <c r="E10" t="n">
        <v>18.98</v>
      </c>
      <c r="F10" t="n">
        <v>15.99</v>
      </c>
      <c r="G10" t="n">
        <v>59.95</v>
      </c>
      <c r="H10" t="n">
        <v>0.85</v>
      </c>
      <c r="I10" t="n">
        <v>16</v>
      </c>
      <c r="J10" t="n">
        <v>188.74</v>
      </c>
      <c r="K10" t="n">
        <v>52.44</v>
      </c>
      <c r="L10" t="n">
        <v>9</v>
      </c>
      <c r="M10" t="n">
        <v>14</v>
      </c>
      <c r="N10" t="n">
        <v>37.3</v>
      </c>
      <c r="O10" t="n">
        <v>23511.69</v>
      </c>
      <c r="P10" t="n">
        <v>178.51</v>
      </c>
      <c r="Q10" t="n">
        <v>795.64</v>
      </c>
      <c r="R10" t="n">
        <v>73.75</v>
      </c>
      <c r="S10" t="n">
        <v>51.23</v>
      </c>
      <c r="T10" t="n">
        <v>10167.09</v>
      </c>
      <c r="U10" t="n">
        <v>0.6899999999999999</v>
      </c>
      <c r="V10" t="n">
        <v>0.9</v>
      </c>
      <c r="W10" t="n">
        <v>0.13</v>
      </c>
      <c r="X10" t="n">
        <v>0.58</v>
      </c>
      <c r="Y10" t="n">
        <v>1</v>
      </c>
      <c r="Z10" t="n">
        <v>10</v>
      </c>
      <c r="AA10" t="n">
        <v>139.4506437084259</v>
      </c>
      <c r="AB10" t="n">
        <v>190.8025228499888</v>
      </c>
      <c r="AC10" t="n">
        <v>172.5925978622624</v>
      </c>
      <c r="AD10" t="n">
        <v>139450.6437084259</v>
      </c>
      <c r="AE10" t="n">
        <v>190802.5228499888</v>
      </c>
      <c r="AF10" t="n">
        <v>8.55127699984311e-06</v>
      </c>
      <c r="AG10" t="n">
        <v>4.118923611111111</v>
      </c>
      <c r="AH10" t="n">
        <v>172592.5978622624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5.3163</v>
      </c>
      <c r="E11" t="n">
        <v>18.81</v>
      </c>
      <c r="F11" t="n">
        <v>15.89</v>
      </c>
      <c r="G11" t="n">
        <v>68.11</v>
      </c>
      <c r="H11" t="n">
        <v>0.93</v>
      </c>
      <c r="I11" t="n">
        <v>14</v>
      </c>
      <c r="J11" t="n">
        <v>190.26</v>
      </c>
      <c r="K11" t="n">
        <v>52.44</v>
      </c>
      <c r="L11" t="n">
        <v>10</v>
      </c>
      <c r="M11" t="n">
        <v>12</v>
      </c>
      <c r="N11" t="n">
        <v>37.82</v>
      </c>
      <c r="O11" t="n">
        <v>23699.85</v>
      </c>
      <c r="P11" t="n">
        <v>173.2</v>
      </c>
      <c r="Q11" t="n">
        <v>795.65</v>
      </c>
      <c r="R11" t="n">
        <v>70.61</v>
      </c>
      <c r="S11" t="n">
        <v>51.23</v>
      </c>
      <c r="T11" t="n">
        <v>8604.75</v>
      </c>
      <c r="U11" t="n">
        <v>0.73</v>
      </c>
      <c r="V11" t="n">
        <v>0.91</v>
      </c>
      <c r="W11" t="n">
        <v>0.13</v>
      </c>
      <c r="X11" t="n">
        <v>0.48</v>
      </c>
      <c r="Y11" t="n">
        <v>1</v>
      </c>
      <c r="Z11" t="n">
        <v>10</v>
      </c>
      <c r="AA11" t="n">
        <v>137.3970765111208</v>
      </c>
      <c r="AB11" t="n">
        <v>187.9927416136466</v>
      </c>
      <c r="AC11" t="n">
        <v>170.0509782035631</v>
      </c>
      <c r="AD11" t="n">
        <v>137397.0765111208</v>
      </c>
      <c r="AE11" t="n">
        <v>187992.7416136466</v>
      </c>
      <c r="AF11" t="n">
        <v>8.626241231526142e-06</v>
      </c>
      <c r="AG11" t="n">
        <v>4.08203125</v>
      </c>
      <c r="AH11" t="n">
        <v>170050.9782035631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5.3457</v>
      </c>
      <c r="E12" t="n">
        <v>18.71</v>
      </c>
      <c r="F12" t="n">
        <v>15.86</v>
      </c>
      <c r="G12" t="n">
        <v>79.3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10</v>
      </c>
      <c r="N12" t="n">
        <v>38.35</v>
      </c>
      <c r="O12" t="n">
        <v>23888.73</v>
      </c>
      <c r="P12" t="n">
        <v>167.9</v>
      </c>
      <c r="Q12" t="n">
        <v>795.65</v>
      </c>
      <c r="R12" t="n">
        <v>69.67</v>
      </c>
      <c r="S12" t="n">
        <v>51.23</v>
      </c>
      <c r="T12" t="n">
        <v>8147.81</v>
      </c>
      <c r="U12" t="n">
        <v>0.74</v>
      </c>
      <c r="V12" t="n">
        <v>0.91</v>
      </c>
      <c r="W12" t="n">
        <v>0.13</v>
      </c>
      <c r="X12" t="n">
        <v>0.45</v>
      </c>
      <c r="Y12" t="n">
        <v>1</v>
      </c>
      <c r="Z12" t="n">
        <v>10</v>
      </c>
      <c r="AA12" t="n">
        <v>135.6608461262899</v>
      </c>
      <c r="AB12" t="n">
        <v>185.6171546040436</v>
      </c>
      <c r="AC12" t="n">
        <v>167.9021138839985</v>
      </c>
      <c r="AD12" t="n">
        <v>135660.8461262899</v>
      </c>
      <c r="AE12" t="n">
        <v>185617.1546040436</v>
      </c>
      <c r="AF12" t="n">
        <v>8.673945742597161e-06</v>
      </c>
      <c r="AG12" t="n">
        <v>4.060329861111111</v>
      </c>
      <c r="AH12" t="n">
        <v>167902.1138839985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5.3753</v>
      </c>
      <c r="E13" t="n">
        <v>18.6</v>
      </c>
      <c r="F13" t="n">
        <v>15.79</v>
      </c>
      <c r="G13" t="n">
        <v>86.14</v>
      </c>
      <c r="H13" t="n">
        <v>1.1</v>
      </c>
      <c r="I13" t="n">
        <v>11</v>
      </c>
      <c r="J13" t="n">
        <v>193.33</v>
      </c>
      <c r="K13" t="n">
        <v>52.44</v>
      </c>
      <c r="L13" t="n">
        <v>12</v>
      </c>
      <c r="M13" t="n">
        <v>8</v>
      </c>
      <c r="N13" t="n">
        <v>38.89</v>
      </c>
      <c r="O13" t="n">
        <v>24078.33</v>
      </c>
      <c r="P13" t="n">
        <v>163.16</v>
      </c>
      <c r="Q13" t="n">
        <v>795.65</v>
      </c>
      <c r="R13" t="n">
        <v>67.2</v>
      </c>
      <c r="S13" t="n">
        <v>51.23</v>
      </c>
      <c r="T13" t="n">
        <v>6917.6</v>
      </c>
      <c r="U13" t="n">
        <v>0.76</v>
      </c>
      <c r="V13" t="n">
        <v>0.92</v>
      </c>
      <c r="W13" t="n">
        <v>0.13</v>
      </c>
      <c r="X13" t="n">
        <v>0.38</v>
      </c>
      <c r="Y13" t="n">
        <v>1</v>
      </c>
      <c r="Z13" t="n">
        <v>10</v>
      </c>
      <c r="AA13" t="n">
        <v>134.0346373760632</v>
      </c>
      <c r="AB13" t="n">
        <v>183.3921040487179</v>
      </c>
      <c r="AC13" t="n">
        <v>165.8894190307944</v>
      </c>
      <c r="AD13" t="n">
        <v>134034.6373760632</v>
      </c>
      <c r="AE13" t="n">
        <v>183392.1040487179</v>
      </c>
      <c r="AF13" t="n">
        <v>8.72197477415166e-06</v>
      </c>
      <c r="AG13" t="n">
        <v>4.036458333333333</v>
      </c>
      <c r="AH13" t="n">
        <v>165889.4190307943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5.3999</v>
      </c>
      <c r="E14" t="n">
        <v>18.52</v>
      </c>
      <c r="F14" t="n">
        <v>15.74</v>
      </c>
      <c r="G14" t="n">
        <v>94.45999999999999</v>
      </c>
      <c r="H14" t="n">
        <v>1.18</v>
      </c>
      <c r="I14" t="n">
        <v>10</v>
      </c>
      <c r="J14" t="n">
        <v>194.88</v>
      </c>
      <c r="K14" t="n">
        <v>52.44</v>
      </c>
      <c r="L14" t="n">
        <v>13</v>
      </c>
      <c r="M14" t="n">
        <v>1</v>
      </c>
      <c r="N14" t="n">
        <v>39.43</v>
      </c>
      <c r="O14" t="n">
        <v>24268.67</v>
      </c>
      <c r="P14" t="n">
        <v>158.57</v>
      </c>
      <c r="Q14" t="n">
        <v>795.64</v>
      </c>
      <c r="R14" t="n">
        <v>65.23</v>
      </c>
      <c r="S14" t="n">
        <v>51.23</v>
      </c>
      <c r="T14" t="n">
        <v>5936.33</v>
      </c>
      <c r="U14" t="n">
        <v>0.79</v>
      </c>
      <c r="V14" t="n">
        <v>0.92</v>
      </c>
      <c r="W14" t="n">
        <v>0.14</v>
      </c>
      <c r="X14" t="n">
        <v>0.33</v>
      </c>
      <c r="Y14" t="n">
        <v>1</v>
      </c>
      <c r="Z14" t="n">
        <v>10</v>
      </c>
      <c r="AA14" t="n">
        <v>132.5426158338303</v>
      </c>
      <c r="AB14" t="n">
        <v>181.350654351291</v>
      </c>
      <c r="AC14" t="n">
        <v>164.0428024272966</v>
      </c>
      <c r="AD14" t="n">
        <v>132542.6158338303</v>
      </c>
      <c r="AE14" t="n">
        <v>181350.654351291</v>
      </c>
      <c r="AF14" t="n">
        <v>8.761890793619249e-06</v>
      </c>
      <c r="AG14" t="n">
        <v>4.019097222222222</v>
      </c>
      <c r="AH14" t="n">
        <v>164042.8024272966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5.3899</v>
      </c>
      <c r="E15" t="n">
        <v>18.55</v>
      </c>
      <c r="F15" t="n">
        <v>15.78</v>
      </c>
      <c r="G15" t="n">
        <v>94.66</v>
      </c>
      <c r="H15" t="n">
        <v>1.27</v>
      </c>
      <c r="I15" t="n">
        <v>10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160.12</v>
      </c>
      <c r="Q15" t="n">
        <v>795.71</v>
      </c>
      <c r="R15" t="n">
        <v>66.45999999999999</v>
      </c>
      <c r="S15" t="n">
        <v>51.23</v>
      </c>
      <c r="T15" t="n">
        <v>6551.34</v>
      </c>
      <c r="U15" t="n">
        <v>0.77</v>
      </c>
      <c r="V15" t="n">
        <v>0.92</v>
      </c>
      <c r="W15" t="n">
        <v>0.13</v>
      </c>
      <c r="X15" t="n">
        <v>0.37</v>
      </c>
      <c r="Y15" t="n">
        <v>1</v>
      </c>
      <c r="Z15" t="n">
        <v>10</v>
      </c>
      <c r="AA15" t="n">
        <v>133.0915324773892</v>
      </c>
      <c r="AB15" t="n">
        <v>182.101706319501</v>
      </c>
      <c r="AC15" t="n">
        <v>164.722175049769</v>
      </c>
      <c r="AD15" t="n">
        <v>133091.5324773892</v>
      </c>
      <c r="AE15" t="n">
        <v>182101.706319501</v>
      </c>
      <c r="AF15" t="n">
        <v>8.745664769445432e-06</v>
      </c>
      <c r="AG15" t="n">
        <v>4.025607638888889</v>
      </c>
      <c r="AH15" t="n">
        <v>164722.175049769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4.7469</v>
      </c>
      <c r="E2" t="n">
        <v>21.07</v>
      </c>
      <c r="F2" t="n">
        <v>18.52</v>
      </c>
      <c r="G2" t="n">
        <v>13.72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53.71</v>
      </c>
      <c r="Q2" t="n">
        <v>795.88</v>
      </c>
      <c r="R2" t="n">
        <v>154.77</v>
      </c>
      <c r="S2" t="n">
        <v>51.23</v>
      </c>
      <c r="T2" t="n">
        <v>50348.57</v>
      </c>
      <c r="U2" t="n">
        <v>0.33</v>
      </c>
      <c r="V2" t="n">
        <v>0.78</v>
      </c>
      <c r="W2" t="n">
        <v>0.34</v>
      </c>
      <c r="X2" t="n">
        <v>3.11</v>
      </c>
      <c r="Y2" t="n">
        <v>1</v>
      </c>
      <c r="Z2" t="n">
        <v>10</v>
      </c>
      <c r="AA2" t="n">
        <v>84.80546946713824</v>
      </c>
      <c r="AB2" t="n">
        <v>116.034584678153</v>
      </c>
      <c r="AC2" t="n">
        <v>104.9604067720625</v>
      </c>
      <c r="AD2" t="n">
        <v>84805.46946713823</v>
      </c>
      <c r="AE2" t="n">
        <v>116034.584678153</v>
      </c>
      <c r="AF2" t="n">
        <v>1.240661274711157e-05</v>
      </c>
      <c r="AG2" t="n">
        <v>4.572482638888889</v>
      </c>
      <c r="AH2" t="n">
        <v>104960.4067720625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4.0055</v>
      </c>
      <c r="E2" t="n">
        <v>24.97</v>
      </c>
      <c r="F2" t="n">
        <v>20.33</v>
      </c>
      <c r="G2" t="n">
        <v>9.449999999999999</v>
      </c>
      <c r="H2" t="n">
        <v>0.18</v>
      </c>
      <c r="I2" t="n">
        <v>129</v>
      </c>
      <c r="J2" t="n">
        <v>98.70999999999999</v>
      </c>
      <c r="K2" t="n">
        <v>39.72</v>
      </c>
      <c r="L2" t="n">
        <v>1</v>
      </c>
      <c r="M2" t="n">
        <v>127</v>
      </c>
      <c r="N2" t="n">
        <v>12.99</v>
      </c>
      <c r="O2" t="n">
        <v>12407.75</v>
      </c>
      <c r="P2" t="n">
        <v>176.5</v>
      </c>
      <c r="Q2" t="n">
        <v>795.8200000000001</v>
      </c>
      <c r="R2" t="n">
        <v>219.02</v>
      </c>
      <c r="S2" t="n">
        <v>51.23</v>
      </c>
      <c r="T2" t="n">
        <v>82233.92</v>
      </c>
      <c r="U2" t="n">
        <v>0.23</v>
      </c>
      <c r="V2" t="n">
        <v>0.71</v>
      </c>
      <c r="W2" t="n">
        <v>0.31</v>
      </c>
      <c r="X2" t="n">
        <v>4.92</v>
      </c>
      <c r="Y2" t="n">
        <v>1</v>
      </c>
      <c r="Z2" t="n">
        <v>10</v>
      </c>
      <c r="AA2" t="n">
        <v>171.1482424686031</v>
      </c>
      <c r="AB2" t="n">
        <v>234.1725758730047</v>
      </c>
      <c r="AC2" t="n">
        <v>211.8234738950272</v>
      </c>
      <c r="AD2" t="n">
        <v>171148.2424686031</v>
      </c>
      <c r="AE2" t="n">
        <v>234172.5758730047</v>
      </c>
      <c r="AF2" t="n">
        <v>7.712830901392409e-06</v>
      </c>
      <c r="AG2" t="n">
        <v>5.418836805555555</v>
      </c>
      <c r="AH2" t="n">
        <v>211823.4738950272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4.8934</v>
      </c>
      <c r="E3" t="n">
        <v>20.44</v>
      </c>
      <c r="F3" t="n">
        <v>17.36</v>
      </c>
      <c r="G3" t="n">
        <v>19.65</v>
      </c>
      <c r="H3" t="n">
        <v>0.35</v>
      </c>
      <c r="I3" t="n">
        <v>53</v>
      </c>
      <c r="J3" t="n">
        <v>99.95</v>
      </c>
      <c r="K3" t="n">
        <v>39.72</v>
      </c>
      <c r="L3" t="n">
        <v>2</v>
      </c>
      <c r="M3" t="n">
        <v>51</v>
      </c>
      <c r="N3" t="n">
        <v>13.24</v>
      </c>
      <c r="O3" t="n">
        <v>12561.45</v>
      </c>
      <c r="P3" t="n">
        <v>143.25</v>
      </c>
      <c r="Q3" t="n">
        <v>795.71</v>
      </c>
      <c r="R3" t="n">
        <v>119.72</v>
      </c>
      <c r="S3" t="n">
        <v>51.23</v>
      </c>
      <c r="T3" t="n">
        <v>32967.14</v>
      </c>
      <c r="U3" t="n">
        <v>0.43</v>
      </c>
      <c r="V3" t="n">
        <v>0.83</v>
      </c>
      <c r="W3" t="n">
        <v>0.19</v>
      </c>
      <c r="X3" t="n">
        <v>1.95</v>
      </c>
      <c r="Y3" t="n">
        <v>1</v>
      </c>
      <c r="Z3" t="n">
        <v>10</v>
      </c>
      <c r="AA3" t="n">
        <v>124.7464699290327</v>
      </c>
      <c r="AB3" t="n">
        <v>170.6836235826691</v>
      </c>
      <c r="AC3" t="n">
        <v>154.3938181039569</v>
      </c>
      <c r="AD3" t="n">
        <v>124746.4699290327</v>
      </c>
      <c r="AE3" t="n">
        <v>170683.6235826691</v>
      </c>
      <c r="AF3" t="n">
        <v>9.42253569663553e-06</v>
      </c>
      <c r="AG3" t="n">
        <v>4.435763888888889</v>
      </c>
      <c r="AH3" t="n">
        <v>154393.8181039569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5.1555</v>
      </c>
      <c r="E4" t="n">
        <v>19.4</v>
      </c>
      <c r="F4" t="n">
        <v>16.73</v>
      </c>
      <c r="G4" t="n">
        <v>30.42</v>
      </c>
      <c r="H4" t="n">
        <v>0.52</v>
      </c>
      <c r="I4" t="n">
        <v>33</v>
      </c>
      <c r="J4" t="n">
        <v>101.2</v>
      </c>
      <c r="K4" t="n">
        <v>39.72</v>
      </c>
      <c r="L4" t="n">
        <v>3</v>
      </c>
      <c r="M4" t="n">
        <v>31</v>
      </c>
      <c r="N4" t="n">
        <v>13.49</v>
      </c>
      <c r="O4" t="n">
        <v>12715.54</v>
      </c>
      <c r="P4" t="n">
        <v>130.23</v>
      </c>
      <c r="Q4" t="n">
        <v>795.6900000000001</v>
      </c>
      <c r="R4" t="n">
        <v>99</v>
      </c>
      <c r="S4" t="n">
        <v>51.23</v>
      </c>
      <c r="T4" t="n">
        <v>22704.77</v>
      </c>
      <c r="U4" t="n">
        <v>0.52</v>
      </c>
      <c r="V4" t="n">
        <v>0.86</v>
      </c>
      <c r="W4" t="n">
        <v>0.16</v>
      </c>
      <c r="X4" t="n">
        <v>1.32</v>
      </c>
      <c r="Y4" t="n">
        <v>1</v>
      </c>
      <c r="Z4" t="n">
        <v>10</v>
      </c>
      <c r="AA4" t="n">
        <v>117.7960240965465</v>
      </c>
      <c r="AB4" t="n">
        <v>161.1737169626371</v>
      </c>
      <c r="AC4" t="n">
        <v>145.7915236245</v>
      </c>
      <c r="AD4" t="n">
        <v>117796.0240965465</v>
      </c>
      <c r="AE4" t="n">
        <v>161173.7169626371</v>
      </c>
      <c r="AF4" t="n">
        <v>9.927224993665851e-06</v>
      </c>
      <c r="AG4" t="n">
        <v>4.210069444444445</v>
      </c>
      <c r="AH4" t="n">
        <v>145791.5236245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5.3457</v>
      </c>
      <c r="E5" t="n">
        <v>18.71</v>
      </c>
      <c r="F5" t="n">
        <v>16.25</v>
      </c>
      <c r="G5" t="n">
        <v>42.38</v>
      </c>
      <c r="H5" t="n">
        <v>0.6899999999999999</v>
      </c>
      <c r="I5" t="n">
        <v>23</v>
      </c>
      <c r="J5" t="n">
        <v>102.45</v>
      </c>
      <c r="K5" t="n">
        <v>39.72</v>
      </c>
      <c r="L5" t="n">
        <v>4</v>
      </c>
      <c r="M5" t="n">
        <v>20</v>
      </c>
      <c r="N5" t="n">
        <v>13.74</v>
      </c>
      <c r="O5" t="n">
        <v>12870.03</v>
      </c>
      <c r="P5" t="n">
        <v>117.8</v>
      </c>
      <c r="Q5" t="n">
        <v>795.66</v>
      </c>
      <c r="R5" t="n">
        <v>82.45</v>
      </c>
      <c r="S5" t="n">
        <v>51.23</v>
      </c>
      <c r="T5" t="n">
        <v>14479.15</v>
      </c>
      <c r="U5" t="n">
        <v>0.62</v>
      </c>
      <c r="V5" t="n">
        <v>0.89</v>
      </c>
      <c r="W5" t="n">
        <v>0.15</v>
      </c>
      <c r="X5" t="n">
        <v>0.84</v>
      </c>
      <c r="Y5" t="n">
        <v>1</v>
      </c>
      <c r="Z5" t="n">
        <v>10</v>
      </c>
      <c r="AA5" t="n">
        <v>112.3991319383334</v>
      </c>
      <c r="AB5" t="n">
        <v>153.7894510176955</v>
      </c>
      <c r="AC5" t="n">
        <v>139.1120016574589</v>
      </c>
      <c r="AD5" t="n">
        <v>112399.1319383334</v>
      </c>
      <c r="AE5" t="n">
        <v>153789.4510176955</v>
      </c>
      <c r="AF5" t="n">
        <v>1.029346652092707e-05</v>
      </c>
      <c r="AG5" t="n">
        <v>4.060329861111111</v>
      </c>
      <c r="AH5" t="n">
        <v>139112.0016574589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5.4135</v>
      </c>
      <c r="E6" t="n">
        <v>18.47</v>
      </c>
      <c r="F6" t="n">
        <v>16.09</v>
      </c>
      <c r="G6" t="n">
        <v>50.82</v>
      </c>
      <c r="H6" t="n">
        <v>0.85</v>
      </c>
      <c r="I6" t="n">
        <v>19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113.16</v>
      </c>
      <c r="Q6" t="n">
        <v>795.6900000000001</v>
      </c>
      <c r="R6" t="n">
        <v>76.51000000000001</v>
      </c>
      <c r="S6" t="n">
        <v>51.23</v>
      </c>
      <c r="T6" t="n">
        <v>11531.84</v>
      </c>
      <c r="U6" t="n">
        <v>0.67</v>
      </c>
      <c r="V6" t="n">
        <v>0.9</v>
      </c>
      <c r="W6" t="n">
        <v>0.16</v>
      </c>
      <c r="X6" t="n">
        <v>0.68</v>
      </c>
      <c r="Y6" t="n">
        <v>1</v>
      </c>
      <c r="Z6" t="n">
        <v>10</v>
      </c>
      <c r="AA6" t="n">
        <v>110.5245511536494</v>
      </c>
      <c r="AB6" t="n">
        <v>151.2245668874246</v>
      </c>
      <c r="AC6" t="n">
        <v>136.7919064687427</v>
      </c>
      <c r="AD6" t="n">
        <v>110524.5511536494</v>
      </c>
      <c r="AE6" t="n">
        <v>151224.5668874246</v>
      </c>
      <c r="AF6" t="n">
        <v>1.04240194943672e-05</v>
      </c>
      <c r="AG6" t="n">
        <v>4.008246527777778</v>
      </c>
      <c r="AH6" t="n">
        <v>136791.9064687427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5.4072</v>
      </c>
      <c r="E7" t="n">
        <v>18.49</v>
      </c>
      <c r="F7" t="n">
        <v>16.12</v>
      </c>
      <c r="G7" t="n">
        <v>50.89</v>
      </c>
      <c r="H7" t="n">
        <v>1.01</v>
      </c>
      <c r="I7" t="n">
        <v>19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114.39</v>
      </c>
      <c r="Q7" t="n">
        <v>795.75</v>
      </c>
      <c r="R7" t="n">
        <v>77.31999999999999</v>
      </c>
      <c r="S7" t="n">
        <v>51.23</v>
      </c>
      <c r="T7" t="n">
        <v>11933.58</v>
      </c>
      <c r="U7" t="n">
        <v>0.66</v>
      </c>
      <c r="V7" t="n">
        <v>0.9</v>
      </c>
      <c r="W7" t="n">
        <v>0.16</v>
      </c>
      <c r="X7" t="n">
        <v>0.71</v>
      </c>
      <c r="Y7" t="n">
        <v>1</v>
      </c>
      <c r="Z7" t="n">
        <v>10</v>
      </c>
      <c r="AA7" t="n">
        <v>110.9115335637091</v>
      </c>
      <c r="AB7" t="n">
        <v>151.754053293327</v>
      </c>
      <c r="AC7" t="n">
        <v>137.2708594352048</v>
      </c>
      <c r="AD7" t="n">
        <v>110911.5335637091</v>
      </c>
      <c r="AE7" t="n">
        <v>151754.053293327</v>
      </c>
      <c r="AF7" t="n">
        <v>1.04118884658617e-05</v>
      </c>
      <c r="AG7" t="n">
        <v>4.012586805555555</v>
      </c>
      <c r="AH7" t="n">
        <v>137270.8594352048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3.5703</v>
      </c>
      <c r="E2" t="n">
        <v>28.01</v>
      </c>
      <c r="F2" t="n">
        <v>21.71</v>
      </c>
      <c r="G2" t="n">
        <v>7.99</v>
      </c>
      <c r="H2" t="n">
        <v>0.14</v>
      </c>
      <c r="I2" t="n">
        <v>163</v>
      </c>
      <c r="J2" t="n">
        <v>124.63</v>
      </c>
      <c r="K2" t="n">
        <v>45</v>
      </c>
      <c r="L2" t="n">
        <v>1</v>
      </c>
      <c r="M2" t="n">
        <v>161</v>
      </c>
      <c r="N2" t="n">
        <v>18.64</v>
      </c>
      <c r="O2" t="n">
        <v>15605.44</v>
      </c>
      <c r="P2" t="n">
        <v>222.71</v>
      </c>
      <c r="Q2" t="n">
        <v>795.79</v>
      </c>
      <c r="R2" t="n">
        <v>265.51</v>
      </c>
      <c r="S2" t="n">
        <v>51.23</v>
      </c>
      <c r="T2" t="n">
        <v>105310.71</v>
      </c>
      <c r="U2" t="n">
        <v>0.19</v>
      </c>
      <c r="V2" t="n">
        <v>0.67</v>
      </c>
      <c r="W2" t="n">
        <v>0.37</v>
      </c>
      <c r="X2" t="n">
        <v>6.3</v>
      </c>
      <c r="Y2" t="n">
        <v>1</v>
      </c>
      <c r="Z2" t="n">
        <v>10</v>
      </c>
      <c r="AA2" t="n">
        <v>217.602163900771</v>
      </c>
      <c r="AB2" t="n">
        <v>297.732880578839</v>
      </c>
      <c r="AC2" t="n">
        <v>269.3176723272048</v>
      </c>
      <c r="AD2" t="n">
        <v>217602.163900771</v>
      </c>
      <c r="AE2" t="n">
        <v>297732.880578839</v>
      </c>
      <c r="AF2" t="n">
        <v>6.417783761473977e-06</v>
      </c>
      <c r="AG2" t="n">
        <v>6.078559027777778</v>
      </c>
      <c r="AH2" t="n">
        <v>269317.6723272048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4.6319</v>
      </c>
      <c r="E3" t="n">
        <v>21.59</v>
      </c>
      <c r="F3" t="n">
        <v>17.8</v>
      </c>
      <c r="G3" t="n">
        <v>16.43</v>
      </c>
      <c r="H3" t="n">
        <v>0.28</v>
      </c>
      <c r="I3" t="n">
        <v>65</v>
      </c>
      <c r="J3" t="n">
        <v>125.95</v>
      </c>
      <c r="K3" t="n">
        <v>45</v>
      </c>
      <c r="L3" t="n">
        <v>2</v>
      </c>
      <c r="M3" t="n">
        <v>63</v>
      </c>
      <c r="N3" t="n">
        <v>18.95</v>
      </c>
      <c r="O3" t="n">
        <v>15767.7</v>
      </c>
      <c r="P3" t="n">
        <v>176.7</v>
      </c>
      <c r="Q3" t="n">
        <v>795.78</v>
      </c>
      <c r="R3" t="n">
        <v>134.17</v>
      </c>
      <c r="S3" t="n">
        <v>51.23</v>
      </c>
      <c r="T3" t="n">
        <v>40130.01</v>
      </c>
      <c r="U3" t="n">
        <v>0.38</v>
      </c>
      <c r="V3" t="n">
        <v>0.8100000000000001</v>
      </c>
      <c r="W3" t="n">
        <v>0.21</v>
      </c>
      <c r="X3" t="n">
        <v>2.39</v>
      </c>
      <c r="Y3" t="n">
        <v>1</v>
      </c>
      <c r="Z3" t="n">
        <v>10</v>
      </c>
      <c r="AA3" t="n">
        <v>152.664569814187</v>
      </c>
      <c r="AB3" t="n">
        <v>208.8823995051588</v>
      </c>
      <c r="AC3" t="n">
        <v>188.946956464735</v>
      </c>
      <c r="AD3" t="n">
        <v>152664.569814187</v>
      </c>
      <c r="AE3" t="n">
        <v>208882.3995051588</v>
      </c>
      <c r="AF3" t="n">
        <v>8.326060164347902e-06</v>
      </c>
      <c r="AG3" t="n">
        <v>4.685329861111111</v>
      </c>
      <c r="AH3" t="n">
        <v>188946.956464735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5.0082</v>
      </c>
      <c r="E4" t="n">
        <v>19.97</v>
      </c>
      <c r="F4" t="n">
        <v>16.81</v>
      </c>
      <c r="G4" t="n">
        <v>25.22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38</v>
      </c>
      <c r="N4" t="n">
        <v>19.27</v>
      </c>
      <c r="O4" t="n">
        <v>15930.42</v>
      </c>
      <c r="P4" t="n">
        <v>161.54</v>
      </c>
      <c r="Q4" t="n">
        <v>795.73</v>
      </c>
      <c r="R4" t="n">
        <v>101.05</v>
      </c>
      <c r="S4" t="n">
        <v>51.23</v>
      </c>
      <c r="T4" t="n">
        <v>23694.48</v>
      </c>
      <c r="U4" t="n">
        <v>0.51</v>
      </c>
      <c r="V4" t="n">
        <v>0.86</v>
      </c>
      <c r="W4" t="n">
        <v>0.17</v>
      </c>
      <c r="X4" t="n">
        <v>1.4</v>
      </c>
      <c r="Y4" t="n">
        <v>1</v>
      </c>
      <c r="Z4" t="n">
        <v>10</v>
      </c>
      <c r="AA4" t="n">
        <v>132.2431184992236</v>
      </c>
      <c r="AB4" t="n">
        <v>180.9408688851924</v>
      </c>
      <c r="AC4" t="n">
        <v>163.6721263109447</v>
      </c>
      <c r="AD4" t="n">
        <v>132243.1184992236</v>
      </c>
      <c r="AE4" t="n">
        <v>180940.8688851924</v>
      </c>
      <c r="AF4" t="n">
        <v>9.002477280400521e-06</v>
      </c>
      <c r="AG4" t="n">
        <v>4.333767361111111</v>
      </c>
      <c r="AH4" t="n">
        <v>163672.1263109447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5.1625</v>
      </c>
      <c r="E5" t="n">
        <v>19.37</v>
      </c>
      <c r="F5" t="n">
        <v>16.5</v>
      </c>
      <c r="G5" t="n">
        <v>34.13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27</v>
      </c>
      <c r="N5" t="n">
        <v>19.59</v>
      </c>
      <c r="O5" t="n">
        <v>16093.6</v>
      </c>
      <c r="P5" t="n">
        <v>152.26</v>
      </c>
      <c r="Q5" t="n">
        <v>795.66</v>
      </c>
      <c r="R5" t="n">
        <v>90.89</v>
      </c>
      <c r="S5" t="n">
        <v>51.23</v>
      </c>
      <c r="T5" t="n">
        <v>18672.89</v>
      </c>
      <c r="U5" t="n">
        <v>0.5600000000000001</v>
      </c>
      <c r="V5" t="n">
        <v>0.88</v>
      </c>
      <c r="W5" t="n">
        <v>0.15</v>
      </c>
      <c r="X5" t="n">
        <v>1.09</v>
      </c>
      <c r="Y5" t="n">
        <v>1</v>
      </c>
      <c r="Z5" t="n">
        <v>10</v>
      </c>
      <c r="AA5" t="n">
        <v>127.5991016103704</v>
      </c>
      <c r="AB5" t="n">
        <v>174.5867200983012</v>
      </c>
      <c r="AC5" t="n">
        <v>157.9244085661686</v>
      </c>
      <c r="AD5" t="n">
        <v>127599.1016103704</v>
      </c>
      <c r="AE5" t="n">
        <v>174586.7200983012</v>
      </c>
      <c r="AF5" t="n">
        <v>9.279838856289221e-06</v>
      </c>
      <c r="AG5" t="n">
        <v>4.203559027777778</v>
      </c>
      <c r="AH5" t="n">
        <v>157924.4085661686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5.2986</v>
      </c>
      <c r="E6" t="n">
        <v>18.87</v>
      </c>
      <c r="F6" t="n">
        <v>16.18</v>
      </c>
      <c r="G6" t="n">
        <v>44.12</v>
      </c>
      <c r="H6" t="n">
        <v>0.68</v>
      </c>
      <c r="I6" t="n">
        <v>22</v>
      </c>
      <c r="J6" t="n">
        <v>129.92</v>
      </c>
      <c r="K6" t="n">
        <v>45</v>
      </c>
      <c r="L6" t="n">
        <v>5</v>
      </c>
      <c r="M6" t="n">
        <v>20</v>
      </c>
      <c r="N6" t="n">
        <v>19.92</v>
      </c>
      <c r="O6" t="n">
        <v>16257.24</v>
      </c>
      <c r="P6" t="n">
        <v>143.03</v>
      </c>
      <c r="Q6" t="n">
        <v>795.7</v>
      </c>
      <c r="R6" t="n">
        <v>80.16</v>
      </c>
      <c r="S6" t="n">
        <v>51.23</v>
      </c>
      <c r="T6" t="n">
        <v>13341.9</v>
      </c>
      <c r="U6" t="n">
        <v>0.64</v>
      </c>
      <c r="V6" t="n">
        <v>0.89</v>
      </c>
      <c r="W6" t="n">
        <v>0.14</v>
      </c>
      <c r="X6" t="n">
        <v>0.77</v>
      </c>
      <c r="Y6" t="n">
        <v>1</v>
      </c>
      <c r="Z6" t="n">
        <v>10</v>
      </c>
      <c r="AA6" t="n">
        <v>123.410545977098</v>
      </c>
      <c r="AB6" t="n">
        <v>168.8557534948277</v>
      </c>
      <c r="AC6" t="n">
        <v>152.7403973718667</v>
      </c>
      <c r="AD6" t="n">
        <v>123410.545977098</v>
      </c>
      <c r="AE6" t="n">
        <v>168855.7534948277</v>
      </c>
      <c r="AF6" t="n">
        <v>9.524485068074397e-06</v>
      </c>
      <c r="AG6" t="n">
        <v>4.095052083333333</v>
      </c>
      <c r="AH6" t="n">
        <v>152740.3973718667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5.351</v>
      </c>
      <c r="E7" t="n">
        <v>18.69</v>
      </c>
      <c r="F7" t="n">
        <v>16.1</v>
      </c>
      <c r="G7" t="n">
        <v>53.65</v>
      </c>
      <c r="H7" t="n">
        <v>0.8100000000000001</v>
      </c>
      <c r="I7" t="n">
        <v>18</v>
      </c>
      <c r="J7" t="n">
        <v>131.25</v>
      </c>
      <c r="K7" t="n">
        <v>45</v>
      </c>
      <c r="L7" t="n">
        <v>6</v>
      </c>
      <c r="M7" t="n">
        <v>16</v>
      </c>
      <c r="N7" t="n">
        <v>20.25</v>
      </c>
      <c r="O7" t="n">
        <v>16421.36</v>
      </c>
      <c r="P7" t="n">
        <v>135.32</v>
      </c>
      <c r="Q7" t="n">
        <v>795.66</v>
      </c>
      <c r="R7" t="n">
        <v>77.59999999999999</v>
      </c>
      <c r="S7" t="n">
        <v>51.23</v>
      </c>
      <c r="T7" t="n">
        <v>12082.35</v>
      </c>
      <c r="U7" t="n">
        <v>0.66</v>
      </c>
      <c r="V7" t="n">
        <v>0.9</v>
      </c>
      <c r="W7" t="n">
        <v>0.14</v>
      </c>
      <c r="X7" t="n">
        <v>0.6899999999999999</v>
      </c>
      <c r="Y7" t="n">
        <v>1</v>
      </c>
      <c r="Z7" t="n">
        <v>10</v>
      </c>
      <c r="AA7" t="n">
        <v>120.8426129293301</v>
      </c>
      <c r="AB7" t="n">
        <v>165.342194209663</v>
      </c>
      <c r="AC7" t="n">
        <v>149.5621672535655</v>
      </c>
      <c r="AD7" t="n">
        <v>120842.6129293301</v>
      </c>
      <c r="AE7" t="n">
        <v>165342.194209663</v>
      </c>
      <c r="AF7" t="n">
        <v>9.618676555932905e-06</v>
      </c>
      <c r="AG7" t="n">
        <v>4.055989583333333</v>
      </c>
      <c r="AH7" t="n">
        <v>149562.1672535655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5.4144</v>
      </c>
      <c r="E8" t="n">
        <v>18.47</v>
      </c>
      <c r="F8" t="n">
        <v>15.95</v>
      </c>
      <c r="G8" t="n">
        <v>63.81</v>
      </c>
      <c r="H8" t="n">
        <v>0.93</v>
      </c>
      <c r="I8" t="n">
        <v>15</v>
      </c>
      <c r="J8" t="n">
        <v>132.58</v>
      </c>
      <c r="K8" t="n">
        <v>45</v>
      </c>
      <c r="L8" t="n">
        <v>7</v>
      </c>
      <c r="M8" t="n">
        <v>5</v>
      </c>
      <c r="N8" t="n">
        <v>20.59</v>
      </c>
      <c r="O8" t="n">
        <v>16585.95</v>
      </c>
      <c r="P8" t="n">
        <v>129.65</v>
      </c>
      <c r="Q8" t="n">
        <v>795.64</v>
      </c>
      <c r="R8" t="n">
        <v>72.37</v>
      </c>
      <c r="S8" t="n">
        <v>51.23</v>
      </c>
      <c r="T8" t="n">
        <v>9480.66</v>
      </c>
      <c r="U8" t="n">
        <v>0.71</v>
      </c>
      <c r="V8" t="n">
        <v>0.91</v>
      </c>
      <c r="W8" t="n">
        <v>0.14</v>
      </c>
      <c r="X8" t="n">
        <v>0.55</v>
      </c>
      <c r="Y8" t="n">
        <v>1</v>
      </c>
      <c r="Z8" t="n">
        <v>10</v>
      </c>
      <c r="AA8" t="n">
        <v>118.6670022952233</v>
      </c>
      <c r="AB8" t="n">
        <v>162.3654277589124</v>
      </c>
      <c r="AC8" t="n">
        <v>146.8694992149557</v>
      </c>
      <c r="AD8" t="n">
        <v>118667.0022952233</v>
      </c>
      <c r="AE8" t="n">
        <v>162365.4277589124</v>
      </c>
      <c r="AF8" t="n">
        <v>9.732641066051788e-06</v>
      </c>
      <c r="AG8" t="n">
        <v>4.008246527777778</v>
      </c>
      <c r="AH8" t="n">
        <v>146869.4992149557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5.4099</v>
      </c>
      <c r="E9" t="n">
        <v>18.48</v>
      </c>
      <c r="F9" t="n">
        <v>15.97</v>
      </c>
      <c r="G9" t="n">
        <v>63.88</v>
      </c>
      <c r="H9" t="n">
        <v>1.06</v>
      </c>
      <c r="I9" t="n">
        <v>15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129.4</v>
      </c>
      <c r="Q9" t="n">
        <v>795.64</v>
      </c>
      <c r="R9" t="n">
        <v>72.7</v>
      </c>
      <c r="S9" t="n">
        <v>51.23</v>
      </c>
      <c r="T9" t="n">
        <v>9645.59</v>
      </c>
      <c r="U9" t="n">
        <v>0.7</v>
      </c>
      <c r="V9" t="n">
        <v>0.91</v>
      </c>
      <c r="W9" t="n">
        <v>0.15</v>
      </c>
      <c r="X9" t="n">
        <v>0.5600000000000001</v>
      </c>
      <c r="Y9" t="n">
        <v>1</v>
      </c>
      <c r="Z9" t="n">
        <v>10</v>
      </c>
      <c r="AA9" t="n">
        <v>118.6652244591718</v>
      </c>
      <c r="AB9" t="n">
        <v>162.3629952451941</v>
      </c>
      <c r="AC9" t="n">
        <v>146.8672988569326</v>
      </c>
      <c r="AD9" t="n">
        <v>118665.2244591718</v>
      </c>
      <c r="AE9" t="n">
        <v>162362.9952451941</v>
      </c>
      <c r="AF9" t="n">
        <v>9.724552102399819e-06</v>
      </c>
      <c r="AG9" t="n">
        <v>4.010416666666667</v>
      </c>
      <c r="AH9" t="n">
        <v>146867.2988569326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2024-09-25T11:42:07Z</dcterms:created>
  <dcterms:modified xmlns:dcterms="http://purl.org/dc/terms/" xmlns:xsi="http://www.w3.org/2001/XMLSchema-instance" xsi:type="dcterms:W3CDTF">2024-09-25T11:42:07Z</dcterms:modified>
</cp:coreProperties>
</file>