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xVal>
          <yVal>
            <numRef>
              <f>gráficos!$B$7:$B$106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  <c r="AA2" t="n">
        <v>259.2537035842009</v>
      </c>
      <c r="AB2" t="n">
        <v>354.722354710091</v>
      </c>
      <c r="AC2" t="n">
        <v>320.8681510325108</v>
      </c>
      <c r="AD2" t="n">
        <v>259253.7035842009</v>
      </c>
      <c r="AE2" t="n">
        <v>354722.354710091</v>
      </c>
      <c r="AF2" t="n">
        <v>5.249913322163248e-06</v>
      </c>
      <c r="AG2" t="n">
        <v>6.525607638888889</v>
      </c>
      <c r="AH2" t="n">
        <v>320868.1510325108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  <c r="AA3" t="n">
        <v>147.3468481904109</v>
      </c>
      <c r="AB3" t="n">
        <v>201.6064581781913</v>
      </c>
      <c r="AC3" t="n">
        <v>182.3654207661632</v>
      </c>
      <c r="AD3" t="n">
        <v>147346.8481904109</v>
      </c>
      <c r="AE3" t="n">
        <v>201606.4581781913</v>
      </c>
      <c r="AF3" t="n">
        <v>7.985752521617732e-06</v>
      </c>
      <c r="AG3" t="n">
        <v>4.290364583333333</v>
      </c>
      <c r="AH3" t="n">
        <v>182365.4207661632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  <c r="AA4" t="n">
        <v>122.3551885351383</v>
      </c>
      <c r="AB4" t="n">
        <v>167.4117668836548</v>
      </c>
      <c r="AC4" t="n">
        <v>151.4342228162157</v>
      </c>
      <c r="AD4" t="n">
        <v>122355.1885351383</v>
      </c>
      <c r="AE4" t="n">
        <v>167411.7668836548</v>
      </c>
      <c r="AF4" t="n">
        <v>9.036650657541575e-06</v>
      </c>
      <c r="AG4" t="n">
        <v>3.791232638888889</v>
      </c>
      <c r="AH4" t="n">
        <v>151434.2228162157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  <c r="AA5" t="n">
        <v>115.9123701185199</v>
      </c>
      <c r="AB5" t="n">
        <v>158.5964184889539</v>
      </c>
      <c r="AC5" t="n">
        <v>143.4601988998831</v>
      </c>
      <c r="AD5" t="n">
        <v>115912.3701185199</v>
      </c>
      <c r="AE5" t="n">
        <v>158596.4184889539</v>
      </c>
      <c r="AF5" t="n">
        <v>9.597613705765263e-06</v>
      </c>
      <c r="AG5" t="n">
        <v>3.569878472222222</v>
      </c>
      <c r="AH5" t="n">
        <v>143460.1988998831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  <c r="AA6" t="n">
        <v>112.4127561890346</v>
      </c>
      <c r="AB6" t="n">
        <v>153.8080923185643</v>
      </c>
      <c r="AC6" t="n">
        <v>139.128863858736</v>
      </c>
      <c r="AD6" t="n">
        <v>112412.7561890346</v>
      </c>
      <c r="AE6" t="n">
        <v>153808.0923185644</v>
      </c>
      <c r="AF6" t="n">
        <v>9.903980975490133e-06</v>
      </c>
      <c r="AG6" t="n">
        <v>3.459201388888889</v>
      </c>
      <c r="AH6" t="n">
        <v>139128.863858736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  <c r="AA7" t="n">
        <v>109.9553478748962</v>
      </c>
      <c r="AB7" t="n">
        <v>150.4457578499585</v>
      </c>
      <c r="AC7" t="n">
        <v>136.0874258727468</v>
      </c>
      <c r="AD7" t="n">
        <v>109955.3478748962</v>
      </c>
      <c r="AE7" t="n">
        <v>150445.7578499586</v>
      </c>
      <c r="AF7" t="n">
        <v>1.010096518600875e-05</v>
      </c>
      <c r="AG7" t="n">
        <v>3.391927083333333</v>
      </c>
      <c r="AH7" t="n">
        <v>136087.4258727468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  <c r="AA8" t="n">
        <v>107.7368544228787</v>
      </c>
      <c r="AB8" t="n">
        <v>147.4103172358861</v>
      </c>
      <c r="AC8" t="n">
        <v>133.3416834506129</v>
      </c>
      <c r="AD8" t="n">
        <v>107736.8544228787</v>
      </c>
      <c r="AE8" t="n">
        <v>147410.3172358861</v>
      </c>
      <c r="AF8" t="n">
        <v>1.025880509828328e-05</v>
      </c>
      <c r="AG8" t="n">
        <v>3.33984375</v>
      </c>
      <c r="AH8" t="n">
        <v>133341.6834506129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  <c r="AA9" t="n">
        <v>95.59844435555145</v>
      </c>
      <c r="AB9" t="n">
        <v>130.8020090729194</v>
      </c>
      <c r="AC9" t="n">
        <v>118.3184489088075</v>
      </c>
      <c r="AD9" t="n">
        <v>95598.44435555144</v>
      </c>
      <c r="AE9" t="n">
        <v>130802.0090729194</v>
      </c>
      <c r="AF9" t="n">
        <v>1.042153804783833e-05</v>
      </c>
      <c r="AG9" t="n">
        <v>3.287760416666667</v>
      </c>
      <c r="AH9" t="n">
        <v>118318.4489088075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  <c r="AA10" t="n">
        <v>93.82551793973435</v>
      </c>
      <c r="AB10" t="n">
        <v>128.3762129348065</v>
      </c>
      <c r="AC10" t="n">
        <v>116.124167349489</v>
      </c>
      <c r="AD10" t="n">
        <v>93825.51793973436</v>
      </c>
      <c r="AE10" t="n">
        <v>128376.2129348065</v>
      </c>
      <c r="AF10" t="n">
        <v>1.052444967064132e-05</v>
      </c>
      <c r="AG10" t="n">
        <v>3.255208333333333</v>
      </c>
      <c r="AH10" t="n">
        <v>116124.167349489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  <c r="AA11" t="n">
        <v>92.98219996221597</v>
      </c>
      <c r="AB11" t="n">
        <v>127.222348073403</v>
      </c>
      <c r="AC11" t="n">
        <v>115.080425730998</v>
      </c>
      <c r="AD11" t="n">
        <v>92982.19996221598</v>
      </c>
      <c r="AE11" t="n">
        <v>127222.348073403</v>
      </c>
      <c r="AF11" t="n">
        <v>1.056690860704317e-05</v>
      </c>
      <c r="AG11" t="n">
        <v>3.2421875</v>
      </c>
      <c r="AH11" t="n">
        <v>115080.425730998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  <c r="AA12" t="n">
        <v>93.13457356915305</v>
      </c>
      <c r="AB12" t="n">
        <v>127.4308323646633</v>
      </c>
      <c r="AC12" t="n">
        <v>115.26901257411</v>
      </c>
      <c r="AD12" t="n">
        <v>93134.57356915304</v>
      </c>
      <c r="AE12" t="n">
        <v>127430.8323646633</v>
      </c>
      <c r="AF12" t="n">
        <v>1.056801348642909e-05</v>
      </c>
      <c r="AG12" t="n">
        <v>3.2421875</v>
      </c>
      <c r="AH12" t="n">
        <v>115269.01257411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3.9269</v>
      </c>
      <c r="E2" t="n">
        <v>25.47</v>
      </c>
      <c r="F2" t="n">
        <v>17.95</v>
      </c>
      <c r="G2" t="n">
        <v>6.69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159</v>
      </c>
      <c r="N2" t="n">
        <v>27.84</v>
      </c>
      <c r="O2" t="n">
        <v>19859.16</v>
      </c>
      <c r="P2" t="n">
        <v>219.85</v>
      </c>
      <c r="Q2" t="n">
        <v>970.67</v>
      </c>
      <c r="R2" t="n">
        <v>291.42</v>
      </c>
      <c r="S2" t="n">
        <v>63.38</v>
      </c>
      <c r="T2" t="n">
        <v>105257.37</v>
      </c>
      <c r="U2" t="n">
        <v>0.22</v>
      </c>
      <c r="V2" t="n">
        <v>0.46</v>
      </c>
      <c r="W2" t="n">
        <v>4.96</v>
      </c>
      <c r="X2" t="n">
        <v>6.32</v>
      </c>
      <c r="Y2" t="n">
        <v>4</v>
      </c>
      <c r="Z2" t="n">
        <v>10</v>
      </c>
      <c r="AA2" t="n">
        <v>197.3440182569051</v>
      </c>
      <c r="AB2" t="n">
        <v>270.0147919826058</v>
      </c>
      <c r="AC2" t="n">
        <v>244.2449592040057</v>
      </c>
      <c r="AD2" t="n">
        <v>197344.0182569051</v>
      </c>
      <c r="AE2" t="n">
        <v>270014.7919826058</v>
      </c>
      <c r="AF2" t="n">
        <v>6.568388816652259e-06</v>
      </c>
      <c r="AG2" t="n">
        <v>5.52734375</v>
      </c>
      <c r="AH2" t="n">
        <v>244244.9592040057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5.4983</v>
      </c>
      <c r="E3" t="n">
        <v>18.19</v>
      </c>
      <c r="F3" t="n">
        <v>13.9</v>
      </c>
      <c r="G3" t="n">
        <v>13.67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165.5</v>
      </c>
      <c r="Q3" t="n">
        <v>968.8099999999999</v>
      </c>
      <c r="R3" t="n">
        <v>155.54</v>
      </c>
      <c r="S3" t="n">
        <v>63.38</v>
      </c>
      <c r="T3" t="n">
        <v>37817.95</v>
      </c>
      <c r="U3" t="n">
        <v>0.41</v>
      </c>
      <c r="V3" t="n">
        <v>0.6</v>
      </c>
      <c r="W3" t="n">
        <v>4.8</v>
      </c>
      <c r="X3" t="n">
        <v>2.28</v>
      </c>
      <c r="Y3" t="n">
        <v>4</v>
      </c>
      <c r="Z3" t="n">
        <v>10</v>
      </c>
      <c r="AA3" t="n">
        <v>118.9974607903776</v>
      </c>
      <c r="AB3" t="n">
        <v>162.8175756507821</v>
      </c>
      <c r="AC3" t="n">
        <v>147.2784947466191</v>
      </c>
      <c r="AD3" t="n">
        <v>118997.4607903776</v>
      </c>
      <c r="AE3" t="n">
        <v>162817.5756507821</v>
      </c>
      <c r="AF3" t="n">
        <v>9.196814849015539e-06</v>
      </c>
      <c r="AG3" t="n">
        <v>3.947482638888889</v>
      </c>
      <c r="AH3" t="n">
        <v>147278.4947466191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6.0602</v>
      </c>
      <c r="E4" t="n">
        <v>16.5</v>
      </c>
      <c r="F4" t="n">
        <v>12.98</v>
      </c>
      <c r="G4" t="n">
        <v>21.06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149.46</v>
      </c>
      <c r="Q4" t="n">
        <v>968.72</v>
      </c>
      <c r="R4" t="n">
        <v>125.61</v>
      </c>
      <c r="S4" t="n">
        <v>63.38</v>
      </c>
      <c r="T4" t="n">
        <v>22970.55</v>
      </c>
      <c r="U4" t="n">
        <v>0.5</v>
      </c>
      <c r="V4" t="n">
        <v>0.64</v>
      </c>
      <c r="W4" t="n">
        <v>4.75</v>
      </c>
      <c r="X4" t="n">
        <v>1.37</v>
      </c>
      <c r="Y4" t="n">
        <v>4</v>
      </c>
      <c r="Z4" t="n">
        <v>10</v>
      </c>
      <c r="AA4" t="n">
        <v>109.2010680084879</v>
      </c>
      <c r="AB4" t="n">
        <v>149.41371886026</v>
      </c>
      <c r="AC4" t="n">
        <v>135.1538832357489</v>
      </c>
      <c r="AD4" t="n">
        <v>109201.0680084879</v>
      </c>
      <c r="AE4" t="n">
        <v>149413.71886026</v>
      </c>
      <c r="AF4" t="n">
        <v>1.013668540239783e-05</v>
      </c>
      <c r="AG4" t="n">
        <v>3.580729166666667</v>
      </c>
      <c r="AH4" t="n">
        <v>135153.8832357489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6.3725</v>
      </c>
      <c r="E5" t="n">
        <v>15.69</v>
      </c>
      <c r="F5" t="n">
        <v>12.53</v>
      </c>
      <c r="G5" t="n">
        <v>28.92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138.92</v>
      </c>
      <c r="Q5" t="n">
        <v>968.66</v>
      </c>
      <c r="R5" t="n">
        <v>110.91</v>
      </c>
      <c r="S5" t="n">
        <v>63.38</v>
      </c>
      <c r="T5" t="n">
        <v>15679.17</v>
      </c>
      <c r="U5" t="n">
        <v>0.57</v>
      </c>
      <c r="V5" t="n">
        <v>0.67</v>
      </c>
      <c r="W5" t="n">
        <v>4.71</v>
      </c>
      <c r="X5" t="n">
        <v>0.91</v>
      </c>
      <c r="Y5" t="n">
        <v>4</v>
      </c>
      <c r="Z5" t="n">
        <v>10</v>
      </c>
      <c r="AA5" t="n">
        <v>104.0454650278891</v>
      </c>
      <c r="AB5" t="n">
        <v>142.3595954130573</v>
      </c>
      <c r="AC5" t="n">
        <v>128.7729954298205</v>
      </c>
      <c r="AD5" t="n">
        <v>104045.465027889</v>
      </c>
      <c r="AE5" t="n">
        <v>142359.5954130572</v>
      </c>
      <c r="AF5" t="n">
        <v>1.065905873185376e-05</v>
      </c>
      <c r="AG5" t="n">
        <v>3.404947916666667</v>
      </c>
      <c r="AH5" t="n">
        <v>128772.9954298205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6.5344</v>
      </c>
      <c r="E6" t="n">
        <v>15.3</v>
      </c>
      <c r="F6" t="n">
        <v>12.33</v>
      </c>
      <c r="G6" t="n">
        <v>37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131.25</v>
      </c>
      <c r="Q6" t="n">
        <v>969</v>
      </c>
      <c r="R6" t="n">
        <v>104.28</v>
      </c>
      <c r="S6" t="n">
        <v>63.38</v>
      </c>
      <c r="T6" t="n">
        <v>12390.64</v>
      </c>
      <c r="U6" t="n">
        <v>0.61</v>
      </c>
      <c r="V6" t="n">
        <v>0.68</v>
      </c>
      <c r="W6" t="n">
        <v>4.71</v>
      </c>
      <c r="X6" t="n">
        <v>0.72</v>
      </c>
      <c r="Y6" t="n">
        <v>4</v>
      </c>
      <c r="Z6" t="n">
        <v>10</v>
      </c>
      <c r="AA6" t="n">
        <v>101.2210667311245</v>
      </c>
      <c r="AB6" t="n">
        <v>138.4951290597672</v>
      </c>
      <c r="AC6" t="n">
        <v>125.2773483214746</v>
      </c>
      <c r="AD6" t="n">
        <v>101221.0667311245</v>
      </c>
      <c r="AE6" t="n">
        <v>138495.1290597672</v>
      </c>
      <c r="AF6" t="n">
        <v>1.09298632212515e-05</v>
      </c>
      <c r="AG6" t="n">
        <v>3.3203125</v>
      </c>
      <c r="AH6" t="n">
        <v>125277.3483214747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6.6605</v>
      </c>
      <c r="E7" t="n">
        <v>15.01</v>
      </c>
      <c r="F7" t="n">
        <v>12.17</v>
      </c>
      <c r="G7" t="n">
        <v>45.65</v>
      </c>
      <c r="H7" t="n">
        <v>0.64</v>
      </c>
      <c r="I7" t="n">
        <v>16</v>
      </c>
      <c r="J7" t="n">
        <v>166.27</v>
      </c>
      <c r="K7" t="n">
        <v>50.28</v>
      </c>
      <c r="L7" t="n">
        <v>6</v>
      </c>
      <c r="M7" t="n">
        <v>14</v>
      </c>
      <c r="N7" t="n">
        <v>29.99</v>
      </c>
      <c r="O7" t="n">
        <v>20741.2</v>
      </c>
      <c r="P7" t="n">
        <v>123.21</v>
      </c>
      <c r="Q7" t="n">
        <v>968.63</v>
      </c>
      <c r="R7" t="n">
        <v>98.76000000000001</v>
      </c>
      <c r="S7" t="n">
        <v>63.38</v>
      </c>
      <c r="T7" t="n">
        <v>9651.68</v>
      </c>
      <c r="U7" t="n">
        <v>0.64</v>
      </c>
      <c r="V7" t="n">
        <v>0.68</v>
      </c>
      <c r="W7" t="n">
        <v>4.71</v>
      </c>
      <c r="X7" t="n">
        <v>0.5600000000000001</v>
      </c>
      <c r="Y7" t="n">
        <v>4</v>
      </c>
      <c r="Z7" t="n">
        <v>10</v>
      </c>
      <c r="AA7" t="n">
        <v>88.77049677750037</v>
      </c>
      <c r="AB7" t="n">
        <v>121.4597099688471</v>
      </c>
      <c r="AC7" t="n">
        <v>109.8677657192257</v>
      </c>
      <c r="AD7" t="n">
        <v>88770.49677750038</v>
      </c>
      <c r="AE7" t="n">
        <v>121459.7099688471</v>
      </c>
      <c r="AF7" t="n">
        <v>1.114078629792263e-05</v>
      </c>
      <c r="AG7" t="n">
        <v>3.257378472222222</v>
      </c>
      <c r="AH7" t="n">
        <v>109867.7657192257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6.7183</v>
      </c>
      <c r="E8" t="n">
        <v>14.88</v>
      </c>
      <c r="F8" t="n">
        <v>12.11</v>
      </c>
      <c r="G8" t="n">
        <v>51.9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118.19</v>
      </c>
      <c r="Q8" t="n">
        <v>968.35</v>
      </c>
      <c r="R8" t="n">
        <v>96.09</v>
      </c>
      <c r="S8" t="n">
        <v>63.38</v>
      </c>
      <c r="T8" t="n">
        <v>8328.860000000001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87.3843082827017</v>
      </c>
      <c r="AB8" t="n">
        <v>119.5630657159442</v>
      </c>
      <c r="AC8" t="n">
        <v>108.1521345318623</v>
      </c>
      <c r="AD8" t="n">
        <v>87384.30828270169</v>
      </c>
      <c r="AE8" t="n">
        <v>119563.0657159442</v>
      </c>
      <c r="AF8" t="n">
        <v>1.12374663441684e-05</v>
      </c>
      <c r="AG8" t="n">
        <v>3.229166666666667</v>
      </c>
      <c r="AH8" t="n">
        <v>108152.1345318623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6.7169</v>
      </c>
      <c r="E9" t="n">
        <v>14.89</v>
      </c>
      <c r="F9" t="n">
        <v>12.11</v>
      </c>
      <c r="G9" t="n">
        <v>51.91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117.46</v>
      </c>
      <c r="Q9" t="n">
        <v>969.1799999999999</v>
      </c>
      <c r="R9" t="n">
        <v>96.15000000000001</v>
      </c>
      <c r="S9" t="n">
        <v>63.38</v>
      </c>
      <c r="T9" t="n">
        <v>8357.25</v>
      </c>
      <c r="U9" t="n">
        <v>0.66</v>
      </c>
      <c r="V9" t="n">
        <v>0.6899999999999999</v>
      </c>
      <c r="W9" t="n">
        <v>4.72</v>
      </c>
      <c r="X9" t="n">
        <v>0.5</v>
      </c>
      <c r="Y9" t="n">
        <v>4</v>
      </c>
      <c r="Z9" t="n">
        <v>10</v>
      </c>
      <c r="AA9" t="n">
        <v>87.24377060612618</v>
      </c>
      <c r="AB9" t="n">
        <v>119.3707758667689</v>
      </c>
      <c r="AC9" t="n">
        <v>107.9781965560118</v>
      </c>
      <c r="AD9" t="n">
        <v>87243.77060612617</v>
      </c>
      <c r="AE9" t="n">
        <v>119370.7758667689</v>
      </c>
      <c r="AF9" t="n">
        <v>1.123512461294445e-05</v>
      </c>
      <c r="AG9" t="n">
        <v>3.231336805555555</v>
      </c>
      <c r="AH9" t="n">
        <v>107978.1965560118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5.5785</v>
      </c>
      <c r="E2" t="n">
        <v>17.93</v>
      </c>
      <c r="F2" t="n">
        <v>14.66</v>
      </c>
      <c r="G2" t="n">
        <v>10.99</v>
      </c>
      <c r="H2" t="n">
        <v>0.22</v>
      </c>
      <c r="I2" t="n">
        <v>80</v>
      </c>
      <c r="J2" t="n">
        <v>80.84</v>
      </c>
      <c r="K2" t="n">
        <v>35.1</v>
      </c>
      <c r="L2" t="n">
        <v>1</v>
      </c>
      <c r="M2" t="n">
        <v>78</v>
      </c>
      <c r="N2" t="n">
        <v>9.74</v>
      </c>
      <c r="O2" t="n">
        <v>10204.21</v>
      </c>
      <c r="P2" t="n">
        <v>108.61</v>
      </c>
      <c r="Q2" t="n">
        <v>969.61</v>
      </c>
      <c r="R2" t="n">
        <v>181.15</v>
      </c>
      <c r="S2" t="n">
        <v>63.38</v>
      </c>
      <c r="T2" t="n">
        <v>50524.9</v>
      </c>
      <c r="U2" t="n">
        <v>0.35</v>
      </c>
      <c r="V2" t="n">
        <v>0.57</v>
      </c>
      <c r="W2" t="n">
        <v>4.82</v>
      </c>
      <c r="X2" t="n">
        <v>3.03</v>
      </c>
      <c r="Y2" t="n">
        <v>4</v>
      </c>
      <c r="Z2" t="n">
        <v>10</v>
      </c>
      <c r="AA2" t="n">
        <v>94.67570464620526</v>
      </c>
      <c r="AB2" t="n">
        <v>129.5394758941897</v>
      </c>
      <c r="AC2" t="n">
        <v>117.1764101246789</v>
      </c>
      <c r="AD2" t="n">
        <v>94675.70464620527</v>
      </c>
      <c r="AE2" t="n">
        <v>129539.4758941897</v>
      </c>
      <c r="AF2" t="n">
        <v>1.137650842480111e-05</v>
      </c>
      <c r="AG2" t="n">
        <v>3.891059027777778</v>
      </c>
      <c r="AH2" t="n">
        <v>117176.4101246789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6.5571</v>
      </c>
      <c r="E3" t="n">
        <v>15.25</v>
      </c>
      <c r="F3" t="n">
        <v>12.81</v>
      </c>
      <c r="G3" t="n">
        <v>24.01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21</v>
      </c>
      <c r="N3" t="n">
        <v>9.94</v>
      </c>
      <c r="O3" t="n">
        <v>10352.53</v>
      </c>
      <c r="P3" t="n">
        <v>83.48</v>
      </c>
      <c r="Q3" t="n">
        <v>968.8200000000001</v>
      </c>
      <c r="R3" t="n">
        <v>119.41</v>
      </c>
      <c r="S3" t="n">
        <v>63.38</v>
      </c>
      <c r="T3" t="n">
        <v>19898</v>
      </c>
      <c r="U3" t="n">
        <v>0.53</v>
      </c>
      <c r="V3" t="n">
        <v>0.65</v>
      </c>
      <c r="W3" t="n">
        <v>4.75</v>
      </c>
      <c r="X3" t="n">
        <v>1.19</v>
      </c>
      <c r="Y3" t="n">
        <v>4</v>
      </c>
      <c r="Z3" t="n">
        <v>10</v>
      </c>
      <c r="AA3" t="n">
        <v>82.33753208251075</v>
      </c>
      <c r="AB3" t="n">
        <v>112.6578438707942</v>
      </c>
      <c r="AC3" t="n">
        <v>101.9059373680715</v>
      </c>
      <c r="AD3" t="n">
        <v>82337.53208251075</v>
      </c>
      <c r="AE3" t="n">
        <v>112657.8438707942</v>
      </c>
      <c r="AF3" t="n">
        <v>1.337221536116579e-05</v>
      </c>
      <c r="AG3" t="n">
        <v>3.309461805555555</v>
      </c>
      <c r="AH3" t="n">
        <v>101905.9373680715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6.6335</v>
      </c>
      <c r="E4" t="n">
        <v>15.08</v>
      </c>
      <c r="F4" t="n">
        <v>12.68</v>
      </c>
      <c r="G4" t="n">
        <v>26.24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82.3</v>
      </c>
      <c r="Q4" t="n">
        <v>969.55</v>
      </c>
      <c r="R4" t="n">
        <v>114.44</v>
      </c>
      <c r="S4" t="n">
        <v>63.38</v>
      </c>
      <c r="T4" t="n">
        <v>17424.88</v>
      </c>
      <c r="U4" t="n">
        <v>0.55</v>
      </c>
      <c r="V4" t="n">
        <v>0.66</v>
      </c>
      <c r="W4" t="n">
        <v>4.77</v>
      </c>
      <c r="X4" t="n">
        <v>1.07</v>
      </c>
      <c r="Y4" t="n">
        <v>4</v>
      </c>
      <c r="Z4" t="n">
        <v>10</v>
      </c>
      <c r="AA4" t="n">
        <v>72.7640405184013</v>
      </c>
      <c r="AB4" t="n">
        <v>99.55897036014652</v>
      </c>
      <c r="AC4" t="n">
        <v>90.05720196089145</v>
      </c>
      <c r="AD4" t="n">
        <v>72764.04051840131</v>
      </c>
      <c r="AE4" t="n">
        <v>99558.97036014652</v>
      </c>
      <c r="AF4" t="n">
        <v>1.352802162515339e-05</v>
      </c>
      <c r="AG4" t="n">
        <v>3.272569444444445</v>
      </c>
      <c r="AH4" t="n">
        <v>90057.20196089144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4.9607</v>
      </c>
      <c r="E2" t="n">
        <v>20.16</v>
      </c>
      <c r="F2" t="n">
        <v>15.74</v>
      </c>
      <c r="G2" t="n">
        <v>8.83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146.17</v>
      </c>
      <c r="Q2" t="n">
        <v>969.9299999999999</v>
      </c>
      <c r="R2" t="n">
        <v>217.57</v>
      </c>
      <c r="S2" t="n">
        <v>63.38</v>
      </c>
      <c r="T2" t="n">
        <v>68601.46000000001</v>
      </c>
      <c r="U2" t="n">
        <v>0.29</v>
      </c>
      <c r="V2" t="n">
        <v>0.53</v>
      </c>
      <c r="W2" t="n">
        <v>4.87</v>
      </c>
      <c r="X2" t="n">
        <v>4.12</v>
      </c>
      <c r="Y2" t="n">
        <v>4</v>
      </c>
      <c r="Z2" t="n">
        <v>10</v>
      </c>
      <c r="AA2" t="n">
        <v>124.6689519150034</v>
      </c>
      <c r="AB2" t="n">
        <v>170.5775600160208</v>
      </c>
      <c r="AC2" t="n">
        <v>154.2978770952483</v>
      </c>
      <c r="AD2" t="n">
        <v>124668.9519150034</v>
      </c>
      <c r="AE2" t="n">
        <v>170577.5600160208</v>
      </c>
      <c r="AF2" t="n">
        <v>9.317984139585117e-06</v>
      </c>
      <c r="AG2" t="n">
        <v>4.375</v>
      </c>
      <c r="AH2" t="n">
        <v>154297.8770952483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6.1781</v>
      </c>
      <c r="E3" t="n">
        <v>16.19</v>
      </c>
      <c r="F3" t="n">
        <v>13.19</v>
      </c>
      <c r="G3" t="n">
        <v>18.41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114.69</v>
      </c>
      <c r="Q3" t="n">
        <v>968.58</v>
      </c>
      <c r="R3" t="n">
        <v>132.92</v>
      </c>
      <c r="S3" t="n">
        <v>63.38</v>
      </c>
      <c r="T3" t="n">
        <v>26596.89</v>
      </c>
      <c r="U3" t="n">
        <v>0.48</v>
      </c>
      <c r="V3" t="n">
        <v>0.63</v>
      </c>
      <c r="W3" t="n">
        <v>4.75</v>
      </c>
      <c r="X3" t="n">
        <v>1.58</v>
      </c>
      <c r="Y3" t="n">
        <v>4</v>
      </c>
      <c r="Z3" t="n">
        <v>10</v>
      </c>
      <c r="AA3" t="n">
        <v>95.00785366684347</v>
      </c>
      <c r="AB3" t="n">
        <v>129.9939368376073</v>
      </c>
      <c r="AC3" t="n">
        <v>117.5874979534968</v>
      </c>
      <c r="AD3" t="n">
        <v>95007.85366684347</v>
      </c>
      <c r="AE3" t="n">
        <v>129993.9368376073</v>
      </c>
      <c r="AF3" t="n">
        <v>1.160470050855137e-05</v>
      </c>
      <c r="AG3" t="n">
        <v>3.513454861111112</v>
      </c>
      <c r="AH3" t="n">
        <v>117587.4979534968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6.6181</v>
      </c>
      <c r="E4" t="n">
        <v>15.11</v>
      </c>
      <c r="F4" t="n">
        <v>12.52</v>
      </c>
      <c r="G4" t="n">
        <v>30.04</v>
      </c>
      <c r="H4" t="n">
        <v>0.48</v>
      </c>
      <c r="I4" t="n">
        <v>25</v>
      </c>
      <c r="J4" t="n">
        <v>109.96</v>
      </c>
      <c r="K4" t="n">
        <v>41.65</v>
      </c>
      <c r="L4" t="n">
        <v>3</v>
      </c>
      <c r="M4" t="n">
        <v>23</v>
      </c>
      <c r="N4" t="n">
        <v>15.31</v>
      </c>
      <c r="O4" t="n">
        <v>13795.21</v>
      </c>
      <c r="P4" t="n">
        <v>100.04</v>
      </c>
      <c r="Q4" t="n">
        <v>968.54</v>
      </c>
      <c r="R4" t="n">
        <v>110.08</v>
      </c>
      <c r="S4" t="n">
        <v>63.38</v>
      </c>
      <c r="T4" t="n">
        <v>15267.02</v>
      </c>
      <c r="U4" t="n">
        <v>0.58</v>
      </c>
      <c r="V4" t="n">
        <v>0.67</v>
      </c>
      <c r="W4" t="n">
        <v>4.73</v>
      </c>
      <c r="X4" t="n">
        <v>0.9</v>
      </c>
      <c r="Y4" t="n">
        <v>4</v>
      </c>
      <c r="Z4" t="n">
        <v>10</v>
      </c>
      <c r="AA4" t="n">
        <v>79.57114400738294</v>
      </c>
      <c r="AB4" t="n">
        <v>108.8727496619777</v>
      </c>
      <c r="AC4" t="n">
        <v>98.48208723813025</v>
      </c>
      <c r="AD4" t="n">
        <v>79571.14400738294</v>
      </c>
      <c r="AE4" t="n">
        <v>108872.7496619778</v>
      </c>
      <c r="AF4" t="n">
        <v>1.24311792356297e-05</v>
      </c>
      <c r="AG4" t="n">
        <v>3.279079861111111</v>
      </c>
      <c r="AH4" t="n">
        <v>98482.08723813025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6.7162</v>
      </c>
      <c r="E5" t="n">
        <v>14.89</v>
      </c>
      <c r="F5" t="n">
        <v>12.39</v>
      </c>
      <c r="G5" t="n">
        <v>35.39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95.25</v>
      </c>
      <c r="Q5" t="n">
        <v>970</v>
      </c>
      <c r="R5" t="n">
        <v>104.93</v>
      </c>
      <c r="S5" t="n">
        <v>63.38</v>
      </c>
      <c r="T5" t="n">
        <v>12714.3</v>
      </c>
      <c r="U5" t="n">
        <v>0.6</v>
      </c>
      <c r="V5" t="n">
        <v>0.67</v>
      </c>
      <c r="W5" t="n">
        <v>4.74</v>
      </c>
      <c r="X5" t="n">
        <v>0.77</v>
      </c>
      <c r="Y5" t="n">
        <v>4</v>
      </c>
      <c r="Z5" t="n">
        <v>10</v>
      </c>
      <c r="AA5" t="n">
        <v>78.0590346289535</v>
      </c>
      <c r="AB5" t="n">
        <v>106.803814900854</v>
      </c>
      <c r="AC5" t="n">
        <v>96.61060870683926</v>
      </c>
      <c r="AD5" t="n">
        <v>78059.03462895349</v>
      </c>
      <c r="AE5" t="n">
        <v>106803.814900854</v>
      </c>
      <c r="AF5" t="n">
        <v>1.26154464245533e-05</v>
      </c>
      <c r="AG5" t="n">
        <v>3.231336805555555</v>
      </c>
      <c r="AH5" t="n">
        <v>96610.60870683925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6.0762</v>
      </c>
      <c r="E2" t="n">
        <v>16.46</v>
      </c>
      <c r="F2" t="n">
        <v>13.84</v>
      </c>
      <c r="G2" t="n">
        <v>14.08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79.81</v>
      </c>
      <c r="Q2" t="n">
        <v>969</v>
      </c>
      <c r="R2" t="n">
        <v>154.57</v>
      </c>
      <c r="S2" t="n">
        <v>63.38</v>
      </c>
      <c r="T2" t="n">
        <v>37340.88</v>
      </c>
      <c r="U2" t="n">
        <v>0.41</v>
      </c>
      <c r="V2" t="n">
        <v>0.6</v>
      </c>
      <c r="W2" t="n">
        <v>4.77</v>
      </c>
      <c r="X2" t="n">
        <v>2.22</v>
      </c>
      <c r="Y2" t="n">
        <v>4</v>
      </c>
      <c r="Z2" t="n">
        <v>10</v>
      </c>
      <c r="AA2" t="n">
        <v>81.33691013845466</v>
      </c>
      <c r="AB2" t="n">
        <v>111.2887487826126</v>
      </c>
      <c r="AC2" t="n">
        <v>100.6675067935685</v>
      </c>
      <c r="AD2" t="n">
        <v>81336.91013845465</v>
      </c>
      <c r="AE2" t="n">
        <v>111288.7487826126</v>
      </c>
      <c r="AF2" t="n">
        <v>1.332844398975623e-05</v>
      </c>
      <c r="AG2" t="n">
        <v>3.572048611111111</v>
      </c>
      <c r="AH2" t="n">
        <v>100667.5067935686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6.4597</v>
      </c>
      <c r="E3" t="n">
        <v>15.48</v>
      </c>
      <c r="F3" t="n">
        <v>13.13</v>
      </c>
      <c r="G3" t="n">
        <v>19.69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71.5</v>
      </c>
      <c r="Q3" t="n">
        <v>970.11</v>
      </c>
      <c r="R3" t="n">
        <v>128.72</v>
      </c>
      <c r="S3" t="n">
        <v>63.38</v>
      </c>
      <c r="T3" t="n">
        <v>24509.91</v>
      </c>
      <c r="U3" t="n">
        <v>0.49</v>
      </c>
      <c r="V3" t="n">
        <v>0.64</v>
      </c>
      <c r="W3" t="n">
        <v>4.8</v>
      </c>
      <c r="X3" t="n">
        <v>1.51</v>
      </c>
      <c r="Y3" t="n">
        <v>4</v>
      </c>
      <c r="Z3" t="n">
        <v>10</v>
      </c>
      <c r="AA3" t="n">
        <v>77.40295322052677</v>
      </c>
      <c r="AB3" t="n">
        <v>105.906135373576</v>
      </c>
      <c r="AC3" t="n">
        <v>95.79860245374331</v>
      </c>
      <c r="AD3" t="n">
        <v>77402.95322052678</v>
      </c>
      <c r="AE3" t="n">
        <v>105906.135373576</v>
      </c>
      <c r="AF3" t="n">
        <v>1.416967012946057e-05</v>
      </c>
      <c r="AG3" t="n">
        <v>3.359375</v>
      </c>
      <c r="AH3" t="n">
        <v>95798.60245374331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3.7847</v>
      </c>
      <c r="E2" t="n">
        <v>26.42</v>
      </c>
      <c r="F2" t="n">
        <v>18.29</v>
      </c>
      <c r="G2" t="n">
        <v>6.45</v>
      </c>
      <c r="H2" t="n">
        <v>0.11</v>
      </c>
      <c r="I2" t="n">
        <v>170</v>
      </c>
      <c r="J2" t="n">
        <v>167.88</v>
      </c>
      <c r="K2" t="n">
        <v>51.39</v>
      </c>
      <c r="L2" t="n">
        <v>1</v>
      </c>
      <c r="M2" t="n">
        <v>168</v>
      </c>
      <c r="N2" t="n">
        <v>30.49</v>
      </c>
      <c r="O2" t="n">
        <v>20939.59</v>
      </c>
      <c r="P2" t="n">
        <v>232.12</v>
      </c>
      <c r="Q2" t="n">
        <v>971.33</v>
      </c>
      <c r="R2" t="n">
        <v>303.03</v>
      </c>
      <c r="S2" t="n">
        <v>63.38</v>
      </c>
      <c r="T2" t="n">
        <v>111016.99</v>
      </c>
      <c r="U2" t="n">
        <v>0.21</v>
      </c>
      <c r="V2" t="n">
        <v>0.46</v>
      </c>
      <c r="W2" t="n">
        <v>4.96</v>
      </c>
      <c r="X2" t="n">
        <v>6.65</v>
      </c>
      <c r="Y2" t="n">
        <v>4</v>
      </c>
      <c r="Z2" t="n">
        <v>10</v>
      </c>
      <c r="AA2" t="n">
        <v>207.7502579309688</v>
      </c>
      <c r="AB2" t="n">
        <v>284.2530681955461</v>
      </c>
      <c r="AC2" t="n">
        <v>257.1243543187335</v>
      </c>
      <c r="AD2" t="n">
        <v>207750.2579309688</v>
      </c>
      <c r="AE2" t="n">
        <v>284253.068195546</v>
      </c>
      <c r="AF2" t="n">
        <v>6.232697657663666e-06</v>
      </c>
      <c r="AG2" t="n">
        <v>5.733506944444445</v>
      </c>
      <c r="AH2" t="n">
        <v>257124.3543187335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5.3973</v>
      </c>
      <c r="E3" t="n">
        <v>18.53</v>
      </c>
      <c r="F3" t="n">
        <v>13.99</v>
      </c>
      <c r="G3" t="n">
        <v>13.11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173.16</v>
      </c>
      <c r="Q3" t="n">
        <v>969.03</v>
      </c>
      <c r="R3" t="n">
        <v>159.08</v>
      </c>
      <c r="S3" t="n">
        <v>63.38</v>
      </c>
      <c r="T3" t="n">
        <v>39570.58</v>
      </c>
      <c r="U3" t="n">
        <v>0.4</v>
      </c>
      <c r="V3" t="n">
        <v>0.6</v>
      </c>
      <c r="W3" t="n">
        <v>4.79</v>
      </c>
      <c r="X3" t="n">
        <v>2.37</v>
      </c>
      <c r="Y3" t="n">
        <v>4</v>
      </c>
      <c r="Z3" t="n">
        <v>10</v>
      </c>
      <c r="AA3" t="n">
        <v>133.1769317216985</v>
      </c>
      <c r="AB3" t="n">
        <v>182.2185533331138</v>
      </c>
      <c r="AC3" t="n">
        <v>164.8278703483983</v>
      </c>
      <c r="AD3" t="n">
        <v>133176.9317216985</v>
      </c>
      <c r="AE3" t="n">
        <v>182218.5533331138</v>
      </c>
      <c r="AF3" t="n">
        <v>8.888350217377365e-06</v>
      </c>
      <c r="AG3" t="n">
        <v>4.021267361111111</v>
      </c>
      <c r="AH3" t="n">
        <v>164827.8703483983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5.9748</v>
      </c>
      <c r="E4" t="n">
        <v>16.74</v>
      </c>
      <c r="F4" t="n">
        <v>13.04</v>
      </c>
      <c r="G4" t="n">
        <v>20.07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156.95</v>
      </c>
      <c r="Q4" t="n">
        <v>968.66</v>
      </c>
      <c r="R4" t="n">
        <v>127.89</v>
      </c>
      <c r="S4" t="n">
        <v>63.38</v>
      </c>
      <c r="T4" t="n">
        <v>24101.99</v>
      </c>
      <c r="U4" t="n">
        <v>0.5</v>
      </c>
      <c r="V4" t="n">
        <v>0.64</v>
      </c>
      <c r="W4" t="n">
        <v>4.74</v>
      </c>
      <c r="X4" t="n">
        <v>1.42</v>
      </c>
      <c r="Y4" t="n">
        <v>4</v>
      </c>
      <c r="Z4" t="n">
        <v>10</v>
      </c>
      <c r="AA4" t="n">
        <v>112.4850252392927</v>
      </c>
      <c r="AB4" t="n">
        <v>153.9069740214129</v>
      </c>
      <c r="AC4" t="n">
        <v>139.2183084306461</v>
      </c>
      <c r="AD4" t="n">
        <v>112485.0252392927</v>
      </c>
      <c r="AE4" t="n">
        <v>153906.9740214129</v>
      </c>
      <c r="AF4" t="n">
        <v>9.839385410999254e-06</v>
      </c>
      <c r="AG4" t="n">
        <v>3.6328125</v>
      </c>
      <c r="AH4" t="n">
        <v>139218.3084306461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6.271</v>
      </c>
      <c r="E5" t="n">
        <v>15.95</v>
      </c>
      <c r="F5" t="n">
        <v>12.62</v>
      </c>
      <c r="G5" t="n">
        <v>27.05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147.05</v>
      </c>
      <c r="Q5" t="n">
        <v>968.65</v>
      </c>
      <c r="R5" t="n">
        <v>113.67</v>
      </c>
      <c r="S5" t="n">
        <v>63.38</v>
      </c>
      <c r="T5" t="n">
        <v>17047.31</v>
      </c>
      <c r="U5" t="n">
        <v>0.5600000000000001</v>
      </c>
      <c r="V5" t="n">
        <v>0.66</v>
      </c>
      <c r="W5" t="n">
        <v>4.73</v>
      </c>
      <c r="X5" t="n">
        <v>1.01</v>
      </c>
      <c r="Y5" t="n">
        <v>4</v>
      </c>
      <c r="Z5" t="n">
        <v>10</v>
      </c>
      <c r="AA5" t="n">
        <v>107.3963074927551</v>
      </c>
      <c r="AB5" t="n">
        <v>146.944365902221</v>
      </c>
      <c r="AC5" t="n">
        <v>132.9202018582657</v>
      </c>
      <c r="AD5" t="n">
        <v>107396.3074927551</v>
      </c>
      <c r="AE5" t="n">
        <v>146944.365902221</v>
      </c>
      <c r="AF5" t="n">
        <v>1.032717177351147e-05</v>
      </c>
      <c r="AG5" t="n">
        <v>3.461371527777778</v>
      </c>
      <c r="AH5" t="n">
        <v>132920.2018582657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6.4815</v>
      </c>
      <c r="E6" t="n">
        <v>15.43</v>
      </c>
      <c r="F6" t="n">
        <v>12.34</v>
      </c>
      <c r="G6" t="n">
        <v>35.27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19</v>
      </c>
      <c r="N6" t="n">
        <v>32.32</v>
      </c>
      <c r="O6" t="n">
        <v>21658.78</v>
      </c>
      <c r="P6" t="n">
        <v>138.85</v>
      </c>
      <c r="Q6" t="n">
        <v>968.5</v>
      </c>
      <c r="R6" t="n">
        <v>104.56</v>
      </c>
      <c r="S6" t="n">
        <v>63.38</v>
      </c>
      <c r="T6" t="n">
        <v>12524.91</v>
      </c>
      <c r="U6" t="n">
        <v>0.61</v>
      </c>
      <c r="V6" t="n">
        <v>0.68</v>
      </c>
      <c r="W6" t="n">
        <v>4.71</v>
      </c>
      <c r="X6" t="n">
        <v>0.73</v>
      </c>
      <c r="Y6" t="n">
        <v>4</v>
      </c>
      <c r="Z6" t="n">
        <v>10</v>
      </c>
      <c r="AA6" t="n">
        <v>103.9481274793457</v>
      </c>
      <c r="AB6" t="n">
        <v>142.2264138849108</v>
      </c>
      <c r="AC6" t="n">
        <v>128.6525245597989</v>
      </c>
      <c r="AD6" t="n">
        <v>103948.1274793457</v>
      </c>
      <c r="AE6" t="n">
        <v>142226.4138849108</v>
      </c>
      <c r="AF6" t="n">
        <v>1.067382616010438e-05</v>
      </c>
      <c r="AG6" t="n">
        <v>3.348524305555555</v>
      </c>
      <c r="AH6" t="n">
        <v>128652.5245597989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6.593</v>
      </c>
      <c r="E7" t="n">
        <v>15.17</v>
      </c>
      <c r="F7" t="n">
        <v>12.22</v>
      </c>
      <c r="G7" t="n">
        <v>43.13</v>
      </c>
      <c r="H7" t="n">
        <v>0.61</v>
      </c>
      <c r="I7" t="n">
        <v>17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131.73</v>
      </c>
      <c r="Q7" t="n">
        <v>968.6799999999999</v>
      </c>
      <c r="R7" t="n">
        <v>100.11</v>
      </c>
      <c r="S7" t="n">
        <v>63.38</v>
      </c>
      <c r="T7" t="n">
        <v>10320.46</v>
      </c>
      <c r="U7" t="n">
        <v>0.63</v>
      </c>
      <c r="V7" t="n">
        <v>0.68</v>
      </c>
      <c r="W7" t="n">
        <v>4.71</v>
      </c>
      <c r="X7" t="n">
        <v>0.6</v>
      </c>
      <c r="Y7" t="n">
        <v>4</v>
      </c>
      <c r="Z7" t="n">
        <v>10</v>
      </c>
      <c r="AA7" t="n">
        <v>91.66021934352051</v>
      </c>
      <c r="AB7" t="n">
        <v>125.413555869236</v>
      </c>
      <c r="AC7" t="n">
        <v>113.4442621161403</v>
      </c>
      <c r="AD7" t="n">
        <v>91660.21934352051</v>
      </c>
      <c r="AE7" t="n">
        <v>125413.555869236</v>
      </c>
      <c r="AF7" t="n">
        <v>1.08574459420764e-05</v>
      </c>
      <c r="AG7" t="n">
        <v>3.292100694444445</v>
      </c>
      <c r="AH7" t="n">
        <v>113444.2621161403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12.1</v>
      </c>
      <c r="G8" t="n">
        <v>51.86</v>
      </c>
      <c r="H8" t="n">
        <v>0.7</v>
      </c>
      <c r="I8" t="n">
        <v>14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125.03</v>
      </c>
      <c r="Q8" t="n">
        <v>968.42</v>
      </c>
      <c r="R8" t="n">
        <v>96.26000000000001</v>
      </c>
      <c r="S8" t="n">
        <v>63.38</v>
      </c>
      <c r="T8" t="n">
        <v>8411.129999999999</v>
      </c>
      <c r="U8" t="n">
        <v>0.66</v>
      </c>
      <c r="V8" t="n">
        <v>0.6899999999999999</v>
      </c>
      <c r="W8" t="n">
        <v>4.71</v>
      </c>
      <c r="X8" t="n">
        <v>0.49</v>
      </c>
      <c r="Y8" t="n">
        <v>4</v>
      </c>
      <c r="Z8" t="n">
        <v>10</v>
      </c>
      <c r="AA8" t="n">
        <v>89.62058771814391</v>
      </c>
      <c r="AB8" t="n">
        <v>122.6228418972004</v>
      </c>
      <c r="AC8" t="n">
        <v>110.9198899688033</v>
      </c>
      <c r="AD8" t="n">
        <v>89620.58771814391</v>
      </c>
      <c r="AE8" t="n">
        <v>122622.8418972004</v>
      </c>
      <c r="AF8" t="n">
        <v>1.101652819264588e-05</v>
      </c>
      <c r="AG8" t="n">
        <v>3.244357638888889</v>
      </c>
      <c r="AH8" t="n">
        <v>110919.8899688033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6.7138</v>
      </c>
      <c r="E9" t="n">
        <v>14.89</v>
      </c>
      <c r="F9" t="n">
        <v>12.08</v>
      </c>
      <c r="G9" t="n">
        <v>55.76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122.53</v>
      </c>
      <c r="Q9" t="n">
        <v>968.8200000000001</v>
      </c>
      <c r="R9" t="n">
        <v>95.22</v>
      </c>
      <c r="S9" t="n">
        <v>63.38</v>
      </c>
      <c r="T9" t="n">
        <v>7897.42</v>
      </c>
      <c r="U9" t="n">
        <v>0.67</v>
      </c>
      <c r="V9" t="n">
        <v>0.6899999999999999</v>
      </c>
      <c r="W9" t="n">
        <v>4.72</v>
      </c>
      <c r="X9" t="n">
        <v>0.47</v>
      </c>
      <c r="Y9" t="n">
        <v>4</v>
      </c>
      <c r="Z9" t="n">
        <v>10</v>
      </c>
      <c r="AA9" t="n">
        <v>88.96187989320246</v>
      </c>
      <c r="AB9" t="n">
        <v>121.7215687909777</v>
      </c>
      <c r="AC9" t="n">
        <v>110.1046331028934</v>
      </c>
      <c r="AD9" t="n">
        <v>88961.87989320247</v>
      </c>
      <c r="AE9" t="n">
        <v>121721.5687909777</v>
      </c>
      <c r="AF9" t="n">
        <v>1.105638109599766e-05</v>
      </c>
      <c r="AG9" t="n">
        <v>3.231336805555555</v>
      </c>
      <c r="AH9" t="n">
        <v>110104.6331028935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6.7105</v>
      </c>
      <c r="E10" t="n">
        <v>14.9</v>
      </c>
      <c r="F10" t="n">
        <v>12.09</v>
      </c>
      <c r="G10" t="n">
        <v>55.79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123.43</v>
      </c>
      <c r="Q10" t="n">
        <v>969.21</v>
      </c>
      <c r="R10" t="n">
        <v>95.48</v>
      </c>
      <c r="S10" t="n">
        <v>63.38</v>
      </c>
      <c r="T10" t="n">
        <v>8026.87</v>
      </c>
      <c r="U10" t="n">
        <v>0.66</v>
      </c>
      <c r="V10" t="n">
        <v>0.6899999999999999</v>
      </c>
      <c r="W10" t="n">
        <v>4.72</v>
      </c>
      <c r="X10" t="n">
        <v>0.47</v>
      </c>
      <c r="Y10" t="n">
        <v>4</v>
      </c>
      <c r="Z10" t="n">
        <v>10</v>
      </c>
      <c r="AA10" t="n">
        <v>89.1716715795295</v>
      </c>
      <c r="AB10" t="n">
        <v>122.0086150315662</v>
      </c>
      <c r="AC10" t="n">
        <v>110.3642840531522</v>
      </c>
      <c r="AD10" t="n">
        <v>89171.6715795295</v>
      </c>
      <c r="AE10" t="n">
        <v>122008.6150315662</v>
      </c>
      <c r="AF10" t="n">
        <v>1.105094660917696e-05</v>
      </c>
      <c r="AG10" t="n">
        <v>3.233506944444445</v>
      </c>
      <c r="AH10" t="n">
        <v>110364.2840531522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6.2907</v>
      </c>
      <c r="E2" t="n">
        <v>15.9</v>
      </c>
      <c r="F2" t="n">
        <v>13.53</v>
      </c>
      <c r="G2" t="n">
        <v>15.91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64.64</v>
      </c>
      <c r="Q2" t="n">
        <v>969.52</v>
      </c>
      <c r="R2" t="n">
        <v>142.19</v>
      </c>
      <c r="S2" t="n">
        <v>63.38</v>
      </c>
      <c r="T2" t="n">
        <v>31192.52</v>
      </c>
      <c r="U2" t="n">
        <v>0.45</v>
      </c>
      <c r="V2" t="n">
        <v>0.62</v>
      </c>
      <c r="W2" t="n">
        <v>4.81</v>
      </c>
      <c r="X2" t="n">
        <v>1.91</v>
      </c>
      <c r="Y2" t="n">
        <v>4</v>
      </c>
      <c r="Z2" t="n">
        <v>10</v>
      </c>
      <c r="AA2" t="n">
        <v>74.95279928916524</v>
      </c>
      <c r="AB2" t="n">
        <v>102.5537266715262</v>
      </c>
      <c r="AC2" t="n">
        <v>92.76614293308091</v>
      </c>
      <c r="AD2" t="n">
        <v>74952.79928916524</v>
      </c>
      <c r="AE2" t="n">
        <v>102553.7266715262</v>
      </c>
      <c r="AF2" t="n">
        <v>1.444575321397986e-05</v>
      </c>
      <c r="AG2" t="n">
        <v>3.450520833333333</v>
      </c>
      <c r="AH2" t="n">
        <v>92766.14293308092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6.3001</v>
      </c>
      <c r="E3" t="n">
        <v>15.87</v>
      </c>
      <c r="F3" t="n">
        <v>13.51</v>
      </c>
      <c r="G3" t="n">
        <v>16.22</v>
      </c>
      <c r="H3" t="n">
        <v>0.66</v>
      </c>
      <c r="I3" t="n">
        <v>50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65.22</v>
      </c>
      <c r="Q3" t="n">
        <v>970.04</v>
      </c>
      <c r="R3" t="n">
        <v>141.09</v>
      </c>
      <c r="S3" t="n">
        <v>63.38</v>
      </c>
      <c r="T3" t="n">
        <v>30645.53</v>
      </c>
      <c r="U3" t="n">
        <v>0.45</v>
      </c>
      <c r="V3" t="n">
        <v>0.62</v>
      </c>
      <c r="W3" t="n">
        <v>4.83</v>
      </c>
      <c r="X3" t="n">
        <v>1.89</v>
      </c>
      <c r="Y3" t="n">
        <v>4</v>
      </c>
      <c r="Z3" t="n">
        <v>10</v>
      </c>
      <c r="AA3" t="n">
        <v>75.03452664632371</v>
      </c>
      <c r="AB3" t="n">
        <v>102.6655496471469</v>
      </c>
      <c r="AC3" t="n">
        <v>92.86729368085295</v>
      </c>
      <c r="AD3" t="n">
        <v>75034.52664632371</v>
      </c>
      <c r="AE3" t="n">
        <v>102665.549647147</v>
      </c>
      <c r="AF3" t="n">
        <v>1.44673390597858e-05</v>
      </c>
      <c r="AG3" t="n">
        <v>3.444010416666667</v>
      </c>
      <c r="AH3" t="n">
        <v>92867.29368085295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4.4252</v>
      </c>
      <c r="E2" t="n">
        <v>22.6</v>
      </c>
      <c r="F2" t="n">
        <v>16.8</v>
      </c>
      <c r="G2" t="n">
        <v>7.58</v>
      </c>
      <c r="H2" t="n">
        <v>0.13</v>
      </c>
      <c r="I2" t="n">
        <v>133</v>
      </c>
      <c r="J2" t="n">
        <v>133.21</v>
      </c>
      <c r="K2" t="n">
        <v>46.47</v>
      </c>
      <c r="L2" t="n">
        <v>1</v>
      </c>
      <c r="M2" t="n">
        <v>131</v>
      </c>
      <c r="N2" t="n">
        <v>20.75</v>
      </c>
      <c r="O2" t="n">
        <v>16663.42</v>
      </c>
      <c r="P2" t="n">
        <v>182.07</v>
      </c>
      <c r="Q2" t="n">
        <v>969.73</v>
      </c>
      <c r="R2" t="n">
        <v>252.9</v>
      </c>
      <c r="S2" t="n">
        <v>63.38</v>
      </c>
      <c r="T2" t="n">
        <v>86137.17</v>
      </c>
      <c r="U2" t="n">
        <v>0.25</v>
      </c>
      <c r="V2" t="n">
        <v>0.5</v>
      </c>
      <c r="W2" t="n">
        <v>4.91</v>
      </c>
      <c r="X2" t="n">
        <v>5.17</v>
      </c>
      <c r="Y2" t="n">
        <v>4</v>
      </c>
      <c r="Z2" t="n">
        <v>10</v>
      </c>
      <c r="AA2" t="n">
        <v>157.9755723586755</v>
      </c>
      <c r="AB2" t="n">
        <v>216.1491474914203</v>
      </c>
      <c r="AC2" t="n">
        <v>195.5201762221348</v>
      </c>
      <c r="AD2" t="n">
        <v>157975.5723586755</v>
      </c>
      <c r="AE2" t="n">
        <v>216149.1474914202</v>
      </c>
      <c r="AF2" t="n">
        <v>7.799218338041854e-06</v>
      </c>
      <c r="AG2" t="n">
        <v>4.904513888888889</v>
      </c>
      <c r="AH2" t="n">
        <v>195520.1762221348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5.8291</v>
      </c>
      <c r="E3" t="n">
        <v>17.16</v>
      </c>
      <c r="F3" t="n">
        <v>13.56</v>
      </c>
      <c r="G3" t="n">
        <v>15.65</v>
      </c>
      <c r="H3" t="n">
        <v>0.26</v>
      </c>
      <c r="I3" t="n">
        <v>52</v>
      </c>
      <c r="J3" t="n">
        <v>134.55</v>
      </c>
      <c r="K3" t="n">
        <v>46.47</v>
      </c>
      <c r="L3" t="n">
        <v>2</v>
      </c>
      <c r="M3" t="n">
        <v>50</v>
      </c>
      <c r="N3" t="n">
        <v>21.09</v>
      </c>
      <c r="O3" t="n">
        <v>16828.84</v>
      </c>
      <c r="P3" t="n">
        <v>141.31</v>
      </c>
      <c r="Q3" t="n">
        <v>969.1</v>
      </c>
      <c r="R3" t="n">
        <v>144.54</v>
      </c>
      <c r="S3" t="n">
        <v>63.38</v>
      </c>
      <c r="T3" t="n">
        <v>32363.56</v>
      </c>
      <c r="U3" t="n">
        <v>0.44</v>
      </c>
      <c r="V3" t="n">
        <v>0.61</v>
      </c>
      <c r="W3" t="n">
        <v>4.78</v>
      </c>
      <c r="X3" t="n">
        <v>1.94</v>
      </c>
      <c r="Y3" t="n">
        <v>4</v>
      </c>
      <c r="Z3" t="n">
        <v>10</v>
      </c>
      <c r="AA3" t="n">
        <v>106.9558125969823</v>
      </c>
      <c r="AB3" t="n">
        <v>146.3416613525617</v>
      </c>
      <c r="AC3" t="n">
        <v>132.3750185849247</v>
      </c>
      <c r="AD3" t="n">
        <v>106955.8125969823</v>
      </c>
      <c r="AE3" t="n">
        <v>146341.6613525618</v>
      </c>
      <c r="AF3" t="n">
        <v>1.027352969680009e-05</v>
      </c>
      <c r="AG3" t="n">
        <v>3.723958333333333</v>
      </c>
      <c r="AH3" t="n">
        <v>132375.0185849247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6.3151</v>
      </c>
      <c r="E4" t="n">
        <v>15.84</v>
      </c>
      <c r="F4" t="n">
        <v>12.78</v>
      </c>
      <c r="G4" t="n">
        <v>23.97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126.64</v>
      </c>
      <c r="Q4" t="n">
        <v>968.78</v>
      </c>
      <c r="R4" t="n">
        <v>118.79</v>
      </c>
      <c r="S4" t="n">
        <v>63.38</v>
      </c>
      <c r="T4" t="n">
        <v>19585.49</v>
      </c>
      <c r="U4" t="n">
        <v>0.53</v>
      </c>
      <c r="V4" t="n">
        <v>0.65</v>
      </c>
      <c r="W4" t="n">
        <v>4.74</v>
      </c>
      <c r="X4" t="n">
        <v>1.16</v>
      </c>
      <c r="Y4" t="n">
        <v>4</v>
      </c>
      <c r="Z4" t="n">
        <v>10</v>
      </c>
      <c r="AA4" t="n">
        <v>99.35869402439008</v>
      </c>
      <c r="AB4" t="n">
        <v>135.9469485603293</v>
      </c>
      <c r="AC4" t="n">
        <v>122.9723625925085</v>
      </c>
      <c r="AD4" t="n">
        <v>99358.69402439008</v>
      </c>
      <c r="AE4" t="n">
        <v>135946.9485603293</v>
      </c>
      <c r="AF4" t="n">
        <v>1.113008309829343e-05</v>
      </c>
      <c r="AG4" t="n">
        <v>3.4375</v>
      </c>
      <c r="AH4" t="n">
        <v>122972.3625925086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6.5804</v>
      </c>
      <c r="E5" t="n">
        <v>15.2</v>
      </c>
      <c r="F5" t="n">
        <v>12.42</v>
      </c>
      <c r="G5" t="n">
        <v>33.87</v>
      </c>
      <c r="H5" t="n">
        <v>0.52</v>
      </c>
      <c r="I5" t="n">
        <v>22</v>
      </c>
      <c r="J5" t="n">
        <v>137.25</v>
      </c>
      <c r="K5" t="n">
        <v>46.47</v>
      </c>
      <c r="L5" t="n">
        <v>4</v>
      </c>
      <c r="M5" t="n">
        <v>20</v>
      </c>
      <c r="N5" t="n">
        <v>21.78</v>
      </c>
      <c r="O5" t="n">
        <v>17160.92</v>
      </c>
      <c r="P5" t="n">
        <v>116.17</v>
      </c>
      <c r="Q5" t="n">
        <v>968.5</v>
      </c>
      <c r="R5" t="n">
        <v>106.87</v>
      </c>
      <c r="S5" t="n">
        <v>63.38</v>
      </c>
      <c r="T5" t="n">
        <v>13674.44</v>
      </c>
      <c r="U5" t="n">
        <v>0.59</v>
      </c>
      <c r="V5" t="n">
        <v>0.67</v>
      </c>
      <c r="W5" t="n">
        <v>4.72</v>
      </c>
      <c r="X5" t="n">
        <v>0.8</v>
      </c>
      <c r="Y5" t="n">
        <v>4</v>
      </c>
      <c r="Z5" t="n">
        <v>10</v>
      </c>
      <c r="AA5" t="n">
        <v>85.67206772400426</v>
      </c>
      <c r="AB5" t="n">
        <v>117.2203026448133</v>
      </c>
      <c r="AC5" t="n">
        <v>106.0329614801508</v>
      </c>
      <c r="AD5" t="n">
        <v>85672.06772400427</v>
      </c>
      <c r="AE5" t="n">
        <v>117220.3026448133</v>
      </c>
      <c r="AF5" t="n">
        <v>1.159766255799752e-05</v>
      </c>
      <c r="AG5" t="n">
        <v>3.298611111111111</v>
      </c>
      <c r="AH5" t="n">
        <v>106032.9614801508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6.7249</v>
      </c>
      <c r="E6" t="n">
        <v>14.87</v>
      </c>
      <c r="F6" t="n">
        <v>12.23</v>
      </c>
      <c r="G6" t="n">
        <v>43.15</v>
      </c>
      <c r="H6" t="n">
        <v>0.64</v>
      </c>
      <c r="I6" t="n">
        <v>17</v>
      </c>
      <c r="J6" t="n">
        <v>138.6</v>
      </c>
      <c r="K6" t="n">
        <v>46.47</v>
      </c>
      <c r="L6" t="n">
        <v>5</v>
      </c>
      <c r="M6" t="n">
        <v>9</v>
      </c>
      <c r="N6" t="n">
        <v>22.13</v>
      </c>
      <c r="O6" t="n">
        <v>17327.69</v>
      </c>
      <c r="P6" t="n">
        <v>107.35</v>
      </c>
      <c r="Q6" t="n">
        <v>968.74</v>
      </c>
      <c r="R6" t="n">
        <v>100.18</v>
      </c>
      <c r="S6" t="n">
        <v>63.38</v>
      </c>
      <c r="T6" t="n">
        <v>10355.87</v>
      </c>
      <c r="U6" t="n">
        <v>0.63</v>
      </c>
      <c r="V6" t="n">
        <v>0.68</v>
      </c>
      <c r="W6" t="n">
        <v>4.72</v>
      </c>
      <c r="X6" t="n">
        <v>0.61</v>
      </c>
      <c r="Y6" t="n">
        <v>4</v>
      </c>
      <c r="Z6" t="n">
        <v>10</v>
      </c>
      <c r="AA6" t="n">
        <v>82.97864829217096</v>
      </c>
      <c r="AB6" t="n">
        <v>113.5350473529018</v>
      </c>
      <c r="AC6" t="n">
        <v>102.6994217810098</v>
      </c>
      <c r="AD6" t="n">
        <v>82978.64829217095</v>
      </c>
      <c r="AE6" t="n">
        <v>113535.0473529018</v>
      </c>
      <c r="AF6" t="n">
        <v>1.185233738621931e-05</v>
      </c>
      <c r="AG6" t="n">
        <v>3.226996527777778</v>
      </c>
      <c r="AH6" t="n">
        <v>102699.4217810098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6.7554</v>
      </c>
      <c r="E7" t="n">
        <v>14.8</v>
      </c>
      <c r="F7" t="n">
        <v>12.19</v>
      </c>
      <c r="G7" t="n">
        <v>45.7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106.17</v>
      </c>
      <c r="Q7" t="n">
        <v>968.92</v>
      </c>
      <c r="R7" t="n">
        <v>98.40000000000001</v>
      </c>
      <c r="S7" t="n">
        <v>63.38</v>
      </c>
      <c r="T7" t="n">
        <v>9471.799999999999</v>
      </c>
      <c r="U7" t="n">
        <v>0.64</v>
      </c>
      <c r="V7" t="n">
        <v>0.68</v>
      </c>
      <c r="W7" t="n">
        <v>4.73</v>
      </c>
      <c r="X7" t="n">
        <v>0.57</v>
      </c>
      <c r="Y7" t="n">
        <v>4</v>
      </c>
      <c r="Z7" t="n">
        <v>10</v>
      </c>
      <c r="AA7" t="n">
        <v>82.56223780438226</v>
      </c>
      <c r="AB7" t="n">
        <v>112.9652961527754</v>
      </c>
      <c r="AC7" t="n">
        <v>102.1840468357725</v>
      </c>
      <c r="AD7" t="n">
        <v>82562.23780438227</v>
      </c>
      <c r="AE7" t="n">
        <v>112965.2961527754</v>
      </c>
      <c r="AF7" t="n">
        <v>1.190609228075747e-05</v>
      </c>
      <c r="AG7" t="n">
        <v>3.211805555555555</v>
      </c>
      <c r="AH7" t="n">
        <v>102184.0468357725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4.0808</v>
      </c>
      <c r="E2" t="n">
        <v>24.5</v>
      </c>
      <c r="F2" t="n">
        <v>17.58</v>
      </c>
      <c r="G2" t="n">
        <v>6.94</v>
      </c>
      <c r="H2" t="n">
        <v>0.12</v>
      </c>
      <c r="I2" t="n">
        <v>152</v>
      </c>
      <c r="J2" t="n">
        <v>150.44</v>
      </c>
      <c r="K2" t="n">
        <v>49.1</v>
      </c>
      <c r="L2" t="n">
        <v>1</v>
      </c>
      <c r="M2" t="n">
        <v>150</v>
      </c>
      <c r="N2" t="n">
        <v>25.34</v>
      </c>
      <c r="O2" t="n">
        <v>18787.76</v>
      </c>
      <c r="P2" t="n">
        <v>207.28</v>
      </c>
      <c r="Q2" t="n">
        <v>969.97</v>
      </c>
      <c r="R2" t="n">
        <v>279.26</v>
      </c>
      <c r="S2" t="n">
        <v>63.38</v>
      </c>
      <c r="T2" t="n">
        <v>99222.57000000001</v>
      </c>
      <c r="U2" t="n">
        <v>0.23</v>
      </c>
      <c r="V2" t="n">
        <v>0.47</v>
      </c>
      <c r="W2" t="n">
        <v>4.94</v>
      </c>
      <c r="X2" t="n">
        <v>5.95</v>
      </c>
      <c r="Y2" t="n">
        <v>4</v>
      </c>
      <c r="Z2" t="n">
        <v>10</v>
      </c>
      <c r="AA2" t="n">
        <v>186.9936412809829</v>
      </c>
      <c r="AB2" t="n">
        <v>255.852949577751</v>
      </c>
      <c r="AC2" t="n">
        <v>231.434703161995</v>
      </c>
      <c r="AD2" t="n">
        <v>186993.6412809829</v>
      </c>
      <c r="AE2" t="n">
        <v>255852.949577751</v>
      </c>
      <c r="AF2" t="n">
        <v>6.938877412093387e-06</v>
      </c>
      <c r="AG2" t="n">
        <v>5.316840277777778</v>
      </c>
      <c r="AH2" t="n">
        <v>231434.703161995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5.6159</v>
      </c>
      <c r="E3" t="n">
        <v>17.81</v>
      </c>
      <c r="F3" t="n">
        <v>13.76</v>
      </c>
      <c r="G3" t="n">
        <v>14.23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157.26</v>
      </c>
      <c r="Q3" t="n">
        <v>968.8200000000001</v>
      </c>
      <c r="R3" t="n">
        <v>151.39</v>
      </c>
      <c r="S3" t="n">
        <v>63.38</v>
      </c>
      <c r="T3" t="n">
        <v>35758.33</v>
      </c>
      <c r="U3" t="n">
        <v>0.42</v>
      </c>
      <c r="V3" t="n">
        <v>0.61</v>
      </c>
      <c r="W3" t="n">
        <v>4.78</v>
      </c>
      <c r="X3" t="n">
        <v>2.14</v>
      </c>
      <c r="Y3" t="n">
        <v>4</v>
      </c>
      <c r="Z3" t="n">
        <v>10</v>
      </c>
      <c r="AA3" t="n">
        <v>114.7388640778929</v>
      </c>
      <c r="AB3" t="n">
        <v>156.9907757527361</v>
      </c>
      <c r="AC3" t="n">
        <v>142.0077964528757</v>
      </c>
      <c r="AD3" t="n">
        <v>114738.8640778929</v>
      </c>
      <c r="AE3" t="n">
        <v>156990.7757527361</v>
      </c>
      <c r="AF3" t="n">
        <v>9.549118226469135e-06</v>
      </c>
      <c r="AG3" t="n">
        <v>3.865017361111111</v>
      </c>
      <c r="AH3" t="n">
        <v>142007.7964528757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6.1614</v>
      </c>
      <c r="E4" t="n">
        <v>16.23</v>
      </c>
      <c r="F4" t="n">
        <v>12.88</v>
      </c>
      <c r="G4" t="n">
        <v>22.09</v>
      </c>
      <c r="H4" t="n">
        <v>0.35</v>
      </c>
      <c r="I4" t="n">
        <v>35</v>
      </c>
      <c r="J4" t="n">
        <v>153.23</v>
      </c>
      <c r="K4" t="n">
        <v>49.1</v>
      </c>
      <c r="L4" t="n">
        <v>3</v>
      </c>
      <c r="M4" t="n">
        <v>33</v>
      </c>
      <c r="N4" t="n">
        <v>26.13</v>
      </c>
      <c r="O4" t="n">
        <v>19131.85</v>
      </c>
      <c r="P4" t="n">
        <v>141.54</v>
      </c>
      <c r="Q4" t="n">
        <v>968.64</v>
      </c>
      <c r="R4" t="n">
        <v>122.38</v>
      </c>
      <c r="S4" t="n">
        <v>63.38</v>
      </c>
      <c r="T4" t="n">
        <v>21367.54</v>
      </c>
      <c r="U4" t="n">
        <v>0.52</v>
      </c>
      <c r="V4" t="n">
        <v>0.65</v>
      </c>
      <c r="W4" t="n">
        <v>4.74</v>
      </c>
      <c r="X4" t="n">
        <v>1.27</v>
      </c>
      <c r="Y4" t="n">
        <v>4</v>
      </c>
      <c r="Z4" t="n">
        <v>10</v>
      </c>
      <c r="AA4" t="n">
        <v>105.7180242483891</v>
      </c>
      <c r="AB4" t="n">
        <v>144.6480647266493</v>
      </c>
      <c r="AC4" t="n">
        <v>130.843056444011</v>
      </c>
      <c r="AD4" t="n">
        <v>105718.0242483891</v>
      </c>
      <c r="AE4" t="n">
        <v>144648.0647266493</v>
      </c>
      <c r="AF4" t="n">
        <v>1.047667106618119e-05</v>
      </c>
      <c r="AG4" t="n">
        <v>3.522135416666667</v>
      </c>
      <c r="AH4" t="n">
        <v>130843.056444011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6.4281</v>
      </c>
      <c r="E5" t="n">
        <v>15.56</v>
      </c>
      <c r="F5" t="n">
        <v>12.52</v>
      </c>
      <c r="G5" t="n">
        <v>30.04</v>
      </c>
      <c r="H5" t="n">
        <v>0.46</v>
      </c>
      <c r="I5" t="n">
        <v>25</v>
      </c>
      <c r="J5" t="n">
        <v>154.63</v>
      </c>
      <c r="K5" t="n">
        <v>49.1</v>
      </c>
      <c r="L5" t="n">
        <v>4</v>
      </c>
      <c r="M5" t="n">
        <v>23</v>
      </c>
      <c r="N5" t="n">
        <v>26.53</v>
      </c>
      <c r="O5" t="n">
        <v>19304.72</v>
      </c>
      <c r="P5" t="n">
        <v>132.22</v>
      </c>
      <c r="Q5" t="n">
        <v>968.47</v>
      </c>
      <c r="R5" t="n">
        <v>110.07</v>
      </c>
      <c r="S5" t="n">
        <v>63.38</v>
      </c>
      <c r="T5" t="n">
        <v>15261</v>
      </c>
      <c r="U5" t="n">
        <v>0.58</v>
      </c>
      <c r="V5" t="n">
        <v>0.67</v>
      </c>
      <c r="W5" t="n">
        <v>4.73</v>
      </c>
      <c r="X5" t="n">
        <v>0.9</v>
      </c>
      <c r="Y5" t="n">
        <v>4</v>
      </c>
      <c r="Z5" t="n">
        <v>10</v>
      </c>
      <c r="AA5" t="n">
        <v>101.4145293198776</v>
      </c>
      <c r="AB5" t="n">
        <v>138.7598331086661</v>
      </c>
      <c r="AC5" t="n">
        <v>125.5167893874612</v>
      </c>
      <c r="AD5" t="n">
        <v>101414.5293198776</v>
      </c>
      <c r="AE5" t="n">
        <v>138759.8331086661</v>
      </c>
      <c r="AF5" t="n">
        <v>1.093016023639421e-05</v>
      </c>
      <c r="AG5" t="n">
        <v>3.376736111111111</v>
      </c>
      <c r="AH5" t="n">
        <v>125516.7893874612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6.6097</v>
      </c>
      <c r="E6" t="n">
        <v>15.13</v>
      </c>
      <c r="F6" t="n">
        <v>12.27</v>
      </c>
      <c r="G6" t="n">
        <v>38.75</v>
      </c>
      <c r="H6" t="n">
        <v>0.57</v>
      </c>
      <c r="I6" t="n">
        <v>19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123.35</v>
      </c>
      <c r="Q6" t="n">
        <v>968.59</v>
      </c>
      <c r="R6" t="n">
        <v>102.02</v>
      </c>
      <c r="S6" t="n">
        <v>63.38</v>
      </c>
      <c r="T6" t="n">
        <v>11268.07</v>
      </c>
      <c r="U6" t="n">
        <v>0.62</v>
      </c>
      <c r="V6" t="n">
        <v>0.68</v>
      </c>
      <c r="W6" t="n">
        <v>4.71</v>
      </c>
      <c r="X6" t="n">
        <v>0.66</v>
      </c>
      <c r="Y6" t="n">
        <v>4</v>
      </c>
      <c r="Z6" t="n">
        <v>10</v>
      </c>
      <c r="AA6" t="n">
        <v>88.43577979494212</v>
      </c>
      <c r="AB6" t="n">
        <v>121.00173542664</v>
      </c>
      <c r="AC6" t="n">
        <v>109.4534996245554</v>
      </c>
      <c r="AD6" t="n">
        <v>88435.77979494212</v>
      </c>
      <c r="AE6" t="n">
        <v>121001.73542664</v>
      </c>
      <c r="AF6" t="n">
        <v>1.123894776286847e-05</v>
      </c>
      <c r="AG6" t="n">
        <v>3.283420138888889</v>
      </c>
      <c r="AH6" t="n">
        <v>109453.4996245554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6.7214</v>
      </c>
      <c r="E7" t="n">
        <v>14.88</v>
      </c>
      <c r="F7" t="n">
        <v>12.14</v>
      </c>
      <c r="G7" t="n">
        <v>48.57</v>
      </c>
      <c r="H7" t="n">
        <v>0.67</v>
      </c>
      <c r="I7" t="n">
        <v>15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115.44</v>
      </c>
      <c r="Q7" t="n">
        <v>968.39</v>
      </c>
      <c r="R7" t="n">
        <v>97.55</v>
      </c>
      <c r="S7" t="n">
        <v>63.38</v>
      </c>
      <c r="T7" t="n">
        <v>9052.91</v>
      </c>
      <c r="U7" t="n">
        <v>0.65</v>
      </c>
      <c r="V7" t="n">
        <v>0.6899999999999999</v>
      </c>
      <c r="W7" t="n">
        <v>4.71</v>
      </c>
      <c r="X7" t="n">
        <v>0.53</v>
      </c>
      <c r="Y7" t="n">
        <v>4</v>
      </c>
      <c r="Z7" t="n">
        <v>10</v>
      </c>
      <c r="AA7" t="n">
        <v>86.10907141990188</v>
      </c>
      <c r="AB7" t="n">
        <v>117.8182303807826</v>
      </c>
      <c r="AC7" t="n">
        <v>106.5738238321962</v>
      </c>
      <c r="AD7" t="n">
        <v>86109.07141990188</v>
      </c>
      <c r="AE7" t="n">
        <v>117818.2303807826</v>
      </c>
      <c r="AF7" t="n">
        <v>1.142887929759961e-05</v>
      </c>
      <c r="AG7" t="n">
        <v>3.229166666666667</v>
      </c>
      <c r="AH7" t="n">
        <v>106573.8238321962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6.7523</v>
      </c>
      <c r="E8" t="n">
        <v>14.81</v>
      </c>
      <c r="F8" t="n">
        <v>12.11</v>
      </c>
      <c r="G8" t="n">
        <v>51.88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113.78</v>
      </c>
      <c r="Q8" t="n">
        <v>969.33</v>
      </c>
      <c r="R8" t="n">
        <v>95.81</v>
      </c>
      <c r="S8" t="n">
        <v>63.38</v>
      </c>
      <c r="T8" t="n">
        <v>8188.39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85.59078035575966</v>
      </c>
      <c r="AB8" t="n">
        <v>117.1090816814355</v>
      </c>
      <c r="AC8" t="n">
        <v>105.9323552894182</v>
      </c>
      <c r="AD8" t="n">
        <v>85590.78035575966</v>
      </c>
      <c r="AE8" t="n">
        <v>117109.0816814355</v>
      </c>
      <c r="AF8" t="n">
        <v>1.14814207875118e-05</v>
      </c>
      <c r="AG8" t="n">
        <v>3.213975694444445</v>
      </c>
      <c r="AH8" t="n">
        <v>105932.3552894182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3.4724</v>
      </c>
      <c r="E2" t="n">
        <v>28.8</v>
      </c>
      <c r="F2" t="n">
        <v>19.22</v>
      </c>
      <c r="G2" t="n">
        <v>6.04</v>
      </c>
      <c r="H2" t="n">
        <v>0.1</v>
      </c>
      <c r="I2" t="n">
        <v>191</v>
      </c>
      <c r="J2" t="n">
        <v>185.69</v>
      </c>
      <c r="K2" t="n">
        <v>53.44</v>
      </c>
      <c r="L2" t="n">
        <v>1</v>
      </c>
      <c r="M2" t="n">
        <v>189</v>
      </c>
      <c r="N2" t="n">
        <v>36.26</v>
      </c>
      <c r="O2" t="n">
        <v>23136.14</v>
      </c>
      <c r="P2" t="n">
        <v>260.74</v>
      </c>
      <c r="Q2" t="n">
        <v>970.76</v>
      </c>
      <c r="R2" t="n">
        <v>333.6</v>
      </c>
      <c r="S2" t="n">
        <v>63.38</v>
      </c>
      <c r="T2" t="n">
        <v>126196.1</v>
      </c>
      <c r="U2" t="n">
        <v>0.19</v>
      </c>
      <c r="V2" t="n">
        <v>0.43</v>
      </c>
      <c r="W2" t="n">
        <v>5.02</v>
      </c>
      <c r="X2" t="n">
        <v>7.59</v>
      </c>
      <c r="Y2" t="n">
        <v>4</v>
      </c>
      <c r="Z2" t="n">
        <v>10</v>
      </c>
      <c r="AA2" t="n">
        <v>244.3477858402996</v>
      </c>
      <c r="AB2" t="n">
        <v>334.327420450048</v>
      </c>
      <c r="AC2" t="n">
        <v>302.4196806738765</v>
      </c>
      <c r="AD2" t="n">
        <v>244347.7858402996</v>
      </c>
      <c r="AE2" t="n">
        <v>334327.420450048</v>
      </c>
      <c r="AF2" t="n">
        <v>5.555313970062582e-06</v>
      </c>
      <c r="AG2" t="n">
        <v>6.25</v>
      </c>
      <c r="AH2" t="n">
        <v>302419.6806738765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5.1652</v>
      </c>
      <c r="E3" t="n">
        <v>19.36</v>
      </c>
      <c r="F3" t="n">
        <v>14.29</v>
      </c>
      <c r="G3" t="n">
        <v>12.25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189.99</v>
      </c>
      <c r="Q3" t="n">
        <v>968.65</v>
      </c>
      <c r="R3" t="n">
        <v>169.03</v>
      </c>
      <c r="S3" t="n">
        <v>63.38</v>
      </c>
      <c r="T3" t="n">
        <v>44514.92</v>
      </c>
      <c r="U3" t="n">
        <v>0.37</v>
      </c>
      <c r="V3" t="n">
        <v>0.58</v>
      </c>
      <c r="W3" t="n">
        <v>4.8</v>
      </c>
      <c r="X3" t="n">
        <v>2.67</v>
      </c>
      <c r="Y3" t="n">
        <v>4</v>
      </c>
      <c r="Z3" t="n">
        <v>10</v>
      </c>
      <c r="AA3" t="n">
        <v>142.6220611700605</v>
      </c>
      <c r="AB3" t="n">
        <v>195.141796134059</v>
      </c>
      <c r="AC3" t="n">
        <v>176.5177369943106</v>
      </c>
      <c r="AD3" t="n">
        <v>142622.0611700605</v>
      </c>
      <c r="AE3" t="n">
        <v>195141.796134059</v>
      </c>
      <c r="AF3" t="n">
        <v>8.263537529710647e-06</v>
      </c>
      <c r="AG3" t="n">
        <v>4.201388888888889</v>
      </c>
      <c r="AH3" t="n">
        <v>176517.7369943106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5.8171</v>
      </c>
      <c r="E4" t="n">
        <v>17.19</v>
      </c>
      <c r="F4" t="n">
        <v>13.16</v>
      </c>
      <c r="G4" t="n">
        <v>18.8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170.92</v>
      </c>
      <c r="Q4" t="n">
        <v>968.62</v>
      </c>
      <c r="R4" t="n">
        <v>131.62</v>
      </c>
      <c r="S4" t="n">
        <v>63.38</v>
      </c>
      <c r="T4" t="n">
        <v>25951.03</v>
      </c>
      <c r="U4" t="n">
        <v>0.48</v>
      </c>
      <c r="V4" t="n">
        <v>0.63</v>
      </c>
      <c r="W4" t="n">
        <v>4.75</v>
      </c>
      <c r="X4" t="n">
        <v>1.54</v>
      </c>
      <c r="Y4" t="n">
        <v>4</v>
      </c>
      <c r="Z4" t="n">
        <v>10</v>
      </c>
      <c r="AA4" t="n">
        <v>118.8599440276246</v>
      </c>
      <c r="AB4" t="n">
        <v>162.6294191491722</v>
      </c>
      <c r="AC4" t="n">
        <v>147.1082956374434</v>
      </c>
      <c r="AD4" t="n">
        <v>118859.9440276246</v>
      </c>
      <c r="AE4" t="n">
        <v>162629.4191491722</v>
      </c>
      <c r="AF4" t="n">
        <v>9.306478774119067e-06</v>
      </c>
      <c r="AG4" t="n">
        <v>3.73046875</v>
      </c>
      <c r="AH4" t="n">
        <v>147108.2956374434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6.1317</v>
      </c>
      <c r="E5" t="n">
        <v>16.31</v>
      </c>
      <c r="F5" t="n">
        <v>12.72</v>
      </c>
      <c r="G5" t="n">
        <v>25.45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161.16</v>
      </c>
      <c r="Q5" t="n">
        <v>968.47</v>
      </c>
      <c r="R5" t="n">
        <v>116.96</v>
      </c>
      <c r="S5" t="n">
        <v>63.38</v>
      </c>
      <c r="T5" t="n">
        <v>18680.36</v>
      </c>
      <c r="U5" t="n">
        <v>0.54</v>
      </c>
      <c r="V5" t="n">
        <v>0.66</v>
      </c>
      <c r="W5" t="n">
        <v>4.74</v>
      </c>
      <c r="X5" t="n">
        <v>1.11</v>
      </c>
      <c r="Y5" t="n">
        <v>4</v>
      </c>
      <c r="Z5" t="n">
        <v>10</v>
      </c>
      <c r="AA5" t="n">
        <v>113.3932196900826</v>
      </c>
      <c r="AB5" t="n">
        <v>155.1496057356945</v>
      </c>
      <c r="AC5" t="n">
        <v>140.3423451181616</v>
      </c>
      <c r="AD5" t="n">
        <v>113393.2196900826</v>
      </c>
      <c r="AE5" t="n">
        <v>155149.6057356945</v>
      </c>
      <c r="AF5" t="n">
        <v>9.809791115721903e-06</v>
      </c>
      <c r="AG5" t="n">
        <v>3.539496527777777</v>
      </c>
      <c r="AH5" t="n">
        <v>140342.3451181616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6.3433</v>
      </c>
      <c r="E6" t="n">
        <v>15.76</v>
      </c>
      <c r="F6" t="n">
        <v>12.44</v>
      </c>
      <c r="G6" t="n">
        <v>32.45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152.89</v>
      </c>
      <c r="Q6" t="n">
        <v>968.38</v>
      </c>
      <c r="R6" t="n">
        <v>107.57</v>
      </c>
      <c r="S6" t="n">
        <v>63.38</v>
      </c>
      <c r="T6" t="n">
        <v>14023.48</v>
      </c>
      <c r="U6" t="n">
        <v>0.59</v>
      </c>
      <c r="V6" t="n">
        <v>0.67</v>
      </c>
      <c r="W6" t="n">
        <v>4.72</v>
      </c>
      <c r="X6" t="n">
        <v>0.82</v>
      </c>
      <c r="Y6" t="n">
        <v>4</v>
      </c>
      <c r="Z6" t="n">
        <v>10</v>
      </c>
      <c r="AA6" t="n">
        <v>109.5016790169391</v>
      </c>
      <c r="AB6" t="n">
        <v>149.8250281040444</v>
      </c>
      <c r="AC6" t="n">
        <v>135.5259377025828</v>
      </c>
      <c r="AD6" t="n">
        <v>109501.679016939</v>
      </c>
      <c r="AE6" t="n">
        <v>149825.0281040444</v>
      </c>
      <c r="AF6" t="n">
        <v>1.014831906067791e-05</v>
      </c>
      <c r="AG6" t="n">
        <v>3.420138888888889</v>
      </c>
      <c r="AH6" t="n">
        <v>135525.9377025828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6.4671</v>
      </c>
      <c r="E7" t="n">
        <v>15.46</v>
      </c>
      <c r="F7" t="n">
        <v>12.29</v>
      </c>
      <c r="G7" t="n">
        <v>38.8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17</v>
      </c>
      <c r="N7" t="n">
        <v>38.89</v>
      </c>
      <c r="O7" t="n">
        <v>24076.95</v>
      </c>
      <c r="P7" t="n">
        <v>146.61</v>
      </c>
      <c r="Q7" t="n">
        <v>968.39</v>
      </c>
      <c r="R7" t="n">
        <v>102.46</v>
      </c>
      <c r="S7" t="n">
        <v>63.38</v>
      </c>
      <c r="T7" t="n">
        <v>11486.27</v>
      </c>
      <c r="U7" t="n">
        <v>0.62</v>
      </c>
      <c r="V7" t="n">
        <v>0.68</v>
      </c>
      <c r="W7" t="n">
        <v>4.72</v>
      </c>
      <c r="X7" t="n">
        <v>0.67</v>
      </c>
      <c r="Y7" t="n">
        <v>4</v>
      </c>
      <c r="Z7" t="n">
        <v>10</v>
      </c>
      <c r="AA7" t="n">
        <v>107.1485549084389</v>
      </c>
      <c r="AB7" t="n">
        <v>146.6053798862872</v>
      </c>
      <c r="AC7" t="n">
        <v>132.6135681919227</v>
      </c>
      <c r="AD7" t="n">
        <v>107148.5549084389</v>
      </c>
      <c r="AE7" t="n">
        <v>146605.3798862872</v>
      </c>
      <c r="AF7" t="n">
        <v>1.034638030635633e-05</v>
      </c>
      <c r="AG7" t="n">
        <v>3.355034722222222</v>
      </c>
      <c r="AH7" t="n">
        <v>132613.5681919227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6.5608</v>
      </c>
      <c r="E8" t="n">
        <v>15.24</v>
      </c>
      <c r="F8" t="n">
        <v>12.18</v>
      </c>
      <c r="G8" t="n">
        <v>45.67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140.84</v>
      </c>
      <c r="Q8" t="n">
        <v>968.37</v>
      </c>
      <c r="R8" t="n">
        <v>98.83</v>
      </c>
      <c r="S8" t="n">
        <v>63.38</v>
      </c>
      <c r="T8" t="n">
        <v>9686.75</v>
      </c>
      <c r="U8" t="n">
        <v>0.64</v>
      </c>
      <c r="V8" t="n">
        <v>0.68</v>
      </c>
      <c r="W8" t="n">
        <v>4.71</v>
      </c>
      <c r="X8" t="n">
        <v>0.5600000000000001</v>
      </c>
      <c r="Y8" t="n">
        <v>4</v>
      </c>
      <c r="Z8" t="n">
        <v>10</v>
      </c>
      <c r="AA8" t="n">
        <v>105.219312170476</v>
      </c>
      <c r="AB8" t="n">
        <v>143.9657048600249</v>
      </c>
      <c r="AC8" t="n">
        <v>130.2258200453589</v>
      </c>
      <c r="AD8" t="n">
        <v>105219.312170476</v>
      </c>
      <c r="AE8" t="n">
        <v>143965.7048600249</v>
      </c>
      <c r="AF8" t="n">
        <v>1.049628611184961e-05</v>
      </c>
      <c r="AG8" t="n">
        <v>3.307291666666667</v>
      </c>
      <c r="AH8" t="n">
        <v>130225.8200453589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6.6709</v>
      </c>
      <c r="E9" t="n">
        <v>14.99</v>
      </c>
      <c r="F9" t="n">
        <v>12.04</v>
      </c>
      <c r="G9" t="n">
        <v>55.56</v>
      </c>
      <c r="H9" t="n">
        <v>0.72</v>
      </c>
      <c r="I9" t="n">
        <v>13</v>
      </c>
      <c r="J9" t="n">
        <v>196.41</v>
      </c>
      <c r="K9" t="n">
        <v>53.44</v>
      </c>
      <c r="L9" t="n">
        <v>8</v>
      </c>
      <c r="M9" t="n">
        <v>11</v>
      </c>
      <c r="N9" t="n">
        <v>39.98</v>
      </c>
      <c r="O9" t="n">
        <v>24458.36</v>
      </c>
      <c r="P9" t="n">
        <v>133.09</v>
      </c>
      <c r="Q9" t="n">
        <v>968.3200000000001</v>
      </c>
      <c r="R9" t="n">
        <v>94.17</v>
      </c>
      <c r="S9" t="n">
        <v>63.38</v>
      </c>
      <c r="T9" t="n">
        <v>7373.68</v>
      </c>
      <c r="U9" t="n">
        <v>0.67</v>
      </c>
      <c r="V9" t="n">
        <v>0.6899999999999999</v>
      </c>
      <c r="W9" t="n">
        <v>4.7</v>
      </c>
      <c r="X9" t="n">
        <v>0.42</v>
      </c>
      <c r="Y9" t="n">
        <v>4</v>
      </c>
      <c r="Z9" t="n">
        <v>10</v>
      </c>
      <c r="AA9" t="n">
        <v>92.64634387726591</v>
      </c>
      <c r="AB9" t="n">
        <v>126.7628149610498</v>
      </c>
      <c r="AC9" t="n">
        <v>114.6647498139289</v>
      </c>
      <c r="AD9" t="n">
        <v>92646.3438772659</v>
      </c>
      <c r="AE9" t="n">
        <v>126762.8149610498</v>
      </c>
      <c r="AF9" t="n">
        <v>1.067242943292549e-05</v>
      </c>
      <c r="AG9" t="n">
        <v>3.253038194444445</v>
      </c>
      <c r="AH9" t="n">
        <v>114664.7498139289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6.6881</v>
      </c>
      <c r="E10" t="n">
        <v>14.95</v>
      </c>
      <c r="F10" t="n">
        <v>12.04</v>
      </c>
      <c r="G10" t="n">
        <v>60.18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130.2</v>
      </c>
      <c r="Q10" t="n">
        <v>968.71</v>
      </c>
      <c r="R10" t="n">
        <v>94.06</v>
      </c>
      <c r="S10" t="n">
        <v>63.38</v>
      </c>
      <c r="T10" t="n">
        <v>7323.79</v>
      </c>
      <c r="U10" t="n">
        <v>0.67</v>
      </c>
      <c r="V10" t="n">
        <v>0.6899999999999999</v>
      </c>
      <c r="W10" t="n">
        <v>4.71</v>
      </c>
      <c r="X10" t="n">
        <v>0.42</v>
      </c>
      <c r="Y10" t="n">
        <v>4</v>
      </c>
      <c r="Z10" t="n">
        <v>10</v>
      </c>
      <c r="AA10" t="n">
        <v>91.95776225272824</v>
      </c>
      <c r="AB10" t="n">
        <v>125.8206672042806</v>
      </c>
      <c r="AC10" t="n">
        <v>113.8125193167527</v>
      </c>
      <c r="AD10" t="n">
        <v>91957.76225272825</v>
      </c>
      <c r="AE10" t="n">
        <v>125820.6672042806</v>
      </c>
      <c r="AF10" t="n">
        <v>1.0699946827317e-05</v>
      </c>
      <c r="AG10" t="n">
        <v>3.244357638888889</v>
      </c>
      <c r="AH10" t="n">
        <v>113812.5193167527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6.6821</v>
      </c>
      <c r="E11" t="n">
        <v>14.97</v>
      </c>
      <c r="F11" t="n">
        <v>12.05</v>
      </c>
      <c r="G11" t="n">
        <v>60.25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129.84</v>
      </c>
      <c r="Q11" t="n">
        <v>968.8099999999999</v>
      </c>
      <c r="R11" t="n">
        <v>94.14</v>
      </c>
      <c r="S11" t="n">
        <v>63.38</v>
      </c>
      <c r="T11" t="n">
        <v>7363.17</v>
      </c>
      <c r="U11" t="n">
        <v>0.67</v>
      </c>
      <c r="V11" t="n">
        <v>0.6899999999999999</v>
      </c>
      <c r="W11" t="n">
        <v>4.72</v>
      </c>
      <c r="X11" t="n">
        <v>0.43</v>
      </c>
      <c r="Y11" t="n">
        <v>4</v>
      </c>
      <c r="Z11" t="n">
        <v>10</v>
      </c>
      <c r="AA11" t="n">
        <v>91.92896759525631</v>
      </c>
      <c r="AB11" t="n">
        <v>125.7812690835968</v>
      </c>
      <c r="AC11" t="n">
        <v>113.7768812974114</v>
      </c>
      <c r="AD11" t="n">
        <v>91928.96759525631</v>
      </c>
      <c r="AE11" t="n">
        <v>125781.2690835968</v>
      </c>
      <c r="AF11" t="n">
        <v>1.06903477362502e-05</v>
      </c>
      <c r="AG11" t="n">
        <v>3.248697916666667</v>
      </c>
      <c r="AH11" t="n">
        <v>113776.8812974114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4.7724</v>
      </c>
      <c r="E2" t="n">
        <v>20.95</v>
      </c>
      <c r="F2" t="n">
        <v>16.1</v>
      </c>
      <c r="G2" t="n">
        <v>8.33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114</v>
      </c>
      <c r="N2" t="n">
        <v>16.65</v>
      </c>
      <c r="O2" t="n">
        <v>14546.17</v>
      </c>
      <c r="P2" t="n">
        <v>158.21</v>
      </c>
      <c r="Q2" t="n">
        <v>969.54</v>
      </c>
      <c r="R2" t="n">
        <v>230.02</v>
      </c>
      <c r="S2" t="n">
        <v>63.38</v>
      </c>
      <c r="T2" t="n">
        <v>74779.91</v>
      </c>
      <c r="U2" t="n">
        <v>0.28</v>
      </c>
      <c r="V2" t="n">
        <v>0.52</v>
      </c>
      <c r="W2" t="n">
        <v>4.87</v>
      </c>
      <c r="X2" t="n">
        <v>4.47</v>
      </c>
      <c r="Y2" t="n">
        <v>4</v>
      </c>
      <c r="Z2" t="n">
        <v>10</v>
      </c>
      <c r="AA2" t="n">
        <v>132.3442746700491</v>
      </c>
      <c r="AB2" t="n">
        <v>181.0792752208111</v>
      </c>
      <c r="AC2" t="n">
        <v>163.7973233401466</v>
      </c>
      <c r="AD2" t="n">
        <v>132344.2746700491</v>
      </c>
      <c r="AE2" t="n">
        <v>181079.2752208111</v>
      </c>
      <c r="AF2" t="n">
        <v>8.761980663911846e-06</v>
      </c>
      <c r="AG2" t="n">
        <v>4.546440972222222</v>
      </c>
      <c r="AH2" t="n">
        <v>163797.3233401466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6.0591</v>
      </c>
      <c r="E3" t="n">
        <v>16.5</v>
      </c>
      <c r="F3" t="n">
        <v>13.32</v>
      </c>
      <c r="G3" t="n">
        <v>17.38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123.79</v>
      </c>
      <c r="Q3" t="n">
        <v>968.73</v>
      </c>
      <c r="R3" t="n">
        <v>137.17</v>
      </c>
      <c r="S3" t="n">
        <v>63.38</v>
      </c>
      <c r="T3" t="n">
        <v>28706.69</v>
      </c>
      <c r="U3" t="n">
        <v>0.46</v>
      </c>
      <c r="V3" t="n">
        <v>0.63</v>
      </c>
      <c r="W3" t="n">
        <v>4.75</v>
      </c>
      <c r="X3" t="n">
        <v>1.7</v>
      </c>
      <c r="Y3" t="n">
        <v>4</v>
      </c>
      <c r="Z3" t="n">
        <v>10</v>
      </c>
      <c r="AA3" t="n">
        <v>98.98460749594966</v>
      </c>
      <c r="AB3" t="n">
        <v>135.4351068685845</v>
      </c>
      <c r="AC3" t="n">
        <v>122.5093703534494</v>
      </c>
      <c r="AD3" t="n">
        <v>98984.60749594966</v>
      </c>
      <c r="AE3" t="n">
        <v>135435.1068685845</v>
      </c>
      <c r="AF3" t="n">
        <v>1.112432257160093e-05</v>
      </c>
      <c r="AG3" t="n">
        <v>3.580729166666667</v>
      </c>
      <c r="AH3" t="n">
        <v>122509.3703534494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6.5004</v>
      </c>
      <c r="E4" t="n">
        <v>15.38</v>
      </c>
      <c r="F4" t="n">
        <v>12.63</v>
      </c>
      <c r="G4" t="n">
        <v>27.07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109.76</v>
      </c>
      <c r="Q4" t="n">
        <v>968.5</v>
      </c>
      <c r="R4" t="n">
        <v>113.95</v>
      </c>
      <c r="S4" t="n">
        <v>63.38</v>
      </c>
      <c r="T4" t="n">
        <v>17189.03</v>
      </c>
      <c r="U4" t="n">
        <v>0.5600000000000001</v>
      </c>
      <c r="V4" t="n">
        <v>0.66</v>
      </c>
      <c r="W4" t="n">
        <v>4.73</v>
      </c>
      <c r="X4" t="n">
        <v>1.01</v>
      </c>
      <c r="Y4" t="n">
        <v>4</v>
      </c>
      <c r="Z4" t="n">
        <v>10</v>
      </c>
      <c r="AA4" t="n">
        <v>92.62707424228603</v>
      </c>
      <c r="AB4" t="n">
        <v>126.7364493963541</v>
      </c>
      <c r="AC4" t="n">
        <v>114.6409005417234</v>
      </c>
      <c r="AD4" t="n">
        <v>92627.07424228603</v>
      </c>
      <c r="AE4" t="n">
        <v>126736.4493963541</v>
      </c>
      <c r="AF4" t="n">
        <v>1.193453589550175e-05</v>
      </c>
      <c r="AG4" t="n">
        <v>3.337673611111111</v>
      </c>
      <c r="AH4" t="n">
        <v>114640.9005417234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6.7107</v>
      </c>
      <c r="E5" t="n">
        <v>14.9</v>
      </c>
      <c r="F5" t="n">
        <v>12.34</v>
      </c>
      <c r="G5" t="n">
        <v>37.02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8</v>
      </c>
      <c r="N5" t="n">
        <v>17.53</v>
      </c>
      <c r="O5" t="n">
        <v>15025.44</v>
      </c>
      <c r="P5" t="n">
        <v>99.51000000000001</v>
      </c>
      <c r="Q5" t="n">
        <v>968.61</v>
      </c>
      <c r="R5" t="n">
        <v>103.83</v>
      </c>
      <c r="S5" t="n">
        <v>63.38</v>
      </c>
      <c r="T5" t="n">
        <v>12167.6</v>
      </c>
      <c r="U5" t="n">
        <v>0.61</v>
      </c>
      <c r="V5" t="n">
        <v>0.68</v>
      </c>
      <c r="W5" t="n">
        <v>4.73</v>
      </c>
      <c r="X5" t="n">
        <v>0.72</v>
      </c>
      <c r="Y5" t="n">
        <v>4</v>
      </c>
      <c r="Z5" t="n">
        <v>10</v>
      </c>
      <c r="AA5" t="n">
        <v>79.83585465340211</v>
      </c>
      <c r="AB5" t="n">
        <v>109.2349384460705</v>
      </c>
      <c r="AC5" t="n">
        <v>98.80970923300444</v>
      </c>
      <c r="AD5" t="n">
        <v>79835.85465340212</v>
      </c>
      <c r="AE5" t="n">
        <v>109234.9384460705</v>
      </c>
      <c r="AF5" t="n">
        <v>1.232064027351295e-05</v>
      </c>
      <c r="AG5" t="n">
        <v>3.233506944444445</v>
      </c>
      <c r="AH5" t="n">
        <v>98809.70923300444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6.7338</v>
      </c>
      <c r="E6" t="n">
        <v>14.85</v>
      </c>
      <c r="F6" t="n">
        <v>12.31</v>
      </c>
      <c r="G6" t="n">
        <v>38.88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99.67</v>
      </c>
      <c r="Q6" t="n">
        <v>969.03</v>
      </c>
      <c r="R6" t="n">
        <v>102.54</v>
      </c>
      <c r="S6" t="n">
        <v>63.38</v>
      </c>
      <c r="T6" t="n">
        <v>11527.91</v>
      </c>
      <c r="U6" t="n">
        <v>0.62</v>
      </c>
      <c r="V6" t="n">
        <v>0.68</v>
      </c>
      <c r="W6" t="n">
        <v>4.74</v>
      </c>
      <c r="X6" t="n">
        <v>0.7</v>
      </c>
      <c r="Y6" t="n">
        <v>4</v>
      </c>
      <c r="Z6" t="n">
        <v>10</v>
      </c>
      <c r="AA6" t="n">
        <v>79.74150708579548</v>
      </c>
      <c r="AB6" t="n">
        <v>109.1058479417502</v>
      </c>
      <c r="AC6" t="n">
        <v>98.69293894523679</v>
      </c>
      <c r="AD6" t="n">
        <v>79741.50708579547</v>
      </c>
      <c r="AE6" t="n">
        <v>109105.8479417502</v>
      </c>
      <c r="AF6" t="n">
        <v>1.236305116810191e-05</v>
      </c>
      <c r="AG6" t="n">
        <v>3.22265625</v>
      </c>
      <c r="AH6" t="n">
        <v>98692.93894523679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5.3719</v>
      </c>
      <c r="E2" t="n">
        <v>18.62</v>
      </c>
      <c r="F2" t="n">
        <v>14.99</v>
      </c>
      <c r="G2" t="n">
        <v>10.11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87</v>
      </c>
      <c r="N2" t="n">
        <v>11.32</v>
      </c>
      <c r="O2" t="n">
        <v>11317.98</v>
      </c>
      <c r="P2" t="n">
        <v>121.36</v>
      </c>
      <c r="Q2" t="n">
        <v>969.85</v>
      </c>
      <c r="R2" t="n">
        <v>192.97</v>
      </c>
      <c r="S2" t="n">
        <v>63.38</v>
      </c>
      <c r="T2" t="n">
        <v>56393.03</v>
      </c>
      <c r="U2" t="n">
        <v>0.33</v>
      </c>
      <c r="V2" t="n">
        <v>0.5600000000000001</v>
      </c>
      <c r="W2" t="n">
        <v>4.82</v>
      </c>
      <c r="X2" t="n">
        <v>3.37</v>
      </c>
      <c r="Y2" t="n">
        <v>4</v>
      </c>
      <c r="Z2" t="n">
        <v>10</v>
      </c>
      <c r="AA2" t="n">
        <v>110.4033478906221</v>
      </c>
      <c r="AB2" t="n">
        <v>151.0587312358401</v>
      </c>
      <c r="AC2" t="n">
        <v>136.6418979389936</v>
      </c>
      <c r="AD2" t="n">
        <v>110403.3478906221</v>
      </c>
      <c r="AE2" t="n">
        <v>151058.7312358401</v>
      </c>
      <c r="AF2" t="n">
        <v>1.062936756840304e-05</v>
      </c>
      <c r="AG2" t="n">
        <v>4.040798611111111</v>
      </c>
      <c r="AH2" t="n">
        <v>136641.8979389936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6.4466</v>
      </c>
      <c r="E3" t="n">
        <v>15.51</v>
      </c>
      <c r="F3" t="n">
        <v>12.91</v>
      </c>
      <c r="G3" t="n">
        <v>22.13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94.3</v>
      </c>
      <c r="Q3" t="n">
        <v>968.85</v>
      </c>
      <c r="R3" t="n">
        <v>123.13</v>
      </c>
      <c r="S3" t="n">
        <v>63.38</v>
      </c>
      <c r="T3" t="n">
        <v>21743.37</v>
      </c>
      <c r="U3" t="n">
        <v>0.51</v>
      </c>
      <c r="V3" t="n">
        <v>0.65</v>
      </c>
      <c r="W3" t="n">
        <v>4.75</v>
      </c>
      <c r="X3" t="n">
        <v>1.29</v>
      </c>
      <c r="Y3" t="n">
        <v>4</v>
      </c>
      <c r="Z3" t="n">
        <v>10</v>
      </c>
      <c r="AA3" t="n">
        <v>86.44710985979505</v>
      </c>
      <c r="AB3" t="n">
        <v>118.2807494874476</v>
      </c>
      <c r="AC3" t="n">
        <v>106.9922007644709</v>
      </c>
      <c r="AD3" t="n">
        <v>86447.10985979505</v>
      </c>
      <c r="AE3" t="n">
        <v>118280.7494874476</v>
      </c>
      <c r="AF3" t="n">
        <v>1.275587426543067e-05</v>
      </c>
      <c r="AG3" t="n">
        <v>3.365885416666667</v>
      </c>
      <c r="AH3" t="n">
        <v>106992.2007644709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6.6545</v>
      </c>
      <c r="E4" t="n">
        <v>15.03</v>
      </c>
      <c r="F4" t="n">
        <v>12.6</v>
      </c>
      <c r="G4" t="n">
        <v>29.07</v>
      </c>
      <c r="H4" t="n">
        <v>0.57</v>
      </c>
      <c r="I4" t="n">
        <v>26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86.28</v>
      </c>
      <c r="Q4" t="n">
        <v>969.7</v>
      </c>
      <c r="R4" t="n">
        <v>111.57</v>
      </c>
      <c r="S4" t="n">
        <v>63.38</v>
      </c>
      <c r="T4" t="n">
        <v>16009</v>
      </c>
      <c r="U4" t="n">
        <v>0.57</v>
      </c>
      <c r="V4" t="n">
        <v>0.66</v>
      </c>
      <c r="W4" t="n">
        <v>4.76</v>
      </c>
      <c r="X4" t="n">
        <v>0.98</v>
      </c>
      <c r="Y4" t="n">
        <v>4</v>
      </c>
      <c r="Z4" t="n">
        <v>10</v>
      </c>
      <c r="AA4" t="n">
        <v>74.59213258726012</v>
      </c>
      <c r="AB4" t="n">
        <v>102.060246578488</v>
      </c>
      <c r="AC4" t="n">
        <v>92.31975988751843</v>
      </c>
      <c r="AD4" t="n">
        <v>74592.13258726013</v>
      </c>
      <c r="AE4" t="n">
        <v>102060.246578488</v>
      </c>
      <c r="AF4" t="n">
        <v>1.316724557120163e-05</v>
      </c>
      <c r="AG4" t="n">
        <v>3.26171875</v>
      </c>
      <c r="AH4" t="n">
        <v>92319.75988751843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5.3719</v>
      </c>
      <c r="E13" t="n">
        <v>18.62</v>
      </c>
      <c r="F13" t="n">
        <v>14.99</v>
      </c>
      <c r="G13" t="n">
        <v>10.11</v>
      </c>
      <c r="H13" t="n">
        <v>0.2</v>
      </c>
      <c r="I13" t="n">
        <v>89</v>
      </c>
      <c r="J13" t="n">
        <v>89.87</v>
      </c>
      <c r="K13" t="n">
        <v>37.55</v>
      </c>
      <c r="L13" t="n">
        <v>1</v>
      </c>
      <c r="M13" t="n">
        <v>87</v>
      </c>
      <c r="N13" t="n">
        <v>11.32</v>
      </c>
      <c r="O13" t="n">
        <v>11317.98</v>
      </c>
      <c r="P13" t="n">
        <v>121.36</v>
      </c>
      <c r="Q13" t="n">
        <v>969.85</v>
      </c>
      <c r="R13" t="n">
        <v>192.97</v>
      </c>
      <c r="S13" t="n">
        <v>63.38</v>
      </c>
      <c r="T13" t="n">
        <v>56393.03</v>
      </c>
      <c r="U13" t="n">
        <v>0.33</v>
      </c>
      <c r="V13" t="n">
        <v>0.5600000000000001</v>
      </c>
      <c r="W13" t="n">
        <v>4.82</v>
      </c>
      <c r="X13" t="n">
        <v>3.37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6.4466</v>
      </c>
      <c r="E14" t="n">
        <v>15.51</v>
      </c>
      <c r="F14" t="n">
        <v>12.91</v>
      </c>
      <c r="G14" t="n">
        <v>22.13</v>
      </c>
      <c r="H14" t="n">
        <v>0.39</v>
      </c>
      <c r="I14" t="n">
        <v>35</v>
      </c>
      <c r="J14" t="n">
        <v>91.09999999999999</v>
      </c>
      <c r="K14" t="n">
        <v>37.55</v>
      </c>
      <c r="L14" t="n">
        <v>2</v>
      </c>
      <c r="M14" t="n">
        <v>33</v>
      </c>
      <c r="N14" t="n">
        <v>11.54</v>
      </c>
      <c r="O14" t="n">
        <v>11468.97</v>
      </c>
      <c r="P14" t="n">
        <v>94.3</v>
      </c>
      <c r="Q14" t="n">
        <v>968.85</v>
      </c>
      <c r="R14" t="n">
        <v>123.13</v>
      </c>
      <c r="S14" t="n">
        <v>63.38</v>
      </c>
      <c r="T14" t="n">
        <v>21743.37</v>
      </c>
      <c r="U14" t="n">
        <v>0.51</v>
      </c>
      <c r="V14" t="n">
        <v>0.65</v>
      </c>
      <c r="W14" t="n">
        <v>4.75</v>
      </c>
      <c r="X14" t="n">
        <v>1.29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6.6545</v>
      </c>
      <c r="E15" t="n">
        <v>15.03</v>
      </c>
      <c r="F15" t="n">
        <v>12.6</v>
      </c>
      <c r="G15" t="n">
        <v>29.07</v>
      </c>
      <c r="H15" t="n">
        <v>0.57</v>
      </c>
      <c r="I15" t="n">
        <v>26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86.28</v>
      </c>
      <c r="Q15" t="n">
        <v>969.7</v>
      </c>
      <c r="R15" t="n">
        <v>111.57</v>
      </c>
      <c r="S15" t="n">
        <v>63.38</v>
      </c>
      <c r="T15" t="n">
        <v>16009</v>
      </c>
      <c r="U15" t="n">
        <v>0.57</v>
      </c>
      <c r="V15" t="n">
        <v>0.66</v>
      </c>
      <c r="W15" t="n">
        <v>4.76</v>
      </c>
      <c r="X15" t="n">
        <v>0.98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5.8092</v>
      </c>
      <c r="E16" t="n">
        <v>17.21</v>
      </c>
      <c r="F16" t="n">
        <v>14.28</v>
      </c>
      <c r="G16" t="n">
        <v>12.24</v>
      </c>
      <c r="H16" t="n">
        <v>0.24</v>
      </c>
      <c r="I16" t="n">
        <v>70</v>
      </c>
      <c r="J16" t="n">
        <v>71.52</v>
      </c>
      <c r="K16" t="n">
        <v>32.27</v>
      </c>
      <c r="L16" t="n">
        <v>1</v>
      </c>
      <c r="M16" t="n">
        <v>68</v>
      </c>
      <c r="N16" t="n">
        <v>8.25</v>
      </c>
      <c r="O16" t="n">
        <v>9054.6</v>
      </c>
      <c r="P16" t="n">
        <v>95</v>
      </c>
      <c r="Q16" t="n">
        <v>969.1900000000001</v>
      </c>
      <c r="R16" t="n">
        <v>169.05</v>
      </c>
      <c r="S16" t="n">
        <v>63.38</v>
      </c>
      <c r="T16" t="n">
        <v>44526.86</v>
      </c>
      <c r="U16" t="n">
        <v>0.37</v>
      </c>
      <c r="V16" t="n">
        <v>0.58</v>
      </c>
      <c r="W16" t="n">
        <v>4.8</v>
      </c>
      <c r="X16" t="n">
        <v>2.66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6.5559</v>
      </c>
      <c r="E17" t="n">
        <v>15.25</v>
      </c>
      <c r="F17" t="n">
        <v>12.88</v>
      </c>
      <c r="G17" t="n">
        <v>22.73</v>
      </c>
      <c r="H17" t="n">
        <v>0.48</v>
      </c>
      <c r="I17" t="n">
        <v>34</v>
      </c>
      <c r="J17" t="n">
        <v>72.7</v>
      </c>
      <c r="K17" t="n">
        <v>32.27</v>
      </c>
      <c r="L17" t="n">
        <v>2</v>
      </c>
      <c r="M17" t="n">
        <v>1</v>
      </c>
      <c r="N17" t="n">
        <v>8.43</v>
      </c>
      <c r="O17" t="n">
        <v>9200.25</v>
      </c>
      <c r="P17" t="n">
        <v>76.33</v>
      </c>
      <c r="Q17" t="n">
        <v>969.5599999999999</v>
      </c>
      <c r="R17" t="n">
        <v>120.93</v>
      </c>
      <c r="S17" t="n">
        <v>63.38</v>
      </c>
      <c r="T17" t="n">
        <v>20649.31</v>
      </c>
      <c r="U17" t="n">
        <v>0.52</v>
      </c>
      <c r="V17" t="n">
        <v>0.65</v>
      </c>
      <c r="W17" t="n">
        <v>4.78</v>
      </c>
      <c r="X17" t="n">
        <v>1.26</v>
      </c>
      <c r="Y17" t="n">
        <v>4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6.5557</v>
      </c>
      <c r="E18" t="n">
        <v>15.25</v>
      </c>
      <c r="F18" t="n">
        <v>12.88</v>
      </c>
      <c r="G18" t="n">
        <v>22.73</v>
      </c>
      <c r="H18" t="n">
        <v>0.71</v>
      </c>
      <c r="I18" t="n">
        <v>34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77.45</v>
      </c>
      <c r="Q18" t="n">
        <v>969.67</v>
      </c>
      <c r="R18" t="n">
        <v>120.96</v>
      </c>
      <c r="S18" t="n">
        <v>63.38</v>
      </c>
      <c r="T18" t="n">
        <v>20663.29</v>
      </c>
      <c r="U18" t="n">
        <v>0.52</v>
      </c>
      <c r="V18" t="n">
        <v>0.65</v>
      </c>
      <c r="W18" t="n">
        <v>4.78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6.0456</v>
      </c>
      <c r="E19" t="n">
        <v>16.54</v>
      </c>
      <c r="F19" t="n">
        <v>14.11</v>
      </c>
      <c r="G19" t="n">
        <v>12.83</v>
      </c>
      <c r="H19" t="n">
        <v>0.43</v>
      </c>
      <c r="I19" t="n">
        <v>66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56.06</v>
      </c>
      <c r="Q19" t="n">
        <v>971.6900000000001</v>
      </c>
      <c r="R19" t="n">
        <v>160.11</v>
      </c>
      <c r="S19" t="n">
        <v>63.38</v>
      </c>
      <c r="T19" t="n">
        <v>40075.99</v>
      </c>
      <c r="U19" t="n">
        <v>0.4</v>
      </c>
      <c r="V19" t="n">
        <v>0.59</v>
      </c>
      <c r="W19" t="n">
        <v>4.88</v>
      </c>
      <c r="X19" t="n">
        <v>2.48</v>
      </c>
      <c r="Y19" t="n">
        <v>4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4.2579</v>
      </c>
      <c r="E20" t="n">
        <v>23.49</v>
      </c>
      <c r="F20" t="n">
        <v>17.16</v>
      </c>
      <c r="G20" t="n">
        <v>7.25</v>
      </c>
      <c r="H20" t="n">
        <v>0.12</v>
      </c>
      <c r="I20" t="n">
        <v>142</v>
      </c>
      <c r="J20" t="n">
        <v>141.81</v>
      </c>
      <c r="K20" t="n">
        <v>47.83</v>
      </c>
      <c r="L20" t="n">
        <v>1</v>
      </c>
      <c r="M20" t="n">
        <v>140</v>
      </c>
      <c r="N20" t="n">
        <v>22.98</v>
      </c>
      <c r="O20" t="n">
        <v>17723.39</v>
      </c>
      <c r="P20" t="n">
        <v>194.2</v>
      </c>
      <c r="Q20" t="n">
        <v>970.27</v>
      </c>
      <c r="R20" t="n">
        <v>264.78</v>
      </c>
      <c r="S20" t="n">
        <v>63.38</v>
      </c>
      <c r="T20" t="n">
        <v>92030.06</v>
      </c>
      <c r="U20" t="n">
        <v>0.24</v>
      </c>
      <c r="V20" t="n">
        <v>0.49</v>
      </c>
      <c r="W20" t="n">
        <v>4.92</v>
      </c>
      <c r="X20" t="n">
        <v>5.53</v>
      </c>
      <c r="Y20" t="n">
        <v>4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5.7176</v>
      </c>
      <c r="E21" t="n">
        <v>17.49</v>
      </c>
      <c r="F21" t="n">
        <v>13.67</v>
      </c>
      <c r="G21" t="n">
        <v>14.92</v>
      </c>
      <c r="H21" t="n">
        <v>0.25</v>
      </c>
      <c r="I21" t="n">
        <v>55</v>
      </c>
      <c r="J21" t="n">
        <v>143.17</v>
      </c>
      <c r="K21" t="n">
        <v>47.83</v>
      </c>
      <c r="L21" t="n">
        <v>2</v>
      </c>
      <c r="M21" t="n">
        <v>53</v>
      </c>
      <c r="N21" t="n">
        <v>23.34</v>
      </c>
      <c r="O21" t="n">
        <v>17891.86</v>
      </c>
      <c r="P21" t="n">
        <v>149.28</v>
      </c>
      <c r="Q21" t="n">
        <v>968.98</v>
      </c>
      <c r="R21" t="n">
        <v>148.45</v>
      </c>
      <c r="S21" t="n">
        <v>63.38</v>
      </c>
      <c r="T21" t="n">
        <v>34303.74</v>
      </c>
      <c r="U21" t="n">
        <v>0.43</v>
      </c>
      <c r="V21" t="n">
        <v>0.61</v>
      </c>
      <c r="W21" t="n">
        <v>4.78</v>
      </c>
      <c r="X21" t="n">
        <v>2.05</v>
      </c>
      <c r="Y21" t="n">
        <v>4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6.2187</v>
      </c>
      <c r="E22" t="n">
        <v>16.08</v>
      </c>
      <c r="F22" t="n">
        <v>12.87</v>
      </c>
      <c r="G22" t="n">
        <v>22.71</v>
      </c>
      <c r="H22" t="n">
        <v>0.37</v>
      </c>
      <c r="I22" t="n">
        <v>34</v>
      </c>
      <c r="J22" t="n">
        <v>144.54</v>
      </c>
      <c r="K22" t="n">
        <v>47.83</v>
      </c>
      <c r="L22" t="n">
        <v>3</v>
      </c>
      <c r="M22" t="n">
        <v>32</v>
      </c>
      <c r="N22" t="n">
        <v>23.71</v>
      </c>
      <c r="O22" t="n">
        <v>18060.85</v>
      </c>
      <c r="P22" t="n">
        <v>134.91</v>
      </c>
      <c r="Q22" t="n">
        <v>968.8200000000001</v>
      </c>
      <c r="R22" t="n">
        <v>122.2</v>
      </c>
      <c r="S22" t="n">
        <v>63.38</v>
      </c>
      <c r="T22" t="n">
        <v>21283.13</v>
      </c>
      <c r="U22" t="n">
        <v>0.52</v>
      </c>
      <c r="V22" t="n">
        <v>0.65</v>
      </c>
      <c r="W22" t="n">
        <v>4.73</v>
      </c>
      <c r="X22" t="n">
        <v>1.25</v>
      </c>
      <c r="Y22" t="n">
        <v>4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6.4971</v>
      </c>
      <c r="E23" t="n">
        <v>15.39</v>
      </c>
      <c r="F23" t="n">
        <v>12.47</v>
      </c>
      <c r="G23" t="n">
        <v>31.17</v>
      </c>
      <c r="H23" t="n">
        <v>0.49</v>
      </c>
      <c r="I23" t="n">
        <v>24</v>
      </c>
      <c r="J23" t="n">
        <v>145.92</v>
      </c>
      <c r="K23" t="n">
        <v>47.83</v>
      </c>
      <c r="L23" t="n">
        <v>4</v>
      </c>
      <c r="M23" t="n">
        <v>22</v>
      </c>
      <c r="N23" t="n">
        <v>24.09</v>
      </c>
      <c r="O23" t="n">
        <v>18230.35</v>
      </c>
      <c r="P23" t="n">
        <v>123.82</v>
      </c>
      <c r="Q23" t="n">
        <v>968.4400000000001</v>
      </c>
      <c r="R23" t="n">
        <v>108.66</v>
      </c>
      <c r="S23" t="n">
        <v>63.38</v>
      </c>
      <c r="T23" t="n">
        <v>14562.64</v>
      </c>
      <c r="U23" t="n">
        <v>0.58</v>
      </c>
      <c r="V23" t="n">
        <v>0.67</v>
      </c>
      <c r="W23" t="n">
        <v>4.72</v>
      </c>
      <c r="X23" t="n">
        <v>0.85</v>
      </c>
      <c r="Y23" t="n">
        <v>4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6.6696</v>
      </c>
      <c r="E24" t="n">
        <v>14.99</v>
      </c>
      <c r="F24" t="n">
        <v>12.24</v>
      </c>
      <c r="G24" t="n">
        <v>40.82</v>
      </c>
      <c r="H24" t="n">
        <v>0.6</v>
      </c>
      <c r="I24" t="n">
        <v>18</v>
      </c>
      <c r="J24" t="n">
        <v>147.3</v>
      </c>
      <c r="K24" t="n">
        <v>47.83</v>
      </c>
      <c r="L24" t="n">
        <v>5</v>
      </c>
      <c r="M24" t="n">
        <v>16</v>
      </c>
      <c r="N24" t="n">
        <v>24.47</v>
      </c>
      <c r="O24" t="n">
        <v>18400.38</v>
      </c>
      <c r="P24" t="n">
        <v>115.89</v>
      </c>
      <c r="Q24" t="n">
        <v>968.4299999999999</v>
      </c>
      <c r="R24" t="n">
        <v>101.36</v>
      </c>
      <c r="S24" t="n">
        <v>63.38</v>
      </c>
      <c r="T24" t="n">
        <v>10942.4</v>
      </c>
      <c r="U24" t="n">
        <v>0.63</v>
      </c>
      <c r="V24" t="n">
        <v>0.68</v>
      </c>
      <c r="W24" t="n">
        <v>4.71</v>
      </c>
      <c r="X24" t="n">
        <v>0.63</v>
      </c>
      <c r="Y24" t="n">
        <v>4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6.7503</v>
      </c>
      <c r="E25" t="n">
        <v>14.81</v>
      </c>
      <c r="F25" t="n">
        <v>12.15</v>
      </c>
      <c r="G25" t="n">
        <v>48.61</v>
      </c>
      <c r="H25" t="n">
        <v>0.71</v>
      </c>
      <c r="I25" t="n">
        <v>15</v>
      </c>
      <c r="J25" t="n">
        <v>148.68</v>
      </c>
      <c r="K25" t="n">
        <v>47.83</v>
      </c>
      <c r="L25" t="n">
        <v>6</v>
      </c>
      <c r="M25" t="n">
        <v>2</v>
      </c>
      <c r="N25" t="n">
        <v>24.85</v>
      </c>
      <c r="O25" t="n">
        <v>18570.94</v>
      </c>
      <c r="P25" t="n">
        <v>109.83</v>
      </c>
      <c r="Q25" t="n">
        <v>968.76</v>
      </c>
      <c r="R25" t="n">
        <v>97.51000000000001</v>
      </c>
      <c r="S25" t="n">
        <v>63.38</v>
      </c>
      <c r="T25" t="n">
        <v>9033.73</v>
      </c>
      <c r="U25" t="n">
        <v>0.65</v>
      </c>
      <c r="V25" t="n">
        <v>0.6899999999999999</v>
      </c>
      <c r="W25" t="n">
        <v>4.72</v>
      </c>
      <c r="X25" t="n">
        <v>0.54</v>
      </c>
      <c r="Y25" t="n">
        <v>4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6.7507</v>
      </c>
      <c r="E26" t="n">
        <v>14.81</v>
      </c>
      <c r="F26" t="n">
        <v>12.15</v>
      </c>
      <c r="G26" t="n">
        <v>48.61</v>
      </c>
      <c r="H26" t="n">
        <v>0.83</v>
      </c>
      <c r="I26" t="n">
        <v>15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110.72</v>
      </c>
      <c r="Q26" t="n">
        <v>968.5700000000001</v>
      </c>
      <c r="R26" t="n">
        <v>97.33</v>
      </c>
      <c r="S26" t="n">
        <v>63.38</v>
      </c>
      <c r="T26" t="n">
        <v>8942.299999999999</v>
      </c>
      <c r="U26" t="n">
        <v>0.65</v>
      </c>
      <c r="V26" t="n">
        <v>0.6899999999999999</v>
      </c>
      <c r="W26" t="n">
        <v>4.73</v>
      </c>
      <c r="X26" t="n">
        <v>0.54</v>
      </c>
      <c r="Y26" t="n">
        <v>4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3.6295</v>
      </c>
      <c r="E27" t="n">
        <v>27.55</v>
      </c>
      <c r="F27" t="n">
        <v>18.73</v>
      </c>
      <c r="G27" t="n">
        <v>6.24</v>
      </c>
      <c r="H27" t="n">
        <v>0.1</v>
      </c>
      <c r="I27" t="n">
        <v>180</v>
      </c>
      <c r="J27" t="n">
        <v>176.73</v>
      </c>
      <c r="K27" t="n">
        <v>52.44</v>
      </c>
      <c r="L27" t="n">
        <v>1</v>
      </c>
      <c r="M27" t="n">
        <v>178</v>
      </c>
      <c r="N27" t="n">
        <v>33.29</v>
      </c>
      <c r="O27" t="n">
        <v>22031.19</v>
      </c>
      <c r="P27" t="n">
        <v>245.97</v>
      </c>
      <c r="Q27" t="n">
        <v>971</v>
      </c>
      <c r="R27" t="n">
        <v>317.57</v>
      </c>
      <c r="S27" t="n">
        <v>63.38</v>
      </c>
      <c r="T27" t="n">
        <v>118235.69</v>
      </c>
      <c r="U27" t="n">
        <v>0.2</v>
      </c>
      <c r="V27" t="n">
        <v>0.45</v>
      </c>
      <c r="W27" t="n">
        <v>4.98</v>
      </c>
      <c r="X27" t="n">
        <v>7.1</v>
      </c>
      <c r="Y27" t="n">
        <v>4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5.2794</v>
      </c>
      <c r="E28" t="n">
        <v>18.94</v>
      </c>
      <c r="F28" t="n">
        <v>14.14</v>
      </c>
      <c r="G28" t="n">
        <v>12.66</v>
      </c>
      <c r="H28" t="n">
        <v>0.2</v>
      </c>
      <c r="I28" t="n">
        <v>67</v>
      </c>
      <c r="J28" t="n">
        <v>178.21</v>
      </c>
      <c r="K28" t="n">
        <v>52.44</v>
      </c>
      <c r="L28" t="n">
        <v>2</v>
      </c>
      <c r="M28" t="n">
        <v>65</v>
      </c>
      <c r="N28" t="n">
        <v>33.77</v>
      </c>
      <c r="O28" t="n">
        <v>22213.89</v>
      </c>
      <c r="P28" t="n">
        <v>181.68</v>
      </c>
      <c r="Q28" t="n">
        <v>969.1</v>
      </c>
      <c r="R28" t="n">
        <v>164.19</v>
      </c>
      <c r="S28" t="n">
        <v>63.38</v>
      </c>
      <c r="T28" t="n">
        <v>42111.27</v>
      </c>
      <c r="U28" t="n">
        <v>0.39</v>
      </c>
      <c r="V28" t="n">
        <v>0.59</v>
      </c>
      <c r="W28" t="n">
        <v>4.79</v>
      </c>
      <c r="X28" t="n">
        <v>2.52</v>
      </c>
      <c r="Y28" t="n">
        <v>4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5.8759</v>
      </c>
      <c r="E29" t="n">
        <v>17.02</v>
      </c>
      <c r="F29" t="n">
        <v>13.14</v>
      </c>
      <c r="G29" t="n">
        <v>19.23</v>
      </c>
      <c r="H29" t="n">
        <v>0.3</v>
      </c>
      <c r="I29" t="n">
        <v>41</v>
      </c>
      <c r="J29" t="n">
        <v>179.7</v>
      </c>
      <c r="K29" t="n">
        <v>52.44</v>
      </c>
      <c r="L29" t="n">
        <v>3</v>
      </c>
      <c r="M29" t="n">
        <v>39</v>
      </c>
      <c r="N29" t="n">
        <v>34.26</v>
      </c>
      <c r="O29" t="n">
        <v>22397.24</v>
      </c>
      <c r="P29" t="n">
        <v>164.35</v>
      </c>
      <c r="Q29" t="n">
        <v>968.63</v>
      </c>
      <c r="R29" t="n">
        <v>131.14</v>
      </c>
      <c r="S29" t="n">
        <v>63.38</v>
      </c>
      <c r="T29" t="n">
        <v>25714.71</v>
      </c>
      <c r="U29" t="n">
        <v>0.48</v>
      </c>
      <c r="V29" t="n">
        <v>0.63</v>
      </c>
      <c r="W29" t="n">
        <v>4.75</v>
      </c>
      <c r="X29" t="n">
        <v>1.52</v>
      </c>
      <c r="Y29" t="n">
        <v>4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6.1979</v>
      </c>
      <c r="E30" t="n">
        <v>16.13</v>
      </c>
      <c r="F30" t="n">
        <v>12.68</v>
      </c>
      <c r="G30" t="n">
        <v>26.24</v>
      </c>
      <c r="H30" t="n">
        <v>0.39</v>
      </c>
      <c r="I30" t="n">
        <v>29</v>
      </c>
      <c r="J30" t="n">
        <v>181.19</v>
      </c>
      <c r="K30" t="n">
        <v>52.44</v>
      </c>
      <c r="L30" t="n">
        <v>4</v>
      </c>
      <c r="M30" t="n">
        <v>27</v>
      </c>
      <c r="N30" t="n">
        <v>34.75</v>
      </c>
      <c r="O30" t="n">
        <v>22581.25</v>
      </c>
      <c r="P30" t="n">
        <v>154.24</v>
      </c>
      <c r="Q30" t="n">
        <v>969.24</v>
      </c>
      <c r="R30" t="n">
        <v>115.69</v>
      </c>
      <c r="S30" t="n">
        <v>63.38</v>
      </c>
      <c r="T30" t="n">
        <v>18051.31</v>
      </c>
      <c r="U30" t="n">
        <v>0.55</v>
      </c>
      <c r="V30" t="n">
        <v>0.66</v>
      </c>
      <c r="W30" t="n">
        <v>4.73</v>
      </c>
      <c r="X30" t="n">
        <v>1.07</v>
      </c>
      <c r="Y30" t="n">
        <v>4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6.4091</v>
      </c>
      <c r="E31" t="n">
        <v>15.6</v>
      </c>
      <c r="F31" t="n">
        <v>12.4</v>
      </c>
      <c r="G31" t="n">
        <v>33.82</v>
      </c>
      <c r="H31" t="n">
        <v>0.49</v>
      </c>
      <c r="I31" t="n">
        <v>22</v>
      </c>
      <c r="J31" t="n">
        <v>182.69</v>
      </c>
      <c r="K31" t="n">
        <v>52.44</v>
      </c>
      <c r="L31" t="n">
        <v>5</v>
      </c>
      <c r="M31" t="n">
        <v>20</v>
      </c>
      <c r="N31" t="n">
        <v>35.25</v>
      </c>
      <c r="O31" t="n">
        <v>22766.06</v>
      </c>
      <c r="P31" t="n">
        <v>145.94</v>
      </c>
      <c r="Q31" t="n">
        <v>968.66</v>
      </c>
      <c r="R31" t="n">
        <v>106.21</v>
      </c>
      <c r="S31" t="n">
        <v>63.38</v>
      </c>
      <c r="T31" t="n">
        <v>13347.45</v>
      </c>
      <c r="U31" t="n">
        <v>0.6</v>
      </c>
      <c r="V31" t="n">
        <v>0.67</v>
      </c>
      <c r="W31" t="n">
        <v>4.72</v>
      </c>
      <c r="X31" t="n">
        <v>0.78</v>
      </c>
      <c r="Y31" t="n">
        <v>4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6.5246</v>
      </c>
      <c r="E32" t="n">
        <v>15.33</v>
      </c>
      <c r="F32" t="n">
        <v>12.27</v>
      </c>
      <c r="G32" t="n">
        <v>40.89</v>
      </c>
      <c r="H32" t="n">
        <v>0.58</v>
      </c>
      <c r="I32" t="n">
        <v>18</v>
      </c>
      <c r="J32" t="n">
        <v>184.19</v>
      </c>
      <c r="K32" t="n">
        <v>52.44</v>
      </c>
      <c r="L32" t="n">
        <v>6</v>
      </c>
      <c r="M32" t="n">
        <v>16</v>
      </c>
      <c r="N32" t="n">
        <v>35.75</v>
      </c>
      <c r="O32" t="n">
        <v>22951.43</v>
      </c>
      <c r="P32" t="n">
        <v>139.87</v>
      </c>
      <c r="Q32" t="n">
        <v>968.4400000000001</v>
      </c>
      <c r="R32" t="n">
        <v>101.74</v>
      </c>
      <c r="S32" t="n">
        <v>63.38</v>
      </c>
      <c r="T32" t="n">
        <v>11131.72</v>
      </c>
      <c r="U32" t="n">
        <v>0.62</v>
      </c>
      <c r="V32" t="n">
        <v>0.68</v>
      </c>
      <c r="W32" t="n">
        <v>4.72</v>
      </c>
      <c r="X32" t="n">
        <v>0.65</v>
      </c>
      <c r="Y32" t="n">
        <v>4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6.6246</v>
      </c>
      <c r="E33" t="n">
        <v>15.1</v>
      </c>
      <c r="F33" t="n">
        <v>12.14</v>
      </c>
      <c r="G33" t="n">
        <v>48.57</v>
      </c>
      <c r="H33" t="n">
        <v>0.67</v>
      </c>
      <c r="I33" t="n">
        <v>15</v>
      </c>
      <c r="J33" t="n">
        <v>185.7</v>
      </c>
      <c r="K33" t="n">
        <v>52.44</v>
      </c>
      <c r="L33" t="n">
        <v>7</v>
      </c>
      <c r="M33" t="n">
        <v>13</v>
      </c>
      <c r="N33" t="n">
        <v>36.26</v>
      </c>
      <c r="O33" t="n">
        <v>23137.49</v>
      </c>
      <c r="P33" t="n">
        <v>133.12</v>
      </c>
      <c r="Q33" t="n">
        <v>968.45</v>
      </c>
      <c r="R33" t="n">
        <v>97.42</v>
      </c>
      <c r="S33" t="n">
        <v>63.38</v>
      </c>
      <c r="T33" t="n">
        <v>8988.219999999999</v>
      </c>
      <c r="U33" t="n">
        <v>0.65</v>
      </c>
      <c r="V33" t="n">
        <v>0.6899999999999999</v>
      </c>
      <c r="W33" t="n">
        <v>4.71</v>
      </c>
      <c r="X33" t="n">
        <v>0.53</v>
      </c>
      <c r="Y33" t="n">
        <v>4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6.6902</v>
      </c>
      <c r="E34" t="n">
        <v>14.95</v>
      </c>
      <c r="F34" t="n">
        <v>12.06</v>
      </c>
      <c r="G34" t="n">
        <v>55.68</v>
      </c>
      <c r="H34" t="n">
        <v>0.76</v>
      </c>
      <c r="I34" t="n">
        <v>13</v>
      </c>
      <c r="J34" t="n">
        <v>187.22</v>
      </c>
      <c r="K34" t="n">
        <v>52.44</v>
      </c>
      <c r="L34" t="n">
        <v>8</v>
      </c>
      <c r="M34" t="n">
        <v>8</v>
      </c>
      <c r="N34" t="n">
        <v>36.78</v>
      </c>
      <c r="O34" t="n">
        <v>23324.24</v>
      </c>
      <c r="P34" t="n">
        <v>127.84</v>
      </c>
      <c r="Q34" t="n">
        <v>968.34</v>
      </c>
      <c r="R34" t="n">
        <v>95.09</v>
      </c>
      <c r="S34" t="n">
        <v>63.38</v>
      </c>
      <c r="T34" t="n">
        <v>7833.12</v>
      </c>
      <c r="U34" t="n">
        <v>0.67</v>
      </c>
      <c r="V34" t="n">
        <v>0.6899999999999999</v>
      </c>
      <c r="W34" t="n">
        <v>4.71</v>
      </c>
      <c r="X34" t="n">
        <v>0.45</v>
      </c>
      <c r="Y34" t="n">
        <v>4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6.7184</v>
      </c>
      <c r="E35" t="n">
        <v>14.88</v>
      </c>
      <c r="F35" t="n">
        <v>12.04</v>
      </c>
      <c r="G35" t="n">
        <v>60.19</v>
      </c>
      <c r="H35" t="n">
        <v>0.85</v>
      </c>
      <c r="I35" t="n">
        <v>12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125.25</v>
      </c>
      <c r="Q35" t="n">
        <v>968.63</v>
      </c>
      <c r="R35" t="n">
        <v>93.76000000000001</v>
      </c>
      <c r="S35" t="n">
        <v>63.38</v>
      </c>
      <c r="T35" t="n">
        <v>7169.58</v>
      </c>
      <c r="U35" t="n">
        <v>0.68</v>
      </c>
      <c r="V35" t="n">
        <v>0.6899999999999999</v>
      </c>
      <c r="W35" t="n">
        <v>4.72</v>
      </c>
      <c r="X35" t="n">
        <v>0.42</v>
      </c>
      <c r="Y35" t="n">
        <v>4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5.5244</v>
      </c>
      <c r="E36" t="n">
        <v>18.1</v>
      </c>
      <c r="F36" t="n">
        <v>15.37</v>
      </c>
      <c r="G36" t="n">
        <v>9.41</v>
      </c>
      <c r="H36" t="n">
        <v>0.64</v>
      </c>
      <c r="I36" t="n">
        <v>98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44.49</v>
      </c>
      <c r="Q36" t="n">
        <v>970.98</v>
      </c>
      <c r="R36" t="n">
        <v>199.98</v>
      </c>
      <c r="S36" t="n">
        <v>63.38</v>
      </c>
      <c r="T36" t="n">
        <v>59852.4</v>
      </c>
      <c r="U36" t="n">
        <v>0.32</v>
      </c>
      <c r="V36" t="n">
        <v>0.54</v>
      </c>
      <c r="W36" t="n">
        <v>4.99</v>
      </c>
      <c r="X36" t="n">
        <v>3.74</v>
      </c>
      <c r="Y36" t="n">
        <v>4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5.1617</v>
      </c>
      <c r="E37" t="n">
        <v>19.37</v>
      </c>
      <c r="F37" t="n">
        <v>15.37</v>
      </c>
      <c r="G37" t="n">
        <v>9.41</v>
      </c>
      <c r="H37" t="n">
        <v>0.18</v>
      </c>
      <c r="I37" t="n">
        <v>98</v>
      </c>
      <c r="J37" t="n">
        <v>98.70999999999999</v>
      </c>
      <c r="K37" t="n">
        <v>39.72</v>
      </c>
      <c r="L37" t="n">
        <v>1</v>
      </c>
      <c r="M37" t="n">
        <v>96</v>
      </c>
      <c r="N37" t="n">
        <v>12.99</v>
      </c>
      <c r="O37" t="n">
        <v>12407.75</v>
      </c>
      <c r="P37" t="n">
        <v>133.88</v>
      </c>
      <c r="Q37" t="n">
        <v>969.75</v>
      </c>
      <c r="R37" t="n">
        <v>205.62</v>
      </c>
      <c r="S37" t="n">
        <v>63.38</v>
      </c>
      <c r="T37" t="n">
        <v>62669.65</v>
      </c>
      <c r="U37" t="n">
        <v>0.31</v>
      </c>
      <c r="V37" t="n">
        <v>0.54</v>
      </c>
      <c r="W37" t="n">
        <v>4.84</v>
      </c>
      <c r="X37" t="n">
        <v>3.75</v>
      </c>
      <c r="Y37" t="n">
        <v>4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6.3149</v>
      </c>
      <c r="E38" t="n">
        <v>15.84</v>
      </c>
      <c r="F38" t="n">
        <v>13.05</v>
      </c>
      <c r="G38" t="n">
        <v>20.07</v>
      </c>
      <c r="H38" t="n">
        <v>0.35</v>
      </c>
      <c r="I38" t="n">
        <v>39</v>
      </c>
      <c r="J38" t="n">
        <v>99.95</v>
      </c>
      <c r="K38" t="n">
        <v>39.72</v>
      </c>
      <c r="L38" t="n">
        <v>2</v>
      </c>
      <c r="M38" t="n">
        <v>37</v>
      </c>
      <c r="N38" t="n">
        <v>13.24</v>
      </c>
      <c r="O38" t="n">
        <v>12561.45</v>
      </c>
      <c r="P38" t="n">
        <v>104.91</v>
      </c>
      <c r="Q38" t="n">
        <v>968.6900000000001</v>
      </c>
      <c r="R38" t="n">
        <v>127.76</v>
      </c>
      <c r="S38" t="n">
        <v>63.38</v>
      </c>
      <c r="T38" t="n">
        <v>24036.36</v>
      </c>
      <c r="U38" t="n">
        <v>0.5</v>
      </c>
      <c r="V38" t="n">
        <v>0.64</v>
      </c>
      <c r="W38" t="n">
        <v>4.75</v>
      </c>
      <c r="X38" t="n">
        <v>1.43</v>
      </c>
      <c r="Y38" t="n">
        <v>4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6.6736</v>
      </c>
      <c r="E39" t="n">
        <v>14.98</v>
      </c>
      <c r="F39" t="n">
        <v>12.5</v>
      </c>
      <c r="G39" t="n">
        <v>31.26</v>
      </c>
      <c r="H39" t="n">
        <v>0.52</v>
      </c>
      <c r="I39" t="n">
        <v>24</v>
      </c>
      <c r="J39" t="n">
        <v>101.2</v>
      </c>
      <c r="K39" t="n">
        <v>39.72</v>
      </c>
      <c r="L39" t="n">
        <v>3</v>
      </c>
      <c r="M39" t="n">
        <v>10</v>
      </c>
      <c r="N39" t="n">
        <v>13.49</v>
      </c>
      <c r="O39" t="n">
        <v>12715.54</v>
      </c>
      <c r="P39" t="n">
        <v>91.2</v>
      </c>
      <c r="Q39" t="n">
        <v>968.95</v>
      </c>
      <c r="R39" t="n">
        <v>109.34</v>
      </c>
      <c r="S39" t="n">
        <v>63.38</v>
      </c>
      <c r="T39" t="n">
        <v>14904.18</v>
      </c>
      <c r="U39" t="n">
        <v>0.58</v>
      </c>
      <c r="V39" t="n">
        <v>0.67</v>
      </c>
      <c r="W39" t="n">
        <v>4.73</v>
      </c>
      <c r="X39" t="n">
        <v>0.89</v>
      </c>
      <c r="Y39" t="n">
        <v>4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6.7029</v>
      </c>
      <c r="E40" t="n">
        <v>14.92</v>
      </c>
      <c r="F40" t="n">
        <v>12.46</v>
      </c>
      <c r="G40" t="n">
        <v>32.5</v>
      </c>
      <c r="H40" t="n">
        <v>0.6899999999999999</v>
      </c>
      <c r="I40" t="n">
        <v>23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91.55</v>
      </c>
      <c r="Q40" t="n">
        <v>968.89</v>
      </c>
      <c r="R40" t="n">
        <v>107.21</v>
      </c>
      <c r="S40" t="n">
        <v>63.38</v>
      </c>
      <c r="T40" t="n">
        <v>13841</v>
      </c>
      <c r="U40" t="n">
        <v>0.59</v>
      </c>
      <c r="V40" t="n">
        <v>0.67</v>
      </c>
      <c r="W40" t="n">
        <v>4.75</v>
      </c>
      <c r="X40" t="n">
        <v>0.84</v>
      </c>
      <c r="Y40" t="n">
        <v>4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4.6057</v>
      </c>
      <c r="E41" t="n">
        <v>21.71</v>
      </c>
      <c r="F41" t="n">
        <v>16.41</v>
      </c>
      <c r="G41" t="n">
        <v>7.94</v>
      </c>
      <c r="H41" t="n">
        <v>0.14</v>
      </c>
      <c r="I41" t="n">
        <v>124</v>
      </c>
      <c r="J41" t="n">
        <v>124.63</v>
      </c>
      <c r="K41" t="n">
        <v>45</v>
      </c>
      <c r="L41" t="n">
        <v>1</v>
      </c>
      <c r="M41" t="n">
        <v>122</v>
      </c>
      <c r="N41" t="n">
        <v>18.64</v>
      </c>
      <c r="O41" t="n">
        <v>15605.44</v>
      </c>
      <c r="P41" t="n">
        <v>169.74</v>
      </c>
      <c r="Q41" t="n">
        <v>970.05</v>
      </c>
      <c r="R41" t="n">
        <v>240.23</v>
      </c>
      <c r="S41" t="n">
        <v>63.38</v>
      </c>
      <c r="T41" t="n">
        <v>79846.16</v>
      </c>
      <c r="U41" t="n">
        <v>0.26</v>
      </c>
      <c r="V41" t="n">
        <v>0.51</v>
      </c>
      <c r="W41" t="n">
        <v>4.89</v>
      </c>
      <c r="X41" t="n">
        <v>4.78</v>
      </c>
      <c r="Y41" t="n">
        <v>4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5.9362</v>
      </c>
      <c r="E42" t="n">
        <v>16.85</v>
      </c>
      <c r="F42" t="n">
        <v>13.46</v>
      </c>
      <c r="G42" t="n">
        <v>16.48</v>
      </c>
      <c r="H42" t="n">
        <v>0.28</v>
      </c>
      <c r="I42" t="n">
        <v>49</v>
      </c>
      <c r="J42" t="n">
        <v>125.95</v>
      </c>
      <c r="K42" t="n">
        <v>45</v>
      </c>
      <c r="L42" t="n">
        <v>2</v>
      </c>
      <c r="M42" t="n">
        <v>47</v>
      </c>
      <c r="N42" t="n">
        <v>18.95</v>
      </c>
      <c r="O42" t="n">
        <v>15767.7</v>
      </c>
      <c r="P42" t="n">
        <v>132.94</v>
      </c>
      <c r="Q42" t="n">
        <v>969.12</v>
      </c>
      <c r="R42" t="n">
        <v>141.73</v>
      </c>
      <c r="S42" t="n">
        <v>63.38</v>
      </c>
      <c r="T42" t="n">
        <v>30971.79</v>
      </c>
      <c r="U42" t="n">
        <v>0.45</v>
      </c>
      <c r="V42" t="n">
        <v>0.62</v>
      </c>
      <c r="W42" t="n">
        <v>4.76</v>
      </c>
      <c r="X42" t="n">
        <v>1.84</v>
      </c>
      <c r="Y42" t="n">
        <v>4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6.396</v>
      </c>
      <c r="E43" t="n">
        <v>15.63</v>
      </c>
      <c r="F43" t="n">
        <v>12.74</v>
      </c>
      <c r="G43" t="n">
        <v>25.47</v>
      </c>
      <c r="H43" t="n">
        <v>0.42</v>
      </c>
      <c r="I43" t="n">
        <v>30</v>
      </c>
      <c r="J43" t="n">
        <v>127.27</v>
      </c>
      <c r="K43" t="n">
        <v>45</v>
      </c>
      <c r="L43" t="n">
        <v>3</v>
      </c>
      <c r="M43" t="n">
        <v>28</v>
      </c>
      <c r="N43" t="n">
        <v>19.27</v>
      </c>
      <c r="O43" t="n">
        <v>15930.42</v>
      </c>
      <c r="P43" t="n">
        <v>118.87</v>
      </c>
      <c r="Q43" t="n">
        <v>968.8200000000001</v>
      </c>
      <c r="R43" t="n">
        <v>117.39</v>
      </c>
      <c r="S43" t="n">
        <v>63.38</v>
      </c>
      <c r="T43" t="n">
        <v>18897.69</v>
      </c>
      <c r="U43" t="n">
        <v>0.54</v>
      </c>
      <c r="V43" t="n">
        <v>0.65</v>
      </c>
      <c r="W43" t="n">
        <v>4.74</v>
      </c>
      <c r="X43" t="n">
        <v>1.12</v>
      </c>
      <c r="Y43" t="n">
        <v>4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6.6472</v>
      </c>
      <c r="E44" t="n">
        <v>15.04</v>
      </c>
      <c r="F44" t="n">
        <v>12.38</v>
      </c>
      <c r="G44" t="n">
        <v>35.36</v>
      </c>
      <c r="H44" t="n">
        <v>0.55</v>
      </c>
      <c r="I44" t="n">
        <v>21</v>
      </c>
      <c r="J44" t="n">
        <v>128.59</v>
      </c>
      <c r="K44" t="n">
        <v>45</v>
      </c>
      <c r="L44" t="n">
        <v>4</v>
      </c>
      <c r="M44" t="n">
        <v>19</v>
      </c>
      <c r="N44" t="n">
        <v>19.59</v>
      </c>
      <c r="O44" t="n">
        <v>16093.6</v>
      </c>
      <c r="P44" t="n">
        <v>107.8</v>
      </c>
      <c r="Q44" t="n">
        <v>968.42</v>
      </c>
      <c r="R44" t="n">
        <v>105.41</v>
      </c>
      <c r="S44" t="n">
        <v>63.38</v>
      </c>
      <c r="T44" t="n">
        <v>12949.95</v>
      </c>
      <c r="U44" t="n">
        <v>0.6</v>
      </c>
      <c r="V44" t="n">
        <v>0.67</v>
      </c>
      <c r="W44" t="n">
        <v>4.72</v>
      </c>
      <c r="X44" t="n">
        <v>0.76</v>
      </c>
      <c r="Y44" t="n">
        <v>4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6.7268</v>
      </c>
      <c r="E45" t="n">
        <v>14.87</v>
      </c>
      <c r="F45" t="n">
        <v>12.27</v>
      </c>
      <c r="G45" t="n">
        <v>40.91</v>
      </c>
      <c r="H45" t="n">
        <v>0.68</v>
      </c>
      <c r="I45" t="n">
        <v>18</v>
      </c>
      <c r="J45" t="n">
        <v>129.92</v>
      </c>
      <c r="K45" t="n">
        <v>45</v>
      </c>
      <c r="L45" t="n">
        <v>5</v>
      </c>
      <c r="M45" t="n">
        <v>0</v>
      </c>
      <c r="N45" t="n">
        <v>19.92</v>
      </c>
      <c r="O45" t="n">
        <v>16257.24</v>
      </c>
      <c r="P45" t="n">
        <v>102.46</v>
      </c>
      <c r="Q45" t="n">
        <v>969</v>
      </c>
      <c r="R45" t="n">
        <v>101.35</v>
      </c>
      <c r="S45" t="n">
        <v>63.38</v>
      </c>
      <c r="T45" t="n">
        <v>10937</v>
      </c>
      <c r="U45" t="n">
        <v>0.63</v>
      </c>
      <c r="V45" t="n">
        <v>0.68</v>
      </c>
      <c r="W45" t="n">
        <v>4.74</v>
      </c>
      <c r="X45" t="n">
        <v>0.66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3.9269</v>
      </c>
      <c r="E46" t="n">
        <v>25.47</v>
      </c>
      <c r="F46" t="n">
        <v>17.95</v>
      </c>
      <c r="G46" t="n">
        <v>6.69</v>
      </c>
      <c r="H46" t="n">
        <v>0.11</v>
      </c>
      <c r="I46" t="n">
        <v>161</v>
      </c>
      <c r="J46" t="n">
        <v>159.12</v>
      </c>
      <c r="K46" t="n">
        <v>50.28</v>
      </c>
      <c r="L46" t="n">
        <v>1</v>
      </c>
      <c r="M46" t="n">
        <v>159</v>
      </c>
      <c r="N46" t="n">
        <v>27.84</v>
      </c>
      <c r="O46" t="n">
        <v>19859.16</v>
      </c>
      <c r="P46" t="n">
        <v>219.85</v>
      </c>
      <c r="Q46" t="n">
        <v>970.67</v>
      </c>
      <c r="R46" t="n">
        <v>291.42</v>
      </c>
      <c r="S46" t="n">
        <v>63.38</v>
      </c>
      <c r="T46" t="n">
        <v>105257.37</v>
      </c>
      <c r="U46" t="n">
        <v>0.22</v>
      </c>
      <c r="V46" t="n">
        <v>0.46</v>
      </c>
      <c r="W46" t="n">
        <v>4.96</v>
      </c>
      <c r="X46" t="n">
        <v>6.32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5.4983</v>
      </c>
      <c r="E47" t="n">
        <v>18.19</v>
      </c>
      <c r="F47" t="n">
        <v>13.9</v>
      </c>
      <c r="G47" t="n">
        <v>13.67</v>
      </c>
      <c r="H47" t="n">
        <v>0.22</v>
      </c>
      <c r="I47" t="n">
        <v>61</v>
      </c>
      <c r="J47" t="n">
        <v>160.54</v>
      </c>
      <c r="K47" t="n">
        <v>50.28</v>
      </c>
      <c r="L47" t="n">
        <v>2</v>
      </c>
      <c r="M47" t="n">
        <v>59</v>
      </c>
      <c r="N47" t="n">
        <v>28.26</v>
      </c>
      <c r="O47" t="n">
        <v>20034.4</v>
      </c>
      <c r="P47" t="n">
        <v>165.5</v>
      </c>
      <c r="Q47" t="n">
        <v>968.8099999999999</v>
      </c>
      <c r="R47" t="n">
        <v>155.54</v>
      </c>
      <c r="S47" t="n">
        <v>63.38</v>
      </c>
      <c r="T47" t="n">
        <v>37817.95</v>
      </c>
      <c r="U47" t="n">
        <v>0.41</v>
      </c>
      <c r="V47" t="n">
        <v>0.6</v>
      </c>
      <c r="W47" t="n">
        <v>4.8</v>
      </c>
      <c r="X47" t="n">
        <v>2.28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6.0602</v>
      </c>
      <c r="E48" t="n">
        <v>16.5</v>
      </c>
      <c r="F48" t="n">
        <v>12.98</v>
      </c>
      <c r="G48" t="n">
        <v>21.06</v>
      </c>
      <c r="H48" t="n">
        <v>0.33</v>
      </c>
      <c r="I48" t="n">
        <v>37</v>
      </c>
      <c r="J48" t="n">
        <v>161.97</v>
      </c>
      <c r="K48" t="n">
        <v>50.28</v>
      </c>
      <c r="L48" t="n">
        <v>3</v>
      </c>
      <c r="M48" t="n">
        <v>35</v>
      </c>
      <c r="N48" t="n">
        <v>28.69</v>
      </c>
      <c r="O48" t="n">
        <v>20210.21</v>
      </c>
      <c r="P48" t="n">
        <v>149.46</v>
      </c>
      <c r="Q48" t="n">
        <v>968.72</v>
      </c>
      <c r="R48" t="n">
        <v>125.61</v>
      </c>
      <c r="S48" t="n">
        <v>63.38</v>
      </c>
      <c r="T48" t="n">
        <v>22970.55</v>
      </c>
      <c r="U48" t="n">
        <v>0.5</v>
      </c>
      <c r="V48" t="n">
        <v>0.64</v>
      </c>
      <c r="W48" t="n">
        <v>4.75</v>
      </c>
      <c r="X48" t="n">
        <v>1.37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6.3725</v>
      </c>
      <c r="E49" t="n">
        <v>15.69</v>
      </c>
      <c r="F49" t="n">
        <v>12.53</v>
      </c>
      <c r="G49" t="n">
        <v>28.92</v>
      </c>
      <c r="H49" t="n">
        <v>0.43</v>
      </c>
      <c r="I49" t="n">
        <v>26</v>
      </c>
      <c r="J49" t="n">
        <v>163.4</v>
      </c>
      <c r="K49" t="n">
        <v>50.28</v>
      </c>
      <c r="L49" t="n">
        <v>4</v>
      </c>
      <c r="M49" t="n">
        <v>24</v>
      </c>
      <c r="N49" t="n">
        <v>29.12</v>
      </c>
      <c r="O49" t="n">
        <v>20386.62</v>
      </c>
      <c r="P49" t="n">
        <v>138.92</v>
      </c>
      <c r="Q49" t="n">
        <v>968.66</v>
      </c>
      <c r="R49" t="n">
        <v>110.91</v>
      </c>
      <c r="S49" t="n">
        <v>63.38</v>
      </c>
      <c r="T49" t="n">
        <v>15679.17</v>
      </c>
      <c r="U49" t="n">
        <v>0.57</v>
      </c>
      <c r="V49" t="n">
        <v>0.67</v>
      </c>
      <c r="W49" t="n">
        <v>4.71</v>
      </c>
      <c r="X49" t="n">
        <v>0.91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6.5344</v>
      </c>
      <c r="E50" t="n">
        <v>15.3</v>
      </c>
      <c r="F50" t="n">
        <v>12.33</v>
      </c>
      <c r="G50" t="n">
        <v>37</v>
      </c>
      <c r="H50" t="n">
        <v>0.54</v>
      </c>
      <c r="I50" t="n">
        <v>20</v>
      </c>
      <c r="J50" t="n">
        <v>164.83</v>
      </c>
      <c r="K50" t="n">
        <v>50.28</v>
      </c>
      <c r="L50" t="n">
        <v>5</v>
      </c>
      <c r="M50" t="n">
        <v>18</v>
      </c>
      <c r="N50" t="n">
        <v>29.55</v>
      </c>
      <c r="O50" t="n">
        <v>20563.61</v>
      </c>
      <c r="P50" t="n">
        <v>131.25</v>
      </c>
      <c r="Q50" t="n">
        <v>969</v>
      </c>
      <c r="R50" t="n">
        <v>104.28</v>
      </c>
      <c r="S50" t="n">
        <v>63.38</v>
      </c>
      <c r="T50" t="n">
        <v>12390.64</v>
      </c>
      <c r="U50" t="n">
        <v>0.61</v>
      </c>
      <c r="V50" t="n">
        <v>0.68</v>
      </c>
      <c r="W50" t="n">
        <v>4.71</v>
      </c>
      <c r="X50" t="n">
        <v>0.72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6.6605</v>
      </c>
      <c r="E51" t="n">
        <v>15.01</v>
      </c>
      <c r="F51" t="n">
        <v>12.17</v>
      </c>
      <c r="G51" t="n">
        <v>45.65</v>
      </c>
      <c r="H51" t="n">
        <v>0.64</v>
      </c>
      <c r="I51" t="n">
        <v>16</v>
      </c>
      <c r="J51" t="n">
        <v>166.27</v>
      </c>
      <c r="K51" t="n">
        <v>50.28</v>
      </c>
      <c r="L51" t="n">
        <v>6</v>
      </c>
      <c r="M51" t="n">
        <v>14</v>
      </c>
      <c r="N51" t="n">
        <v>29.99</v>
      </c>
      <c r="O51" t="n">
        <v>20741.2</v>
      </c>
      <c r="P51" t="n">
        <v>123.21</v>
      </c>
      <c r="Q51" t="n">
        <v>968.63</v>
      </c>
      <c r="R51" t="n">
        <v>98.76000000000001</v>
      </c>
      <c r="S51" t="n">
        <v>63.38</v>
      </c>
      <c r="T51" t="n">
        <v>9651.68</v>
      </c>
      <c r="U51" t="n">
        <v>0.64</v>
      </c>
      <c r="V51" t="n">
        <v>0.68</v>
      </c>
      <c r="W51" t="n">
        <v>4.71</v>
      </c>
      <c r="X51" t="n">
        <v>0.5600000000000001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6.7183</v>
      </c>
      <c r="E52" t="n">
        <v>14.88</v>
      </c>
      <c r="F52" t="n">
        <v>12.11</v>
      </c>
      <c r="G52" t="n">
        <v>51.9</v>
      </c>
      <c r="H52" t="n">
        <v>0.74</v>
      </c>
      <c r="I52" t="n">
        <v>14</v>
      </c>
      <c r="J52" t="n">
        <v>167.72</v>
      </c>
      <c r="K52" t="n">
        <v>50.28</v>
      </c>
      <c r="L52" t="n">
        <v>7</v>
      </c>
      <c r="M52" t="n">
        <v>4</v>
      </c>
      <c r="N52" t="n">
        <v>30.44</v>
      </c>
      <c r="O52" t="n">
        <v>20919.39</v>
      </c>
      <c r="P52" t="n">
        <v>118.19</v>
      </c>
      <c r="Q52" t="n">
        <v>968.35</v>
      </c>
      <c r="R52" t="n">
        <v>96.09</v>
      </c>
      <c r="S52" t="n">
        <v>63.38</v>
      </c>
      <c r="T52" t="n">
        <v>8328.860000000001</v>
      </c>
      <c r="U52" t="n">
        <v>0.66</v>
      </c>
      <c r="V52" t="n">
        <v>0.6899999999999999</v>
      </c>
      <c r="W52" t="n">
        <v>4.72</v>
      </c>
      <c r="X52" t="n">
        <v>0.49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6.7169</v>
      </c>
      <c r="E53" t="n">
        <v>14.89</v>
      </c>
      <c r="F53" t="n">
        <v>12.11</v>
      </c>
      <c r="G53" t="n">
        <v>51.91</v>
      </c>
      <c r="H53" t="n">
        <v>0.84</v>
      </c>
      <c r="I53" t="n">
        <v>14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117.46</v>
      </c>
      <c r="Q53" t="n">
        <v>969.1799999999999</v>
      </c>
      <c r="R53" t="n">
        <v>96.15000000000001</v>
      </c>
      <c r="S53" t="n">
        <v>63.38</v>
      </c>
      <c r="T53" t="n">
        <v>8357.25</v>
      </c>
      <c r="U53" t="n">
        <v>0.66</v>
      </c>
      <c r="V53" t="n">
        <v>0.6899999999999999</v>
      </c>
      <c r="W53" t="n">
        <v>4.72</v>
      </c>
      <c r="X53" t="n">
        <v>0.5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5.5785</v>
      </c>
      <c r="E54" t="n">
        <v>17.93</v>
      </c>
      <c r="F54" t="n">
        <v>14.66</v>
      </c>
      <c r="G54" t="n">
        <v>10.99</v>
      </c>
      <c r="H54" t="n">
        <v>0.22</v>
      </c>
      <c r="I54" t="n">
        <v>80</v>
      </c>
      <c r="J54" t="n">
        <v>80.84</v>
      </c>
      <c r="K54" t="n">
        <v>35.1</v>
      </c>
      <c r="L54" t="n">
        <v>1</v>
      </c>
      <c r="M54" t="n">
        <v>78</v>
      </c>
      <c r="N54" t="n">
        <v>9.74</v>
      </c>
      <c r="O54" t="n">
        <v>10204.21</v>
      </c>
      <c r="P54" t="n">
        <v>108.61</v>
      </c>
      <c r="Q54" t="n">
        <v>969.61</v>
      </c>
      <c r="R54" t="n">
        <v>181.15</v>
      </c>
      <c r="S54" t="n">
        <v>63.38</v>
      </c>
      <c r="T54" t="n">
        <v>50524.9</v>
      </c>
      <c r="U54" t="n">
        <v>0.35</v>
      </c>
      <c r="V54" t="n">
        <v>0.57</v>
      </c>
      <c r="W54" t="n">
        <v>4.82</v>
      </c>
      <c r="X54" t="n">
        <v>3.03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6.5571</v>
      </c>
      <c r="E55" t="n">
        <v>15.25</v>
      </c>
      <c r="F55" t="n">
        <v>12.81</v>
      </c>
      <c r="G55" t="n">
        <v>24.01</v>
      </c>
      <c r="H55" t="n">
        <v>0.43</v>
      </c>
      <c r="I55" t="n">
        <v>32</v>
      </c>
      <c r="J55" t="n">
        <v>82.04000000000001</v>
      </c>
      <c r="K55" t="n">
        <v>35.1</v>
      </c>
      <c r="L55" t="n">
        <v>2</v>
      </c>
      <c r="M55" t="n">
        <v>21</v>
      </c>
      <c r="N55" t="n">
        <v>9.94</v>
      </c>
      <c r="O55" t="n">
        <v>10352.53</v>
      </c>
      <c r="P55" t="n">
        <v>83.48</v>
      </c>
      <c r="Q55" t="n">
        <v>968.8200000000001</v>
      </c>
      <c r="R55" t="n">
        <v>119.41</v>
      </c>
      <c r="S55" t="n">
        <v>63.38</v>
      </c>
      <c r="T55" t="n">
        <v>19898</v>
      </c>
      <c r="U55" t="n">
        <v>0.53</v>
      </c>
      <c r="V55" t="n">
        <v>0.65</v>
      </c>
      <c r="W55" t="n">
        <v>4.75</v>
      </c>
      <c r="X55" t="n">
        <v>1.19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6.6335</v>
      </c>
      <c r="E56" t="n">
        <v>15.08</v>
      </c>
      <c r="F56" t="n">
        <v>12.68</v>
      </c>
      <c r="G56" t="n">
        <v>26.24</v>
      </c>
      <c r="H56" t="n">
        <v>0.63</v>
      </c>
      <c r="I56" t="n">
        <v>29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82.3</v>
      </c>
      <c r="Q56" t="n">
        <v>969.55</v>
      </c>
      <c r="R56" t="n">
        <v>114.44</v>
      </c>
      <c r="S56" t="n">
        <v>63.38</v>
      </c>
      <c r="T56" t="n">
        <v>17424.88</v>
      </c>
      <c r="U56" t="n">
        <v>0.55</v>
      </c>
      <c r="V56" t="n">
        <v>0.66</v>
      </c>
      <c r="W56" t="n">
        <v>4.77</v>
      </c>
      <c r="X56" t="n">
        <v>1.07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4.9607</v>
      </c>
      <c r="E57" t="n">
        <v>20.16</v>
      </c>
      <c r="F57" t="n">
        <v>15.74</v>
      </c>
      <c r="G57" t="n">
        <v>8.83</v>
      </c>
      <c r="H57" t="n">
        <v>0.16</v>
      </c>
      <c r="I57" t="n">
        <v>107</v>
      </c>
      <c r="J57" t="n">
        <v>107.41</v>
      </c>
      <c r="K57" t="n">
        <v>41.65</v>
      </c>
      <c r="L57" t="n">
        <v>1</v>
      </c>
      <c r="M57" t="n">
        <v>105</v>
      </c>
      <c r="N57" t="n">
        <v>14.77</v>
      </c>
      <c r="O57" t="n">
        <v>13481.73</v>
      </c>
      <c r="P57" t="n">
        <v>146.17</v>
      </c>
      <c r="Q57" t="n">
        <v>969.9299999999999</v>
      </c>
      <c r="R57" t="n">
        <v>217.57</v>
      </c>
      <c r="S57" t="n">
        <v>63.38</v>
      </c>
      <c r="T57" t="n">
        <v>68601.46000000001</v>
      </c>
      <c r="U57" t="n">
        <v>0.29</v>
      </c>
      <c r="V57" t="n">
        <v>0.53</v>
      </c>
      <c r="W57" t="n">
        <v>4.87</v>
      </c>
      <c r="X57" t="n">
        <v>4.12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6.1781</v>
      </c>
      <c r="E58" t="n">
        <v>16.19</v>
      </c>
      <c r="F58" t="n">
        <v>13.19</v>
      </c>
      <c r="G58" t="n">
        <v>18.41</v>
      </c>
      <c r="H58" t="n">
        <v>0.32</v>
      </c>
      <c r="I58" t="n">
        <v>43</v>
      </c>
      <c r="J58" t="n">
        <v>108.68</v>
      </c>
      <c r="K58" t="n">
        <v>41.65</v>
      </c>
      <c r="L58" t="n">
        <v>2</v>
      </c>
      <c r="M58" t="n">
        <v>41</v>
      </c>
      <c r="N58" t="n">
        <v>15.03</v>
      </c>
      <c r="O58" t="n">
        <v>13638.32</v>
      </c>
      <c r="P58" t="n">
        <v>114.69</v>
      </c>
      <c r="Q58" t="n">
        <v>968.58</v>
      </c>
      <c r="R58" t="n">
        <v>132.92</v>
      </c>
      <c r="S58" t="n">
        <v>63.38</v>
      </c>
      <c r="T58" t="n">
        <v>26596.89</v>
      </c>
      <c r="U58" t="n">
        <v>0.48</v>
      </c>
      <c r="V58" t="n">
        <v>0.63</v>
      </c>
      <c r="W58" t="n">
        <v>4.75</v>
      </c>
      <c r="X58" t="n">
        <v>1.58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6.6181</v>
      </c>
      <c r="E59" t="n">
        <v>15.11</v>
      </c>
      <c r="F59" t="n">
        <v>12.52</v>
      </c>
      <c r="G59" t="n">
        <v>30.04</v>
      </c>
      <c r="H59" t="n">
        <v>0.48</v>
      </c>
      <c r="I59" t="n">
        <v>25</v>
      </c>
      <c r="J59" t="n">
        <v>109.96</v>
      </c>
      <c r="K59" t="n">
        <v>41.65</v>
      </c>
      <c r="L59" t="n">
        <v>3</v>
      </c>
      <c r="M59" t="n">
        <v>23</v>
      </c>
      <c r="N59" t="n">
        <v>15.31</v>
      </c>
      <c r="O59" t="n">
        <v>13795.21</v>
      </c>
      <c r="P59" t="n">
        <v>100.04</v>
      </c>
      <c r="Q59" t="n">
        <v>968.54</v>
      </c>
      <c r="R59" t="n">
        <v>110.08</v>
      </c>
      <c r="S59" t="n">
        <v>63.38</v>
      </c>
      <c r="T59" t="n">
        <v>15267.02</v>
      </c>
      <c r="U59" t="n">
        <v>0.58</v>
      </c>
      <c r="V59" t="n">
        <v>0.67</v>
      </c>
      <c r="W59" t="n">
        <v>4.73</v>
      </c>
      <c r="X59" t="n">
        <v>0.9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6.7162</v>
      </c>
      <c r="E60" t="n">
        <v>14.89</v>
      </c>
      <c r="F60" t="n">
        <v>12.39</v>
      </c>
      <c r="G60" t="n">
        <v>35.39</v>
      </c>
      <c r="H60" t="n">
        <v>0.63</v>
      </c>
      <c r="I60" t="n">
        <v>21</v>
      </c>
      <c r="J60" t="n">
        <v>111.23</v>
      </c>
      <c r="K60" t="n">
        <v>41.65</v>
      </c>
      <c r="L60" t="n">
        <v>4</v>
      </c>
      <c r="M60" t="n">
        <v>0</v>
      </c>
      <c r="N60" t="n">
        <v>15.58</v>
      </c>
      <c r="O60" t="n">
        <v>13952.52</v>
      </c>
      <c r="P60" t="n">
        <v>95.25</v>
      </c>
      <c r="Q60" t="n">
        <v>970</v>
      </c>
      <c r="R60" t="n">
        <v>104.93</v>
      </c>
      <c r="S60" t="n">
        <v>63.38</v>
      </c>
      <c r="T60" t="n">
        <v>12714.3</v>
      </c>
      <c r="U60" t="n">
        <v>0.6</v>
      </c>
      <c r="V60" t="n">
        <v>0.67</v>
      </c>
      <c r="W60" t="n">
        <v>4.74</v>
      </c>
      <c r="X60" t="n">
        <v>0.77</v>
      </c>
      <c r="Y60" t="n">
        <v>4</v>
      </c>
      <c r="Z60" t="n">
        <v>10</v>
      </c>
    </row>
    <row r="61">
      <c r="A61" t="n">
        <v>0</v>
      </c>
      <c r="B61" t="n">
        <v>25</v>
      </c>
      <c r="C61" t="inlineStr">
        <is>
          <t xml:space="preserve">CONCLUIDO	</t>
        </is>
      </c>
      <c r="D61" t="n">
        <v>6.0762</v>
      </c>
      <c r="E61" t="n">
        <v>16.46</v>
      </c>
      <c r="F61" t="n">
        <v>13.84</v>
      </c>
      <c r="G61" t="n">
        <v>14.08</v>
      </c>
      <c r="H61" t="n">
        <v>0.28</v>
      </c>
      <c r="I61" t="n">
        <v>59</v>
      </c>
      <c r="J61" t="n">
        <v>61.76</v>
      </c>
      <c r="K61" t="n">
        <v>28.92</v>
      </c>
      <c r="L61" t="n">
        <v>1</v>
      </c>
      <c r="M61" t="n">
        <v>57</v>
      </c>
      <c r="N61" t="n">
        <v>6.84</v>
      </c>
      <c r="O61" t="n">
        <v>7851.41</v>
      </c>
      <c r="P61" t="n">
        <v>79.81</v>
      </c>
      <c r="Q61" t="n">
        <v>969</v>
      </c>
      <c r="R61" t="n">
        <v>154.57</v>
      </c>
      <c r="S61" t="n">
        <v>63.38</v>
      </c>
      <c r="T61" t="n">
        <v>37340.88</v>
      </c>
      <c r="U61" t="n">
        <v>0.41</v>
      </c>
      <c r="V61" t="n">
        <v>0.6</v>
      </c>
      <c r="W61" t="n">
        <v>4.77</v>
      </c>
      <c r="X61" t="n">
        <v>2.22</v>
      </c>
      <c r="Y61" t="n">
        <v>4</v>
      </c>
      <c r="Z61" t="n">
        <v>10</v>
      </c>
    </row>
    <row r="62">
      <c r="A62" t="n">
        <v>1</v>
      </c>
      <c r="B62" t="n">
        <v>25</v>
      </c>
      <c r="C62" t="inlineStr">
        <is>
          <t xml:space="preserve">CONCLUIDO	</t>
        </is>
      </c>
      <c r="D62" t="n">
        <v>6.4597</v>
      </c>
      <c r="E62" t="n">
        <v>15.48</v>
      </c>
      <c r="F62" t="n">
        <v>13.13</v>
      </c>
      <c r="G62" t="n">
        <v>19.69</v>
      </c>
      <c r="H62" t="n">
        <v>0.55</v>
      </c>
      <c r="I62" t="n">
        <v>40</v>
      </c>
      <c r="J62" t="n">
        <v>62.92</v>
      </c>
      <c r="K62" t="n">
        <v>28.92</v>
      </c>
      <c r="L62" t="n">
        <v>2</v>
      </c>
      <c r="M62" t="n">
        <v>0</v>
      </c>
      <c r="N62" t="n">
        <v>7</v>
      </c>
      <c r="O62" t="n">
        <v>7994.37</v>
      </c>
      <c r="P62" t="n">
        <v>71.5</v>
      </c>
      <c r="Q62" t="n">
        <v>970.11</v>
      </c>
      <c r="R62" t="n">
        <v>128.72</v>
      </c>
      <c r="S62" t="n">
        <v>63.38</v>
      </c>
      <c r="T62" t="n">
        <v>24509.91</v>
      </c>
      <c r="U62" t="n">
        <v>0.49</v>
      </c>
      <c r="V62" t="n">
        <v>0.64</v>
      </c>
      <c r="W62" t="n">
        <v>4.8</v>
      </c>
      <c r="X62" t="n">
        <v>1.51</v>
      </c>
      <c r="Y62" t="n">
        <v>4</v>
      </c>
      <c r="Z62" t="n">
        <v>10</v>
      </c>
    </row>
    <row r="63">
      <c r="A63" t="n">
        <v>0</v>
      </c>
      <c r="B63" t="n">
        <v>85</v>
      </c>
      <c r="C63" t="inlineStr">
        <is>
          <t xml:space="preserve">CONCLUIDO	</t>
        </is>
      </c>
      <c r="D63" t="n">
        <v>3.7847</v>
      </c>
      <c r="E63" t="n">
        <v>26.42</v>
      </c>
      <c r="F63" t="n">
        <v>18.29</v>
      </c>
      <c r="G63" t="n">
        <v>6.45</v>
      </c>
      <c r="H63" t="n">
        <v>0.11</v>
      </c>
      <c r="I63" t="n">
        <v>170</v>
      </c>
      <c r="J63" t="n">
        <v>167.88</v>
      </c>
      <c r="K63" t="n">
        <v>51.39</v>
      </c>
      <c r="L63" t="n">
        <v>1</v>
      </c>
      <c r="M63" t="n">
        <v>168</v>
      </c>
      <c r="N63" t="n">
        <v>30.49</v>
      </c>
      <c r="O63" t="n">
        <v>20939.59</v>
      </c>
      <c r="P63" t="n">
        <v>232.12</v>
      </c>
      <c r="Q63" t="n">
        <v>971.33</v>
      </c>
      <c r="R63" t="n">
        <v>303.03</v>
      </c>
      <c r="S63" t="n">
        <v>63.38</v>
      </c>
      <c r="T63" t="n">
        <v>111016.99</v>
      </c>
      <c r="U63" t="n">
        <v>0.21</v>
      </c>
      <c r="V63" t="n">
        <v>0.46</v>
      </c>
      <c r="W63" t="n">
        <v>4.96</v>
      </c>
      <c r="X63" t="n">
        <v>6.65</v>
      </c>
      <c r="Y63" t="n">
        <v>4</v>
      </c>
      <c r="Z63" t="n">
        <v>10</v>
      </c>
    </row>
    <row r="64">
      <c r="A64" t="n">
        <v>1</v>
      </c>
      <c r="B64" t="n">
        <v>85</v>
      </c>
      <c r="C64" t="inlineStr">
        <is>
          <t xml:space="preserve">CONCLUIDO	</t>
        </is>
      </c>
      <c r="D64" t="n">
        <v>5.3973</v>
      </c>
      <c r="E64" t="n">
        <v>18.53</v>
      </c>
      <c r="F64" t="n">
        <v>13.99</v>
      </c>
      <c r="G64" t="n">
        <v>13.11</v>
      </c>
      <c r="H64" t="n">
        <v>0.21</v>
      </c>
      <c r="I64" t="n">
        <v>64</v>
      </c>
      <c r="J64" t="n">
        <v>169.33</v>
      </c>
      <c r="K64" t="n">
        <v>51.39</v>
      </c>
      <c r="L64" t="n">
        <v>2</v>
      </c>
      <c r="M64" t="n">
        <v>62</v>
      </c>
      <c r="N64" t="n">
        <v>30.94</v>
      </c>
      <c r="O64" t="n">
        <v>21118.46</v>
      </c>
      <c r="P64" t="n">
        <v>173.16</v>
      </c>
      <c r="Q64" t="n">
        <v>969.03</v>
      </c>
      <c r="R64" t="n">
        <v>159.08</v>
      </c>
      <c r="S64" t="n">
        <v>63.38</v>
      </c>
      <c r="T64" t="n">
        <v>39570.58</v>
      </c>
      <c r="U64" t="n">
        <v>0.4</v>
      </c>
      <c r="V64" t="n">
        <v>0.6</v>
      </c>
      <c r="W64" t="n">
        <v>4.79</v>
      </c>
      <c r="X64" t="n">
        <v>2.37</v>
      </c>
      <c r="Y64" t="n">
        <v>4</v>
      </c>
      <c r="Z64" t="n">
        <v>10</v>
      </c>
    </row>
    <row r="65">
      <c r="A65" t="n">
        <v>2</v>
      </c>
      <c r="B65" t="n">
        <v>85</v>
      </c>
      <c r="C65" t="inlineStr">
        <is>
          <t xml:space="preserve">CONCLUIDO	</t>
        </is>
      </c>
      <c r="D65" t="n">
        <v>5.9748</v>
      </c>
      <c r="E65" t="n">
        <v>16.74</v>
      </c>
      <c r="F65" t="n">
        <v>13.04</v>
      </c>
      <c r="G65" t="n">
        <v>20.07</v>
      </c>
      <c r="H65" t="n">
        <v>0.31</v>
      </c>
      <c r="I65" t="n">
        <v>39</v>
      </c>
      <c r="J65" t="n">
        <v>170.79</v>
      </c>
      <c r="K65" t="n">
        <v>51.39</v>
      </c>
      <c r="L65" t="n">
        <v>3</v>
      </c>
      <c r="M65" t="n">
        <v>37</v>
      </c>
      <c r="N65" t="n">
        <v>31.4</v>
      </c>
      <c r="O65" t="n">
        <v>21297.94</v>
      </c>
      <c r="P65" t="n">
        <v>156.95</v>
      </c>
      <c r="Q65" t="n">
        <v>968.66</v>
      </c>
      <c r="R65" t="n">
        <v>127.89</v>
      </c>
      <c r="S65" t="n">
        <v>63.38</v>
      </c>
      <c r="T65" t="n">
        <v>24101.99</v>
      </c>
      <c r="U65" t="n">
        <v>0.5</v>
      </c>
      <c r="V65" t="n">
        <v>0.64</v>
      </c>
      <c r="W65" t="n">
        <v>4.74</v>
      </c>
      <c r="X65" t="n">
        <v>1.42</v>
      </c>
      <c r="Y65" t="n">
        <v>4</v>
      </c>
      <c r="Z65" t="n">
        <v>10</v>
      </c>
    </row>
    <row r="66">
      <c r="A66" t="n">
        <v>3</v>
      </c>
      <c r="B66" t="n">
        <v>85</v>
      </c>
      <c r="C66" t="inlineStr">
        <is>
          <t xml:space="preserve">CONCLUIDO	</t>
        </is>
      </c>
      <c r="D66" t="n">
        <v>6.271</v>
      </c>
      <c r="E66" t="n">
        <v>15.95</v>
      </c>
      <c r="F66" t="n">
        <v>12.62</v>
      </c>
      <c r="G66" t="n">
        <v>27.05</v>
      </c>
      <c r="H66" t="n">
        <v>0.41</v>
      </c>
      <c r="I66" t="n">
        <v>28</v>
      </c>
      <c r="J66" t="n">
        <v>172.25</v>
      </c>
      <c r="K66" t="n">
        <v>51.39</v>
      </c>
      <c r="L66" t="n">
        <v>4</v>
      </c>
      <c r="M66" t="n">
        <v>26</v>
      </c>
      <c r="N66" t="n">
        <v>31.86</v>
      </c>
      <c r="O66" t="n">
        <v>21478.05</v>
      </c>
      <c r="P66" t="n">
        <v>147.05</v>
      </c>
      <c r="Q66" t="n">
        <v>968.65</v>
      </c>
      <c r="R66" t="n">
        <v>113.67</v>
      </c>
      <c r="S66" t="n">
        <v>63.38</v>
      </c>
      <c r="T66" t="n">
        <v>17047.31</v>
      </c>
      <c r="U66" t="n">
        <v>0.5600000000000001</v>
      </c>
      <c r="V66" t="n">
        <v>0.66</v>
      </c>
      <c r="W66" t="n">
        <v>4.73</v>
      </c>
      <c r="X66" t="n">
        <v>1.01</v>
      </c>
      <c r="Y66" t="n">
        <v>4</v>
      </c>
      <c r="Z66" t="n">
        <v>10</v>
      </c>
    </row>
    <row r="67">
      <c r="A67" t="n">
        <v>4</v>
      </c>
      <c r="B67" t="n">
        <v>85</v>
      </c>
      <c r="C67" t="inlineStr">
        <is>
          <t xml:space="preserve">CONCLUIDO	</t>
        </is>
      </c>
      <c r="D67" t="n">
        <v>6.4815</v>
      </c>
      <c r="E67" t="n">
        <v>15.43</v>
      </c>
      <c r="F67" t="n">
        <v>12.34</v>
      </c>
      <c r="G67" t="n">
        <v>35.27</v>
      </c>
      <c r="H67" t="n">
        <v>0.51</v>
      </c>
      <c r="I67" t="n">
        <v>21</v>
      </c>
      <c r="J67" t="n">
        <v>173.71</v>
      </c>
      <c r="K67" t="n">
        <v>51.39</v>
      </c>
      <c r="L67" t="n">
        <v>5</v>
      </c>
      <c r="M67" t="n">
        <v>19</v>
      </c>
      <c r="N67" t="n">
        <v>32.32</v>
      </c>
      <c r="O67" t="n">
        <v>21658.78</v>
      </c>
      <c r="P67" t="n">
        <v>138.85</v>
      </c>
      <c r="Q67" t="n">
        <v>968.5</v>
      </c>
      <c r="R67" t="n">
        <v>104.56</v>
      </c>
      <c r="S67" t="n">
        <v>63.38</v>
      </c>
      <c r="T67" t="n">
        <v>12524.91</v>
      </c>
      <c r="U67" t="n">
        <v>0.61</v>
      </c>
      <c r="V67" t="n">
        <v>0.68</v>
      </c>
      <c r="W67" t="n">
        <v>4.71</v>
      </c>
      <c r="X67" t="n">
        <v>0.73</v>
      </c>
      <c r="Y67" t="n">
        <v>4</v>
      </c>
      <c r="Z67" t="n">
        <v>10</v>
      </c>
    </row>
    <row r="68">
      <c r="A68" t="n">
        <v>5</v>
      </c>
      <c r="B68" t="n">
        <v>85</v>
      </c>
      <c r="C68" t="inlineStr">
        <is>
          <t xml:space="preserve">CONCLUIDO	</t>
        </is>
      </c>
      <c r="D68" t="n">
        <v>6.593</v>
      </c>
      <c r="E68" t="n">
        <v>15.17</v>
      </c>
      <c r="F68" t="n">
        <v>12.22</v>
      </c>
      <c r="G68" t="n">
        <v>43.13</v>
      </c>
      <c r="H68" t="n">
        <v>0.61</v>
      </c>
      <c r="I68" t="n">
        <v>17</v>
      </c>
      <c r="J68" t="n">
        <v>175.18</v>
      </c>
      <c r="K68" t="n">
        <v>51.39</v>
      </c>
      <c r="L68" t="n">
        <v>6</v>
      </c>
      <c r="M68" t="n">
        <v>15</v>
      </c>
      <c r="N68" t="n">
        <v>32.79</v>
      </c>
      <c r="O68" t="n">
        <v>21840.16</v>
      </c>
      <c r="P68" t="n">
        <v>131.73</v>
      </c>
      <c r="Q68" t="n">
        <v>968.6799999999999</v>
      </c>
      <c r="R68" t="n">
        <v>100.11</v>
      </c>
      <c r="S68" t="n">
        <v>63.38</v>
      </c>
      <c r="T68" t="n">
        <v>10320.46</v>
      </c>
      <c r="U68" t="n">
        <v>0.63</v>
      </c>
      <c r="V68" t="n">
        <v>0.68</v>
      </c>
      <c r="W68" t="n">
        <v>4.71</v>
      </c>
      <c r="X68" t="n">
        <v>0.6</v>
      </c>
      <c r="Y68" t="n">
        <v>4</v>
      </c>
      <c r="Z68" t="n">
        <v>10</v>
      </c>
    </row>
    <row r="69">
      <c r="A69" t="n">
        <v>6</v>
      </c>
      <c r="B69" t="n">
        <v>85</v>
      </c>
      <c r="C69" t="inlineStr">
        <is>
          <t xml:space="preserve">CONCLUIDO	</t>
        </is>
      </c>
      <c r="D69" t="n">
        <v>6.6896</v>
      </c>
      <c r="E69" t="n">
        <v>14.95</v>
      </c>
      <c r="F69" t="n">
        <v>12.1</v>
      </c>
      <c r="G69" t="n">
        <v>51.86</v>
      </c>
      <c r="H69" t="n">
        <v>0.7</v>
      </c>
      <c r="I69" t="n">
        <v>14</v>
      </c>
      <c r="J69" t="n">
        <v>176.66</v>
      </c>
      <c r="K69" t="n">
        <v>51.39</v>
      </c>
      <c r="L69" t="n">
        <v>7</v>
      </c>
      <c r="M69" t="n">
        <v>11</v>
      </c>
      <c r="N69" t="n">
        <v>33.27</v>
      </c>
      <c r="O69" t="n">
        <v>22022.17</v>
      </c>
      <c r="P69" t="n">
        <v>125.03</v>
      </c>
      <c r="Q69" t="n">
        <v>968.42</v>
      </c>
      <c r="R69" t="n">
        <v>96.26000000000001</v>
      </c>
      <c r="S69" t="n">
        <v>63.38</v>
      </c>
      <c r="T69" t="n">
        <v>8411.129999999999</v>
      </c>
      <c r="U69" t="n">
        <v>0.66</v>
      </c>
      <c r="V69" t="n">
        <v>0.6899999999999999</v>
      </c>
      <c r="W69" t="n">
        <v>4.71</v>
      </c>
      <c r="X69" t="n">
        <v>0.49</v>
      </c>
      <c r="Y69" t="n">
        <v>4</v>
      </c>
      <c r="Z69" t="n">
        <v>10</v>
      </c>
    </row>
    <row r="70">
      <c r="A70" t="n">
        <v>7</v>
      </c>
      <c r="B70" t="n">
        <v>85</v>
      </c>
      <c r="C70" t="inlineStr">
        <is>
          <t xml:space="preserve">CONCLUIDO	</t>
        </is>
      </c>
      <c r="D70" t="n">
        <v>6.7138</v>
      </c>
      <c r="E70" t="n">
        <v>14.89</v>
      </c>
      <c r="F70" t="n">
        <v>12.08</v>
      </c>
      <c r="G70" t="n">
        <v>55.76</v>
      </c>
      <c r="H70" t="n">
        <v>0.8</v>
      </c>
      <c r="I70" t="n">
        <v>13</v>
      </c>
      <c r="J70" t="n">
        <v>178.14</v>
      </c>
      <c r="K70" t="n">
        <v>51.39</v>
      </c>
      <c r="L70" t="n">
        <v>8</v>
      </c>
      <c r="M70" t="n">
        <v>2</v>
      </c>
      <c r="N70" t="n">
        <v>33.75</v>
      </c>
      <c r="O70" t="n">
        <v>22204.83</v>
      </c>
      <c r="P70" t="n">
        <v>122.53</v>
      </c>
      <c r="Q70" t="n">
        <v>968.8200000000001</v>
      </c>
      <c r="R70" t="n">
        <v>95.22</v>
      </c>
      <c r="S70" t="n">
        <v>63.38</v>
      </c>
      <c r="T70" t="n">
        <v>7897.42</v>
      </c>
      <c r="U70" t="n">
        <v>0.67</v>
      </c>
      <c r="V70" t="n">
        <v>0.6899999999999999</v>
      </c>
      <c r="W70" t="n">
        <v>4.72</v>
      </c>
      <c r="X70" t="n">
        <v>0.47</v>
      </c>
      <c r="Y70" t="n">
        <v>4</v>
      </c>
      <c r="Z70" t="n">
        <v>10</v>
      </c>
    </row>
    <row r="71">
      <c r="A71" t="n">
        <v>8</v>
      </c>
      <c r="B71" t="n">
        <v>85</v>
      </c>
      <c r="C71" t="inlineStr">
        <is>
          <t xml:space="preserve">CONCLUIDO	</t>
        </is>
      </c>
      <c r="D71" t="n">
        <v>6.7105</v>
      </c>
      <c r="E71" t="n">
        <v>14.9</v>
      </c>
      <c r="F71" t="n">
        <v>12.09</v>
      </c>
      <c r="G71" t="n">
        <v>55.79</v>
      </c>
      <c r="H71" t="n">
        <v>0.89</v>
      </c>
      <c r="I71" t="n">
        <v>13</v>
      </c>
      <c r="J71" t="n">
        <v>179.63</v>
      </c>
      <c r="K71" t="n">
        <v>51.39</v>
      </c>
      <c r="L71" t="n">
        <v>9</v>
      </c>
      <c r="M71" t="n">
        <v>0</v>
      </c>
      <c r="N71" t="n">
        <v>34.24</v>
      </c>
      <c r="O71" t="n">
        <v>22388.15</v>
      </c>
      <c r="P71" t="n">
        <v>123.43</v>
      </c>
      <c r="Q71" t="n">
        <v>969.21</v>
      </c>
      <c r="R71" t="n">
        <v>95.48</v>
      </c>
      <c r="S71" t="n">
        <v>63.38</v>
      </c>
      <c r="T71" t="n">
        <v>8026.87</v>
      </c>
      <c r="U71" t="n">
        <v>0.66</v>
      </c>
      <c r="V71" t="n">
        <v>0.6899999999999999</v>
      </c>
      <c r="W71" t="n">
        <v>4.72</v>
      </c>
      <c r="X71" t="n">
        <v>0.47</v>
      </c>
      <c r="Y71" t="n">
        <v>4</v>
      </c>
      <c r="Z71" t="n">
        <v>10</v>
      </c>
    </row>
    <row r="72">
      <c r="A72" t="n">
        <v>0</v>
      </c>
      <c r="B72" t="n">
        <v>20</v>
      </c>
      <c r="C72" t="inlineStr">
        <is>
          <t xml:space="preserve">CONCLUIDO	</t>
        </is>
      </c>
      <c r="D72" t="n">
        <v>6.2907</v>
      </c>
      <c r="E72" t="n">
        <v>15.9</v>
      </c>
      <c r="F72" t="n">
        <v>13.53</v>
      </c>
      <c r="G72" t="n">
        <v>15.91</v>
      </c>
      <c r="H72" t="n">
        <v>0.34</v>
      </c>
      <c r="I72" t="n">
        <v>51</v>
      </c>
      <c r="J72" t="n">
        <v>51.33</v>
      </c>
      <c r="K72" t="n">
        <v>24.83</v>
      </c>
      <c r="L72" t="n">
        <v>1</v>
      </c>
      <c r="M72" t="n">
        <v>15</v>
      </c>
      <c r="N72" t="n">
        <v>5.51</v>
      </c>
      <c r="O72" t="n">
        <v>6564.78</v>
      </c>
      <c r="P72" t="n">
        <v>64.64</v>
      </c>
      <c r="Q72" t="n">
        <v>969.52</v>
      </c>
      <c r="R72" t="n">
        <v>142.19</v>
      </c>
      <c r="S72" t="n">
        <v>63.38</v>
      </c>
      <c r="T72" t="n">
        <v>31192.52</v>
      </c>
      <c r="U72" t="n">
        <v>0.45</v>
      </c>
      <c r="V72" t="n">
        <v>0.62</v>
      </c>
      <c r="W72" t="n">
        <v>4.81</v>
      </c>
      <c r="X72" t="n">
        <v>1.91</v>
      </c>
      <c r="Y72" t="n">
        <v>4</v>
      </c>
      <c r="Z72" t="n">
        <v>10</v>
      </c>
    </row>
    <row r="73">
      <c r="A73" t="n">
        <v>1</v>
      </c>
      <c r="B73" t="n">
        <v>20</v>
      </c>
      <c r="C73" t="inlineStr">
        <is>
          <t xml:space="preserve">CONCLUIDO	</t>
        </is>
      </c>
      <c r="D73" t="n">
        <v>6.3001</v>
      </c>
      <c r="E73" t="n">
        <v>15.87</v>
      </c>
      <c r="F73" t="n">
        <v>13.51</v>
      </c>
      <c r="G73" t="n">
        <v>16.22</v>
      </c>
      <c r="H73" t="n">
        <v>0.66</v>
      </c>
      <c r="I73" t="n">
        <v>50</v>
      </c>
      <c r="J73" t="n">
        <v>52.47</v>
      </c>
      <c r="K73" t="n">
        <v>24.83</v>
      </c>
      <c r="L73" t="n">
        <v>2</v>
      </c>
      <c r="M73" t="n">
        <v>0</v>
      </c>
      <c r="N73" t="n">
        <v>5.64</v>
      </c>
      <c r="O73" t="n">
        <v>6705.1</v>
      </c>
      <c r="P73" t="n">
        <v>65.22</v>
      </c>
      <c r="Q73" t="n">
        <v>970.04</v>
      </c>
      <c r="R73" t="n">
        <v>141.09</v>
      </c>
      <c r="S73" t="n">
        <v>63.38</v>
      </c>
      <c r="T73" t="n">
        <v>30645.53</v>
      </c>
      <c r="U73" t="n">
        <v>0.45</v>
      </c>
      <c r="V73" t="n">
        <v>0.62</v>
      </c>
      <c r="W73" t="n">
        <v>4.83</v>
      </c>
      <c r="X73" t="n">
        <v>1.89</v>
      </c>
      <c r="Y73" t="n">
        <v>4</v>
      </c>
      <c r="Z73" t="n">
        <v>10</v>
      </c>
    </row>
    <row r="74">
      <c r="A74" t="n">
        <v>0</v>
      </c>
      <c r="B74" t="n">
        <v>65</v>
      </c>
      <c r="C74" t="inlineStr">
        <is>
          <t xml:space="preserve">CONCLUIDO	</t>
        </is>
      </c>
      <c r="D74" t="n">
        <v>4.4252</v>
      </c>
      <c r="E74" t="n">
        <v>22.6</v>
      </c>
      <c r="F74" t="n">
        <v>16.8</v>
      </c>
      <c r="G74" t="n">
        <v>7.58</v>
      </c>
      <c r="H74" t="n">
        <v>0.13</v>
      </c>
      <c r="I74" t="n">
        <v>133</v>
      </c>
      <c r="J74" t="n">
        <v>133.21</v>
      </c>
      <c r="K74" t="n">
        <v>46.47</v>
      </c>
      <c r="L74" t="n">
        <v>1</v>
      </c>
      <c r="M74" t="n">
        <v>131</v>
      </c>
      <c r="N74" t="n">
        <v>20.75</v>
      </c>
      <c r="O74" t="n">
        <v>16663.42</v>
      </c>
      <c r="P74" t="n">
        <v>182.07</v>
      </c>
      <c r="Q74" t="n">
        <v>969.73</v>
      </c>
      <c r="R74" t="n">
        <v>252.9</v>
      </c>
      <c r="S74" t="n">
        <v>63.38</v>
      </c>
      <c r="T74" t="n">
        <v>86137.17</v>
      </c>
      <c r="U74" t="n">
        <v>0.25</v>
      </c>
      <c r="V74" t="n">
        <v>0.5</v>
      </c>
      <c r="W74" t="n">
        <v>4.91</v>
      </c>
      <c r="X74" t="n">
        <v>5.17</v>
      </c>
      <c r="Y74" t="n">
        <v>4</v>
      </c>
      <c r="Z74" t="n">
        <v>10</v>
      </c>
    </row>
    <row r="75">
      <c r="A75" t="n">
        <v>1</v>
      </c>
      <c r="B75" t="n">
        <v>65</v>
      </c>
      <c r="C75" t="inlineStr">
        <is>
          <t xml:space="preserve">CONCLUIDO	</t>
        </is>
      </c>
      <c r="D75" t="n">
        <v>5.8291</v>
      </c>
      <c r="E75" t="n">
        <v>17.16</v>
      </c>
      <c r="F75" t="n">
        <v>13.56</v>
      </c>
      <c r="G75" t="n">
        <v>15.65</v>
      </c>
      <c r="H75" t="n">
        <v>0.26</v>
      </c>
      <c r="I75" t="n">
        <v>52</v>
      </c>
      <c r="J75" t="n">
        <v>134.55</v>
      </c>
      <c r="K75" t="n">
        <v>46.47</v>
      </c>
      <c r="L75" t="n">
        <v>2</v>
      </c>
      <c r="M75" t="n">
        <v>50</v>
      </c>
      <c r="N75" t="n">
        <v>21.09</v>
      </c>
      <c r="O75" t="n">
        <v>16828.84</v>
      </c>
      <c r="P75" t="n">
        <v>141.31</v>
      </c>
      <c r="Q75" t="n">
        <v>969.1</v>
      </c>
      <c r="R75" t="n">
        <v>144.54</v>
      </c>
      <c r="S75" t="n">
        <v>63.38</v>
      </c>
      <c r="T75" t="n">
        <v>32363.56</v>
      </c>
      <c r="U75" t="n">
        <v>0.44</v>
      </c>
      <c r="V75" t="n">
        <v>0.61</v>
      </c>
      <c r="W75" t="n">
        <v>4.78</v>
      </c>
      <c r="X75" t="n">
        <v>1.94</v>
      </c>
      <c r="Y75" t="n">
        <v>4</v>
      </c>
      <c r="Z75" t="n">
        <v>10</v>
      </c>
    </row>
    <row r="76">
      <c r="A76" t="n">
        <v>2</v>
      </c>
      <c r="B76" t="n">
        <v>65</v>
      </c>
      <c r="C76" t="inlineStr">
        <is>
          <t xml:space="preserve">CONCLUIDO	</t>
        </is>
      </c>
      <c r="D76" t="n">
        <v>6.3151</v>
      </c>
      <c r="E76" t="n">
        <v>15.84</v>
      </c>
      <c r="F76" t="n">
        <v>12.78</v>
      </c>
      <c r="G76" t="n">
        <v>23.97</v>
      </c>
      <c r="H76" t="n">
        <v>0.39</v>
      </c>
      <c r="I76" t="n">
        <v>32</v>
      </c>
      <c r="J76" t="n">
        <v>135.9</v>
      </c>
      <c r="K76" t="n">
        <v>46.47</v>
      </c>
      <c r="L76" t="n">
        <v>3</v>
      </c>
      <c r="M76" t="n">
        <v>30</v>
      </c>
      <c r="N76" t="n">
        <v>21.43</v>
      </c>
      <c r="O76" t="n">
        <v>16994.64</v>
      </c>
      <c r="P76" t="n">
        <v>126.64</v>
      </c>
      <c r="Q76" t="n">
        <v>968.78</v>
      </c>
      <c r="R76" t="n">
        <v>118.79</v>
      </c>
      <c r="S76" t="n">
        <v>63.38</v>
      </c>
      <c r="T76" t="n">
        <v>19585.49</v>
      </c>
      <c r="U76" t="n">
        <v>0.53</v>
      </c>
      <c r="V76" t="n">
        <v>0.65</v>
      </c>
      <c r="W76" t="n">
        <v>4.74</v>
      </c>
      <c r="X76" t="n">
        <v>1.16</v>
      </c>
      <c r="Y76" t="n">
        <v>4</v>
      </c>
      <c r="Z76" t="n">
        <v>10</v>
      </c>
    </row>
    <row r="77">
      <c r="A77" t="n">
        <v>3</v>
      </c>
      <c r="B77" t="n">
        <v>65</v>
      </c>
      <c r="C77" t="inlineStr">
        <is>
          <t xml:space="preserve">CONCLUIDO	</t>
        </is>
      </c>
      <c r="D77" t="n">
        <v>6.5804</v>
      </c>
      <c r="E77" t="n">
        <v>15.2</v>
      </c>
      <c r="F77" t="n">
        <v>12.42</v>
      </c>
      <c r="G77" t="n">
        <v>33.87</v>
      </c>
      <c r="H77" t="n">
        <v>0.52</v>
      </c>
      <c r="I77" t="n">
        <v>22</v>
      </c>
      <c r="J77" t="n">
        <v>137.25</v>
      </c>
      <c r="K77" t="n">
        <v>46.47</v>
      </c>
      <c r="L77" t="n">
        <v>4</v>
      </c>
      <c r="M77" t="n">
        <v>20</v>
      </c>
      <c r="N77" t="n">
        <v>21.78</v>
      </c>
      <c r="O77" t="n">
        <v>17160.92</v>
      </c>
      <c r="P77" t="n">
        <v>116.17</v>
      </c>
      <c r="Q77" t="n">
        <v>968.5</v>
      </c>
      <c r="R77" t="n">
        <v>106.87</v>
      </c>
      <c r="S77" t="n">
        <v>63.38</v>
      </c>
      <c r="T77" t="n">
        <v>13674.44</v>
      </c>
      <c r="U77" t="n">
        <v>0.59</v>
      </c>
      <c r="V77" t="n">
        <v>0.67</v>
      </c>
      <c r="W77" t="n">
        <v>4.72</v>
      </c>
      <c r="X77" t="n">
        <v>0.8</v>
      </c>
      <c r="Y77" t="n">
        <v>4</v>
      </c>
      <c r="Z77" t="n">
        <v>10</v>
      </c>
    </row>
    <row r="78">
      <c r="A78" t="n">
        <v>4</v>
      </c>
      <c r="B78" t="n">
        <v>65</v>
      </c>
      <c r="C78" t="inlineStr">
        <is>
          <t xml:space="preserve">CONCLUIDO	</t>
        </is>
      </c>
      <c r="D78" t="n">
        <v>6.7249</v>
      </c>
      <c r="E78" t="n">
        <v>14.87</v>
      </c>
      <c r="F78" t="n">
        <v>12.23</v>
      </c>
      <c r="G78" t="n">
        <v>43.15</v>
      </c>
      <c r="H78" t="n">
        <v>0.64</v>
      </c>
      <c r="I78" t="n">
        <v>17</v>
      </c>
      <c r="J78" t="n">
        <v>138.6</v>
      </c>
      <c r="K78" t="n">
        <v>46.47</v>
      </c>
      <c r="L78" t="n">
        <v>5</v>
      </c>
      <c r="M78" t="n">
        <v>9</v>
      </c>
      <c r="N78" t="n">
        <v>22.13</v>
      </c>
      <c r="O78" t="n">
        <v>17327.69</v>
      </c>
      <c r="P78" t="n">
        <v>107.35</v>
      </c>
      <c r="Q78" t="n">
        <v>968.74</v>
      </c>
      <c r="R78" t="n">
        <v>100.18</v>
      </c>
      <c r="S78" t="n">
        <v>63.38</v>
      </c>
      <c r="T78" t="n">
        <v>10355.87</v>
      </c>
      <c r="U78" t="n">
        <v>0.63</v>
      </c>
      <c r="V78" t="n">
        <v>0.68</v>
      </c>
      <c r="W78" t="n">
        <v>4.72</v>
      </c>
      <c r="X78" t="n">
        <v>0.61</v>
      </c>
      <c r="Y78" t="n">
        <v>4</v>
      </c>
      <c r="Z78" t="n">
        <v>10</v>
      </c>
    </row>
    <row r="79">
      <c r="A79" t="n">
        <v>5</v>
      </c>
      <c r="B79" t="n">
        <v>65</v>
      </c>
      <c r="C79" t="inlineStr">
        <is>
          <t xml:space="preserve">CONCLUIDO	</t>
        </is>
      </c>
      <c r="D79" t="n">
        <v>6.7554</v>
      </c>
      <c r="E79" t="n">
        <v>14.8</v>
      </c>
      <c r="F79" t="n">
        <v>12.19</v>
      </c>
      <c r="G79" t="n">
        <v>45.7</v>
      </c>
      <c r="H79" t="n">
        <v>0.76</v>
      </c>
      <c r="I79" t="n">
        <v>16</v>
      </c>
      <c r="J79" t="n">
        <v>139.95</v>
      </c>
      <c r="K79" t="n">
        <v>46.47</v>
      </c>
      <c r="L79" t="n">
        <v>6</v>
      </c>
      <c r="M79" t="n">
        <v>0</v>
      </c>
      <c r="N79" t="n">
        <v>22.49</v>
      </c>
      <c r="O79" t="n">
        <v>17494.97</v>
      </c>
      <c r="P79" t="n">
        <v>106.17</v>
      </c>
      <c r="Q79" t="n">
        <v>968.92</v>
      </c>
      <c r="R79" t="n">
        <v>98.40000000000001</v>
      </c>
      <c r="S79" t="n">
        <v>63.38</v>
      </c>
      <c r="T79" t="n">
        <v>9471.799999999999</v>
      </c>
      <c r="U79" t="n">
        <v>0.64</v>
      </c>
      <c r="V79" t="n">
        <v>0.68</v>
      </c>
      <c r="W79" t="n">
        <v>4.73</v>
      </c>
      <c r="X79" t="n">
        <v>0.57</v>
      </c>
      <c r="Y79" t="n">
        <v>4</v>
      </c>
      <c r="Z79" t="n">
        <v>10</v>
      </c>
    </row>
    <row r="80">
      <c r="A80" t="n">
        <v>0</v>
      </c>
      <c r="B80" t="n">
        <v>75</v>
      </c>
      <c r="C80" t="inlineStr">
        <is>
          <t xml:space="preserve">CONCLUIDO	</t>
        </is>
      </c>
      <c r="D80" t="n">
        <v>4.0808</v>
      </c>
      <c r="E80" t="n">
        <v>24.5</v>
      </c>
      <c r="F80" t="n">
        <v>17.58</v>
      </c>
      <c r="G80" t="n">
        <v>6.94</v>
      </c>
      <c r="H80" t="n">
        <v>0.12</v>
      </c>
      <c r="I80" t="n">
        <v>152</v>
      </c>
      <c r="J80" t="n">
        <v>150.44</v>
      </c>
      <c r="K80" t="n">
        <v>49.1</v>
      </c>
      <c r="L80" t="n">
        <v>1</v>
      </c>
      <c r="M80" t="n">
        <v>150</v>
      </c>
      <c r="N80" t="n">
        <v>25.34</v>
      </c>
      <c r="O80" t="n">
        <v>18787.76</v>
      </c>
      <c r="P80" t="n">
        <v>207.28</v>
      </c>
      <c r="Q80" t="n">
        <v>969.97</v>
      </c>
      <c r="R80" t="n">
        <v>279.26</v>
      </c>
      <c r="S80" t="n">
        <v>63.38</v>
      </c>
      <c r="T80" t="n">
        <v>99222.57000000001</v>
      </c>
      <c r="U80" t="n">
        <v>0.23</v>
      </c>
      <c r="V80" t="n">
        <v>0.47</v>
      </c>
      <c r="W80" t="n">
        <v>4.94</v>
      </c>
      <c r="X80" t="n">
        <v>5.95</v>
      </c>
      <c r="Y80" t="n">
        <v>4</v>
      </c>
      <c r="Z80" t="n">
        <v>10</v>
      </c>
    </row>
    <row r="81">
      <c r="A81" t="n">
        <v>1</v>
      </c>
      <c r="B81" t="n">
        <v>75</v>
      </c>
      <c r="C81" t="inlineStr">
        <is>
          <t xml:space="preserve">CONCLUIDO	</t>
        </is>
      </c>
      <c r="D81" t="n">
        <v>5.6159</v>
      </c>
      <c r="E81" t="n">
        <v>17.81</v>
      </c>
      <c r="F81" t="n">
        <v>13.76</v>
      </c>
      <c r="G81" t="n">
        <v>14.23</v>
      </c>
      <c r="H81" t="n">
        <v>0.23</v>
      </c>
      <c r="I81" t="n">
        <v>58</v>
      </c>
      <c r="J81" t="n">
        <v>151.83</v>
      </c>
      <c r="K81" t="n">
        <v>49.1</v>
      </c>
      <c r="L81" t="n">
        <v>2</v>
      </c>
      <c r="M81" t="n">
        <v>56</v>
      </c>
      <c r="N81" t="n">
        <v>25.73</v>
      </c>
      <c r="O81" t="n">
        <v>18959.54</v>
      </c>
      <c r="P81" t="n">
        <v>157.26</v>
      </c>
      <c r="Q81" t="n">
        <v>968.8200000000001</v>
      </c>
      <c r="R81" t="n">
        <v>151.39</v>
      </c>
      <c r="S81" t="n">
        <v>63.38</v>
      </c>
      <c r="T81" t="n">
        <v>35758.33</v>
      </c>
      <c r="U81" t="n">
        <v>0.42</v>
      </c>
      <c r="V81" t="n">
        <v>0.61</v>
      </c>
      <c r="W81" t="n">
        <v>4.78</v>
      </c>
      <c r="X81" t="n">
        <v>2.14</v>
      </c>
      <c r="Y81" t="n">
        <v>4</v>
      </c>
      <c r="Z81" t="n">
        <v>10</v>
      </c>
    </row>
    <row r="82">
      <c r="A82" t="n">
        <v>2</v>
      </c>
      <c r="B82" t="n">
        <v>75</v>
      </c>
      <c r="C82" t="inlineStr">
        <is>
          <t xml:space="preserve">CONCLUIDO	</t>
        </is>
      </c>
      <c r="D82" t="n">
        <v>6.1614</v>
      </c>
      <c r="E82" t="n">
        <v>16.23</v>
      </c>
      <c r="F82" t="n">
        <v>12.88</v>
      </c>
      <c r="G82" t="n">
        <v>22.09</v>
      </c>
      <c r="H82" t="n">
        <v>0.35</v>
      </c>
      <c r="I82" t="n">
        <v>35</v>
      </c>
      <c r="J82" t="n">
        <v>153.23</v>
      </c>
      <c r="K82" t="n">
        <v>49.1</v>
      </c>
      <c r="L82" t="n">
        <v>3</v>
      </c>
      <c r="M82" t="n">
        <v>33</v>
      </c>
      <c r="N82" t="n">
        <v>26.13</v>
      </c>
      <c r="O82" t="n">
        <v>19131.85</v>
      </c>
      <c r="P82" t="n">
        <v>141.54</v>
      </c>
      <c r="Q82" t="n">
        <v>968.64</v>
      </c>
      <c r="R82" t="n">
        <v>122.38</v>
      </c>
      <c r="S82" t="n">
        <v>63.38</v>
      </c>
      <c r="T82" t="n">
        <v>21367.54</v>
      </c>
      <c r="U82" t="n">
        <v>0.52</v>
      </c>
      <c r="V82" t="n">
        <v>0.65</v>
      </c>
      <c r="W82" t="n">
        <v>4.74</v>
      </c>
      <c r="X82" t="n">
        <v>1.27</v>
      </c>
      <c r="Y82" t="n">
        <v>4</v>
      </c>
      <c r="Z82" t="n">
        <v>10</v>
      </c>
    </row>
    <row r="83">
      <c r="A83" t="n">
        <v>3</v>
      </c>
      <c r="B83" t="n">
        <v>75</v>
      </c>
      <c r="C83" t="inlineStr">
        <is>
          <t xml:space="preserve">CONCLUIDO	</t>
        </is>
      </c>
      <c r="D83" t="n">
        <v>6.4281</v>
      </c>
      <c r="E83" t="n">
        <v>15.56</v>
      </c>
      <c r="F83" t="n">
        <v>12.52</v>
      </c>
      <c r="G83" t="n">
        <v>30.04</v>
      </c>
      <c r="H83" t="n">
        <v>0.46</v>
      </c>
      <c r="I83" t="n">
        <v>25</v>
      </c>
      <c r="J83" t="n">
        <v>154.63</v>
      </c>
      <c r="K83" t="n">
        <v>49.1</v>
      </c>
      <c r="L83" t="n">
        <v>4</v>
      </c>
      <c r="M83" t="n">
        <v>23</v>
      </c>
      <c r="N83" t="n">
        <v>26.53</v>
      </c>
      <c r="O83" t="n">
        <v>19304.72</v>
      </c>
      <c r="P83" t="n">
        <v>132.22</v>
      </c>
      <c r="Q83" t="n">
        <v>968.47</v>
      </c>
      <c r="R83" t="n">
        <v>110.07</v>
      </c>
      <c r="S83" t="n">
        <v>63.38</v>
      </c>
      <c r="T83" t="n">
        <v>15261</v>
      </c>
      <c r="U83" t="n">
        <v>0.58</v>
      </c>
      <c r="V83" t="n">
        <v>0.67</v>
      </c>
      <c r="W83" t="n">
        <v>4.73</v>
      </c>
      <c r="X83" t="n">
        <v>0.9</v>
      </c>
      <c r="Y83" t="n">
        <v>4</v>
      </c>
      <c r="Z83" t="n">
        <v>10</v>
      </c>
    </row>
    <row r="84">
      <c r="A84" t="n">
        <v>4</v>
      </c>
      <c r="B84" t="n">
        <v>75</v>
      </c>
      <c r="C84" t="inlineStr">
        <is>
          <t xml:space="preserve">CONCLUIDO	</t>
        </is>
      </c>
      <c r="D84" t="n">
        <v>6.6097</v>
      </c>
      <c r="E84" t="n">
        <v>15.13</v>
      </c>
      <c r="F84" t="n">
        <v>12.27</v>
      </c>
      <c r="G84" t="n">
        <v>38.75</v>
      </c>
      <c r="H84" t="n">
        <v>0.57</v>
      </c>
      <c r="I84" t="n">
        <v>19</v>
      </c>
      <c r="J84" t="n">
        <v>156.03</v>
      </c>
      <c r="K84" t="n">
        <v>49.1</v>
      </c>
      <c r="L84" t="n">
        <v>5</v>
      </c>
      <c r="M84" t="n">
        <v>17</v>
      </c>
      <c r="N84" t="n">
        <v>26.94</v>
      </c>
      <c r="O84" t="n">
        <v>19478.15</v>
      </c>
      <c r="P84" t="n">
        <v>123.35</v>
      </c>
      <c r="Q84" t="n">
        <v>968.59</v>
      </c>
      <c r="R84" t="n">
        <v>102.02</v>
      </c>
      <c r="S84" t="n">
        <v>63.38</v>
      </c>
      <c r="T84" t="n">
        <v>11268.07</v>
      </c>
      <c r="U84" t="n">
        <v>0.62</v>
      </c>
      <c r="V84" t="n">
        <v>0.68</v>
      </c>
      <c r="W84" t="n">
        <v>4.71</v>
      </c>
      <c r="X84" t="n">
        <v>0.66</v>
      </c>
      <c r="Y84" t="n">
        <v>4</v>
      </c>
      <c r="Z84" t="n">
        <v>10</v>
      </c>
    </row>
    <row r="85">
      <c r="A85" t="n">
        <v>5</v>
      </c>
      <c r="B85" t="n">
        <v>75</v>
      </c>
      <c r="C85" t="inlineStr">
        <is>
          <t xml:space="preserve">CONCLUIDO	</t>
        </is>
      </c>
      <c r="D85" t="n">
        <v>6.7214</v>
      </c>
      <c r="E85" t="n">
        <v>14.88</v>
      </c>
      <c r="F85" t="n">
        <v>12.14</v>
      </c>
      <c r="G85" t="n">
        <v>48.57</v>
      </c>
      <c r="H85" t="n">
        <v>0.67</v>
      </c>
      <c r="I85" t="n">
        <v>15</v>
      </c>
      <c r="J85" t="n">
        <v>157.44</v>
      </c>
      <c r="K85" t="n">
        <v>49.1</v>
      </c>
      <c r="L85" t="n">
        <v>6</v>
      </c>
      <c r="M85" t="n">
        <v>11</v>
      </c>
      <c r="N85" t="n">
        <v>27.35</v>
      </c>
      <c r="O85" t="n">
        <v>19652.13</v>
      </c>
      <c r="P85" t="n">
        <v>115.44</v>
      </c>
      <c r="Q85" t="n">
        <v>968.39</v>
      </c>
      <c r="R85" t="n">
        <v>97.55</v>
      </c>
      <c r="S85" t="n">
        <v>63.38</v>
      </c>
      <c r="T85" t="n">
        <v>9052.91</v>
      </c>
      <c r="U85" t="n">
        <v>0.65</v>
      </c>
      <c r="V85" t="n">
        <v>0.6899999999999999</v>
      </c>
      <c r="W85" t="n">
        <v>4.71</v>
      </c>
      <c r="X85" t="n">
        <v>0.53</v>
      </c>
      <c r="Y85" t="n">
        <v>4</v>
      </c>
      <c r="Z85" t="n">
        <v>10</v>
      </c>
    </row>
    <row r="86">
      <c r="A86" t="n">
        <v>6</v>
      </c>
      <c r="B86" t="n">
        <v>75</v>
      </c>
      <c r="C86" t="inlineStr">
        <is>
          <t xml:space="preserve">CONCLUIDO	</t>
        </is>
      </c>
      <c r="D86" t="n">
        <v>6.7523</v>
      </c>
      <c r="E86" t="n">
        <v>14.81</v>
      </c>
      <c r="F86" t="n">
        <v>12.11</v>
      </c>
      <c r="G86" t="n">
        <v>51.88</v>
      </c>
      <c r="H86" t="n">
        <v>0.78</v>
      </c>
      <c r="I86" t="n">
        <v>14</v>
      </c>
      <c r="J86" t="n">
        <v>158.86</v>
      </c>
      <c r="K86" t="n">
        <v>49.1</v>
      </c>
      <c r="L86" t="n">
        <v>7</v>
      </c>
      <c r="M86" t="n">
        <v>0</v>
      </c>
      <c r="N86" t="n">
        <v>27.77</v>
      </c>
      <c r="O86" t="n">
        <v>19826.68</v>
      </c>
      <c r="P86" t="n">
        <v>113.78</v>
      </c>
      <c r="Q86" t="n">
        <v>969.33</v>
      </c>
      <c r="R86" t="n">
        <v>95.81</v>
      </c>
      <c r="S86" t="n">
        <v>63.38</v>
      </c>
      <c r="T86" t="n">
        <v>8188.39</v>
      </c>
      <c r="U86" t="n">
        <v>0.66</v>
      </c>
      <c r="V86" t="n">
        <v>0.6899999999999999</v>
      </c>
      <c r="W86" t="n">
        <v>4.72</v>
      </c>
      <c r="X86" t="n">
        <v>0.49</v>
      </c>
      <c r="Y86" t="n">
        <v>4</v>
      </c>
      <c r="Z86" t="n">
        <v>10</v>
      </c>
    </row>
    <row r="87">
      <c r="A87" t="n">
        <v>0</v>
      </c>
      <c r="B87" t="n">
        <v>95</v>
      </c>
      <c r="C87" t="inlineStr">
        <is>
          <t xml:space="preserve">CONCLUIDO	</t>
        </is>
      </c>
      <c r="D87" t="n">
        <v>3.4724</v>
      </c>
      <c r="E87" t="n">
        <v>28.8</v>
      </c>
      <c r="F87" t="n">
        <v>19.22</v>
      </c>
      <c r="G87" t="n">
        <v>6.04</v>
      </c>
      <c r="H87" t="n">
        <v>0.1</v>
      </c>
      <c r="I87" t="n">
        <v>191</v>
      </c>
      <c r="J87" t="n">
        <v>185.69</v>
      </c>
      <c r="K87" t="n">
        <v>53.44</v>
      </c>
      <c r="L87" t="n">
        <v>1</v>
      </c>
      <c r="M87" t="n">
        <v>189</v>
      </c>
      <c r="N87" t="n">
        <v>36.26</v>
      </c>
      <c r="O87" t="n">
        <v>23136.14</v>
      </c>
      <c r="P87" t="n">
        <v>260.74</v>
      </c>
      <c r="Q87" t="n">
        <v>970.76</v>
      </c>
      <c r="R87" t="n">
        <v>333.6</v>
      </c>
      <c r="S87" t="n">
        <v>63.38</v>
      </c>
      <c r="T87" t="n">
        <v>126196.1</v>
      </c>
      <c r="U87" t="n">
        <v>0.19</v>
      </c>
      <c r="V87" t="n">
        <v>0.43</v>
      </c>
      <c r="W87" t="n">
        <v>5.02</v>
      </c>
      <c r="X87" t="n">
        <v>7.59</v>
      </c>
      <c r="Y87" t="n">
        <v>4</v>
      </c>
      <c r="Z87" t="n">
        <v>10</v>
      </c>
    </row>
    <row r="88">
      <c r="A88" t="n">
        <v>1</v>
      </c>
      <c r="B88" t="n">
        <v>95</v>
      </c>
      <c r="C88" t="inlineStr">
        <is>
          <t xml:space="preserve">CONCLUIDO	</t>
        </is>
      </c>
      <c r="D88" t="n">
        <v>5.1652</v>
      </c>
      <c r="E88" t="n">
        <v>19.36</v>
      </c>
      <c r="F88" t="n">
        <v>14.29</v>
      </c>
      <c r="G88" t="n">
        <v>12.25</v>
      </c>
      <c r="H88" t="n">
        <v>0.19</v>
      </c>
      <c r="I88" t="n">
        <v>70</v>
      </c>
      <c r="J88" t="n">
        <v>187.21</v>
      </c>
      <c r="K88" t="n">
        <v>53.44</v>
      </c>
      <c r="L88" t="n">
        <v>2</v>
      </c>
      <c r="M88" t="n">
        <v>68</v>
      </c>
      <c r="N88" t="n">
        <v>36.77</v>
      </c>
      <c r="O88" t="n">
        <v>23322.88</v>
      </c>
      <c r="P88" t="n">
        <v>189.99</v>
      </c>
      <c r="Q88" t="n">
        <v>968.65</v>
      </c>
      <c r="R88" t="n">
        <v>169.03</v>
      </c>
      <c r="S88" t="n">
        <v>63.38</v>
      </c>
      <c r="T88" t="n">
        <v>44514.92</v>
      </c>
      <c r="U88" t="n">
        <v>0.37</v>
      </c>
      <c r="V88" t="n">
        <v>0.58</v>
      </c>
      <c r="W88" t="n">
        <v>4.8</v>
      </c>
      <c r="X88" t="n">
        <v>2.67</v>
      </c>
      <c r="Y88" t="n">
        <v>4</v>
      </c>
      <c r="Z88" t="n">
        <v>10</v>
      </c>
    </row>
    <row r="89">
      <c r="A89" t="n">
        <v>2</v>
      </c>
      <c r="B89" t="n">
        <v>95</v>
      </c>
      <c r="C89" t="inlineStr">
        <is>
          <t xml:space="preserve">CONCLUIDO	</t>
        </is>
      </c>
      <c r="D89" t="n">
        <v>5.8171</v>
      </c>
      <c r="E89" t="n">
        <v>17.19</v>
      </c>
      <c r="F89" t="n">
        <v>13.16</v>
      </c>
      <c r="G89" t="n">
        <v>18.8</v>
      </c>
      <c r="H89" t="n">
        <v>0.28</v>
      </c>
      <c r="I89" t="n">
        <v>42</v>
      </c>
      <c r="J89" t="n">
        <v>188.73</v>
      </c>
      <c r="K89" t="n">
        <v>53.44</v>
      </c>
      <c r="L89" t="n">
        <v>3</v>
      </c>
      <c r="M89" t="n">
        <v>40</v>
      </c>
      <c r="N89" t="n">
        <v>37.29</v>
      </c>
      <c r="O89" t="n">
        <v>23510.33</v>
      </c>
      <c r="P89" t="n">
        <v>170.92</v>
      </c>
      <c r="Q89" t="n">
        <v>968.62</v>
      </c>
      <c r="R89" t="n">
        <v>131.62</v>
      </c>
      <c r="S89" t="n">
        <v>63.38</v>
      </c>
      <c r="T89" t="n">
        <v>25951.03</v>
      </c>
      <c r="U89" t="n">
        <v>0.48</v>
      </c>
      <c r="V89" t="n">
        <v>0.63</v>
      </c>
      <c r="W89" t="n">
        <v>4.75</v>
      </c>
      <c r="X89" t="n">
        <v>1.54</v>
      </c>
      <c r="Y89" t="n">
        <v>4</v>
      </c>
      <c r="Z89" t="n">
        <v>10</v>
      </c>
    </row>
    <row r="90">
      <c r="A90" t="n">
        <v>3</v>
      </c>
      <c r="B90" t="n">
        <v>95</v>
      </c>
      <c r="C90" t="inlineStr">
        <is>
          <t xml:space="preserve">CONCLUIDO	</t>
        </is>
      </c>
      <c r="D90" t="n">
        <v>6.1317</v>
      </c>
      <c r="E90" t="n">
        <v>16.31</v>
      </c>
      <c r="F90" t="n">
        <v>12.72</v>
      </c>
      <c r="G90" t="n">
        <v>25.45</v>
      </c>
      <c r="H90" t="n">
        <v>0.37</v>
      </c>
      <c r="I90" t="n">
        <v>30</v>
      </c>
      <c r="J90" t="n">
        <v>190.25</v>
      </c>
      <c r="K90" t="n">
        <v>53.44</v>
      </c>
      <c r="L90" t="n">
        <v>4</v>
      </c>
      <c r="M90" t="n">
        <v>28</v>
      </c>
      <c r="N90" t="n">
        <v>37.82</v>
      </c>
      <c r="O90" t="n">
        <v>23698.48</v>
      </c>
      <c r="P90" t="n">
        <v>161.16</v>
      </c>
      <c r="Q90" t="n">
        <v>968.47</v>
      </c>
      <c r="R90" t="n">
        <v>116.96</v>
      </c>
      <c r="S90" t="n">
        <v>63.38</v>
      </c>
      <c r="T90" t="n">
        <v>18680.36</v>
      </c>
      <c r="U90" t="n">
        <v>0.54</v>
      </c>
      <c r="V90" t="n">
        <v>0.66</v>
      </c>
      <c r="W90" t="n">
        <v>4.74</v>
      </c>
      <c r="X90" t="n">
        <v>1.11</v>
      </c>
      <c r="Y90" t="n">
        <v>4</v>
      </c>
      <c r="Z90" t="n">
        <v>10</v>
      </c>
    </row>
    <row r="91">
      <c r="A91" t="n">
        <v>4</v>
      </c>
      <c r="B91" t="n">
        <v>95</v>
      </c>
      <c r="C91" t="inlineStr">
        <is>
          <t xml:space="preserve">CONCLUIDO	</t>
        </is>
      </c>
      <c r="D91" t="n">
        <v>6.3433</v>
      </c>
      <c r="E91" t="n">
        <v>15.76</v>
      </c>
      <c r="F91" t="n">
        <v>12.44</v>
      </c>
      <c r="G91" t="n">
        <v>32.45</v>
      </c>
      <c r="H91" t="n">
        <v>0.46</v>
      </c>
      <c r="I91" t="n">
        <v>23</v>
      </c>
      <c r="J91" t="n">
        <v>191.78</v>
      </c>
      <c r="K91" t="n">
        <v>53.44</v>
      </c>
      <c r="L91" t="n">
        <v>5</v>
      </c>
      <c r="M91" t="n">
        <v>21</v>
      </c>
      <c r="N91" t="n">
        <v>38.35</v>
      </c>
      <c r="O91" t="n">
        <v>23887.36</v>
      </c>
      <c r="P91" t="n">
        <v>152.89</v>
      </c>
      <c r="Q91" t="n">
        <v>968.38</v>
      </c>
      <c r="R91" t="n">
        <v>107.57</v>
      </c>
      <c r="S91" t="n">
        <v>63.38</v>
      </c>
      <c r="T91" t="n">
        <v>14023.48</v>
      </c>
      <c r="U91" t="n">
        <v>0.59</v>
      </c>
      <c r="V91" t="n">
        <v>0.67</v>
      </c>
      <c r="W91" t="n">
        <v>4.72</v>
      </c>
      <c r="X91" t="n">
        <v>0.82</v>
      </c>
      <c r="Y91" t="n">
        <v>4</v>
      </c>
      <c r="Z91" t="n">
        <v>10</v>
      </c>
    </row>
    <row r="92">
      <c r="A92" t="n">
        <v>5</v>
      </c>
      <c r="B92" t="n">
        <v>95</v>
      </c>
      <c r="C92" t="inlineStr">
        <is>
          <t xml:space="preserve">CONCLUIDO	</t>
        </is>
      </c>
      <c r="D92" t="n">
        <v>6.4671</v>
      </c>
      <c r="E92" t="n">
        <v>15.46</v>
      </c>
      <c r="F92" t="n">
        <v>12.29</v>
      </c>
      <c r="G92" t="n">
        <v>38.8</v>
      </c>
      <c r="H92" t="n">
        <v>0.55</v>
      </c>
      <c r="I92" t="n">
        <v>19</v>
      </c>
      <c r="J92" t="n">
        <v>193.32</v>
      </c>
      <c r="K92" t="n">
        <v>53.44</v>
      </c>
      <c r="L92" t="n">
        <v>6</v>
      </c>
      <c r="M92" t="n">
        <v>17</v>
      </c>
      <c r="N92" t="n">
        <v>38.89</v>
      </c>
      <c r="O92" t="n">
        <v>24076.95</v>
      </c>
      <c r="P92" t="n">
        <v>146.61</v>
      </c>
      <c r="Q92" t="n">
        <v>968.39</v>
      </c>
      <c r="R92" t="n">
        <v>102.46</v>
      </c>
      <c r="S92" t="n">
        <v>63.38</v>
      </c>
      <c r="T92" t="n">
        <v>11486.27</v>
      </c>
      <c r="U92" t="n">
        <v>0.62</v>
      </c>
      <c r="V92" t="n">
        <v>0.68</v>
      </c>
      <c r="W92" t="n">
        <v>4.72</v>
      </c>
      <c r="X92" t="n">
        <v>0.67</v>
      </c>
      <c r="Y92" t="n">
        <v>4</v>
      </c>
      <c r="Z92" t="n">
        <v>10</v>
      </c>
    </row>
    <row r="93">
      <c r="A93" t="n">
        <v>6</v>
      </c>
      <c r="B93" t="n">
        <v>95</v>
      </c>
      <c r="C93" t="inlineStr">
        <is>
          <t xml:space="preserve">CONCLUIDO	</t>
        </is>
      </c>
      <c r="D93" t="n">
        <v>6.5608</v>
      </c>
      <c r="E93" t="n">
        <v>15.24</v>
      </c>
      <c r="F93" t="n">
        <v>12.18</v>
      </c>
      <c r="G93" t="n">
        <v>45.67</v>
      </c>
      <c r="H93" t="n">
        <v>0.64</v>
      </c>
      <c r="I93" t="n">
        <v>16</v>
      </c>
      <c r="J93" t="n">
        <v>194.86</v>
      </c>
      <c r="K93" t="n">
        <v>53.44</v>
      </c>
      <c r="L93" t="n">
        <v>7</v>
      </c>
      <c r="M93" t="n">
        <v>14</v>
      </c>
      <c r="N93" t="n">
        <v>39.43</v>
      </c>
      <c r="O93" t="n">
        <v>24267.28</v>
      </c>
      <c r="P93" t="n">
        <v>140.84</v>
      </c>
      <c r="Q93" t="n">
        <v>968.37</v>
      </c>
      <c r="R93" t="n">
        <v>98.83</v>
      </c>
      <c r="S93" t="n">
        <v>63.38</v>
      </c>
      <c r="T93" t="n">
        <v>9686.75</v>
      </c>
      <c r="U93" t="n">
        <v>0.64</v>
      </c>
      <c r="V93" t="n">
        <v>0.68</v>
      </c>
      <c r="W93" t="n">
        <v>4.71</v>
      </c>
      <c r="X93" t="n">
        <v>0.5600000000000001</v>
      </c>
      <c r="Y93" t="n">
        <v>4</v>
      </c>
      <c r="Z93" t="n">
        <v>10</v>
      </c>
    </row>
    <row r="94">
      <c r="A94" t="n">
        <v>7</v>
      </c>
      <c r="B94" t="n">
        <v>95</v>
      </c>
      <c r="C94" t="inlineStr">
        <is>
          <t xml:space="preserve">CONCLUIDO	</t>
        </is>
      </c>
      <c r="D94" t="n">
        <v>6.6709</v>
      </c>
      <c r="E94" t="n">
        <v>14.99</v>
      </c>
      <c r="F94" t="n">
        <v>12.04</v>
      </c>
      <c r="G94" t="n">
        <v>55.56</v>
      </c>
      <c r="H94" t="n">
        <v>0.72</v>
      </c>
      <c r="I94" t="n">
        <v>13</v>
      </c>
      <c r="J94" t="n">
        <v>196.41</v>
      </c>
      <c r="K94" t="n">
        <v>53.44</v>
      </c>
      <c r="L94" t="n">
        <v>8</v>
      </c>
      <c r="M94" t="n">
        <v>11</v>
      </c>
      <c r="N94" t="n">
        <v>39.98</v>
      </c>
      <c r="O94" t="n">
        <v>24458.36</v>
      </c>
      <c r="P94" t="n">
        <v>133.09</v>
      </c>
      <c r="Q94" t="n">
        <v>968.3200000000001</v>
      </c>
      <c r="R94" t="n">
        <v>94.17</v>
      </c>
      <c r="S94" t="n">
        <v>63.38</v>
      </c>
      <c r="T94" t="n">
        <v>7373.68</v>
      </c>
      <c r="U94" t="n">
        <v>0.67</v>
      </c>
      <c r="V94" t="n">
        <v>0.6899999999999999</v>
      </c>
      <c r="W94" t="n">
        <v>4.7</v>
      </c>
      <c r="X94" t="n">
        <v>0.42</v>
      </c>
      <c r="Y94" t="n">
        <v>4</v>
      </c>
      <c r="Z94" t="n">
        <v>10</v>
      </c>
    </row>
    <row r="95">
      <c r="A95" t="n">
        <v>8</v>
      </c>
      <c r="B95" t="n">
        <v>95</v>
      </c>
      <c r="C95" t="inlineStr">
        <is>
          <t xml:space="preserve">CONCLUIDO	</t>
        </is>
      </c>
      <c r="D95" t="n">
        <v>6.6881</v>
      </c>
      <c r="E95" t="n">
        <v>14.95</v>
      </c>
      <c r="F95" t="n">
        <v>12.04</v>
      </c>
      <c r="G95" t="n">
        <v>60.18</v>
      </c>
      <c r="H95" t="n">
        <v>0.8100000000000001</v>
      </c>
      <c r="I95" t="n">
        <v>12</v>
      </c>
      <c r="J95" t="n">
        <v>197.97</v>
      </c>
      <c r="K95" t="n">
        <v>53.44</v>
      </c>
      <c r="L95" t="n">
        <v>9</v>
      </c>
      <c r="M95" t="n">
        <v>6</v>
      </c>
      <c r="N95" t="n">
        <v>40.53</v>
      </c>
      <c r="O95" t="n">
        <v>24650.18</v>
      </c>
      <c r="P95" t="n">
        <v>130.2</v>
      </c>
      <c r="Q95" t="n">
        <v>968.71</v>
      </c>
      <c r="R95" t="n">
        <v>94.06</v>
      </c>
      <c r="S95" t="n">
        <v>63.38</v>
      </c>
      <c r="T95" t="n">
        <v>7323.79</v>
      </c>
      <c r="U95" t="n">
        <v>0.67</v>
      </c>
      <c r="V95" t="n">
        <v>0.6899999999999999</v>
      </c>
      <c r="W95" t="n">
        <v>4.71</v>
      </c>
      <c r="X95" t="n">
        <v>0.42</v>
      </c>
      <c r="Y95" t="n">
        <v>4</v>
      </c>
      <c r="Z95" t="n">
        <v>10</v>
      </c>
    </row>
    <row r="96">
      <c r="A96" t="n">
        <v>9</v>
      </c>
      <c r="B96" t="n">
        <v>95</v>
      </c>
      <c r="C96" t="inlineStr">
        <is>
          <t xml:space="preserve">CONCLUIDO	</t>
        </is>
      </c>
      <c r="D96" t="n">
        <v>6.6821</v>
      </c>
      <c r="E96" t="n">
        <v>14.97</v>
      </c>
      <c r="F96" t="n">
        <v>12.05</v>
      </c>
      <c r="G96" t="n">
        <v>60.25</v>
      </c>
      <c r="H96" t="n">
        <v>0.89</v>
      </c>
      <c r="I96" t="n">
        <v>12</v>
      </c>
      <c r="J96" t="n">
        <v>199.53</v>
      </c>
      <c r="K96" t="n">
        <v>53.44</v>
      </c>
      <c r="L96" t="n">
        <v>10</v>
      </c>
      <c r="M96" t="n">
        <v>0</v>
      </c>
      <c r="N96" t="n">
        <v>41.1</v>
      </c>
      <c r="O96" t="n">
        <v>24842.77</v>
      </c>
      <c r="P96" t="n">
        <v>129.84</v>
      </c>
      <c r="Q96" t="n">
        <v>968.8099999999999</v>
      </c>
      <c r="R96" t="n">
        <v>94.14</v>
      </c>
      <c r="S96" t="n">
        <v>63.38</v>
      </c>
      <c r="T96" t="n">
        <v>7363.17</v>
      </c>
      <c r="U96" t="n">
        <v>0.67</v>
      </c>
      <c r="V96" t="n">
        <v>0.6899999999999999</v>
      </c>
      <c r="W96" t="n">
        <v>4.72</v>
      </c>
      <c r="X96" t="n">
        <v>0.43</v>
      </c>
      <c r="Y96" t="n">
        <v>4</v>
      </c>
      <c r="Z96" t="n">
        <v>10</v>
      </c>
    </row>
    <row r="97">
      <c r="A97" t="n">
        <v>0</v>
      </c>
      <c r="B97" t="n">
        <v>55</v>
      </c>
      <c r="C97" t="inlineStr">
        <is>
          <t xml:space="preserve">CONCLUIDO	</t>
        </is>
      </c>
      <c r="D97" t="n">
        <v>4.7724</v>
      </c>
      <c r="E97" t="n">
        <v>20.95</v>
      </c>
      <c r="F97" t="n">
        <v>16.1</v>
      </c>
      <c r="G97" t="n">
        <v>8.33</v>
      </c>
      <c r="H97" t="n">
        <v>0.15</v>
      </c>
      <c r="I97" t="n">
        <v>116</v>
      </c>
      <c r="J97" t="n">
        <v>116.05</v>
      </c>
      <c r="K97" t="n">
        <v>43.4</v>
      </c>
      <c r="L97" t="n">
        <v>1</v>
      </c>
      <c r="M97" t="n">
        <v>114</v>
      </c>
      <c r="N97" t="n">
        <v>16.65</v>
      </c>
      <c r="O97" t="n">
        <v>14546.17</v>
      </c>
      <c r="P97" t="n">
        <v>158.21</v>
      </c>
      <c r="Q97" t="n">
        <v>969.54</v>
      </c>
      <c r="R97" t="n">
        <v>230.02</v>
      </c>
      <c r="S97" t="n">
        <v>63.38</v>
      </c>
      <c r="T97" t="n">
        <v>74779.91</v>
      </c>
      <c r="U97" t="n">
        <v>0.28</v>
      </c>
      <c r="V97" t="n">
        <v>0.52</v>
      </c>
      <c r="W97" t="n">
        <v>4.87</v>
      </c>
      <c r="X97" t="n">
        <v>4.47</v>
      </c>
      <c r="Y97" t="n">
        <v>4</v>
      </c>
      <c r="Z97" t="n">
        <v>10</v>
      </c>
    </row>
    <row r="98">
      <c r="A98" t="n">
        <v>1</v>
      </c>
      <c r="B98" t="n">
        <v>55</v>
      </c>
      <c r="C98" t="inlineStr">
        <is>
          <t xml:space="preserve">CONCLUIDO	</t>
        </is>
      </c>
      <c r="D98" t="n">
        <v>6.0591</v>
      </c>
      <c r="E98" t="n">
        <v>16.5</v>
      </c>
      <c r="F98" t="n">
        <v>13.32</v>
      </c>
      <c r="G98" t="n">
        <v>17.38</v>
      </c>
      <c r="H98" t="n">
        <v>0.3</v>
      </c>
      <c r="I98" t="n">
        <v>46</v>
      </c>
      <c r="J98" t="n">
        <v>117.34</v>
      </c>
      <c r="K98" t="n">
        <v>43.4</v>
      </c>
      <c r="L98" t="n">
        <v>2</v>
      </c>
      <c r="M98" t="n">
        <v>44</v>
      </c>
      <c r="N98" t="n">
        <v>16.94</v>
      </c>
      <c r="O98" t="n">
        <v>14705.49</v>
      </c>
      <c r="P98" t="n">
        <v>123.79</v>
      </c>
      <c r="Q98" t="n">
        <v>968.73</v>
      </c>
      <c r="R98" t="n">
        <v>137.17</v>
      </c>
      <c r="S98" t="n">
        <v>63.38</v>
      </c>
      <c r="T98" t="n">
        <v>28706.69</v>
      </c>
      <c r="U98" t="n">
        <v>0.46</v>
      </c>
      <c r="V98" t="n">
        <v>0.63</v>
      </c>
      <c r="W98" t="n">
        <v>4.75</v>
      </c>
      <c r="X98" t="n">
        <v>1.7</v>
      </c>
      <c r="Y98" t="n">
        <v>4</v>
      </c>
      <c r="Z98" t="n">
        <v>10</v>
      </c>
    </row>
    <row r="99">
      <c r="A99" t="n">
        <v>2</v>
      </c>
      <c r="B99" t="n">
        <v>55</v>
      </c>
      <c r="C99" t="inlineStr">
        <is>
          <t xml:space="preserve">CONCLUIDO	</t>
        </is>
      </c>
      <c r="D99" t="n">
        <v>6.5004</v>
      </c>
      <c r="E99" t="n">
        <v>15.38</v>
      </c>
      <c r="F99" t="n">
        <v>12.63</v>
      </c>
      <c r="G99" t="n">
        <v>27.07</v>
      </c>
      <c r="H99" t="n">
        <v>0.45</v>
      </c>
      <c r="I99" t="n">
        <v>28</v>
      </c>
      <c r="J99" t="n">
        <v>118.63</v>
      </c>
      <c r="K99" t="n">
        <v>43.4</v>
      </c>
      <c r="L99" t="n">
        <v>3</v>
      </c>
      <c r="M99" t="n">
        <v>26</v>
      </c>
      <c r="N99" t="n">
        <v>17.23</v>
      </c>
      <c r="O99" t="n">
        <v>14865.24</v>
      </c>
      <c r="P99" t="n">
        <v>109.76</v>
      </c>
      <c r="Q99" t="n">
        <v>968.5</v>
      </c>
      <c r="R99" t="n">
        <v>113.95</v>
      </c>
      <c r="S99" t="n">
        <v>63.38</v>
      </c>
      <c r="T99" t="n">
        <v>17189.03</v>
      </c>
      <c r="U99" t="n">
        <v>0.5600000000000001</v>
      </c>
      <c r="V99" t="n">
        <v>0.66</v>
      </c>
      <c r="W99" t="n">
        <v>4.73</v>
      </c>
      <c r="X99" t="n">
        <v>1.01</v>
      </c>
      <c r="Y99" t="n">
        <v>4</v>
      </c>
      <c r="Z99" t="n">
        <v>10</v>
      </c>
    </row>
    <row r="100">
      <c r="A100" t="n">
        <v>3</v>
      </c>
      <c r="B100" t="n">
        <v>55</v>
      </c>
      <c r="C100" t="inlineStr">
        <is>
          <t xml:space="preserve">CONCLUIDO	</t>
        </is>
      </c>
      <c r="D100" t="n">
        <v>6.7107</v>
      </c>
      <c r="E100" t="n">
        <v>14.9</v>
      </c>
      <c r="F100" t="n">
        <v>12.34</v>
      </c>
      <c r="G100" t="n">
        <v>37.02</v>
      </c>
      <c r="H100" t="n">
        <v>0.59</v>
      </c>
      <c r="I100" t="n">
        <v>20</v>
      </c>
      <c r="J100" t="n">
        <v>119.93</v>
      </c>
      <c r="K100" t="n">
        <v>43.4</v>
      </c>
      <c r="L100" t="n">
        <v>4</v>
      </c>
      <c r="M100" t="n">
        <v>8</v>
      </c>
      <c r="N100" t="n">
        <v>17.53</v>
      </c>
      <c r="O100" t="n">
        <v>15025.44</v>
      </c>
      <c r="P100" t="n">
        <v>99.51000000000001</v>
      </c>
      <c r="Q100" t="n">
        <v>968.61</v>
      </c>
      <c r="R100" t="n">
        <v>103.83</v>
      </c>
      <c r="S100" t="n">
        <v>63.38</v>
      </c>
      <c r="T100" t="n">
        <v>12167.6</v>
      </c>
      <c r="U100" t="n">
        <v>0.61</v>
      </c>
      <c r="V100" t="n">
        <v>0.68</v>
      </c>
      <c r="W100" t="n">
        <v>4.73</v>
      </c>
      <c r="X100" t="n">
        <v>0.72</v>
      </c>
      <c r="Y100" t="n">
        <v>4</v>
      </c>
      <c r="Z100" t="n">
        <v>10</v>
      </c>
    </row>
    <row r="101">
      <c r="A101" t="n">
        <v>4</v>
      </c>
      <c r="B101" t="n">
        <v>55</v>
      </c>
      <c r="C101" t="inlineStr">
        <is>
          <t xml:space="preserve">CONCLUIDO	</t>
        </is>
      </c>
      <c r="D101" t="n">
        <v>6.7338</v>
      </c>
      <c r="E101" t="n">
        <v>14.85</v>
      </c>
      <c r="F101" t="n">
        <v>12.31</v>
      </c>
      <c r="G101" t="n">
        <v>38.88</v>
      </c>
      <c r="H101" t="n">
        <v>0.73</v>
      </c>
      <c r="I101" t="n">
        <v>19</v>
      </c>
      <c r="J101" t="n">
        <v>121.23</v>
      </c>
      <c r="K101" t="n">
        <v>43.4</v>
      </c>
      <c r="L101" t="n">
        <v>5</v>
      </c>
      <c r="M101" t="n">
        <v>0</v>
      </c>
      <c r="N101" t="n">
        <v>17.83</v>
      </c>
      <c r="O101" t="n">
        <v>15186.08</v>
      </c>
      <c r="P101" t="n">
        <v>99.67</v>
      </c>
      <c r="Q101" t="n">
        <v>969.03</v>
      </c>
      <c r="R101" t="n">
        <v>102.54</v>
      </c>
      <c r="S101" t="n">
        <v>63.38</v>
      </c>
      <c r="T101" t="n">
        <v>11527.91</v>
      </c>
      <c r="U101" t="n">
        <v>0.62</v>
      </c>
      <c r="V101" t="n">
        <v>0.68</v>
      </c>
      <c r="W101" t="n">
        <v>4.74</v>
      </c>
      <c r="X101" t="n">
        <v>0.7</v>
      </c>
      <c r="Y101" t="n">
        <v>4</v>
      </c>
      <c r="Z1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INDEX(resultados!$A$2:$ZZ$101, 1, MATCH($B$1, resultados!$A$1:$ZZ$1, 0))</f>
        <v/>
      </c>
      <c r="B7">
        <f>INDEX(resultados!$A$2:$ZZ$101, 1, MATCH($B$2, resultados!$A$1:$ZZ$1, 0))</f>
        <v/>
      </c>
      <c r="C7">
        <f>INDEX(resultados!$A$2:$ZZ$101, 1, MATCH($B$3, resultados!$A$1:$ZZ$1, 0))</f>
        <v/>
      </c>
    </row>
    <row r="8">
      <c r="A8">
        <f>INDEX(resultados!$A$2:$ZZ$101, 2, MATCH($B$1, resultados!$A$1:$ZZ$1, 0))</f>
        <v/>
      </c>
      <c r="B8">
        <f>INDEX(resultados!$A$2:$ZZ$101, 2, MATCH($B$2, resultados!$A$1:$ZZ$1, 0))</f>
        <v/>
      </c>
      <c r="C8">
        <f>INDEX(resultados!$A$2:$ZZ$101, 2, MATCH($B$3, resultados!$A$1:$ZZ$1, 0))</f>
        <v/>
      </c>
    </row>
    <row r="9">
      <c r="A9">
        <f>INDEX(resultados!$A$2:$ZZ$101, 3, MATCH($B$1, resultados!$A$1:$ZZ$1, 0))</f>
        <v/>
      </c>
      <c r="B9">
        <f>INDEX(resultados!$A$2:$ZZ$101, 3, MATCH($B$2, resultados!$A$1:$ZZ$1, 0))</f>
        <v/>
      </c>
      <c r="C9">
        <f>INDEX(resultados!$A$2:$ZZ$101, 3, MATCH($B$3, resultados!$A$1:$ZZ$1, 0))</f>
        <v/>
      </c>
    </row>
    <row r="10">
      <c r="A10">
        <f>INDEX(resultados!$A$2:$ZZ$101, 4, MATCH($B$1, resultados!$A$1:$ZZ$1, 0))</f>
        <v/>
      </c>
      <c r="B10">
        <f>INDEX(resultados!$A$2:$ZZ$101, 4, MATCH($B$2, resultados!$A$1:$ZZ$1, 0))</f>
        <v/>
      </c>
      <c r="C10">
        <f>INDEX(resultados!$A$2:$ZZ$101, 4, MATCH($B$3, resultados!$A$1:$ZZ$1, 0))</f>
        <v/>
      </c>
    </row>
    <row r="11">
      <c r="A11">
        <f>INDEX(resultados!$A$2:$ZZ$101, 5, MATCH($B$1, resultados!$A$1:$ZZ$1, 0))</f>
        <v/>
      </c>
      <c r="B11">
        <f>INDEX(resultados!$A$2:$ZZ$101, 5, MATCH($B$2, resultados!$A$1:$ZZ$1, 0))</f>
        <v/>
      </c>
      <c r="C11">
        <f>INDEX(resultados!$A$2:$ZZ$101, 5, MATCH($B$3, resultados!$A$1:$ZZ$1, 0))</f>
        <v/>
      </c>
    </row>
    <row r="12">
      <c r="A12">
        <f>INDEX(resultados!$A$2:$ZZ$101, 6, MATCH($B$1, resultados!$A$1:$ZZ$1, 0))</f>
        <v/>
      </c>
      <c r="B12">
        <f>INDEX(resultados!$A$2:$ZZ$101, 6, MATCH($B$2, resultados!$A$1:$ZZ$1, 0))</f>
        <v/>
      </c>
      <c r="C12">
        <f>INDEX(resultados!$A$2:$ZZ$101, 6, MATCH($B$3, resultados!$A$1:$ZZ$1, 0))</f>
        <v/>
      </c>
    </row>
    <row r="13">
      <c r="A13">
        <f>INDEX(resultados!$A$2:$ZZ$101, 7, MATCH($B$1, resultados!$A$1:$ZZ$1, 0))</f>
        <v/>
      </c>
      <c r="B13">
        <f>INDEX(resultados!$A$2:$ZZ$101, 7, MATCH($B$2, resultados!$A$1:$ZZ$1, 0))</f>
        <v/>
      </c>
      <c r="C13">
        <f>INDEX(resultados!$A$2:$ZZ$101, 7, MATCH($B$3, resultados!$A$1:$ZZ$1, 0))</f>
        <v/>
      </c>
    </row>
    <row r="14">
      <c r="A14">
        <f>INDEX(resultados!$A$2:$ZZ$101, 8, MATCH($B$1, resultados!$A$1:$ZZ$1, 0))</f>
        <v/>
      </c>
      <c r="B14">
        <f>INDEX(resultados!$A$2:$ZZ$101, 8, MATCH($B$2, resultados!$A$1:$ZZ$1, 0))</f>
        <v/>
      </c>
      <c r="C14">
        <f>INDEX(resultados!$A$2:$ZZ$101, 8, MATCH($B$3, resultados!$A$1:$ZZ$1, 0))</f>
        <v/>
      </c>
    </row>
    <row r="15">
      <c r="A15">
        <f>INDEX(resultados!$A$2:$ZZ$101, 9, MATCH($B$1, resultados!$A$1:$ZZ$1, 0))</f>
        <v/>
      </c>
      <c r="B15">
        <f>INDEX(resultados!$A$2:$ZZ$101, 9, MATCH($B$2, resultados!$A$1:$ZZ$1, 0))</f>
        <v/>
      </c>
      <c r="C15">
        <f>INDEX(resultados!$A$2:$ZZ$101, 9, MATCH($B$3, resultados!$A$1:$ZZ$1, 0))</f>
        <v/>
      </c>
    </row>
    <row r="16">
      <c r="A16">
        <f>INDEX(resultados!$A$2:$ZZ$101, 10, MATCH($B$1, resultados!$A$1:$ZZ$1, 0))</f>
        <v/>
      </c>
      <c r="B16">
        <f>INDEX(resultados!$A$2:$ZZ$101, 10, MATCH($B$2, resultados!$A$1:$ZZ$1, 0))</f>
        <v/>
      </c>
      <c r="C16">
        <f>INDEX(resultados!$A$2:$ZZ$101, 10, MATCH($B$3, resultados!$A$1:$ZZ$1, 0))</f>
        <v/>
      </c>
    </row>
    <row r="17">
      <c r="A17">
        <f>INDEX(resultados!$A$2:$ZZ$101, 11, MATCH($B$1, resultados!$A$1:$ZZ$1, 0))</f>
        <v/>
      </c>
      <c r="B17">
        <f>INDEX(resultados!$A$2:$ZZ$101, 11, MATCH($B$2, resultados!$A$1:$ZZ$1, 0))</f>
        <v/>
      </c>
      <c r="C17">
        <f>INDEX(resultados!$A$2:$ZZ$101, 11, MATCH($B$3, resultados!$A$1:$ZZ$1, 0))</f>
        <v/>
      </c>
    </row>
    <row r="18">
      <c r="A18">
        <f>INDEX(resultados!$A$2:$ZZ$101, 12, MATCH($B$1, resultados!$A$1:$ZZ$1, 0))</f>
        <v/>
      </c>
      <c r="B18">
        <f>INDEX(resultados!$A$2:$ZZ$101, 12, MATCH($B$2, resultados!$A$1:$ZZ$1, 0))</f>
        <v/>
      </c>
      <c r="C18">
        <f>INDEX(resultados!$A$2:$ZZ$101, 12, MATCH($B$3, resultados!$A$1:$ZZ$1, 0))</f>
        <v/>
      </c>
    </row>
    <row r="19">
      <c r="A19">
        <f>INDEX(resultados!$A$2:$ZZ$101, 13, MATCH($B$1, resultados!$A$1:$ZZ$1, 0))</f>
        <v/>
      </c>
      <c r="B19">
        <f>INDEX(resultados!$A$2:$ZZ$101, 13, MATCH($B$2, resultados!$A$1:$ZZ$1, 0))</f>
        <v/>
      </c>
      <c r="C19">
        <f>INDEX(resultados!$A$2:$ZZ$101, 13, MATCH($B$3, resultados!$A$1:$ZZ$1, 0))</f>
        <v/>
      </c>
    </row>
    <row r="20">
      <c r="A20">
        <f>INDEX(resultados!$A$2:$ZZ$101, 14, MATCH($B$1, resultados!$A$1:$ZZ$1, 0))</f>
        <v/>
      </c>
      <c r="B20">
        <f>INDEX(resultados!$A$2:$ZZ$101, 14, MATCH($B$2, resultados!$A$1:$ZZ$1, 0))</f>
        <v/>
      </c>
      <c r="C20">
        <f>INDEX(resultados!$A$2:$ZZ$101, 14, MATCH($B$3, resultados!$A$1:$ZZ$1, 0))</f>
        <v/>
      </c>
    </row>
    <row r="21">
      <c r="A21">
        <f>INDEX(resultados!$A$2:$ZZ$101, 15, MATCH($B$1, resultados!$A$1:$ZZ$1, 0))</f>
        <v/>
      </c>
      <c r="B21">
        <f>INDEX(resultados!$A$2:$ZZ$101, 15, MATCH($B$2, resultados!$A$1:$ZZ$1, 0))</f>
        <v/>
      </c>
      <c r="C21">
        <f>INDEX(resultados!$A$2:$ZZ$101, 15, MATCH($B$3, resultados!$A$1:$ZZ$1, 0))</f>
        <v/>
      </c>
    </row>
    <row r="22">
      <c r="A22">
        <f>INDEX(resultados!$A$2:$ZZ$101, 16, MATCH($B$1, resultados!$A$1:$ZZ$1, 0))</f>
        <v/>
      </c>
      <c r="B22">
        <f>INDEX(resultados!$A$2:$ZZ$101, 16, MATCH($B$2, resultados!$A$1:$ZZ$1, 0))</f>
        <v/>
      </c>
      <c r="C22">
        <f>INDEX(resultados!$A$2:$ZZ$101, 16, MATCH($B$3, resultados!$A$1:$ZZ$1, 0))</f>
        <v/>
      </c>
    </row>
    <row r="23">
      <c r="A23">
        <f>INDEX(resultados!$A$2:$ZZ$101, 17, MATCH($B$1, resultados!$A$1:$ZZ$1, 0))</f>
        <v/>
      </c>
      <c r="B23">
        <f>INDEX(resultados!$A$2:$ZZ$101, 17, MATCH($B$2, resultados!$A$1:$ZZ$1, 0))</f>
        <v/>
      </c>
      <c r="C23">
        <f>INDEX(resultados!$A$2:$ZZ$101, 17, MATCH($B$3, resultados!$A$1:$ZZ$1, 0))</f>
        <v/>
      </c>
    </row>
    <row r="24">
      <c r="A24">
        <f>INDEX(resultados!$A$2:$ZZ$101, 18, MATCH($B$1, resultados!$A$1:$ZZ$1, 0))</f>
        <v/>
      </c>
      <c r="B24">
        <f>INDEX(resultados!$A$2:$ZZ$101, 18, MATCH($B$2, resultados!$A$1:$ZZ$1, 0))</f>
        <v/>
      </c>
      <c r="C24">
        <f>INDEX(resultados!$A$2:$ZZ$101, 18, MATCH($B$3, resultados!$A$1:$ZZ$1, 0))</f>
        <v/>
      </c>
    </row>
    <row r="25">
      <c r="A25">
        <f>INDEX(resultados!$A$2:$ZZ$101, 19, MATCH($B$1, resultados!$A$1:$ZZ$1, 0))</f>
        <v/>
      </c>
      <c r="B25">
        <f>INDEX(resultados!$A$2:$ZZ$101, 19, MATCH($B$2, resultados!$A$1:$ZZ$1, 0))</f>
        <v/>
      </c>
      <c r="C25">
        <f>INDEX(resultados!$A$2:$ZZ$101, 19, MATCH($B$3, resultados!$A$1:$ZZ$1, 0))</f>
        <v/>
      </c>
    </row>
    <row r="26">
      <c r="A26">
        <f>INDEX(resultados!$A$2:$ZZ$101, 20, MATCH($B$1, resultados!$A$1:$ZZ$1, 0))</f>
        <v/>
      </c>
      <c r="B26">
        <f>INDEX(resultados!$A$2:$ZZ$101, 20, MATCH($B$2, resultados!$A$1:$ZZ$1, 0))</f>
        <v/>
      </c>
      <c r="C26">
        <f>INDEX(resultados!$A$2:$ZZ$101, 20, MATCH($B$3, resultados!$A$1:$ZZ$1, 0))</f>
        <v/>
      </c>
    </row>
    <row r="27">
      <c r="A27">
        <f>INDEX(resultados!$A$2:$ZZ$101, 21, MATCH($B$1, resultados!$A$1:$ZZ$1, 0))</f>
        <v/>
      </c>
      <c r="B27">
        <f>INDEX(resultados!$A$2:$ZZ$101, 21, MATCH($B$2, resultados!$A$1:$ZZ$1, 0))</f>
        <v/>
      </c>
      <c r="C27">
        <f>INDEX(resultados!$A$2:$ZZ$101, 21, MATCH($B$3, resultados!$A$1:$ZZ$1, 0))</f>
        <v/>
      </c>
    </row>
    <row r="28">
      <c r="A28">
        <f>INDEX(resultados!$A$2:$ZZ$101, 22, MATCH($B$1, resultados!$A$1:$ZZ$1, 0))</f>
        <v/>
      </c>
      <c r="B28">
        <f>INDEX(resultados!$A$2:$ZZ$101, 22, MATCH($B$2, resultados!$A$1:$ZZ$1, 0))</f>
        <v/>
      </c>
      <c r="C28">
        <f>INDEX(resultados!$A$2:$ZZ$101, 22, MATCH($B$3, resultados!$A$1:$ZZ$1, 0))</f>
        <v/>
      </c>
    </row>
    <row r="29">
      <c r="A29">
        <f>INDEX(resultados!$A$2:$ZZ$101, 23, MATCH($B$1, resultados!$A$1:$ZZ$1, 0))</f>
        <v/>
      </c>
      <c r="B29">
        <f>INDEX(resultados!$A$2:$ZZ$101, 23, MATCH($B$2, resultados!$A$1:$ZZ$1, 0))</f>
        <v/>
      </c>
      <c r="C29">
        <f>INDEX(resultados!$A$2:$ZZ$101, 23, MATCH($B$3, resultados!$A$1:$ZZ$1, 0))</f>
        <v/>
      </c>
    </row>
    <row r="30">
      <c r="A30">
        <f>INDEX(resultados!$A$2:$ZZ$101, 24, MATCH($B$1, resultados!$A$1:$ZZ$1, 0))</f>
        <v/>
      </c>
      <c r="B30">
        <f>INDEX(resultados!$A$2:$ZZ$101, 24, MATCH($B$2, resultados!$A$1:$ZZ$1, 0))</f>
        <v/>
      </c>
      <c r="C30">
        <f>INDEX(resultados!$A$2:$ZZ$101, 24, MATCH($B$3, resultados!$A$1:$ZZ$1, 0))</f>
        <v/>
      </c>
    </row>
    <row r="31">
      <c r="A31">
        <f>INDEX(resultados!$A$2:$ZZ$101, 25, MATCH($B$1, resultados!$A$1:$ZZ$1, 0))</f>
        <v/>
      </c>
      <c r="B31">
        <f>INDEX(resultados!$A$2:$ZZ$101, 25, MATCH($B$2, resultados!$A$1:$ZZ$1, 0))</f>
        <v/>
      </c>
      <c r="C31">
        <f>INDEX(resultados!$A$2:$ZZ$101, 25, MATCH($B$3, resultados!$A$1:$ZZ$1, 0))</f>
        <v/>
      </c>
    </row>
    <row r="32">
      <c r="A32">
        <f>INDEX(resultados!$A$2:$ZZ$101, 26, MATCH($B$1, resultados!$A$1:$ZZ$1, 0))</f>
        <v/>
      </c>
      <c r="B32">
        <f>INDEX(resultados!$A$2:$ZZ$101, 26, MATCH($B$2, resultados!$A$1:$ZZ$1, 0))</f>
        <v/>
      </c>
      <c r="C32">
        <f>INDEX(resultados!$A$2:$ZZ$101, 26, MATCH($B$3, resultados!$A$1:$ZZ$1, 0))</f>
        <v/>
      </c>
    </row>
    <row r="33">
      <c r="A33">
        <f>INDEX(resultados!$A$2:$ZZ$101, 27, MATCH($B$1, resultados!$A$1:$ZZ$1, 0))</f>
        <v/>
      </c>
      <c r="B33">
        <f>INDEX(resultados!$A$2:$ZZ$101, 27, MATCH($B$2, resultados!$A$1:$ZZ$1, 0))</f>
        <v/>
      </c>
      <c r="C33">
        <f>INDEX(resultados!$A$2:$ZZ$101, 27, MATCH($B$3, resultados!$A$1:$ZZ$1, 0))</f>
        <v/>
      </c>
    </row>
    <row r="34">
      <c r="A34">
        <f>INDEX(resultados!$A$2:$ZZ$101, 28, MATCH($B$1, resultados!$A$1:$ZZ$1, 0))</f>
        <v/>
      </c>
      <c r="B34">
        <f>INDEX(resultados!$A$2:$ZZ$101, 28, MATCH($B$2, resultados!$A$1:$ZZ$1, 0))</f>
        <v/>
      </c>
      <c r="C34">
        <f>INDEX(resultados!$A$2:$ZZ$101, 28, MATCH($B$3, resultados!$A$1:$ZZ$1, 0))</f>
        <v/>
      </c>
    </row>
    <row r="35">
      <c r="A35">
        <f>INDEX(resultados!$A$2:$ZZ$101, 29, MATCH($B$1, resultados!$A$1:$ZZ$1, 0))</f>
        <v/>
      </c>
      <c r="B35">
        <f>INDEX(resultados!$A$2:$ZZ$101, 29, MATCH($B$2, resultados!$A$1:$ZZ$1, 0))</f>
        <v/>
      </c>
      <c r="C35">
        <f>INDEX(resultados!$A$2:$ZZ$101, 29, MATCH($B$3, resultados!$A$1:$ZZ$1, 0))</f>
        <v/>
      </c>
    </row>
    <row r="36">
      <c r="A36">
        <f>INDEX(resultados!$A$2:$ZZ$101, 30, MATCH($B$1, resultados!$A$1:$ZZ$1, 0))</f>
        <v/>
      </c>
      <c r="B36">
        <f>INDEX(resultados!$A$2:$ZZ$101, 30, MATCH($B$2, resultados!$A$1:$ZZ$1, 0))</f>
        <v/>
      </c>
      <c r="C36">
        <f>INDEX(resultados!$A$2:$ZZ$101, 30, MATCH($B$3, resultados!$A$1:$ZZ$1, 0))</f>
        <v/>
      </c>
    </row>
    <row r="37">
      <c r="A37">
        <f>INDEX(resultados!$A$2:$ZZ$101, 31, MATCH($B$1, resultados!$A$1:$ZZ$1, 0))</f>
        <v/>
      </c>
      <c r="B37">
        <f>INDEX(resultados!$A$2:$ZZ$101, 31, MATCH($B$2, resultados!$A$1:$ZZ$1, 0))</f>
        <v/>
      </c>
      <c r="C37">
        <f>INDEX(resultados!$A$2:$ZZ$101, 31, MATCH($B$3, resultados!$A$1:$ZZ$1, 0))</f>
        <v/>
      </c>
    </row>
    <row r="38">
      <c r="A38">
        <f>INDEX(resultados!$A$2:$ZZ$101, 32, MATCH($B$1, resultados!$A$1:$ZZ$1, 0))</f>
        <v/>
      </c>
      <c r="B38">
        <f>INDEX(resultados!$A$2:$ZZ$101, 32, MATCH($B$2, resultados!$A$1:$ZZ$1, 0))</f>
        <v/>
      </c>
      <c r="C38">
        <f>INDEX(resultados!$A$2:$ZZ$101, 32, MATCH($B$3, resultados!$A$1:$ZZ$1, 0))</f>
        <v/>
      </c>
    </row>
    <row r="39">
      <c r="A39">
        <f>INDEX(resultados!$A$2:$ZZ$101, 33, MATCH($B$1, resultados!$A$1:$ZZ$1, 0))</f>
        <v/>
      </c>
      <c r="B39">
        <f>INDEX(resultados!$A$2:$ZZ$101, 33, MATCH($B$2, resultados!$A$1:$ZZ$1, 0))</f>
        <v/>
      </c>
      <c r="C39">
        <f>INDEX(resultados!$A$2:$ZZ$101, 33, MATCH($B$3, resultados!$A$1:$ZZ$1, 0))</f>
        <v/>
      </c>
    </row>
    <row r="40">
      <c r="A40">
        <f>INDEX(resultados!$A$2:$ZZ$101, 34, MATCH($B$1, resultados!$A$1:$ZZ$1, 0))</f>
        <v/>
      </c>
      <c r="B40">
        <f>INDEX(resultados!$A$2:$ZZ$101, 34, MATCH($B$2, resultados!$A$1:$ZZ$1, 0))</f>
        <v/>
      </c>
      <c r="C40">
        <f>INDEX(resultados!$A$2:$ZZ$101, 34, MATCH($B$3, resultados!$A$1:$ZZ$1, 0))</f>
        <v/>
      </c>
    </row>
    <row r="41">
      <c r="A41">
        <f>INDEX(resultados!$A$2:$ZZ$101, 35, MATCH($B$1, resultados!$A$1:$ZZ$1, 0))</f>
        <v/>
      </c>
      <c r="B41">
        <f>INDEX(resultados!$A$2:$ZZ$101, 35, MATCH($B$2, resultados!$A$1:$ZZ$1, 0))</f>
        <v/>
      </c>
      <c r="C41">
        <f>INDEX(resultados!$A$2:$ZZ$101, 35, MATCH($B$3, resultados!$A$1:$ZZ$1, 0))</f>
        <v/>
      </c>
    </row>
    <row r="42">
      <c r="A42">
        <f>INDEX(resultados!$A$2:$ZZ$101, 36, MATCH($B$1, resultados!$A$1:$ZZ$1, 0))</f>
        <v/>
      </c>
      <c r="B42">
        <f>INDEX(resultados!$A$2:$ZZ$101, 36, MATCH($B$2, resultados!$A$1:$ZZ$1, 0))</f>
        <v/>
      </c>
      <c r="C42">
        <f>INDEX(resultados!$A$2:$ZZ$101, 36, MATCH($B$3, resultados!$A$1:$ZZ$1, 0))</f>
        <v/>
      </c>
    </row>
    <row r="43">
      <c r="A43">
        <f>INDEX(resultados!$A$2:$ZZ$101, 37, MATCH($B$1, resultados!$A$1:$ZZ$1, 0))</f>
        <v/>
      </c>
      <c r="B43">
        <f>INDEX(resultados!$A$2:$ZZ$101, 37, MATCH($B$2, resultados!$A$1:$ZZ$1, 0))</f>
        <v/>
      </c>
      <c r="C43">
        <f>INDEX(resultados!$A$2:$ZZ$101, 37, MATCH($B$3, resultados!$A$1:$ZZ$1, 0))</f>
        <v/>
      </c>
    </row>
    <row r="44">
      <c r="A44">
        <f>INDEX(resultados!$A$2:$ZZ$101, 38, MATCH($B$1, resultados!$A$1:$ZZ$1, 0))</f>
        <v/>
      </c>
      <c r="B44">
        <f>INDEX(resultados!$A$2:$ZZ$101, 38, MATCH($B$2, resultados!$A$1:$ZZ$1, 0))</f>
        <v/>
      </c>
      <c r="C44">
        <f>INDEX(resultados!$A$2:$ZZ$101, 38, MATCH($B$3, resultados!$A$1:$ZZ$1, 0))</f>
        <v/>
      </c>
    </row>
    <row r="45">
      <c r="A45">
        <f>INDEX(resultados!$A$2:$ZZ$101, 39, MATCH($B$1, resultados!$A$1:$ZZ$1, 0))</f>
        <v/>
      </c>
      <c r="B45">
        <f>INDEX(resultados!$A$2:$ZZ$101, 39, MATCH($B$2, resultados!$A$1:$ZZ$1, 0))</f>
        <v/>
      </c>
      <c r="C45">
        <f>INDEX(resultados!$A$2:$ZZ$101, 39, MATCH($B$3, resultados!$A$1:$ZZ$1, 0))</f>
        <v/>
      </c>
    </row>
    <row r="46">
      <c r="A46">
        <f>INDEX(resultados!$A$2:$ZZ$101, 40, MATCH($B$1, resultados!$A$1:$ZZ$1, 0))</f>
        <v/>
      </c>
      <c r="B46">
        <f>INDEX(resultados!$A$2:$ZZ$101, 40, MATCH($B$2, resultados!$A$1:$ZZ$1, 0))</f>
        <v/>
      </c>
      <c r="C46">
        <f>INDEX(resultados!$A$2:$ZZ$101, 40, MATCH($B$3, resultados!$A$1:$ZZ$1, 0))</f>
        <v/>
      </c>
    </row>
    <row r="47">
      <c r="A47">
        <f>INDEX(resultados!$A$2:$ZZ$101, 41, MATCH($B$1, resultados!$A$1:$ZZ$1, 0))</f>
        <v/>
      </c>
      <c r="B47">
        <f>INDEX(resultados!$A$2:$ZZ$101, 41, MATCH($B$2, resultados!$A$1:$ZZ$1, 0))</f>
        <v/>
      </c>
      <c r="C47">
        <f>INDEX(resultados!$A$2:$ZZ$101, 41, MATCH($B$3, resultados!$A$1:$ZZ$1, 0))</f>
        <v/>
      </c>
    </row>
    <row r="48">
      <c r="A48">
        <f>INDEX(resultados!$A$2:$ZZ$101, 42, MATCH($B$1, resultados!$A$1:$ZZ$1, 0))</f>
        <v/>
      </c>
      <c r="B48">
        <f>INDEX(resultados!$A$2:$ZZ$101, 42, MATCH($B$2, resultados!$A$1:$ZZ$1, 0))</f>
        <v/>
      </c>
      <c r="C48">
        <f>INDEX(resultados!$A$2:$ZZ$101, 42, MATCH($B$3, resultados!$A$1:$ZZ$1, 0))</f>
        <v/>
      </c>
    </row>
    <row r="49">
      <c r="A49">
        <f>INDEX(resultados!$A$2:$ZZ$101, 43, MATCH($B$1, resultados!$A$1:$ZZ$1, 0))</f>
        <v/>
      </c>
      <c r="B49">
        <f>INDEX(resultados!$A$2:$ZZ$101, 43, MATCH($B$2, resultados!$A$1:$ZZ$1, 0))</f>
        <v/>
      </c>
      <c r="C49">
        <f>INDEX(resultados!$A$2:$ZZ$101, 43, MATCH($B$3, resultados!$A$1:$ZZ$1, 0))</f>
        <v/>
      </c>
    </row>
    <row r="50">
      <c r="A50">
        <f>INDEX(resultados!$A$2:$ZZ$101, 44, MATCH($B$1, resultados!$A$1:$ZZ$1, 0))</f>
        <v/>
      </c>
      <c r="B50">
        <f>INDEX(resultados!$A$2:$ZZ$101, 44, MATCH($B$2, resultados!$A$1:$ZZ$1, 0))</f>
        <v/>
      </c>
      <c r="C50">
        <f>INDEX(resultados!$A$2:$ZZ$101, 44, MATCH($B$3, resultados!$A$1:$ZZ$1, 0))</f>
        <v/>
      </c>
    </row>
    <row r="51">
      <c r="A51">
        <f>INDEX(resultados!$A$2:$ZZ$101, 45, MATCH($B$1, resultados!$A$1:$ZZ$1, 0))</f>
        <v/>
      </c>
      <c r="B51">
        <f>INDEX(resultados!$A$2:$ZZ$101, 45, MATCH($B$2, resultados!$A$1:$ZZ$1, 0))</f>
        <v/>
      </c>
      <c r="C51">
        <f>INDEX(resultados!$A$2:$ZZ$101, 45, MATCH($B$3, resultados!$A$1:$ZZ$1, 0))</f>
        <v/>
      </c>
    </row>
    <row r="52">
      <c r="A52">
        <f>INDEX(resultados!$A$2:$ZZ$101, 46, MATCH($B$1, resultados!$A$1:$ZZ$1, 0))</f>
        <v/>
      </c>
      <c r="B52">
        <f>INDEX(resultados!$A$2:$ZZ$101, 46, MATCH($B$2, resultados!$A$1:$ZZ$1, 0))</f>
        <v/>
      </c>
      <c r="C52">
        <f>INDEX(resultados!$A$2:$ZZ$101, 46, MATCH($B$3, resultados!$A$1:$ZZ$1, 0))</f>
        <v/>
      </c>
    </row>
    <row r="53">
      <c r="A53">
        <f>INDEX(resultados!$A$2:$ZZ$101, 47, MATCH($B$1, resultados!$A$1:$ZZ$1, 0))</f>
        <v/>
      </c>
      <c r="B53">
        <f>INDEX(resultados!$A$2:$ZZ$101, 47, MATCH($B$2, resultados!$A$1:$ZZ$1, 0))</f>
        <v/>
      </c>
      <c r="C53">
        <f>INDEX(resultados!$A$2:$ZZ$101, 47, MATCH($B$3, resultados!$A$1:$ZZ$1, 0))</f>
        <v/>
      </c>
    </row>
    <row r="54">
      <c r="A54">
        <f>INDEX(resultados!$A$2:$ZZ$101, 48, MATCH($B$1, resultados!$A$1:$ZZ$1, 0))</f>
        <v/>
      </c>
      <c r="B54">
        <f>INDEX(resultados!$A$2:$ZZ$101, 48, MATCH($B$2, resultados!$A$1:$ZZ$1, 0))</f>
        <v/>
      </c>
      <c r="C54">
        <f>INDEX(resultados!$A$2:$ZZ$101, 48, MATCH($B$3, resultados!$A$1:$ZZ$1, 0))</f>
        <v/>
      </c>
    </row>
    <row r="55">
      <c r="A55">
        <f>INDEX(resultados!$A$2:$ZZ$101, 49, MATCH($B$1, resultados!$A$1:$ZZ$1, 0))</f>
        <v/>
      </c>
      <c r="B55">
        <f>INDEX(resultados!$A$2:$ZZ$101, 49, MATCH($B$2, resultados!$A$1:$ZZ$1, 0))</f>
        <v/>
      </c>
      <c r="C55">
        <f>INDEX(resultados!$A$2:$ZZ$101, 49, MATCH($B$3, resultados!$A$1:$ZZ$1, 0))</f>
        <v/>
      </c>
    </row>
    <row r="56">
      <c r="A56">
        <f>INDEX(resultados!$A$2:$ZZ$101, 50, MATCH($B$1, resultados!$A$1:$ZZ$1, 0))</f>
        <v/>
      </c>
      <c r="B56">
        <f>INDEX(resultados!$A$2:$ZZ$101, 50, MATCH($B$2, resultados!$A$1:$ZZ$1, 0))</f>
        <v/>
      </c>
      <c r="C56">
        <f>INDEX(resultados!$A$2:$ZZ$101, 50, MATCH($B$3, resultados!$A$1:$ZZ$1, 0))</f>
        <v/>
      </c>
    </row>
    <row r="57">
      <c r="A57">
        <f>INDEX(resultados!$A$2:$ZZ$101, 51, MATCH($B$1, resultados!$A$1:$ZZ$1, 0))</f>
        <v/>
      </c>
      <c r="B57">
        <f>INDEX(resultados!$A$2:$ZZ$101, 51, MATCH($B$2, resultados!$A$1:$ZZ$1, 0))</f>
        <v/>
      </c>
      <c r="C57">
        <f>INDEX(resultados!$A$2:$ZZ$101, 51, MATCH($B$3, resultados!$A$1:$ZZ$1, 0))</f>
        <v/>
      </c>
    </row>
    <row r="58">
      <c r="A58">
        <f>INDEX(resultados!$A$2:$ZZ$101, 52, MATCH($B$1, resultados!$A$1:$ZZ$1, 0))</f>
        <v/>
      </c>
      <c r="B58">
        <f>INDEX(resultados!$A$2:$ZZ$101, 52, MATCH($B$2, resultados!$A$1:$ZZ$1, 0))</f>
        <v/>
      </c>
      <c r="C58">
        <f>INDEX(resultados!$A$2:$ZZ$101, 52, MATCH($B$3, resultados!$A$1:$ZZ$1, 0))</f>
        <v/>
      </c>
    </row>
    <row r="59">
      <c r="A59">
        <f>INDEX(resultados!$A$2:$ZZ$101, 53, MATCH($B$1, resultados!$A$1:$ZZ$1, 0))</f>
        <v/>
      </c>
      <c r="B59">
        <f>INDEX(resultados!$A$2:$ZZ$101, 53, MATCH($B$2, resultados!$A$1:$ZZ$1, 0))</f>
        <v/>
      </c>
      <c r="C59">
        <f>INDEX(resultados!$A$2:$ZZ$101, 53, MATCH($B$3, resultados!$A$1:$ZZ$1, 0))</f>
        <v/>
      </c>
    </row>
    <row r="60">
      <c r="A60">
        <f>INDEX(resultados!$A$2:$ZZ$101, 54, MATCH($B$1, resultados!$A$1:$ZZ$1, 0))</f>
        <v/>
      </c>
      <c r="B60">
        <f>INDEX(resultados!$A$2:$ZZ$101, 54, MATCH($B$2, resultados!$A$1:$ZZ$1, 0))</f>
        <v/>
      </c>
      <c r="C60">
        <f>INDEX(resultados!$A$2:$ZZ$101, 54, MATCH($B$3, resultados!$A$1:$ZZ$1, 0))</f>
        <v/>
      </c>
    </row>
    <row r="61">
      <c r="A61">
        <f>INDEX(resultados!$A$2:$ZZ$101, 55, MATCH($B$1, resultados!$A$1:$ZZ$1, 0))</f>
        <v/>
      </c>
      <c r="B61">
        <f>INDEX(resultados!$A$2:$ZZ$101, 55, MATCH($B$2, resultados!$A$1:$ZZ$1, 0))</f>
        <v/>
      </c>
      <c r="C61">
        <f>INDEX(resultados!$A$2:$ZZ$101, 55, MATCH($B$3, resultados!$A$1:$ZZ$1, 0))</f>
        <v/>
      </c>
    </row>
    <row r="62">
      <c r="A62">
        <f>INDEX(resultados!$A$2:$ZZ$101, 56, MATCH($B$1, resultados!$A$1:$ZZ$1, 0))</f>
        <v/>
      </c>
      <c r="B62">
        <f>INDEX(resultados!$A$2:$ZZ$101, 56, MATCH($B$2, resultados!$A$1:$ZZ$1, 0))</f>
        <v/>
      </c>
      <c r="C62">
        <f>INDEX(resultados!$A$2:$ZZ$101, 56, MATCH($B$3, resultados!$A$1:$ZZ$1, 0))</f>
        <v/>
      </c>
    </row>
    <row r="63">
      <c r="A63">
        <f>INDEX(resultados!$A$2:$ZZ$101, 57, MATCH($B$1, resultados!$A$1:$ZZ$1, 0))</f>
        <v/>
      </c>
      <c r="B63">
        <f>INDEX(resultados!$A$2:$ZZ$101, 57, MATCH($B$2, resultados!$A$1:$ZZ$1, 0))</f>
        <v/>
      </c>
      <c r="C63">
        <f>INDEX(resultados!$A$2:$ZZ$101, 57, MATCH($B$3, resultados!$A$1:$ZZ$1, 0))</f>
        <v/>
      </c>
    </row>
    <row r="64">
      <c r="A64">
        <f>INDEX(resultados!$A$2:$ZZ$101, 58, MATCH($B$1, resultados!$A$1:$ZZ$1, 0))</f>
        <v/>
      </c>
      <c r="B64">
        <f>INDEX(resultados!$A$2:$ZZ$101, 58, MATCH($B$2, resultados!$A$1:$ZZ$1, 0))</f>
        <v/>
      </c>
      <c r="C64">
        <f>INDEX(resultados!$A$2:$ZZ$101, 58, MATCH($B$3, resultados!$A$1:$ZZ$1, 0))</f>
        <v/>
      </c>
    </row>
    <row r="65">
      <c r="A65">
        <f>INDEX(resultados!$A$2:$ZZ$101, 59, MATCH($B$1, resultados!$A$1:$ZZ$1, 0))</f>
        <v/>
      </c>
      <c r="B65">
        <f>INDEX(resultados!$A$2:$ZZ$101, 59, MATCH($B$2, resultados!$A$1:$ZZ$1, 0))</f>
        <v/>
      </c>
      <c r="C65">
        <f>INDEX(resultados!$A$2:$ZZ$101, 59, MATCH($B$3, resultados!$A$1:$ZZ$1, 0))</f>
        <v/>
      </c>
    </row>
    <row r="66">
      <c r="A66">
        <f>INDEX(resultados!$A$2:$ZZ$101, 60, MATCH($B$1, resultados!$A$1:$ZZ$1, 0))</f>
        <v/>
      </c>
      <c r="B66">
        <f>INDEX(resultados!$A$2:$ZZ$101, 60, MATCH($B$2, resultados!$A$1:$ZZ$1, 0))</f>
        <v/>
      </c>
      <c r="C66">
        <f>INDEX(resultados!$A$2:$ZZ$101, 60, MATCH($B$3, resultados!$A$1:$ZZ$1, 0))</f>
        <v/>
      </c>
    </row>
    <row r="67">
      <c r="A67">
        <f>INDEX(resultados!$A$2:$ZZ$101, 61, MATCH($B$1, resultados!$A$1:$ZZ$1, 0))</f>
        <v/>
      </c>
      <c r="B67">
        <f>INDEX(resultados!$A$2:$ZZ$101, 61, MATCH($B$2, resultados!$A$1:$ZZ$1, 0))</f>
        <v/>
      </c>
      <c r="C67">
        <f>INDEX(resultados!$A$2:$ZZ$101, 61, MATCH($B$3, resultados!$A$1:$ZZ$1, 0))</f>
        <v/>
      </c>
    </row>
    <row r="68">
      <c r="A68">
        <f>INDEX(resultados!$A$2:$ZZ$101, 62, MATCH($B$1, resultados!$A$1:$ZZ$1, 0))</f>
        <v/>
      </c>
      <c r="B68">
        <f>INDEX(resultados!$A$2:$ZZ$101, 62, MATCH($B$2, resultados!$A$1:$ZZ$1, 0))</f>
        <v/>
      </c>
      <c r="C68">
        <f>INDEX(resultados!$A$2:$ZZ$101, 62, MATCH($B$3, resultados!$A$1:$ZZ$1, 0))</f>
        <v/>
      </c>
    </row>
    <row r="69">
      <c r="A69">
        <f>INDEX(resultados!$A$2:$ZZ$101, 63, MATCH($B$1, resultados!$A$1:$ZZ$1, 0))</f>
        <v/>
      </c>
      <c r="B69">
        <f>INDEX(resultados!$A$2:$ZZ$101, 63, MATCH($B$2, resultados!$A$1:$ZZ$1, 0))</f>
        <v/>
      </c>
      <c r="C69">
        <f>INDEX(resultados!$A$2:$ZZ$101, 63, MATCH($B$3, resultados!$A$1:$ZZ$1, 0))</f>
        <v/>
      </c>
    </row>
    <row r="70">
      <c r="A70">
        <f>INDEX(resultados!$A$2:$ZZ$101, 64, MATCH($B$1, resultados!$A$1:$ZZ$1, 0))</f>
        <v/>
      </c>
      <c r="B70">
        <f>INDEX(resultados!$A$2:$ZZ$101, 64, MATCH($B$2, resultados!$A$1:$ZZ$1, 0))</f>
        <v/>
      </c>
      <c r="C70">
        <f>INDEX(resultados!$A$2:$ZZ$101, 64, MATCH($B$3, resultados!$A$1:$ZZ$1, 0))</f>
        <v/>
      </c>
    </row>
    <row r="71">
      <c r="A71">
        <f>INDEX(resultados!$A$2:$ZZ$101, 65, MATCH($B$1, resultados!$A$1:$ZZ$1, 0))</f>
        <v/>
      </c>
      <c r="B71">
        <f>INDEX(resultados!$A$2:$ZZ$101, 65, MATCH($B$2, resultados!$A$1:$ZZ$1, 0))</f>
        <v/>
      </c>
      <c r="C71">
        <f>INDEX(resultados!$A$2:$ZZ$101, 65, MATCH($B$3, resultados!$A$1:$ZZ$1, 0))</f>
        <v/>
      </c>
    </row>
    <row r="72">
      <c r="A72">
        <f>INDEX(resultados!$A$2:$ZZ$101, 66, MATCH($B$1, resultados!$A$1:$ZZ$1, 0))</f>
        <v/>
      </c>
      <c r="B72">
        <f>INDEX(resultados!$A$2:$ZZ$101, 66, MATCH($B$2, resultados!$A$1:$ZZ$1, 0))</f>
        <v/>
      </c>
      <c r="C72">
        <f>INDEX(resultados!$A$2:$ZZ$101, 66, MATCH($B$3, resultados!$A$1:$ZZ$1, 0))</f>
        <v/>
      </c>
    </row>
    <row r="73">
      <c r="A73">
        <f>INDEX(resultados!$A$2:$ZZ$101, 67, MATCH($B$1, resultados!$A$1:$ZZ$1, 0))</f>
        <v/>
      </c>
      <c r="B73">
        <f>INDEX(resultados!$A$2:$ZZ$101, 67, MATCH($B$2, resultados!$A$1:$ZZ$1, 0))</f>
        <v/>
      </c>
      <c r="C73">
        <f>INDEX(resultados!$A$2:$ZZ$101, 67, MATCH($B$3, resultados!$A$1:$ZZ$1, 0))</f>
        <v/>
      </c>
    </row>
    <row r="74">
      <c r="A74">
        <f>INDEX(resultados!$A$2:$ZZ$101, 68, MATCH($B$1, resultados!$A$1:$ZZ$1, 0))</f>
        <v/>
      </c>
      <c r="B74">
        <f>INDEX(resultados!$A$2:$ZZ$101, 68, MATCH($B$2, resultados!$A$1:$ZZ$1, 0))</f>
        <v/>
      </c>
      <c r="C74">
        <f>INDEX(resultados!$A$2:$ZZ$101, 68, MATCH($B$3, resultados!$A$1:$ZZ$1, 0))</f>
        <v/>
      </c>
    </row>
    <row r="75">
      <c r="A75">
        <f>INDEX(resultados!$A$2:$ZZ$101, 69, MATCH($B$1, resultados!$A$1:$ZZ$1, 0))</f>
        <v/>
      </c>
      <c r="B75">
        <f>INDEX(resultados!$A$2:$ZZ$101, 69, MATCH($B$2, resultados!$A$1:$ZZ$1, 0))</f>
        <v/>
      </c>
      <c r="C75">
        <f>INDEX(resultados!$A$2:$ZZ$101, 69, MATCH($B$3, resultados!$A$1:$ZZ$1, 0))</f>
        <v/>
      </c>
    </row>
    <row r="76">
      <c r="A76">
        <f>INDEX(resultados!$A$2:$ZZ$101, 70, MATCH($B$1, resultados!$A$1:$ZZ$1, 0))</f>
        <v/>
      </c>
      <c r="B76">
        <f>INDEX(resultados!$A$2:$ZZ$101, 70, MATCH($B$2, resultados!$A$1:$ZZ$1, 0))</f>
        <v/>
      </c>
      <c r="C76">
        <f>INDEX(resultados!$A$2:$ZZ$101, 70, MATCH($B$3, resultados!$A$1:$ZZ$1, 0))</f>
        <v/>
      </c>
    </row>
    <row r="77">
      <c r="A77">
        <f>INDEX(resultados!$A$2:$ZZ$101, 71, MATCH($B$1, resultados!$A$1:$ZZ$1, 0))</f>
        <v/>
      </c>
      <c r="B77">
        <f>INDEX(resultados!$A$2:$ZZ$101, 71, MATCH($B$2, resultados!$A$1:$ZZ$1, 0))</f>
        <v/>
      </c>
      <c r="C77">
        <f>INDEX(resultados!$A$2:$ZZ$101, 71, MATCH($B$3, resultados!$A$1:$ZZ$1, 0))</f>
        <v/>
      </c>
    </row>
    <row r="78">
      <c r="A78">
        <f>INDEX(resultados!$A$2:$ZZ$101, 72, MATCH($B$1, resultados!$A$1:$ZZ$1, 0))</f>
        <v/>
      </c>
      <c r="B78">
        <f>INDEX(resultados!$A$2:$ZZ$101, 72, MATCH($B$2, resultados!$A$1:$ZZ$1, 0))</f>
        <v/>
      </c>
      <c r="C78">
        <f>INDEX(resultados!$A$2:$ZZ$101, 72, MATCH($B$3, resultados!$A$1:$ZZ$1, 0))</f>
        <v/>
      </c>
    </row>
    <row r="79">
      <c r="A79">
        <f>INDEX(resultados!$A$2:$ZZ$101, 73, MATCH($B$1, resultados!$A$1:$ZZ$1, 0))</f>
        <v/>
      </c>
      <c r="B79">
        <f>INDEX(resultados!$A$2:$ZZ$101, 73, MATCH($B$2, resultados!$A$1:$ZZ$1, 0))</f>
        <v/>
      </c>
      <c r="C79">
        <f>INDEX(resultados!$A$2:$ZZ$101, 73, MATCH($B$3, resultados!$A$1:$ZZ$1, 0))</f>
        <v/>
      </c>
    </row>
    <row r="80">
      <c r="A80">
        <f>INDEX(resultados!$A$2:$ZZ$101, 74, MATCH($B$1, resultados!$A$1:$ZZ$1, 0))</f>
        <v/>
      </c>
      <c r="B80">
        <f>INDEX(resultados!$A$2:$ZZ$101, 74, MATCH($B$2, resultados!$A$1:$ZZ$1, 0))</f>
        <v/>
      </c>
      <c r="C80">
        <f>INDEX(resultados!$A$2:$ZZ$101, 74, MATCH($B$3, resultados!$A$1:$ZZ$1, 0))</f>
        <v/>
      </c>
    </row>
    <row r="81">
      <c r="A81">
        <f>INDEX(resultados!$A$2:$ZZ$101, 75, MATCH($B$1, resultados!$A$1:$ZZ$1, 0))</f>
        <v/>
      </c>
      <c r="B81">
        <f>INDEX(resultados!$A$2:$ZZ$101, 75, MATCH($B$2, resultados!$A$1:$ZZ$1, 0))</f>
        <v/>
      </c>
      <c r="C81">
        <f>INDEX(resultados!$A$2:$ZZ$101, 75, MATCH($B$3, resultados!$A$1:$ZZ$1, 0))</f>
        <v/>
      </c>
    </row>
    <row r="82">
      <c r="A82">
        <f>INDEX(resultados!$A$2:$ZZ$101, 76, MATCH($B$1, resultados!$A$1:$ZZ$1, 0))</f>
        <v/>
      </c>
      <c r="B82">
        <f>INDEX(resultados!$A$2:$ZZ$101, 76, MATCH($B$2, resultados!$A$1:$ZZ$1, 0))</f>
        <v/>
      </c>
      <c r="C82">
        <f>INDEX(resultados!$A$2:$ZZ$101, 76, MATCH($B$3, resultados!$A$1:$ZZ$1, 0))</f>
        <v/>
      </c>
    </row>
    <row r="83">
      <c r="A83">
        <f>INDEX(resultados!$A$2:$ZZ$101, 77, MATCH($B$1, resultados!$A$1:$ZZ$1, 0))</f>
        <v/>
      </c>
      <c r="B83">
        <f>INDEX(resultados!$A$2:$ZZ$101, 77, MATCH($B$2, resultados!$A$1:$ZZ$1, 0))</f>
        <v/>
      </c>
      <c r="C83">
        <f>INDEX(resultados!$A$2:$ZZ$101, 77, MATCH($B$3, resultados!$A$1:$ZZ$1, 0))</f>
        <v/>
      </c>
    </row>
    <row r="84">
      <c r="A84">
        <f>INDEX(resultados!$A$2:$ZZ$101, 78, MATCH($B$1, resultados!$A$1:$ZZ$1, 0))</f>
        <v/>
      </c>
      <c r="B84">
        <f>INDEX(resultados!$A$2:$ZZ$101, 78, MATCH($B$2, resultados!$A$1:$ZZ$1, 0))</f>
        <v/>
      </c>
      <c r="C84">
        <f>INDEX(resultados!$A$2:$ZZ$101, 78, MATCH($B$3, resultados!$A$1:$ZZ$1, 0))</f>
        <v/>
      </c>
    </row>
    <row r="85">
      <c r="A85">
        <f>INDEX(resultados!$A$2:$ZZ$101, 79, MATCH($B$1, resultados!$A$1:$ZZ$1, 0))</f>
        <v/>
      </c>
      <c r="B85">
        <f>INDEX(resultados!$A$2:$ZZ$101, 79, MATCH($B$2, resultados!$A$1:$ZZ$1, 0))</f>
        <v/>
      </c>
      <c r="C85">
        <f>INDEX(resultados!$A$2:$ZZ$101, 79, MATCH($B$3, resultados!$A$1:$ZZ$1, 0))</f>
        <v/>
      </c>
    </row>
    <row r="86">
      <c r="A86">
        <f>INDEX(resultados!$A$2:$ZZ$101, 80, MATCH($B$1, resultados!$A$1:$ZZ$1, 0))</f>
        <v/>
      </c>
      <c r="B86">
        <f>INDEX(resultados!$A$2:$ZZ$101, 80, MATCH($B$2, resultados!$A$1:$ZZ$1, 0))</f>
        <v/>
      </c>
      <c r="C86">
        <f>INDEX(resultados!$A$2:$ZZ$101, 80, MATCH($B$3, resultados!$A$1:$ZZ$1, 0))</f>
        <v/>
      </c>
    </row>
    <row r="87">
      <c r="A87">
        <f>INDEX(resultados!$A$2:$ZZ$101, 81, MATCH($B$1, resultados!$A$1:$ZZ$1, 0))</f>
        <v/>
      </c>
      <c r="B87">
        <f>INDEX(resultados!$A$2:$ZZ$101, 81, MATCH($B$2, resultados!$A$1:$ZZ$1, 0))</f>
        <v/>
      </c>
      <c r="C87">
        <f>INDEX(resultados!$A$2:$ZZ$101, 81, MATCH($B$3, resultados!$A$1:$ZZ$1, 0))</f>
        <v/>
      </c>
    </row>
    <row r="88">
      <c r="A88">
        <f>INDEX(resultados!$A$2:$ZZ$101, 82, MATCH($B$1, resultados!$A$1:$ZZ$1, 0))</f>
        <v/>
      </c>
      <c r="B88">
        <f>INDEX(resultados!$A$2:$ZZ$101, 82, MATCH($B$2, resultados!$A$1:$ZZ$1, 0))</f>
        <v/>
      </c>
      <c r="C88">
        <f>INDEX(resultados!$A$2:$ZZ$101, 82, MATCH($B$3, resultados!$A$1:$ZZ$1, 0))</f>
        <v/>
      </c>
    </row>
    <row r="89">
      <c r="A89">
        <f>INDEX(resultados!$A$2:$ZZ$101, 83, MATCH($B$1, resultados!$A$1:$ZZ$1, 0))</f>
        <v/>
      </c>
      <c r="B89">
        <f>INDEX(resultados!$A$2:$ZZ$101, 83, MATCH($B$2, resultados!$A$1:$ZZ$1, 0))</f>
        <v/>
      </c>
      <c r="C89">
        <f>INDEX(resultados!$A$2:$ZZ$101, 83, MATCH($B$3, resultados!$A$1:$ZZ$1, 0))</f>
        <v/>
      </c>
    </row>
    <row r="90">
      <c r="A90">
        <f>INDEX(resultados!$A$2:$ZZ$101, 84, MATCH($B$1, resultados!$A$1:$ZZ$1, 0))</f>
        <v/>
      </c>
      <c r="B90">
        <f>INDEX(resultados!$A$2:$ZZ$101, 84, MATCH($B$2, resultados!$A$1:$ZZ$1, 0))</f>
        <v/>
      </c>
      <c r="C90">
        <f>INDEX(resultados!$A$2:$ZZ$101, 84, MATCH($B$3, resultados!$A$1:$ZZ$1, 0))</f>
        <v/>
      </c>
    </row>
    <row r="91">
      <c r="A91">
        <f>INDEX(resultados!$A$2:$ZZ$101, 85, MATCH($B$1, resultados!$A$1:$ZZ$1, 0))</f>
        <v/>
      </c>
      <c r="B91">
        <f>INDEX(resultados!$A$2:$ZZ$101, 85, MATCH($B$2, resultados!$A$1:$ZZ$1, 0))</f>
        <v/>
      </c>
      <c r="C91">
        <f>INDEX(resultados!$A$2:$ZZ$101, 85, MATCH($B$3, resultados!$A$1:$ZZ$1, 0))</f>
        <v/>
      </c>
    </row>
    <row r="92">
      <c r="A92">
        <f>INDEX(resultados!$A$2:$ZZ$101, 86, MATCH($B$1, resultados!$A$1:$ZZ$1, 0))</f>
        <v/>
      </c>
      <c r="B92">
        <f>INDEX(resultados!$A$2:$ZZ$101, 86, MATCH($B$2, resultados!$A$1:$ZZ$1, 0))</f>
        <v/>
      </c>
      <c r="C92">
        <f>INDEX(resultados!$A$2:$ZZ$101, 86, MATCH($B$3, resultados!$A$1:$ZZ$1, 0))</f>
        <v/>
      </c>
    </row>
    <row r="93">
      <c r="A93">
        <f>INDEX(resultados!$A$2:$ZZ$101, 87, MATCH($B$1, resultados!$A$1:$ZZ$1, 0))</f>
        <v/>
      </c>
      <c r="B93">
        <f>INDEX(resultados!$A$2:$ZZ$101, 87, MATCH($B$2, resultados!$A$1:$ZZ$1, 0))</f>
        <v/>
      </c>
      <c r="C93">
        <f>INDEX(resultados!$A$2:$ZZ$101, 87, MATCH($B$3, resultados!$A$1:$ZZ$1, 0))</f>
        <v/>
      </c>
    </row>
    <row r="94">
      <c r="A94">
        <f>INDEX(resultados!$A$2:$ZZ$101, 88, MATCH($B$1, resultados!$A$1:$ZZ$1, 0))</f>
        <v/>
      </c>
      <c r="B94">
        <f>INDEX(resultados!$A$2:$ZZ$101, 88, MATCH($B$2, resultados!$A$1:$ZZ$1, 0))</f>
        <v/>
      </c>
      <c r="C94">
        <f>INDEX(resultados!$A$2:$ZZ$101, 88, MATCH($B$3, resultados!$A$1:$ZZ$1, 0))</f>
        <v/>
      </c>
    </row>
    <row r="95">
      <c r="A95">
        <f>INDEX(resultados!$A$2:$ZZ$101, 89, MATCH($B$1, resultados!$A$1:$ZZ$1, 0))</f>
        <v/>
      </c>
      <c r="B95">
        <f>INDEX(resultados!$A$2:$ZZ$101, 89, MATCH($B$2, resultados!$A$1:$ZZ$1, 0))</f>
        <v/>
      </c>
      <c r="C95">
        <f>INDEX(resultados!$A$2:$ZZ$101, 89, MATCH($B$3, resultados!$A$1:$ZZ$1, 0))</f>
        <v/>
      </c>
    </row>
    <row r="96">
      <c r="A96">
        <f>INDEX(resultados!$A$2:$ZZ$101, 90, MATCH($B$1, resultados!$A$1:$ZZ$1, 0))</f>
        <v/>
      </c>
      <c r="B96">
        <f>INDEX(resultados!$A$2:$ZZ$101, 90, MATCH($B$2, resultados!$A$1:$ZZ$1, 0))</f>
        <v/>
      </c>
      <c r="C96">
        <f>INDEX(resultados!$A$2:$ZZ$101, 90, MATCH($B$3, resultados!$A$1:$ZZ$1, 0))</f>
        <v/>
      </c>
    </row>
    <row r="97">
      <c r="A97">
        <f>INDEX(resultados!$A$2:$ZZ$101, 91, MATCH($B$1, resultados!$A$1:$ZZ$1, 0))</f>
        <v/>
      </c>
      <c r="B97">
        <f>INDEX(resultados!$A$2:$ZZ$101, 91, MATCH($B$2, resultados!$A$1:$ZZ$1, 0))</f>
        <v/>
      </c>
      <c r="C97">
        <f>INDEX(resultados!$A$2:$ZZ$101, 91, MATCH($B$3, resultados!$A$1:$ZZ$1, 0))</f>
        <v/>
      </c>
    </row>
    <row r="98">
      <c r="A98">
        <f>INDEX(resultados!$A$2:$ZZ$101, 92, MATCH($B$1, resultados!$A$1:$ZZ$1, 0))</f>
        <v/>
      </c>
      <c r="B98">
        <f>INDEX(resultados!$A$2:$ZZ$101, 92, MATCH($B$2, resultados!$A$1:$ZZ$1, 0))</f>
        <v/>
      </c>
      <c r="C98">
        <f>INDEX(resultados!$A$2:$ZZ$101, 92, MATCH($B$3, resultados!$A$1:$ZZ$1, 0))</f>
        <v/>
      </c>
    </row>
    <row r="99">
      <c r="A99">
        <f>INDEX(resultados!$A$2:$ZZ$101, 93, MATCH($B$1, resultados!$A$1:$ZZ$1, 0))</f>
        <v/>
      </c>
      <c r="B99">
        <f>INDEX(resultados!$A$2:$ZZ$101, 93, MATCH($B$2, resultados!$A$1:$ZZ$1, 0))</f>
        <v/>
      </c>
      <c r="C99">
        <f>INDEX(resultados!$A$2:$ZZ$101, 93, MATCH($B$3, resultados!$A$1:$ZZ$1, 0))</f>
        <v/>
      </c>
    </row>
    <row r="100">
      <c r="A100">
        <f>INDEX(resultados!$A$2:$ZZ$101, 94, MATCH($B$1, resultados!$A$1:$ZZ$1, 0))</f>
        <v/>
      </c>
      <c r="B100">
        <f>INDEX(resultados!$A$2:$ZZ$101, 94, MATCH($B$2, resultados!$A$1:$ZZ$1, 0))</f>
        <v/>
      </c>
      <c r="C100">
        <f>INDEX(resultados!$A$2:$ZZ$101, 94, MATCH($B$3, resultados!$A$1:$ZZ$1, 0))</f>
        <v/>
      </c>
    </row>
    <row r="101">
      <c r="A101">
        <f>INDEX(resultados!$A$2:$ZZ$101, 95, MATCH($B$1, resultados!$A$1:$ZZ$1, 0))</f>
        <v/>
      </c>
      <c r="B101">
        <f>INDEX(resultados!$A$2:$ZZ$101, 95, MATCH($B$2, resultados!$A$1:$ZZ$1, 0))</f>
        <v/>
      </c>
      <c r="C101">
        <f>INDEX(resultados!$A$2:$ZZ$101, 95, MATCH($B$3, resultados!$A$1:$ZZ$1, 0))</f>
        <v/>
      </c>
    </row>
    <row r="102">
      <c r="A102">
        <f>INDEX(resultados!$A$2:$ZZ$101, 96, MATCH($B$1, resultados!$A$1:$ZZ$1, 0))</f>
        <v/>
      </c>
      <c r="B102">
        <f>INDEX(resultados!$A$2:$ZZ$101, 96, MATCH($B$2, resultados!$A$1:$ZZ$1, 0))</f>
        <v/>
      </c>
      <c r="C102">
        <f>INDEX(resultados!$A$2:$ZZ$101, 96, MATCH($B$3, resultados!$A$1:$ZZ$1, 0))</f>
        <v/>
      </c>
    </row>
    <row r="103">
      <c r="A103">
        <f>INDEX(resultados!$A$2:$ZZ$101, 97, MATCH($B$1, resultados!$A$1:$ZZ$1, 0))</f>
        <v/>
      </c>
      <c r="B103">
        <f>INDEX(resultados!$A$2:$ZZ$101, 97, MATCH($B$2, resultados!$A$1:$ZZ$1, 0))</f>
        <v/>
      </c>
      <c r="C103">
        <f>INDEX(resultados!$A$2:$ZZ$101, 97, MATCH($B$3, resultados!$A$1:$ZZ$1, 0))</f>
        <v/>
      </c>
    </row>
    <row r="104">
      <c r="A104">
        <f>INDEX(resultados!$A$2:$ZZ$101, 98, MATCH($B$1, resultados!$A$1:$ZZ$1, 0))</f>
        <v/>
      </c>
      <c r="B104">
        <f>INDEX(resultados!$A$2:$ZZ$101, 98, MATCH($B$2, resultados!$A$1:$ZZ$1, 0))</f>
        <v/>
      </c>
      <c r="C104">
        <f>INDEX(resultados!$A$2:$ZZ$101, 98, MATCH($B$3, resultados!$A$1:$ZZ$1, 0))</f>
        <v/>
      </c>
    </row>
    <row r="105">
      <c r="A105">
        <f>INDEX(resultados!$A$2:$ZZ$101, 99, MATCH($B$1, resultados!$A$1:$ZZ$1, 0))</f>
        <v/>
      </c>
      <c r="B105">
        <f>INDEX(resultados!$A$2:$ZZ$101, 99, MATCH($B$2, resultados!$A$1:$ZZ$1, 0))</f>
        <v/>
      </c>
      <c r="C105">
        <f>INDEX(resultados!$A$2:$ZZ$101, 99, MATCH($B$3, resultados!$A$1:$ZZ$1, 0))</f>
        <v/>
      </c>
    </row>
    <row r="106">
      <c r="A106">
        <f>INDEX(resultados!$A$2:$ZZ$101, 100, MATCH($B$1, resultados!$A$1:$ZZ$1, 0))</f>
        <v/>
      </c>
      <c r="B106">
        <f>INDEX(resultados!$A$2:$ZZ$101, 100, MATCH($B$2, resultados!$A$1:$ZZ$1, 0))</f>
        <v/>
      </c>
      <c r="C106">
        <f>INDEX(resultados!$A$2:$ZZ$101, 100,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5.8092</v>
      </c>
      <c r="E2" t="n">
        <v>17.21</v>
      </c>
      <c r="F2" t="n">
        <v>14.28</v>
      </c>
      <c r="G2" t="n">
        <v>12.24</v>
      </c>
      <c r="H2" t="n">
        <v>0.24</v>
      </c>
      <c r="I2" t="n">
        <v>70</v>
      </c>
      <c r="J2" t="n">
        <v>71.52</v>
      </c>
      <c r="K2" t="n">
        <v>32.27</v>
      </c>
      <c r="L2" t="n">
        <v>1</v>
      </c>
      <c r="M2" t="n">
        <v>68</v>
      </c>
      <c r="N2" t="n">
        <v>8.25</v>
      </c>
      <c r="O2" t="n">
        <v>9054.6</v>
      </c>
      <c r="P2" t="n">
        <v>95</v>
      </c>
      <c r="Q2" t="n">
        <v>969.1900000000001</v>
      </c>
      <c r="R2" t="n">
        <v>169.05</v>
      </c>
      <c r="S2" t="n">
        <v>63.38</v>
      </c>
      <c r="T2" t="n">
        <v>44526.86</v>
      </c>
      <c r="U2" t="n">
        <v>0.37</v>
      </c>
      <c r="V2" t="n">
        <v>0.58</v>
      </c>
      <c r="W2" t="n">
        <v>4.8</v>
      </c>
      <c r="X2" t="n">
        <v>2.66</v>
      </c>
      <c r="Y2" t="n">
        <v>4</v>
      </c>
      <c r="Z2" t="n">
        <v>10</v>
      </c>
      <c r="AA2" t="n">
        <v>88.13036512324634</v>
      </c>
      <c r="AB2" t="n">
        <v>120.5838535988817</v>
      </c>
      <c r="AC2" t="n">
        <v>109.0754998519374</v>
      </c>
      <c r="AD2" t="n">
        <v>88130.36512324633</v>
      </c>
      <c r="AE2" t="n">
        <v>120583.8535988817</v>
      </c>
      <c r="AF2" t="n">
        <v>1.225624463107241e-05</v>
      </c>
      <c r="AG2" t="n">
        <v>3.734809027777778</v>
      </c>
      <c r="AH2" t="n">
        <v>109075.4998519374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6.5559</v>
      </c>
      <c r="E3" t="n">
        <v>15.25</v>
      </c>
      <c r="F3" t="n">
        <v>12.88</v>
      </c>
      <c r="G3" t="n">
        <v>22.73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76.33</v>
      </c>
      <c r="Q3" t="n">
        <v>969.5599999999999</v>
      </c>
      <c r="R3" t="n">
        <v>120.93</v>
      </c>
      <c r="S3" t="n">
        <v>63.38</v>
      </c>
      <c r="T3" t="n">
        <v>20649.31</v>
      </c>
      <c r="U3" t="n">
        <v>0.52</v>
      </c>
      <c r="V3" t="n">
        <v>0.65</v>
      </c>
      <c r="W3" t="n">
        <v>4.78</v>
      </c>
      <c r="X3" t="n">
        <v>1.26</v>
      </c>
      <c r="Y3" t="n">
        <v>4</v>
      </c>
      <c r="Z3" t="n">
        <v>10</v>
      </c>
      <c r="AA3" t="n">
        <v>79.4877807503433</v>
      </c>
      <c r="AB3" t="n">
        <v>108.7586883759688</v>
      </c>
      <c r="AC3" t="n">
        <v>98.37891180117194</v>
      </c>
      <c r="AD3" t="n">
        <v>79487.7807503433</v>
      </c>
      <c r="AE3" t="n">
        <v>108758.6883759688</v>
      </c>
      <c r="AF3" t="n">
        <v>1.383163158039792e-05</v>
      </c>
      <c r="AG3" t="n">
        <v>3.309461805555555</v>
      </c>
      <c r="AH3" t="n">
        <v>98378.91180117194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6.5557</v>
      </c>
      <c r="E4" t="n">
        <v>15.25</v>
      </c>
      <c r="F4" t="n">
        <v>12.88</v>
      </c>
      <c r="G4" t="n">
        <v>22.73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77.45</v>
      </c>
      <c r="Q4" t="n">
        <v>969.67</v>
      </c>
      <c r="R4" t="n">
        <v>120.96</v>
      </c>
      <c r="S4" t="n">
        <v>63.38</v>
      </c>
      <c r="T4" t="n">
        <v>20663.29</v>
      </c>
      <c r="U4" t="n">
        <v>0.52</v>
      </c>
      <c r="V4" t="n">
        <v>0.65</v>
      </c>
      <c r="W4" t="n">
        <v>4.78</v>
      </c>
      <c r="X4" t="n">
        <v>1.26</v>
      </c>
      <c r="Y4" t="n">
        <v>4</v>
      </c>
      <c r="Z4" t="n">
        <v>10</v>
      </c>
      <c r="AA4" t="n">
        <v>79.72094567749379</v>
      </c>
      <c r="AB4" t="n">
        <v>109.0777149158066</v>
      </c>
      <c r="AC4" t="n">
        <v>98.66749089580422</v>
      </c>
      <c r="AD4" t="n">
        <v>79720.94567749379</v>
      </c>
      <c r="AE4" t="n">
        <v>109077.7149158066</v>
      </c>
      <c r="AF4" t="n">
        <v>1.383120962058827e-05</v>
      </c>
      <c r="AG4" t="n">
        <v>3.309461805555555</v>
      </c>
      <c r="AH4" t="n">
        <v>98667.49089580422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6.0456</v>
      </c>
      <c r="E2" t="n">
        <v>16.54</v>
      </c>
      <c r="F2" t="n">
        <v>14.11</v>
      </c>
      <c r="G2" t="n">
        <v>12.83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56.06</v>
      </c>
      <c r="Q2" t="n">
        <v>971.6900000000001</v>
      </c>
      <c r="R2" t="n">
        <v>160.11</v>
      </c>
      <c r="S2" t="n">
        <v>63.38</v>
      </c>
      <c r="T2" t="n">
        <v>40075.99</v>
      </c>
      <c r="U2" t="n">
        <v>0.4</v>
      </c>
      <c r="V2" t="n">
        <v>0.59</v>
      </c>
      <c r="W2" t="n">
        <v>4.88</v>
      </c>
      <c r="X2" t="n">
        <v>2.48</v>
      </c>
      <c r="Y2" t="n">
        <v>4</v>
      </c>
      <c r="Z2" t="n">
        <v>10</v>
      </c>
      <c r="AA2" t="n">
        <v>72.20921261331506</v>
      </c>
      <c r="AB2" t="n">
        <v>98.79983034312824</v>
      </c>
      <c r="AC2" t="n">
        <v>89.37051320163744</v>
      </c>
      <c r="AD2" t="n">
        <v>72209.21261331506</v>
      </c>
      <c r="AE2" t="n">
        <v>98799.83034312824</v>
      </c>
      <c r="AF2" t="n">
        <v>1.468354390224136e-05</v>
      </c>
      <c r="AG2" t="n">
        <v>3.589409722222222</v>
      </c>
      <c r="AH2" t="n">
        <v>89370.51320163744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4.2579</v>
      </c>
      <c r="E2" t="n">
        <v>23.49</v>
      </c>
      <c r="F2" t="n">
        <v>17.16</v>
      </c>
      <c r="G2" t="n">
        <v>7.25</v>
      </c>
      <c r="H2" t="n">
        <v>0.12</v>
      </c>
      <c r="I2" t="n">
        <v>142</v>
      </c>
      <c r="J2" t="n">
        <v>141.81</v>
      </c>
      <c r="K2" t="n">
        <v>47.83</v>
      </c>
      <c r="L2" t="n">
        <v>1</v>
      </c>
      <c r="M2" t="n">
        <v>140</v>
      </c>
      <c r="N2" t="n">
        <v>22.98</v>
      </c>
      <c r="O2" t="n">
        <v>17723.39</v>
      </c>
      <c r="P2" t="n">
        <v>194.2</v>
      </c>
      <c r="Q2" t="n">
        <v>970.27</v>
      </c>
      <c r="R2" t="n">
        <v>264.78</v>
      </c>
      <c r="S2" t="n">
        <v>63.38</v>
      </c>
      <c r="T2" t="n">
        <v>92030.06</v>
      </c>
      <c r="U2" t="n">
        <v>0.24</v>
      </c>
      <c r="V2" t="n">
        <v>0.49</v>
      </c>
      <c r="W2" t="n">
        <v>4.92</v>
      </c>
      <c r="X2" t="n">
        <v>5.53</v>
      </c>
      <c r="Y2" t="n">
        <v>4</v>
      </c>
      <c r="Z2" t="n">
        <v>10</v>
      </c>
      <c r="AA2" t="n">
        <v>167.0224462421051</v>
      </c>
      <c r="AB2" t="n">
        <v>228.5274794586296</v>
      </c>
      <c r="AC2" t="n">
        <v>206.7171375594957</v>
      </c>
      <c r="AD2" t="n">
        <v>167022.4462421051</v>
      </c>
      <c r="AE2" t="n">
        <v>228527.4794586296</v>
      </c>
      <c r="AF2" t="n">
        <v>7.366999623578811e-06</v>
      </c>
      <c r="AG2" t="n">
        <v>5.09765625</v>
      </c>
      <c r="AH2" t="n">
        <v>206717.1375594957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5.7176</v>
      </c>
      <c r="E3" t="n">
        <v>17.49</v>
      </c>
      <c r="F3" t="n">
        <v>13.67</v>
      </c>
      <c r="G3" t="n">
        <v>14.92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149.28</v>
      </c>
      <c r="Q3" t="n">
        <v>968.98</v>
      </c>
      <c r="R3" t="n">
        <v>148.45</v>
      </c>
      <c r="S3" t="n">
        <v>63.38</v>
      </c>
      <c r="T3" t="n">
        <v>34303.74</v>
      </c>
      <c r="U3" t="n">
        <v>0.43</v>
      </c>
      <c r="V3" t="n">
        <v>0.61</v>
      </c>
      <c r="W3" t="n">
        <v>4.78</v>
      </c>
      <c r="X3" t="n">
        <v>2.05</v>
      </c>
      <c r="Y3" t="n">
        <v>4</v>
      </c>
      <c r="Z3" t="n">
        <v>10</v>
      </c>
      <c r="AA3" t="n">
        <v>110.8546061052234</v>
      </c>
      <c r="AB3" t="n">
        <v>151.6761626331647</v>
      </c>
      <c r="AC3" t="n">
        <v>137.2004025503281</v>
      </c>
      <c r="AD3" t="n">
        <v>110854.6061052234</v>
      </c>
      <c r="AE3" t="n">
        <v>151676.1626331647</v>
      </c>
      <c r="AF3" t="n">
        <v>9.892566064908571e-06</v>
      </c>
      <c r="AG3" t="n">
        <v>3.795572916666667</v>
      </c>
      <c r="AH3" t="n">
        <v>137200.4025503281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6.2187</v>
      </c>
      <c r="E4" t="n">
        <v>16.08</v>
      </c>
      <c r="F4" t="n">
        <v>12.87</v>
      </c>
      <c r="G4" t="n">
        <v>22.71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134.91</v>
      </c>
      <c r="Q4" t="n">
        <v>968.8200000000001</v>
      </c>
      <c r="R4" t="n">
        <v>122.2</v>
      </c>
      <c r="S4" t="n">
        <v>63.38</v>
      </c>
      <c r="T4" t="n">
        <v>21283.13</v>
      </c>
      <c r="U4" t="n">
        <v>0.52</v>
      </c>
      <c r="V4" t="n">
        <v>0.65</v>
      </c>
      <c r="W4" t="n">
        <v>4.73</v>
      </c>
      <c r="X4" t="n">
        <v>1.25</v>
      </c>
      <c r="Y4" t="n">
        <v>4</v>
      </c>
      <c r="Z4" t="n">
        <v>10</v>
      </c>
      <c r="AA4" t="n">
        <v>102.7872265544186</v>
      </c>
      <c r="AB4" t="n">
        <v>140.6380180240921</v>
      </c>
      <c r="AC4" t="n">
        <v>127.2157229706086</v>
      </c>
      <c r="AD4" t="n">
        <v>102787.2265544186</v>
      </c>
      <c r="AE4" t="n">
        <v>140638.0180240921</v>
      </c>
      <c r="AF4" t="n">
        <v>1.07595670539819e-05</v>
      </c>
      <c r="AG4" t="n">
        <v>3.489583333333333</v>
      </c>
      <c r="AH4" t="n">
        <v>127215.7229706086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6.4971</v>
      </c>
      <c r="E5" t="n">
        <v>15.39</v>
      </c>
      <c r="F5" t="n">
        <v>12.47</v>
      </c>
      <c r="G5" t="n">
        <v>31.17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123.82</v>
      </c>
      <c r="Q5" t="n">
        <v>968.4400000000001</v>
      </c>
      <c r="R5" t="n">
        <v>108.66</v>
      </c>
      <c r="S5" t="n">
        <v>63.38</v>
      </c>
      <c r="T5" t="n">
        <v>14562.64</v>
      </c>
      <c r="U5" t="n">
        <v>0.58</v>
      </c>
      <c r="V5" t="n">
        <v>0.67</v>
      </c>
      <c r="W5" t="n">
        <v>4.72</v>
      </c>
      <c r="X5" t="n">
        <v>0.85</v>
      </c>
      <c r="Y5" t="n">
        <v>4</v>
      </c>
      <c r="Z5" t="n">
        <v>10</v>
      </c>
      <c r="AA5" t="n">
        <v>98.31612184670549</v>
      </c>
      <c r="AB5" t="n">
        <v>134.5204553117836</v>
      </c>
      <c r="AC5" t="n">
        <v>121.6820118575077</v>
      </c>
      <c r="AD5" t="n">
        <v>98316.12184670549</v>
      </c>
      <c r="AE5" t="n">
        <v>134520.4553117836</v>
      </c>
      <c r="AF5" t="n">
        <v>1.124125349452873e-05</v>
      </c>
      <c r="AG5" t="n">
        <v>3.33984375</v>
      </c>
      <c r="AH5" t="n">
        <v>121682.0118575078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6.6696</v>
      </c>
      <c r="E6" t="n">
        <v>14.99</v>
      </c>
      <c r="F6" t="n">
        <v>12.24</v>
      </c>
      <c r="G6" t="n">
        <v>40.82</v>
      </c>
      <c r="H6" t="n">
        <v>0.6</v>
      </c>
      <c r="I6" t="n">
        <v>18</v>
      </c>
      <c r="J6" t="n">
        <v>147.3</v>
      </c>
      <c r="K6" t="n">
        <v>47.83</v>
      </c>
      <c r="L6" t="n">
        <v>5</v>
      </c>
      <c r="M6" t="n">
        <v>16</v>
      </c>
      <c r="N6" t="n">
        <v>24.47</v>
      </c>
      <c r="O6" t="n">
        <v>18400.38</v>
      </c>
      <c r="P6" t="n">
        <v>115.89</v>
      </c>
      <c r="Q6" t="n">
        <v>968.4299999999999</v>
      </c>
      <c r="R6" t="n">
        <v>101.36</v>
      </c>
      <c r="S6" t="n">
        <v>63.38</v>
      </c>
      <c r="T6" t="n">
        <v>10942.4</v>
      </c>
      <c r="U6" t="n">
        <v>0.63</v>
      </c>
      <c r="V6" t="n">
        <v>0.68</v>
      </c>
      <c r="W6" t="n">
        <v>4.71</v>
      </c>
      <c r="X6" t="n">
        <v>0.63</v>
      </c>
      <c r="Y6" t="n">
        <v>4</v>
      </c>
      <c r="Z6" t="n">
        <v>10</v>
      </c>
      <c r="AA6" t="n">
        <v>85.79334504949534</v>
      </c>
      <c r="AB6" t="n">
        <v>117.3862396319281</v>
      </c>
      <c r="AC6" t="n">
        <v>106.1830616741094</v>
      </c>
      <c r="AD6" t="n">
        <v>85793.34504949534</v>
      </c>
      <c r="AE6" t="n">
        <v>117386.2396319281</v>
      </c>
      <c r="AF6" t="n">
        <v>1.153971222654859e-05</v>
      </c>
      <c r="AG6" t="n">
        <v>3.253038194444445</v>
      </c>
      <c r="AH6" t="n">
        <v>106183.0616741094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6.7503</v>
      </c>
      <c r="E7" t="n">
        <v>14.81</v>
      </c>
      <c r="F7" t="n">
        <v>12.15</v>
      </c>
      <c r="G7" t="n">
        <v>48.61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109.83</v>
      </c>
      <c r="Q7" t="n">
        <v>968.76</v>
      </c>
      <c r="R7" t="n">
        <v>97.51000000000001</v>
      </c>
      <c r="S7" t="n">
        <v>63.38</v>
      </c>
      <c r="T7" t="n">
        <v>9033.73</v>
      </c>
      <c r="U7" t="n">
        <v>0.65</v>
      </c>
      <c r="V7" t="n">
        <v>0.6899999999999999</v>
      </c>
      <c r="W7" t="n">
        <v>4.72</v>
      </c>
      <c r="X7" t="n">
        <v>0.54</v>
      </c>
      <c r="Y7" t="n">
        <v>4</v>
      </c>
      <c r="Z7" t="n">
        <v>10</v>
      </c>
      <c r="AA7" t="n">
        <v>84.08180037284178</v>
      </c>
      <c r="AB7" t="n">
        <v>115.0444286973098</v>
      </c>
      <c r="AC7" t="n">
        <v>104.0647498883381</v>
      </c>
      <c r="AD7" t="n">
        <v>84081.80037284178</v>
      </c>
      <c r="AE7" t="n">
        <v>115044.4286973098</v>
      </c>
      <c r="AF7" t="n">
        <v>1.167933900726744e-05</v>
      </c>
      <c r="AG7" t="n">
        <v>3.213975694444445</v>
      </c>
      <c r="AH7" t="n">
        <v>104064.7498883381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6.7507</v>
      </c>
      <c r="E8" t="n">
        <v>14.81</v>
      </c>
      <c r="F8" t="n">
        <v>12.15</v>
      </c>
      <c r="G8" t="n">
        <v>48.61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110.72</v>
      </c>
      <c r="Q8" t="n">
        <v>968.5700000000001</v>
      </c>
      <c r="R8" t="n">
        <v>97.33</v>
      </c>
      <c r="S8" t="n">
        <v>63.38</v>
      </c>
      <c r="T8" t="n">
        <v>8942.299999999999</v>
      </c>
      <c r="U8" t="n">
        <v>0.65</v>
      </c>
      <c r="V8" t="n">
        <v>0.6899999999999999</v>
      </c>
      <c r="W8" t="n">
        <v>4.73</v>
      </c>
      <c r="X8" t="n">
        <v>0.54</v>
      </c>
      <c r="Y8" t="n">
        <v>4</v>
      </c>
      <c r="Z8" t="n">
        <v>10</v>
      </c>
      <c r="AA8" t="n">
        <v>84.25922563173756</v>
      </c>
      <c r="AB8" t="n">
        <v>115.2871897639809</v>
      </c>
      <c r="AC8" t="n">
        <v>104.2843421795235</v>
      </c>
      <c r="AD8" t="n">
        <v>84259.22563173756</v>
      </c>
      <c r="AE8" t="n">
        <v>115287.1897639809</v>
      </c>
      <c r="AF8" t="n">
        <v>1.168003108548662e-05</v>
      </c>
      <c r="AG8" t="n">
        <v>3.213975694444445</v>
      </c>
      <c r="AH8" t="n">
        <v>104284.3421795235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3.6295</v>
      </c>
      <c r="E2" t="n">
        <v>27.55</v>
      </c>
      <c r="F2" t="n">
        <v>18.73</v>
      </c>
      <c r="G2" t="n">
        <v>6.24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245.97</v>
      </c>
      <c r="Q2" t="n">
        <v>971</v>
      </c>
      <c r="R2" t="n">
        <v>317.57</v>
      </c>
      <c r="S2" t="n">
        <v>63.38</v>
      </c>
      <c r="T2" t="n">
        <v>118235.69</v>
      </c>
      <c r="U2" t="n">
        <v>0.2</v>
      </c>
      <c r="V2" t="n">
        <v>0.45</v>
      </c>
      <c r="W2" t="n">
        <v>4.98</v>
      </c>
      <c r="X2" t="n">
        <v>7.1</v>
      </c>
      <c r="Y2" t="n">
        <v>4</v>
      </c>
      <c r="Z2" t="n">
        <v>10</v>
      </c>
      <c r="AA2" t="n">
        <v>230.1894496299413</v>
      </c>
      <c r="AB2" t="n">
        <v>314.9553602253356</v>
      </c>
      <c r="AC2" t="n">
        <v>284.8964626881473</v>
      </c>
      <c r="AD2" t="n">
        <v>230189.4496299413</v>
      </c>
      <c r="AE2" t="n">
        <v>314955.3602253356</v>
      </c>
      <c r="AF2" t="n">
        <v>5.889235473886751e-06</v>
      </c>
      <c r="AG2" t="n">
        <v>5.978732638888889</v>
      </c>
      <c r="AH2" t="n">
        <v>284896.4626881473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5.2794</v>
      </c>
      <c r="E3" t="n">
        <v>18.94</v>
      </c>
      <c r="F3" t="n">
        <v>14.14</v>
      </c>
      <c r="G3" t="n">
        <v>12.66</v>
      </c>
      <c r="H3" t="n">
        <v>0.2</v>
      </c>
      <c r="I3" t="n">
        <v>67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181.68</v>
      </c>
      <c r="Q3" t="n">
        <v>969.1</v>
      </c>
      <c r="R3" t="n">
        <v>164.19</v>
      </c>
      <c r="S3" t="n">
        <v>63.38</v>
      </c>
      <c r="T3" t="n">
        <v>42111.27</v>
      </c>
      <c r="U3" t="n">
        <v>0.39</v>
      </c>
      <c r="V3" t="n">
        <v>0.59</v>
      </c>
      <c r="W3" t="n">
        <v>4.79</v>
      </c>
      <c r="X3" t="n">
        <v>2.52</v>
      </c>
      <c r="Y3" t="n">
        <v>4</v>
      </c>
      <c r="Z3" t="n">
        <v>10</v>
      </c>
      <c r="AA3" t="n">
        <v>137.8694415461758</v>
      </c>
      <c r="AB3" t="n">
        <v>188.6390522938832</v>
      </c>
      <c r="AC3" t="n">
        <v>170.6356058995808</v>
      </c>
      <c r="AD3" t="n">
        <v>137869.4415461758</v>
      </c>
      <c r="AE3" t="n">
        <v>188639.0522938832</v>
      </c>
      <c r="AF3" t="n">
        <v>8.566367202324758e-06</v>
      </c>
      <c r="AG3" t="n">
        <v>4.110243055555555</v>
      </c>
      <c r="AH3" t="n">
        <v>170635.6058995808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5.8759</v>
      </c>
      <c r="E4" t="n">
        <v>17.02</v>
      </c>
      <c r="F4" t="n">
        <v>13.14</v>
      </c>
      <c r="G4" t="n">
        <v>19.23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164.35</v>
      </c>
      <c r="Q4" t="n">
        <v>968.63</v>
      </c>
      <c r="R4" t="n">
        <v>131.14</v>
      </c>
      <c r="S4" t="n">
        <v>63.38</v>
      </c>
      <c r="T4" t="n">
        <v>25714.71</v>
      </c>
      <c r="U4" t="n">
        <v>0.48</v>
      </c>
      <c r="V4" t="n">
        <v>0.63</v>
      </c>
      <c r="W4" t="n">
        <v>4.75</v>
      </c>
      <c r="X4" t="n">
        <v>1.52</v>
      </c>
      <c r="Y4" t="n">
        <v>4</v>
      </c>
      <c r="Z4" t="n">
        <v>10</v>
      </c>
      <c r="AA4" t="n">
        <v>115.9671595668719</v>
      </c>
      <c r="AB4" t="n">
        <v>158.6713838293289</v>
      </c>
      <c r="AC4" t="n">
        <v>143.5280096533872</v>
      </c>
      <c r="AD4" t="n">
        <v>115967.1595668719</v>
      </c>
      <c r="AE4" t="n">
        <v>158671.3838293289</v>
      </c>
      <c r="AF4" t="n">
        <v>9.53424954429292e-06</v>
      </c>
      <c r="AG4" t="n">
        <v>3.693576388888889</v>
      </c>
      <c r="AH4" t="n">
        <v>143528.0096533872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6.1979</v>
      </c>
      <c r="E5" t="n">
        <v>16.13</v>
      </c>
      <c r="F5" t="n">
        <v>12.68</v>
      </c>
      <c r="G5" t="n">
        <v>26.24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154.24</v>
      </c>
      <c r="Q5" t="n">
        <v>969.24</v>
      </c>
      <c r="R5" t="n">
        <v>115.69</v>
      </c>
      <c r="S5" t="n">
        <v>63.38</v>
      </c>
      <c r="T5" t="n">
        <v>18051.31</v>
      </c>
      <c r="U5" t="n">
        <v>0.55</v>
      </c>
      <c r="V5" t="n">
        <v>0.66</v>
      </c>
      <c r="W5" t="n">
        <v>4.73</v>
      </c>
      <c r="X5" t="n">
        <v>1.07</v>
      </c>
      <c r="Y5" t="n">
        <v>4</v>
      </c>
      <c r="Z5" t="n">
        <v>10</v>
      </c>
      <c r="AA5" t="n">
        <v>110.5309716098899</v>
      </c>
      <c r="AB5" t="n">
        <v>151.2333516389035</v>
      </c>
      <c r="AC5" t="n">
        <v>136.7998528158699</v>
      </c>
      <c r="AD5" t="n">
        <v>110530.9716098899</v>
      </c>
      <c r="AE5" t="n">
        <v>151233.3516389035</v>
      </c>
      <c r="AF5" t="n">
        <v>1.005672752268982e-05</v>
      </c>
      <c r="AG5" t="n">
        <v>3.500434027777777</v>
      </c>
      <c r="AH5" t="n">
        <v>136799.8528158699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6.4091</v>
      </c>
      <c r="E6" t="n">
        <v>15.6</v>
      </c>
      <c r="F6" t="n">
        <v>12.4</v>
      </c>
      <c r="G6" t="n">
        <v>33.82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145.94</v>
      </c>
      <c r="Q6" t="n">
        <v>968.66</v>
      </c>
      <c r="R6" t="n">
        <v>106.21</v>
      </c>
      <c r="S6" t="n">
        <v>63.38</v>
      </c>
      <c r="T6" t="n">
        <v>13347.45</v>
      </c>
      <c r="U6" t="n">
        <v>0.6</v>
      </c>
      <c r="V6" t="n">
        <v>0.67</v>
      </c>
      <c r="W6" t="n">
        <v>4.72</v>
      </c>
      <c r="X6" t="n">
        <v>0.78</v>
      </c>
      <c r="Y6" t="n">
        <v>4</v>
      </c>
      <c r="Z6" t="n">
        <v>10</v>
      </c>
      <c r="AA6" t="n">
        <v>106.7592288404562</v>
      </c>
      <c r="AB6" t="n">
        <v>146.0726867842195</v>
      </c>
      <c r="AC6" t="n">
        <v>132.1317145718768</v>
      </c>
      <c r="AD6" t="n">
        <v>106759.2288404562</v>
      </c>
      <c r="AE6" t="n">
        <v>146072.6867842195</v>
      </c>
      <c r="AF6" t="n">
        <v>1.039942115324082e-05</v>
      </c>
      <c r="AG6" t="n">
        <v>3.385416666666667</v>
      </c>
      <c r="AH6" t="n">
        <v>132131.7145718767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6.5246</v>
      </c>
      <c r="E7" t="n">
        <v>15.33</v>
      </c>
      <c r="F7" t="n">
        <v>12.27</v>
      </c>
      <c r="G7" t="n">
        <v>40.89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16</v>
      </c>
      <c r="N7" t="n">
        <v>35.75</v>
      </c>
      <c r="O7" t="n">
        <v>22951.43</v>
      </c>
      <c r="P7" t="n">
        <v>139.87</v>
      </c>
      <c r="Q7" t="n">
        <v>968.4400000000001</v>
      </c>
      <c r="R7" t="n">
        <v>101.74</v>
      </c>
      <c r="S7" t="n">
        <v>63.38</v>
      </c>
      <c r="T7" t="n">
        <v>11131.72</v>
      </c>
      <c r="U7" t="n">
        <v>0.62</v>
      </c>
      <c r="V7" t="n">
        <v>0.68</v>
      </c>
      <c r="W7" t="n">
        <v>4.72</v>
      </c>
      <c r="X7" t="n">
        <v>0.65</v>
      </c>
      <c r="Y7" t="n">
        <v>4</v>
      </c>
      <c r="Z7" t="n">
        <v>10</v>
      </c>
      <c r="AA7" t="n">
        <v>104.5923163294701</v>
      </c>
      <c r="AB7" t="n">
        <v>143.1078214892567</v>
      </c>
      <c r="AC7" t="n">
        <v>129.4498118594497</v>
      </c>
      <c r="AD7" t="n">
        <v>104592.3163294701</v>
      </c>
      <c r="AE7" t="n">
        <v>143107.8214892567</v>
      </c>
      <c r="AF7" t="n">
        <v>1.058683173244841e-05</v>
      </c>
      <c r="AG7" t="n">
        <v>3.326822916666667</v>
      </c>
      <c r="AH7" t="n">
        <v>129449.8118594497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6.6246</v>
      </c>
      <c r="E8" t="n">
        <v>15.1</v>
      </c>
      <c r="F8" t="n">
        <v>12.14</v>
      </c>
      <c r="G8" t="n">
        <v>48.57</v>
      </c>
      <c r="H8" t="n">
        <v>0.67</v>
      </c>
      <c r="I8" t="n">
        <v>15</v>
      </c>
      <c r="J8" t="n">
        <v>185.7</v>
      </c>
      <c r="K8" t="n">
        <v>52.44</v>
      </c>
      <c r="L8" t="n">
        <v>7</v>
      </c>
      <c r="M8" t="n">
        <v>13</v>
      </c>
      <c r="N8" t="n">
        <v>36.26</v>
      </c>
      <c r="O8" t="n">
        <v>23137.49</v>
      </c>
      <c r="P8" t="n">
        <v>133.12</v>
      </c>
      <c r="Q8" t="n">
        <v>968.45</v>
      </c>
      <c r="R8" t="n">
        <v>97.42</v>
      </c>
      <c r="S8" t="n">
        <v>63.38</v>
      </c>
      <c r="T8" t="n">
        <v>8988.219999999999</v>
      </c>
      <c r="U8" t="n">
        <v>0.65</v>
      </c>
      <c r="V8" t="n">
        <v>0.6899999999999999</v>
      </c>
      <c r="W8" t="n">
        <v>4.71</v>
      </c>
      <c r="X8" t="n">
        <v>0.53</v>
      </c>
      <c r="Y8" t="n">
        <v>4</v>
      </c>
      <c r="Z8" t="n">
        <v>10</v>
      </c>
      <c r="AA8" t="n">
        <v>92.36591356423095</v>
      </c>
      <c r="AB8" t="n">
        <v>126.3791178350433</v>
      </c>
      <c r="AC8" t="n">
        <v>114.317672203106</v>
      </c>
      <c r="AD8" t="n">
        <v>92365.91356423096</v>
      </c>
      <c r="AE8" t="n">
        <v>126379.1178350433</v>
      </c>
      <c r="AF8" t="n">
        <v>1.074909197418657e-05</v>
      </c>
      <c r="AG8" t="n">
        <v>3.276909722222222</v>
      </c>
      <c r="AH8" t="n">
        <v>114317.672203106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6.6902</v>
      </c>
      <c r="E9" t="n">
        <v>14.95</v>
      </c>
      <c r="F9" t="n">
        <v>12.06</v>
      </c>
      <c r="G9" t="n">
        <v>55.68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127.84</v>
      </c>
      <c r="Q9" t="n">
        <v>968.34</v>
      </c>
      <c r="R9" t="n">
        <v>95.09</v>
      </c>
      <c r="S9" t="n">
        <v>63.38</v>
      </c>
      <c r="T9" t="n">
        <v>7833.12</v>
      </c>
      <c r="U9" t="n">
        <v>0.67</v>
      </c>
      <c r="V9" t="n">
        <v>0.6899999999999999</v>
      </c>
      <c r="W9" t="n">
        <v>4.71</v>
      </c>
      <c r="X9" t="n">
        <v>0.45</v>
      </c>
      <c r="Y9" t="n">
        <v>4</v>
      </c>
      <c r="Z9" t="n">
        <v>10</v>
      </c>
      <c r="AA9" t="n">
        <v>90.82922918529647</v>
      </c>
      <c r="AB9" t="n">
        <v>124.276558474056</v>
      </c>
      <c r="AC9" t="n">
        <v>112.4157781565701</v>
      </c>
      <c r="AD9" t="n">
        <v>90829.22918529647</v>
      </c>
      <c r="AE9" t="n">
        <v>124276.558474056</v>
      </c>
      <c r="AF9" t="n">
        <v>1.085553469276681e-05</v>
      </c>
      <c r="AG9" t="n">
        <v>3.244357638888889</v>
      </c>
      <c r="AH9" t="n">
        <v>112415.7781565701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6.7184</v>
      </c>
      <c r="E10" t="n">
        <v>14.88</v>
      </c>
      <c r="F10" t="n">
        <v>12.04</v>
      </c>
      <c r="G10" t="n">
        <v>60.19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125.25</v>
      </c>
      <c r="Q10" t="n">
        <v>968.63</v>
      </c>
      <c r="R10" t="n">
        <v>93.76000000000001</v>
      </c>
      <c r="S10" t="n">
        <v>63.38</v>
      </c>
      <c r="T10" t="n">
        <v>7169.58</v>
      </c>
      <c r="U10" t="n">
        <v>0.68</v>
      </c>
      <c r="V10" t="n">
        <v>0.6899999999999999</v>
      </c>
      <c r="W10" t="n">
        <v>4.72</v>
      </c>
      <c r="X10" t="n">
        <v>0.42</v>
      </c>
      <c r="Y10" t="n">
        <v>4</v>
      </c>
      <c r="Z10" t="n">
        <v>10</v>
      </c>
      <c r="AA10" t="n">
        <v>90.1269644784478</v>
      </c>
      <c r="AB10" t="n">
        <v>123.3156889204139</v>
      </c>
      <c r="AC10" t="n">
        <v>111.5466126445384</v>
      </c>
      <c r="AD10" t="n">
        <v>90126.9644784478</v>
      </c>
      <c r="AE10" t="n">
        <v>123315.6889204139</v>
      </c>
      <c r="AF10" t="n">
        <v>1.090129208093697e-05</v>
      </c>
      <c r="AG10" t="n">
        <v>3.229166666666667</v>
      </c>
      <c r="AH10" t="n">
        <v>111546.6126445384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5.5244</v>
      </c>
      <c r="E2" t="n">
        <v>18.1</v>
      </c>
      <c r="F2" t="n">
        <v>15.37</v>
      </c>
      <c r="G2" t="n">
        <v>9.41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44.49</v>
      </c>
      <c r="Q2" t="n">
        <v>970.98</v>
      </c>
      <c r="R2" t="n">
        <v>199.98</v>
      </c>
      <c r="S2" t="n">
        <v>63.38</v>
      </c>
      <c r="T2" t="n">
        <v>59852.4</v>
      </c>
      <c r="U2" t="n">
        <v>0.32</v>
      </c>
      <c r="V2" t="n">
        <v>0.54</v>
      </c>
      <c r="W2" t="n">
        <v>4.99</v>
      </c>
      <c r="X2" t="n">
        <v>3.74</v>
      </c>
      <c r="Y2" t="n">
        <v>4</v>
      </c>
      <c r="Z2" t="n">
        <v>10</v>
      </c>
      <c r="AA2" t="n">
        <v>69.05537621846881</v>
      </c>
      <c r="AB2" t="n">
        <v>94.48461225025984</v>
      </c>
      <c r="AC2" t="n">
        <v>85.4671334671044</v>
      </c>
      <c r="AD2" t="n">
        <v>69055.37621846881</v>
      </c>
      <c r="AE2" t="n">
        <v>94484.61225025984</v>
      </c>
      <c r="AF2" t="n">
        <v>1.443870556787443e-05</v>
      </c>
      <c r="AG2" t="n">
        <v>3.927951388888889</v>
      </c>
      <c r="AH2" t="n">
        <v>85467.1334671044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5.1617</v>
      </c>
      <c r="E2" t="n">
        <v>19.37</v>
      </c>
      <c r="F2" t="n">
        <v>15.37</v>
      </c>
      <c r="G2" t="n">
        <v>9.41</v>
      </c>
      <c r="H2" t="n">
        <v>0.18</v>
      </c>
      <c r="I2" t="n">
        <v>98</v>
      </c>
      <c r="J2" t="n">
        <v>98.70999999999999</v>
      </c>
      <c r="K2" t="n">
        <v>39.72</v>
      </c>
      <c r="L2" t="n">
        <v>1</v>
      </c>
      <c r="M2" t="n">
        <v>96</v>
      </c>
      <c r="N2" t="n">
        <v>12.99</v>
      </c>
      <c r="O2" t="n">
        <v>12407.75</v>
      </c>
      <c r="P2" t="n">
        <v>133.88</v>
      </c>
      <c r="Q2" t="n">
        <v>969.75</v>
      </c>
      <c r="R2" t="n">
        <v>205.62</v>
      </c>
      <c r="S2" t="n">
        <v>63.38</v>
      </c>
      <c r="T2" t="n">
        <v>62669.65</v>
      </c>
      <c r="U2" t="n">
        <v>0.31</v>
      </c>
      <c r="V2" t="n">
        <v>0.54</v>
      </c>
      <c r="W2" t="n">
        <v>4.84</v>
      </c>
      <c r="X2" t="n">
        <v>3.75</v>
      </c>
      <c r="Y2" t="n">
        <v>4</v>
      </c>
      <c r="Z2" t="n">
        <v>10</v>
      </c>
      <c r="AA2" t="n">
        <v>117.4002040483341</v>
      </c>
      <c r="AB2" t="n">
        <v>160.6321385103251</v>
      </c>
      <c r="AC2" t="n">
        <v>145.3016326595663</v>
      </c>
      <c r="AD2" t="n">
        <v>117400.2040483341</v>
      </c>
      <c r="AE2" t="n">
        <v>160632.1385103251</v>
      </c>
      <c r="AF2" t="n">
        <v>9.939163466163324e-06</v>
      </c>
      <c r="AG2" t="n">
        <v>4.203559027777778</v>
      </c>
      <c r="AH2" t="n">
        <v>145301.6326595663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6.3149</v>
      </c>
      <c r="E3" t="n">
        <v>15.84</v>
      </c>
      <c r="F3" t="n">
        <v>13.05</v>
      </c>
      <c r="G3" t="n">
        <v>20.07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37</v>
      </c>
      <c r="N3" t="n">
        <v>13.24</v>
      </c>
      <c r="O3" t="n">
        <v>12561.45</v>
      </c>
      <c r="P3" t="n">
        <v>104.91</v>
      </c>
      <c r="Q3" t="n">
        <v>968.6900000000001</v>
      </c>
      <c r="R3" t="n">
        <v>127.76</v>
      </c>
      <c r="S3" t="n">
        <v>63.38</v>
      </c>
      <c r="T3" t="n">
        <v>24036.36</v>
      </c>
      <c r="U3" t="n">
        <v>0.5</v>
      </c>
      <c r="V3" t="n">
        <v>0.64</v>
      </c>
      <c r="W3" t="n">
        <v>4.75</v>
      </c>
      <c r="X3" t="n">
        <v>1.43</v>
      </c>
      <c r="Y3" t="n">
        <v>4</v>
      </c>
      <c r="Z3" t="n">
        <v>10</v>
      </c>
      <c r="AA3" t="n">
        <v>90.67948827071596</v>
      </c>
      <c r="AB3" t="n">
        <v>124.0716763486242</v>
      </c>
      <c r="AC3" t="n">
        <v>112.2304496936355</v>
      </c>
      <c r="AD3" t="n">
        <v>90679.48827071597</v>
      </c>
      <c r="AE3" t="n">
        <v>124071.6763486242</v>
      </c>
      <c r="AF3" t="n">
        <v>1.215971935069353e-05</v>
      </c>
      <c r="AG3" t="n">
        <v>3.4375</v>
      </c>
      <c r="AH3" t="n">
        <v>112230.4496936355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6.6736</v>
      </c>
      <c r="E4" t="n">
        <v>14.98</v>
      </c>
      <c r="F4" t="n">
        <v>12.5</v>
      </c>
      <c r="G4" t="n">
        <v>31.26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91.2</v>
      </c>
      <c r="Q4" t="n">
        <v>968.95</v>
      </c>
      <c r="R4" t="n">
        <v>109.34</v>
      </c>
      <c r="S4" t="n">
        <v>63.38</v>
      </c>
      <c r="T4" t="n">
        <v>14904.18</v>
      </c>
      <c r="U4" t="n">
        <v>0.58</v>
      </c>
      <c r="V4" t="n">
        <v>0.67</v>
      </c>
      <c r="W4" t="n">
        <v>4.73</v>
      </c>
      <c r="X4" t="n">
        <v>0.89</v>
      </c>
      <c r="Y4" t="n">
        <v>4</v>
      </c>
      <c r="Z4" t="n">
        <v>10</v>
      </c>
      <c r="AA4" t="n">
        <v>76.50939660272716</v>
      </c>
      <c r="AB4" t="n">
        <v>104.6835317881674</v>
      </c>
      <c r="AC4" t="n">
        <v>94.69268243859082</v>
      </c>
      <c r="AD4" t="n">
        <v>76509.39660272717</v>
      </c>
      <c r="AE4" t="n">
        <v>104683.5317881674</v>
      </c>
      <c r="AF4" t="n">
        <v>1.285041775147482e-05</v>
      </c>
      <c r="AG4" t="n">
        <v>3.250868055555555</v>
      </c>
      <c r="AH4" t="n">
        <v>94692.68243859083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6.7029</v>
      </c>
      <c r="E5" t="n">
        <v>14.92</v>
      </c>
      <c r="F5" t="n">
        <v>12.46</v>
      </c>
      <c r="G5" t="n">
        <v>32.5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91.55</v>
      </c>
      <c r="Q5" t="n">
        <v>968.89</v>
      </c>
      <c r="R5" t="n">
        <v>107.21</v>
      </c>
      <c r="S5" t="n">
        <v>63.38</v>
      </c>
      <c r="T5" t="n">
        <v>13841</v>
      </c>
      <c r="U5" t="n">
        <v>0.59</v>
      </c>
      <c r="V5" t="n">
        <v>0.67</v>
      </c>
      <c r="W5" t="n">
        <v>4.75</v>
      </c>
      <c r="X5" t="n">
        <v>0.84</v>
      </c>
      <c r="Y5" t="n">
        <v>4</v>
      </c>
      <c r="Z5" t="n">
        <v>10</v>
      </c>
      <c r="AA5" t="n">
        <v>76.42946436259913</v>
      </c>
      <c r="AB5" t="n">
        <v>104.5741649708627</v>
      </c>
      <c r="AC5" t="n">
        <v>94.59375343683237</v>
      </c>
      <c r="AD5" t="n">
        <v>76429.46436259913</v>
      </c>
      <c r="AE5" t="n">
        <v>104574.1649708627</v>
      </c>
      <c r="AF5" t="n">
        <v>1.290683666182578e-05</v>
      </c>
      <c r="AG5" t="n">
        <v>3.237847222222222</v>
      </c>
      <c r="AH5" t="n">
        <v>94593.75343683237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4.6057</v>
      </c>
      <c r="E2" t="n">
        <v>21.71</v>
      </c>
      <c r="F2" t="n">
        <v>16.41</v>
      </c>
      <c r="G2" t="n">
        <v>7.94</v>
      </c>
      <c r="H2" t="n">
        <v>0.14</v>
      </c>
      <c r="I2" t="n">
        <v>124</v>
      </c>
      <c r="J2" t="n">
        <v>124.63</v>
      </c>
      <c r="K2" t="n">
        <v>45</v>
      </c>
      <c r="L2" t="n">
        <v>1</v>
      </c>
      <c r="M2" t="n">
        <v>122</v>
      </c>
      <c r="N2" t="n">
        <v>18.64</v>
      </c>
      <c r="O2" t="n">
        <v>15605.44</v>
      </c>
      <c r="P2" t="n">
        <v>169.74</v>
      </c>
      <c r="Q2" t="n">
        <v>970.05</v>
      </c>
      <c r="R2" t="n">
        <v>240.23</v>
      </c>
      <c r="S2" t="n">
        <v>63.38</v>
      </c>
      <c r="T2" t="n">
        <v>79846.16</v>
      </c>
      <c r="U2" t="n">
        <v>0.26</v>
      </c>
      <c r="V2" t="n">
        <v>0.51</v>
      </c>
      <c r="W2" t="n">
        <v>4.89</v>
      </c>
      <c r="X2" t="n">
        <v>4.78</v>
      </c>
      <c r="Y2" t="n">
        <v>4</v>
      </c>
      <c r="Z2" t="n">
        <v>10</v>
      </c>
      <c r="AA2" t="n">
        <v>149.3558293855083</v>
      </c>
      <c r="AB2" t="n">
        <v>204.3552348793172</v>
      </c>
      <c r="AC2" t="n">
        <v>184.8518580768669</v>
      </c>
      <c r="AD2" t="n">
        <v>149355.8293855083</v>
      </c>
      <c r="AE2" t="n">
        <v>204355.2348793172</v>
      </c>
      <c r="AF2" t="n">
        <v>8.278964420418647e-06</v>
      </c>
      <c r="AG2" t="n">
        <v>4.711371527777778</v>
      </c>
      <c r="AH2" t="n">
        <v>184851.8580768669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5.9362</v>
      </c>
      <c r="E3" t="n">
        <v>16.85</v>
      </c>
      <c r="F3" t="n">
        <v>13.46</v>
      </c>
      <c r="G3" t="n">
        <v>16.48</v>
      </c>
      <c r="H3" t="n">
        <v>0.28</v>
      </c>
      <c r="I3" t="n">
        <v>49</v>
      </c>
      <c r="J3" t="n">
        <v>125.95</v>
      </c>
      <c r="K3" t="n">
        <v>45</v>
      </c>
      <c r="L3" t="n">
        <v>2</v>
      </c>
      <c r="M3" t="n">
        <v>47</v>
      </c>
      <c r="N3" t="n">
        <v>18.95</v>
      </c>
      <c r="O3" t="n">
        <v>15767.7</v>
      </c>
      <c r="P3" t="n">
        <v>132.94</v>
      </c>
      <c r="Q3" t="n">
        <v>969.12</v>
      </c>
      <c r="R3" t="n">
        <v>141.73</v>
      </c>
      <c r="S3" t="n">
        <v>63.38</v>
      </c>
      <c r="T3" t="n">
        <v>30971.79</v>
      </c>
      <c r="U3" t="n">
        <v>0.45</v>
      </c>
      <c r="V3" t="n">
        <v>0.62</v>
      </c>
      <c r="W3" t="n">
        <v>4.76</v>
      </c>
      <c r="X3" t="n">
        <v>1.84</v>
      </c>
      <c r="Y3" t="n">
        <v>4</v>
      </c>
      <c r="Z3" t="n">
        <v>10</v>
      </c>
      <c r="AA3" t="n">
        <v>103.0921994169221</v>
      </c>
      <c r="AB3" t="n">
        <v>141.0552953490223</v>
      </c>
      <c r="AC3" t="n">
        <v>127.5931759333</v>
      </c>
      <c r="AD3" t="n">
        <v>103092.1994169221</v>
      </c>
      <c r="AE3" t="n">
        <v>141055.2953490223</v>
      </c>
      <c r="AF3" t="n">
        <v>1.067060134018481e-05</v>
      </c>
      <c r="AG3" t="n">
        <v>3.656684027777778</v>
      </c>
      <c r="AH3" t="n">
        <v>127593.1759333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6.396</v>
      </c>
      <c r="E4" t="n">
        <v>15.63</v>
      </c>
      <c r="F4" t="n">
        <v>12.74</v>
      </c>
      <c r="G4" t="n">
        <v>25.47</v>
      </c>
      <c r="H4" t="n">
        <v>0.42</v>
      </c>
      <c r="I4" t="n">
        <v>30</v>
      </c>
      <c r="J4" t="n">
        <v>127.27</v>
      </c>
      <c r="K4" t="n">
        <v>45</v>
      </c>
      <c r="L4" t="n">
        <v>3</v>
      </c>
      <c r="M4" t="n">
        <v>28</v>
      </c>
      <c r="N4" t="n">
        <v>19.27</v>
      </c>
      <c r="O4" t="n">
        <v>15930.42</v>
      </c>
      <c r="P4" t="n">
        <v>118.87</v>
      </c>
      <c r="Q4" t="n">
        <v>968.8200000000001</v>
      </c>
      <c r="R4" t="n">
        <v>117.39</v>
      </c>
      <c r="S4" t="n">
        <v>63.38</v>
      </c>
      <c r="T4" t="n">
        <v>18897.69</v>
      </c>
      <c r="U4" t="n">
        <v>0.54</v>
      </c>
      <c r="V4" t="n">
        <v>0.65</v>
      </c>
      <c r="W4" t="n">
        <v>4.74</v>
      </c>
      <c r="X4" t="n">
        <v>1.12</v>
      </c>
      <c r="Y4" t="n">
        <v>4</v>
      </c>
      <c r="Z4" t="n">
        <v>10</v>
      </c>
      <c r="AA4" t="n">
        <v>96.21457816553966</v>
      </c>
      <c r="AB4" t="n">
        <v>131.6450305336502</v>
      </c>
      <c r="AC4" t="n">
        <v>119.0810135845144</v>
      </c>
      <c r="AD4" t="n">
        <v>96214.57816553966</v>
      </c>
      <c r="AE4" t="n">
        <v>131645.0305336502</v>
      </c>
      <c r="AF4" t="n">
        <v>1.149711367066845e-05</v>
      </c>
      <c r="AG4" t="n">
        <v>3.391927083333333</v>
      </c>
      <c r="AH4" t="n">
        <v>119081.0135845144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6.6472</v>
      </c>
      <c r="E5" t="n">
        <v>15.04</v>
      </c>
      <c r="F5" t="n">
        <v>12.38</v>
      </c>
      <c r="G5" t="n">
        <v>35.36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107.8</v>
      </c>
      <c r="Q5" t="n">
        <v>968.42</v>
      </c>
      <c r="R5" t="n">
        <v>105.41</v>
      </c>
      <c r="S5" t="n">
        <v>63.38</v>
      </c>
      <c r="T5" t="n">
        <v>12949.95</v>
      </c>
      <c r="U5" t="n">
        <v>0.6</v>
      </c>
      <c r="V5" t="n">
        <v>0.67</v>
      </c>
      <c r="W5" t="n">
        <v>4.72</v>
      </c>
      <c r="X5" t="n">
        <v>0.76</v>
      </c>
      <c r="Y5" t="n">
        <v>4</v>
      </c>
      <c r="Z5" t="n">
        <v>10</v>
      </c>
      <c r="AA5" t="n">
        <v>82.7345157567552</v>
      </c>
      <c r="AB5" t="n">
        <v>113.2010144475788</v>
      </c>
      <c r="AC5" t="n">
        <v>102.3972685073526</v>
      </c>
      <c r="AD5" t="n">
        <v>82734.51575675519</v>
      </c>
      <c r="AE5" t="n">
        <v>113201.0144475788</v>
      </c>
      <c r="AF5" t="n">
        <v>1.194865759719627e-05</v>
      </c>
      <c r="AG5" t="n">
        <v>3.263888888888889</v>
      </c>
      <c r="AH5" t="n">
        <v>102397.2685073526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6.7268</v>
      </c>
      <c r="E6" t="n">
        <v>14.87</v>
      </c>
      <c r="F6" t="n">
        <v>12.27</v>
      </c>
      <c r="G6" t="n">
        <v>40.91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102.46</v>
      </c>
      <c r="Q6" t="n">
        <v>969</v>
      </c>
      <c r="R6" t="n">
        <v>101.35</v>
      </c>
      <c r="S6" t="n">
        <v>63.38</v>
      </c>
      <c r="T6" t="n">
        <v>10937</v>
      </c>
      <c r="U6" t="n">
        <v>0.63</v>
      </c>
      <c r="V6" t="n">
        <v>0.68</v>
      </c>
      <c r="W6" t="n">
        <v>4.74</v>
      </c>
      <c r="X6" t="n">
        <v>0.66</v>
      </c>
      <c r="Y6" t="n">
        <v>4</v>
      </c>
      <c r="Z6" t="n">
        <v>10</v>
      </c>
      <c r="AA6" t="n">
        <v>81.18111986380234</v>
      </c>
      <c r="AB6" t="n">
        <v>111.0755896558516</v>
      </c>
      <c r="AC6" t="n">
        <v>100.4746912746948</v>
      </c>
      <c r="AD6" t="n">
        <v>81181.11986380233</v>
      </c>
      <c r="AE6" t="n">
        <v>111075.5896558516</v>
      </c>
      <c r="AF6" t="n">
        <v>1.209174237646224e-05</v>
      </c>
      <c r="AG6" t="n">
        <v>3.226996527777778</v>
      </c>
      <c r="AH6" t="n">
        <v>100474.6912746948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2024-09-26T13:16:13Z</dcterms:created>
  <dcterms:modified xmlns:dcterms="http://purl.org/dc/terms/" xmlns:xsi="http://www.w3.org/2001/XMLSchema-instance" xsi:type="dcterms:W3CDTF">2024-09-26T13:16:13Z</dcterms:modified>
</cp:coreProperties>
</file>