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xVal>
          <yVal>
            <numRef>
              <f>gráficos!$B$7:$B$156</f>
              <numCache>
                <formatCode>General</formatCode>
                <ptCount val="15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  <c r="AA2" t="n">
        <v>23030.28043538976</v>
      </c>
      <c r="AB2" t="n">
        <v>31511.04571596769</v>
      </c>
      <c r="AC2" t="n">
        <v>28503.67573886483</v>
      </c>
      <c r="AD2" t="n">
        <v>23030280.43538976</v>
      </c>
      <c r="AE2" t="n">
        <v>31511045.71596769</v>
      </c>
      <c r="AF2" t="n">
        <v>6.16237372172086e-07</v>
      </c>
      <c r="AG2" t="n">
        <v>45.63229166666667</v>
      </c>
      <c r="AH2" t="n">
        <v>28503675.73886483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  <c r="AA3" t="n">
        <v>7642.739037467331</v>
      </c>
      <c r="AB3" t="n">
        <v>10457.1327249132</v>
      </c>
      <c r="AC3" t="n">
        <v>9459.118654325046</v>
      </c>
      <c r="AD3" t="n">
        <v>7642739.037467332</v>
      </c>
      <c r="AE3" t="n">
        <v>10457132.7249132</v>
      </c>
      <c r="AF3" t="n">
        <v>1.163104177262163e-06</v>
      </c>
      <c r="AG3" t="n">
        <v>24.175</v>
      </c>
      <c r="AH3" t="n">
        <v>9459118.654325046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  <c r="AA4" t="n">
        <v>5854.044904032192</v>
      </c>
      <c r="AB4" t="n">
        <v>8009.762499931236</v>
      </c>
      <c r="AC4" t="n">
        <v>7245.322008709769</v>
      </c>
      <c r="AD4" t="n">
        <v>5854044.904032192</v>
      </c>
      <c r="AE4" t="n">
        <v>8009762.499931236</v>
      </c>
      <c r="AF4" t="n">
        <v>1.365007617640928e-06</v>
      </c>
      <c r="AG4" t="n">
        <v>20.6</v>
      </c>
      <c r="AH4" t="n">
        <v>7245322.008709769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  <c r="AA5" t="n">
        <v>5141.523249714773</v>
      </c>
      <c r="AB5" t="n">
        <v>7034.858938257213</v>
      </c>
      <c r="AC5" t="n">
        <v>6363.461874676211</v>
      </c>
      <c r="AD5" t="n">
        <v>5141523.249714772</v>
      </c>
      <c r="AE5" t="n">
        <v>7034858.938257213</v>
      </c>
      <c r="AF5" t="n">
        <v>1.471627749926506e-06</v>
      </c>
      <c r="AG5" t="n">
        <v>19.10520833333333</v>
      </c>
      <c r="AH5" t="n">
        <v>6363461.874676211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  <c r="AA6" t="n">
        <v>4750.053338291058</v>
      </c>
      <c r="AB6" t="n">
        <v>6499.232535013653</v>
      </c>
      <c r="AC6" t="n">
        <v>5878.954903601858</v>
      </c>
      <c r="AD6" t="n">
        <v>4750053.338291058</v>
      </c>
      <c r="AE6" t="n">
        <v>6499232.535013652</v>
      </c>
      <c r="AF6" t="n">
        <v>1.53883892192425e-06</v>
      </c>
      <c r="AG6" t="n">
        <v>18.271875</v>
      </c>
      <c r="AH6" t="n">
        <v>5878954.903601858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  <c r="AA7" t="n">
        <v>4488.358538068571</v>
      </c>
      <c r="AB7" t="n">
        <v>6141.170164189456</v>
      </c>
      <c r="AC7" t="n">
        <v>5555.065502905441</v>
      </c>
      <c r="AD7" t="n">
        <v>4488358.538068571</v>
      </c>
      <c r="AE7" t="n">
        <v>6141170.164189456</v>
      </c>
      <c r="AF7" t="n">
        <v>1.584456143079345e-06</v>
      </c>
      <c r="AG7" t="n">
        <v>17.74583333333333</v>
      </c>
      <c r="AH7" t="n">
        <v>5555065.502905441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  <c r="AA8" t="n">
        <v>4300.125865784146</v>
      </c>
      <c r="AB8" t="n">
        <v>5883.621917730473</v>
      </c>
      <c r="AC8" t="n">
        <v>5322.09729961728</v>
      </c>
      <c r="AD8" t="n">
        <v>4300125.865784146</v>
      </c>
      <c r="AE8" t="n">
        <v>5883621.917730473</v>
      </c>
      <c r="AF8" t="n">
        <v>1.618466615656517e-06</v>
      </c>
      <c r="AG8" t="n">
        <v>17.37083333333333</v>
      </c>
      <c r="AH8" t="n">
        <v>5322097.299617279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  <c r="AA9" t="n">
        <v>4143.960925981491</v>
      </c>
      <c r="AB9" t="n">
        <v>5669.950157581561</v>
      </c>
      <c r="AC9" t="n">
        <v>5128.818072366788</v>
      </c>
      <c r="AD9" t="n">
        <v>4143960.92598149</v>
      </c>
      <c r="AE9" t="n">
        <v>5669950.157581561</v>
      </c>
      <c r="AF9" t="n">
        <v>1.643839507896629e-06</v>
      </c>
      <c r="AG9" t="n">
        <v>17.10520833333333</v>
      </c>
      <c r="AH9" t="n">
        <v>5128818.072366788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  <c r="AA10" t="n">
        <v>4025.566730250527</v>
      </c>
      <c r="AB10" t="n">
        <v>5507.957995799166</v>
      </c>
      <c r="AC10" t="n">
        <v>4982.286215147486</v>
      </c>
      <c r="AD10" t="n">
        <v>4025566.730250527</v>
      </c>
      <c r="AE10" t="n">
        <v>5507957.995799166</v>
      </c>
      <c r="AF10" t="n">
        <v>1.663274063655013e-06</v>
      </c>
      <c r="AG10" t="n">
        <v>16.903125</v>
      </c>
      <c r="AH10" t="n">
        <v>4982286.215147486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  <c r="AA11" t="n">
        <v>3911.732118551865</v>
      </c>
      <c r="AB11" t="n">
        <v>5352.204458044414</v>
      </c>
      <c r="AC11" t="n">
        <v>4841.397576434591</v>
      </c>
      <c r="AD11" t="n">
        <v>3911732.118551865</v>
      </c>
      <c r="AE11" t="n">
        <v>5352204.458044414</v>
      </c>
      <c r="AF11" t="n">
        <v>1.680549224329132e-06</v>
      </c>
      <c r="AG11" t="n">
        <v>16.73229166666667</v>
      </c>
      <c r="AH11" t="n">
        <v>4841397.576434591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  <c r="AA12" t="n">
        <v>3822.73603449069</v>
      </c>
      <c r="AB12" t="n">
        <v>5230.436089601781</v>
      </c>
      <c r="AC12" t="n">
        <v>4731.250610173147</v>
      </c>
      <c r="AD12" t="n">
        <v>3822736.03449069</v>
      </c>
      <c r="AE12" t="n">
        <v>5230436.08960178</v>
      </c>
      <c r="AF12" t="n">
        <v>1.692425897292588e-06</v>
      </c>
      <c r="AG12" t="n">
        <v>16.6125</v>
      </c>
      <c r="AH12" t="n">
        <v>4731250.610173147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  <c r="AA13" t="n">
        <v>3710.115648128558</v>
      </c>
      <c r="AB13" t="n">
        <v>5076.343908520311</v>
      </c>
      <c r="AC13" t="n">
        <v>4591.864770584365</v>
      </c>
      <c r="AD13" t="n">
        <v>3710115.648128558</v>
      </c>
      <c r="AE13" t="n">
        <v>5076343.908520311</v>
      </c>
      <c r="AF13" t="n">
        <v>1.705112343412645e-06</v>
      </c>
      <c r="AG13" t="n">
        <v>16.48958333333333</v>
      </c>
      <c r="AH13" t="n">
        <v>4591864.770584365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  <c r="AA14" t="n">
        <v>3625.349291421947</v>
      </c>
      <c r="AB14" t="n">
        <v>4960.362839646592</v>
      </c>
      <c r="AC14" t="n">
        <v>4486.952772143505</v>
      </c>
      <c r="AD14" t="n">
        <v>3625349.291421947</v>
      </c>
      <c r="AE14" t="n">
        <v>4960362.839646592</v>
      </c>
      <c r="AF14" t="n">
        <v>1.714829621291836e-06</v>
      </c>
      <c r="AG14" t="n">
        <v>16.39583333333333</v>
      </c>
      <c r="AH14" t="n">
        <v>4486952.772143506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  <c r="AA15" t="n">
        <v>3557.22381646514</v>
      </c>
      <c r="AB15" t="n">
        <v>4867.150559326845</v>
      </c>
      <c r="AC15" t="n">
        <v>4402.636541033221</v>
      </c>
      <c r="AD15" t="n">
        <v>3557223.81646514</v>
      </c>
      <c r="AE15" t="n">
        <v>4867150.559326845</v>
      </c>
      <c r="AF15" t="n">
        <v>1.721577730930164e-06</v>
      </c>
      <c r="AG15" t="n">
        <v>16.33333333333333</v>
      </c>
      <c r="AH15" t="n">
        <v>4402636.541033221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  <c r="AA16" t="n">
        <v>3529.565589989892</v>
      </c>
      <c r="AB16" t="n">
        <v>4829.307353668573</v>
      </c>
      <c r="AC16" t="n">
        <v>4368.405037809704</v>
      </c>
      <c r="AD16" t="n">
        <v>3529565.589989892</v>
      </c>
      <c r="AE16" t="n">
        <v>4829307.353668573</v>
      </c>
      <c r="AF16" t="n">
        <v>1.724816823556561e-06</v>
      </c>
      <c r="AG16" t="n">
        <v>16.30104166666667</v>
      </c>
      <c r="AH16" t="n">
        <v>4368405.037809703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  <c r="AA17" t="n">
        <v>3528.09839390361</v>
      </c>
      <c r="AB17" t="n">
        <v>4827.2998712552</v>
      </c>
      <c r="AC17" t="n">
        <v>4366.589146700342</v>
      </c>
      <c r="AD17" t="n">
        <v>3528098.39390361</v>
      </c>
      <c r="AE17" t="n">
        <v>4827299.871255199</v>
      </c>
      <c r="AF17" t="n">
        <v>1.725896521098694e-06</v>
      </c>
      <c r="AG17" t="n">
        <v>16.29166666666667</v>
      </c>
      <c r="AH17" t="n">
        <v>4366589.146700342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  <c r="AA18" t="n">
        <v>3544.327195888066</v>
      </c>
      <c r="AB18" t="n">
        <v>4849.504834094546</v>
      </c>
      <c r="AC18" t="n">
        <v>4386.674899051162</v>
      </c>
      <c r="AD18" t="n">
        <v>3544327.195888066</v>
      </c>
      <c r="AE18" t="n">
        <v>4849504.834094546</v>
      </c>
      <c r="AF18" t="n">
        <v>1.725896521098694e-06</v>
      </c>
      <c r="AG18" t="n">
        <v>16.29166666666667</v>
      </c>
      <c r="AH18" t="n">
        <v>4386674.899051162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0.2904</v>
      </c>
      <c r="E2" t="n">
        <v>344.38</v>
      </c>
      <c r="F2" t="n">
        <v>265.4</v>
      </c>
      <c r="G2" t="n">
        <v>6.69</v>
      </c>
      <c r="H2" t="n">
        <v>0.11</v>
      </c>
      <c r="I2" t="n">
        <v>2379</v>
      </c>
      <c r="J2" t="n">
        <v>159.12</v>
      </c>
      <c r="K2" t="n">
        <v>50.28</v>
      </c>
      <c r="L2" t="n">
        <v>1</v>
      </c>
      <c r="M2" t="n">
        <v>2377</v>
      </c>
      <c r="N2" t="n">
        <v>27.84</v>
      </c>
      <c r="O2" t="n">
        <v>19859.16</v>
      </c>
      <c r="P2" t="n">
        <v>3239.62</v>
      </c>
      <c r="Q2" t="n">
        <v>8089.51</v>
      </c>
      <c r="R2" t="n">
        <v>4290.53</v>
      </c>
      <c r="S2" t="n">
        <v>253.31</v>
      </c>
      <c r="T2" t="n">
        <v>2001895.25</v>
      </c>
      <c r="U2" t="n">
        <v>0.06</v>
      </c>
      <c r="V2" t="n">
        <v>0.52</v>
      </c>
      <c r="W2" t="n">
        <v>25.16</v>
      </c>
      <c r="X2" t="n">
        <v>118.43</v>
      </c>
      <c r="Y2" t="n">
        <v>0.5</v>
      </c>
      <c r="Z2" t="n">
        <v>10</v>
      </c>
      <c r="AA2" t="n">
        <v>13816.71681093867</v>
      </c>
      <c r="AB2" t="n">
        <v>18904.64149125314</v>
      </c>
      <c r="AC2" t="n">
        <v>17100.40904015821</v>
      </c>
      <c r="AD2" t="n">
        <v>13816716.81093867</v>
      </c>
      <c r="AE2" t="n">
        <v>18904641.49125315</v>
      </c>
      <c r="AF2" t="n">
        <v>8.35387994058924e-07</v>
      </c>
      <c r="AG2" t="n">
        <v>35.87291666666667</v>
      </c>
      <c r="AH2" t="n">
        <v>17100409.04015821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0.4703</v>
      </c>
      <c r="E3" t="n">
        <v>212.61</v>
      </c>
      <c r="F3" t="n">
        <v>184.51</v>
      </c>
      <c r="G3" t="n">
        <v>13.84</v>
      </c>
      <c r="H3" t="n">
        <v>0.22</v>
      </c>
      <c r="I3" t="n">
        <v>800</v>
      </c>
      <c r="J3" t="n">
        <v>160.54</v>
      </c>
      <c r="K3" t="n">
        <v>50.28</v>
      </c>
      <c r="L3" t="n">
        <v>2</v>
      </c>
      <c r="M3" t="n">
        <v>798</v>
      </c>
      <c r="N3" t="n">
        <v>28.26</v>
      </c>
      <c r="O3" t="n">
        <v>20034.4</v>
      </c>
      <c r="P3" t="n">
        <v>2208.11</v>
      </c>
      <c r="Q3" t="n">
        <v>8087.05</v>
      </c>
      <c r="R3" t="n">
        <v>1537.35</v>
      </c>
      <c r="S3" t="n">
        <v>253.31</v>
      </c>
      <c r="T3" t="n">
        <v>633200.4399999999</v>
      </c>
      <c r="U3" t="n">
        <v>0.16</v>
      </c>
      <c r="V3" t="n">
        <v>0.74</v>
      </c>
      <c r="W3" t="n">
        <v>22.55</v>
      </c>
      <c r="X3" t="n">
        <v>37.58</v>
      </c>
      <c r="Y3" t="n">
        <v>0.5</v>
      </c>
      <c r="Z3" t="n">
        <v>10</v>
      </c>
      <c r="AA3" t="n">
        <v>5973.238342175351</v>
      </c>
      <c r="AB3" t="n">
        <v>8172.848220442084</v>
      </c>
      <c r="AC3" t="n">
        <v>7392.843056947303</v>
      </c>
      <c r="AD3" t="n">
        <v>5973238.342175351</v>
      </c>
      <c r="AE3" t="n">
        <v>8172848.220442085</v>
      </c>
      <c r="AF3" t="n">
        <v>1.352902801673251e-06</v>
      </c>
      <c r="AG3" t="n">
        <v>22.146875</v>
      </c>
      <c r="AH3" t="n">
        <v>7392843.056947303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0.5355</v>
      </c>
      <c r="E4" t="n">
        <v>186.74</v>
      </c>
      <c r="F4" t="n">
        <v>169.05</v>
      </c>
      <c r="G4" t="n">
        <v>21.26</v>
      </c>
      <c r="H4" t="n">
        <v>0.33</v>
      </c>
      <c r="I4" t="n">
        <v>477</v>
      </c>
      <c r="J4" t="n">
        <v>161.97</v>
      </c>
      <c r="K4" t="n">
        <v>50.28</v>
      </c>
      <c r="L4" t="n">
        <v>3</v>
      </c>
      <c r="M4" t="n">
        <v>475</v>
      </c>
      <c r="N4" t="n">
        <v>28.69</v>
      </c>
      <c r="O4" t="n">
        <v>20210.21</v>
      </c>
      <c r="P4" t="n">
        <v>1981.54</v>
      </c>
      <c r="Q4" t="n">
        <v>8086.69</v>
      </c>
      <c r="R4" t="n">
        <v>1013.71</v>
      </c>
      <c r="S4" t="n">
        <v>253.31</v>
      </c>
      <c r="T4" t="n">
        <v>372993.3</v>
      </c>
      <c r="U4" t="n">
        <v>0.25</v>
      </c>
      <c r="V4" t="n">
        <v>0.8100000000000001</v>
      </c>
      <c r="W4" t="n">
        <v>22</v>
      </c>
      <c r="X4" t="n">
        <v>22.13</v>
      </c>
      <c r="Y4" t="n">
        <v>0.5</v>
      </c>
      <c r="Z4" t="n">
        <v>10</v>
      </c>
      <c r="AA4" t="n">
        <v>4770.228961192065</v>
      </c>
      <c r="AB4" t="n">
        <v>6526.837712352475</v>
      </c>
      <c r="AC4" t="n">
        <v>5903.925481559571</v>
      </c>
      <c r="AD4" t="n">
        <v>4770228.961192065</v>
      </c>
      <c r="AE4" t="n">
        <v>6526837.712352475</v>
      </c>
      <c r="AF4" t="n">
        <v>1.540462365077665e-06</v>
      </c>
      <c r="AG4" t="n">
        <v>19.45208333333333</v>
      </c>
      <c r="AH4" t="n">
        <v>5903925.481559572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0.5696</v>
      </c>
      <c r="E5" t="n">
        <v>175.55</v>
      </c>
      <c r="F5" t="n">
        <v>162.4</v>
      </c>
      <c r="G5" t="n">
        <v>29</v>
      </c>
      <c r="H5" t="n">
        <v>0.43</v>
      </c>
      <c r="I5" t="n">
        <v>336</v>
      </c>
      <c r="J5" t="n">
        <v>163.4</v>
      </c>
      <c r="K5" t="n">
        <v>50.28</v>
      </c>
      <c r="L5" t="n">
        <v>4</v>
      </c>
      <c r="M5" t="n">
        <v>334</v>
      </c>
      <c r="N5" t="n">
        <v>29.12</v>
      </c>
      <c r="O5" t="n">
        <v>20386.62</v>
      </c>
      <c r="P5" t="n">
        <v>1860.6</v>
      </c>
      <c r="Q5" t="n">
        <v>8086.42</v>
      </c>
      <c r="R5" t="n">
        <v>788.3200000000001</v>
      </c>
      <c r="S5" t="n">
        <v>253.31</v>
      </c>
      <c r="T5" t="n">
        <v>261002.44</v>
      </c>
      <c r="U5" t="n">
        <v>0.32</v>
      </c>
      <c r="V5" t="n">
        <v>0.84</v>
      </c>
      <c r="W5" t="n">
        <v>21.76</v>
      </c>
      <c r="X5" t="n">
        <v>15.48</v>
      </c>
      <c r="Y5" t="n">
        <v>0.5</v>
      </c>
      <c r="Z5" t="n">
        <v>10</v>
      </c>
      <c r="AA5" t="n">
        <v>4253.460661419998</v>
      </c>
      <c r="AB5" t="n">
        <v>5819.772526395923</v>
      </c>
      <c r="AC5" t="n">
        <v>5264.341604578517</v>
      </c>
      <c r="AD5" t="n">
        <v>4253460.661419998</v>
      </c>
      <c r="AE5" t="n">
        <v>5819772.526395923</v>
      </c>
      <c r="AF5" t="n">
        <v>1.638557167410341e-06</v>
      </c>
      <c r="AG5" t="n">
        <v>18.28645833333333</v>
      </c>
      <c r="AH5" t="n">
        <v>5264341.604578517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0.5908</v>
      </c>
      <c r="E6" t="n">
        <v>169.26</v>
      </c>
      <c r="F6" t="n">
        <v>158.68</v>
      </c>
      <c r="G6" t="n">
        <v>37.19</v>
      </c>
      <c r="H6" t="n">
        <v>0.54</v>
      </c>
      <c r="I6" t="n">
        <v>256</v>
      </c>
      <c r="J6" t="n">
        <v>164.83</v>
      </c>
      <c r="K6" t="n">
        <v>50.28</v>
      </c>
      <c r="L6" t="n">
        <v>5</v>
      </c>
      <c r="M6" t="n">
        <v>254</v>
      </c>
      <c r="N6" t="n">
        <v>29.55</v>
      </c>
      <c r="O6" t="n">
        <v>20563.61</v>
      </c>
      <c r="P6" t="n">
        <v>1773.37</v>
      </c>
      <c r="Q6" t="n">
        <v>8086.2</v>
      </c>
      <c r="R6" t="n">
        <v>661.22</v>
      </c>
      <c r="S6" t="n">
        <v>253.31</v>
      </c>
      <c r="T6" t="n">
        <v>197853.91</v>
      </c>
      <c r="U6" t="n">
        <v>0.38</v>
      </c>
      <c r="V6" t="n">
        <v>0.86</v>
      </c>
      <c r="W6" t="n">
        <v>21.68</v>
      </c>
      <c r="X6" t="n">
        <v>11.77</v>
      </c>
      <c r="Y6" t="n">
        <v>0.5</v>
      </c>
      <c r="Z6" t="n">
        <v>10</v>
      </c>
      <c r="AA6" t="n">
        <v>3948.653673468601</v>
      </c>
      <c r="AB6" t="n">
        <v>5402.72215834554</v>
      </c>
      <c r="AC6" t="n">
        <v>4887.093938321012</v>
      </c>
      <c r="AD6" t="n">
        <v>3948653.6734686</v>
      </c>
      <c r="AE6" t="n">
        <v>5402722.15834554</v>
      </c>
      <c r="AF6" t="n">
        <v>1.699542792320979e-06</v>
      </c>
      <c r="AG6" t="n">
        <v>17.63125</v>
      </c>
      <c r="AH6" t="n">
        <v>4887093.938321011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0.6052999999999999</v>
      </c>
      <c r="E7" t="n">
        <v>165.21</v>
      </c>
      <c r="F7" t="n">
        <v>156.28</v>
      </c>
      <c r="G7" t="n">
        <v>45.74</v>
      </c>
      <c r="H7" t="n">
        <v>0.64</v>
      </c>
      <c r="I7" t="n">
        <v>205</v>
      </c>
      <c r="J7" t="n">
        <v>166.27</v>
      </c>
      <c r="K7" t="n">
        <v>50.28</v>
      </c>
      <c r="L7" t="n">
        <v>6</v>
      </c>
      <c r="M7" t="n">
        <v>203</v>
      </c>
      <c r="N7" t="n">
        <v>29.99</v>
      </c>
      <c r="O7" t="n">
        <v>20741.2</v>
      </c>
      <c r="P7" t="n">
        <v>1701.37</v>
      </c>
      <c r="Q7" t="n">
        <v>8086.23</v>
      </c>
      <c r="R7" t="n">
        <v>580.6</v>
      </c>
      <c r="S7" t="n">
        <v>253.31</v>
      </c>
      <c r="T7" t="n">
        <v>157796.59</v>
      </c>
      <c r="U7" t="n">
        <v>0.44</v>
      </c>
      <c r="V7" t="n">
        <v>0.87</v>
      </c>
      <c r="W7" t="n">
        <v>21.58</v>
      </c>
      <c r="X7" t="n">
        <v>9.369999999999999</v>
      </c>
      <c r="Y7" t="n">
        <v>0.5</v>
      </c>
      <c r="Z7" t="n">
        <v>10</v>
      </c>
      <c r="AA7" t="n">
        <v>3743.026406001721</v>
      </c>
      <c r="AB7" t="n">
        <v>5121.373859362542</v>
      </c>
      <c r="AC7" t="n">
        <v>4632.597126118143</v>
      </c>
      <c r="AD7" t="n">
        <v>3743026.406001721</v>
      </c>
      <c r="AE7" t="n">
        <v>5121373.859362542</v>
      </c>
      <c r="AF7" t="n">
        <v>1.741254658415519e-06</v>
      </c>
      <c r="AG7" t="n">
        <v>17.209375</v>
      </c>
      <c r="AH7" t="n">
        <v>4632597.126118143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0.6159</v>
      </c>
      <c r="E8" t="n">
        <v>162.37</v>
      </c>
      <c r="F8" t="n">
        <v>154.6</v>
      </c>
      <c r="G8" t="n">
        <v>54.89</v>
      </c>
      <c r="H8" t="n">
        <v>0.74</v>
      </c>
      <c r="I8" t="n">
        <v>169</v>
      </c>
      <c r="J8" t="n">
        <v>167.72</v>
      </c>
      <c r="K8" t="n">
        <v>50.28</v>
      </c>
      <c r="L8" t="n">
        <v>7</v>
      </c>
      <c r="M8" t="n">
        <v>167</v>
      </c>
      <c r="N8" t="n">
        <v>30.44</v>
      </c>
      <c r="O8" t="n">
        <v>20919.39</v>
      </c>
      <c r="P8" t="n">
        <v>1636.15</v>
      </c>
      <c r="Q8" t="n">
        <v>8086.23</v>
      </c>
      <c r="R8" t="n">
        <v>523.89</v>
      </c>
      <c r="S8" t="n">
        <v>253.31</v>
      </c>
      <c r="T8" t="n">
        <v>129621.95</v>
      </c>
      <c r="U8" t="n">
        <v>0.48</v>
      </c>
      <c r="V8" t="n">
        <v>0.88</v>
      </c>
      <c r="W8" t="n">
        <v>21.5</v>
      </c>
      <c r="X8" t="n">
        <v>7.69</v>
      </c>
      <c r="Y8" t="n">
        <v>0.5</v>
      </c>
      <c r="Z8" t="n">
        <v>10</v>
      </c>
      <c r="AA8" t="n">
        <v>3569.852170429828</v>
      </c>
      <c r="AB8" t="n">
        <v>4884.429230344988</v>
      </c>
      <c r="AC8" t="n">
        <v>4418.266159940159</v>
      </c>
      <c r="AD8" t="n">
        <v>3569852.170429828</v>
      </c>
      <c r="AE8" t="n">
        <v>4884429.230344988</v>
      </c>
      <c r="AF8" t="n">
        <v>1.771747470870838e-06</v>
      </c>
      <c r="AG8" t="n">
        <v>16.91354166666667</v>
      </c>
      <c r="AH8" t="n">
        <v>4418266.159940159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0.624</v>
      </c>
      <c r="E9" t="n">
        <v>160.26</v>
      </c>
      <c r="F9" t="n">
        <v>153.36</v>
      </c>
      <c r="G9" t="n">
        <v>64.8</v>
      </c>
      <c r="H9" t="n">
        <v>0.84</v>
      </c>
      <c r="I9" t="n">
        <v>142</v>
      </c>
      <c r="J9" t="n">
        <v>169.17</v>
      </c>
      <c r="K9" t="n">
        <v>50.28</v>
      </c>
      <c r="L9" t="n">
        <v>8</v>
      </c>
      <c r="M9" t="n">
        <v>140</v>
      </c>
      <c r="N9" t="n">
        <v>30.89</v>
      </c>
      <c r="O9" t="n">
        <v>21098.19</v>
      </c>
      <c r="P9" t="n">
        <v>1573.5</v>
      </c>
      <c r="Q9" t="n">
        <v>8086.17</v>
      </c>
      <c r="R9" t="n">
        <v>482.31</v>
      </c>
      <c r="S9" t="n">
        <v>253.31</v>
      </c>
      <c r="T9" t="n">
        <v>108967.62</v>
      </c>
      <c r="U9" t="n">
        <v>0.53</v>
      </c>
      <c r="V9" t="n">
        <v>0.89</v>
      </c>
      <c r="W9" t="n">
        <v>21.45</v>
      </c>
      <c r="X9" t="n">
        <v>6.44</v>
      </c>
      <c r="Y9" t="n">
        <v>0.5</v>
      </c>
      <c r="Z9" t="n">
        <v>10</v>
      </c>
      <c r="AA9" t="n">
        <v>3432.593732791857</v>
      </c>
      <c r="AB9" t="n">
        <v>4696.626180553808</v>
      </c>
      <c r="AC9" t="n">
        <v>4248.386769637819</v>
      </c>
      <c r="AD9" t="n">
        <v>3432593.732791857</v>
      </c>
      <c r="AE9" t="n">
        <v>4696626.180553808</v>
      </c>
      <c r="AF9" t="n">
        <v>1.795048582275374e-06</v>
      </c>
      <c r="AG9" t="n">
        <v>16.69375</v>
      </c>
      <c r="AH9" t="n">
        <v>4248386.769637819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0.6301</v>
      </c>
      <c r="E10" t="n">
        <v>158.71</v>
      </c>
      <c r="F10" t="n">
        <v>152.46</v>
      </c>
      <c r="G10" t="n">
        <v>74.98</v>
      </c>
      <c r="H10" t="n">
        <v>0.9399999999999999</v>
      </c>
      <c r="I10" t="n">
        <v>122</v>
      </c>
      <c r="J10" t="n">
        <v>170.62</v>
      </c>
      <c r="K10" t="n">
        <v>50.28</v>
      </c>
      <c r="L10" t="n">
        <v>9</v>
      </c>
      <c r="M10" t="n">
        <v>118</v>
      </c>
      <c r="N10" t="n">
        <v>31.34</v>
      </c>
      <c r="O10" t="n">
        <v>21277.6</v>
      </c>
      <c r="P10" t="n">
        <v>1509.99</v>
      </c>
      <c r="Q10" t="n">
        <v>8086.16</v>
      </c>
      <c r="R10" t="n">
        <v>451.31</v>
      </c>
      <c r="S10" t="n">
        <v>253.31</v>
      </c>
      <c r="T10" t="n">
        <v>93568.67</v>
      </c>
      <c r="U10" t="n">
        <v>0.5600000000000001</v>
      </c>
      <c r="V10" t="n">
        <v>0.9</v>
      </c>
      <c r="W10" t="n">
        <v>21.43</v>
      </c>
      <c r="X10" t="n">
        <v>5.55</v>
      </c>
      <c r="Y10" t="n">
        <v>0.5</v>
      </c>
      <c r="Z10" t="n">
        <v>10</v>
      </c>
      <c r="AA10" t="n">
        <v>3309.193874520082</v>
      </c>
      <c r="AB10" t="n">
        <v>4527.785050448829</v>
      </c>
      <c r="AC10" t="n">
        <v>4095.659600020052</v>
      </c>
      <c r="AD10" t="n">
        <v>3309193.874520082</v>
      </c>
      <c r="AE10" t="n">
        <v>4527785.050448828</v>
      </c>
      <c r="AF10" t="n">
        <v>1.812596332839284e-06</v>
      </c>
      <c r="AG10" t="n">
        <v>16.53229166666667</v>
      </c>
      <c r="AH10" t="n">
        <v>4095659.600020051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0.6347</v>
      </c>
      <c r="E11" t="n">
        <v>157.55</v>
      </c>
      <c r="F11" t="n">
        <v>151.78</v>
      </c>
      <c r="G11" t="n">
        <v>85.11</v>
      </c>
      <c r="H11" t="n">
        <v>1.03</v>
      </c>
      <c r="I11" t="n">
        <v>107</v>
      </c>
      <c r="J11" t="n">
        <v>172.08</v>
      </c>
      <c r="K11" t="n">
        <v>50.28</v>
      </c>
      <c r="L11" t="n">
        <v>10</v>
      </c>
      <c r="M11" t="n">
        <v>60</v>
      </c>
      <c r="N11" t="n">
        <v>31.8</v>
      </c>
      <c r="O11" t="n">
        <v>21457.64</v>
      </c>
      <c r="P11" t="n">
        <v>1457.25</v>
      </c>
      <c r="Q11" t="n">
        <v>8086.06</v>
      </c>
      <c r="R11" t="n">
        <v>426.69</v>
      </c>
      <c r="S11" t="n">
        <v>253.31</v>
      </c>
      <c r="T11" t="n">
        <v>81335.63</v>
      </c>
      <c r="U11" t="n">
        <v>0.59</v>
      </c>
      <c r="V11" t="n">
        <v>0.9</v>
      </c>
      <c r="W11" t="n">
        <v>21.46</v>
      </c>
      <c r="X11" t="n">
        <v>4.87</v>
      </c>
      <c r="Y11" t="n">
        <v>0.5</v>
      </c>
      <c r="Z11" t="n">
        <v>10</v>
      </c>
      <c r="AA11" t="n">
        <v>3199.285931016414</v>
      </c>
      <c r="AB11" t="n">
        <v>4377.404153350845</v>
      </c>
      <c r="AC11" t="n">
        <v>3959.63084468019</v>
      </c>
      <c r="AD11" t="n">
        <v>3199285.931016414</v>
      </c>
      <c r="AE11" t="n">
        <v>4377404.153350845</v>
      </c>
      <c r="AF11" t="n">
        <v>1.825829062772724e-06</v>
      </c>
      <c r="AG11" t="n">
        <v>16.41145833333333</v>
      </c>
      <c r="AH11" t="n">
        <v>3959630.84468019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0.6357</v>
      </c>
      <c r="E12" t="n">
        <v>157.31</v>
      </c>
      <c r="F12" t="n">
        <v>151.67</v>
      </c>
      <c r="G12" t="n">
        <v>88.34999999999999</v>
      </c>
      <c r="H12" t="n">
        <v>1.12</v>
      </c>
      <c r="I12" t="n">
        <v>103</v>
      </c>
      <c r="J12" t="n">
        <v>173.55</v>
      </c>
      <c r="K12" t="n">
        <v>50.28</v>
      </c>
      <c r="L12" t="n">
        <v>11</v>
      </c>
      <c r="M12" t="n">
        <v>7</v>
      </c>
      <c r="N12" t="n">
        <v>32.27</v>
      </c>
      <c r="O12" t="n">
        <v>21638.31</v>
      </c>
      <c r="P12" t="n">
        <v>1449.41</v>
      </c>
      <c r="Q12" t="n">
        <v>8086.14</v>
      </c>
      <c r="R12" t="n">
        <v>420.59</v>
      </c>
      <c r="S12" t="n">
        <v>253.31</v>
      </c>
      <c r="T12" t="n">
        <v>78303.92999999999</v>
      </c>
      <c r="U12" t="n">
        <v>0.6</v>
      </c>
      <c r="V12" t="n">
        <v>0.9</v>
      </c>
      <c r="W12" t="n">
        <v>21.51</v>
      </c>
      <c r="X12" t="n">
        <v>4.76</v>
      </c>
      <c r="Y12" t="n">
        <v>0.5</v>
      </c>
      <c r="Z12" t="n">
        <v>10</v>
      </c>
      <c r="AA12" t="n">
        <v>3183.328339799862</v>
      </c>
      <c r="AB12" t="n">
        <v>4355.570273049117</v>
      </c>
      <c r="AC12" t="n">
        <v>3939.880759270417</v>
      </c>
      <c r="AD12" t="n">
        <v>3183328.339799861</v>
      </c>
      <c r="AE12" t="n">
        <v>4355570.273049117</v>
      </c>
      <c r="AF12" t="n">
        <v>1.828705743193037e-06</v>
      </c>
      <c r="AG12" t="n">
        <v>16.38645833333333</v>
      </c>
      <c r="AH12" t="n">
        <v>3939880.759270417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0.6355</v>
      </c>
      <c r="E13" t="n">
        <v>157.34</v>
      </c>
      <c r="F13" t="n">
        <v>151.7</v>
      </c>
      <c r="G13" t="n">
        <v>88.37</v>
      </c>
      <c r="H13" t="n">
        <v>1.22</v>
      </c>
      <c r="I13" t="n">
        <v>103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1457.7</v>
      </c>
      <c r="Q13" t="n">
        <v>8086.36</v>
      </c>
      <c r="R13" t="n">
        <v>421.69</v>
      </c>
      <c r="S13" t="n">
        <v>253.31</v>
      </c>
      <c r="T13" t="n">
        <v>78851</v>
      </c>
      <c r="U13" t="n">
        <v>0.6</v>
      </c>
      <c r="V13" t="n">
        <v>0.9</v>
      </c>
      <c r="W13" t="n">
        <v>21.52</v>
      </c>
      <c r="X13" t="n">
        <v>4.79</v>
      </c>
      <c r="Y13" t="n">
        <v>0.5</v>
      </c>
      <c r="Z13" t="n">
        <v>10</v>
      </c>
      <c r="AA13" t="n">
        <v>3195.773357263196</v>
      </c>
      <c r="AB13" t="n">
        <v>4372.598094977872</v>
      </c>
      <c r="AC13" t="n">
        <v>3955.28346977299</v>
      </c>
      <c r="AD13" t="n">
        <v>3195773.357263195</v>
      </c>
      <c r="AE13" t="n">
        <v>4372598.094977872</v>
      </c>
      <c r="AF13" t="n">
        <v>1.828130407108974e-06</v>
      </c>
      <c r="AG13" t="n">
        <v>16.38958333333333</v>
      </c>
      <c r="AH13" t="n">
        <v>3955283.46977299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0.4559</v>
      </c>
      <c r="E2" t="n">
        <v>219.35</v>
      </c>
      <c r="F2" t="n">
        <v>198.72</v>
      </c>
      <c r="G2" t="n">
        <v>10.96</v>
      </c>
      <c r="H2" t="n">
        <v>0.22</v>
      </c>
      <c r="I2" t="n">
        <v>1088</v>
      </c>
      <c r="J2" t="n">
        <v>80.84</v>
      </c>
      <c r="K2" t="n">
        <v>35.1</v>
      </c>
      <c r="L2" t="n">
        <v>1</v>
      </c>
      <c r="M2" t="n">
        <v>1086</v>
      </c>
      <c r="N2" t="n">
        <v>9.74</v>
      </c>
      <c r="O2" t="n">
        <v>10204.21</v>
      </c>
      <c r="P2" t="n">
        <v>1497.87</v>
      </c>
      <c r="Q2" t="n">
        <v>8087.7</v>
      </c>
      <c r="R2" t="n">
        <v>2019.25</v>
      </c>
      <c r="S2" t="n">
        <v>253.31</v>
      </c>
      <c r="T2" t="n">
        <v>872706.5600000001</v>
      </c>
      <c r="U2" t="n">
        <v>0.13</v>
      </c>
      <c r="V2" t="n">
        <v>0.6899999999999999</v>
      </c>
      <c r="W2" t="n">
        <v>23.04</v>
      </c>
      <c r="X2" t="n">
        <v>51.78</v>
      </c>
      <c r="Y2" t="n">
        <v>0.5</v>
      </c>
      <c r="Z2" t="n">
        <v>10</v>
      </c>
      <c r="AA2" t="n">
        <v>4409.840297737077</v>
      </c>
      <c r="AB2" t="n">
        <v>6033.73804378761</v>
      </c>
      <c r="AC2" t="n">
        <v>5457.886553292824</v>
      </c>
      <c r="AD2" t="n">
        <v>4409840.297737077</v>
      </c>
      <c r="AE2" t="n">
        <v>6033738.04378761</v>
      </c>
      <c r="AF2" t="n">
        <v>1.635072030578625e-06</v>
      </c>
      <c r="AG2" t="n">
        <v>22.84895833333333</v>
      </c>
      <c r="AH2" t="n">
        <v>5457886.553292824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0.5705</v>
      </c>
      <c r="E3" t="n">
        <v>175.28</v>
      </c>
      <c r="F3" t="n">
        <v>166.21</v>
      </c>
      <c r="G3" t="n">
        <v>23.92</v>
      </c>
      <c r="H3" t="n">
        <v>0.43</v>
      </c>
      <c r="I3" t="n">
        <v>417</v>
      </c>
      <c r="J3" t="n">
        <v>82.04000000000001</v>
      </c>
      <c r="K3" t="n">
        <v>35.1</v>
      </c>
      <c r="L3" t="n">
        <v>2</v>
      </c>
      <c r="M3" t="n">
        <v>415</v>
      </c>
      <c r="N3" t="n">
        <v>9.94</v>
      </c>
      <c r="O3" t="n">
        <v>10352.53</v>
      </c>
      <c r="P3" t="n">
        <v>1156.81</v>
      </c>
      <c r="Q3" t="n">
        <v>8086.68</v>
      </c>
      <c r="R3" t="n">
        <v>917.04</v>
      </c>
      <c r="S3" t="n">
        <v>253.31</v>
      </c>
      <c r="T3" t="n">
        <v>324956.77</v>
      </c>
      <c r="U3" t="n">
        <v>0.28</v>
      </c>
      <c r="V3" t="n">
        <v>0.82</v>
      </c>
      <c r="W3" t="n">
        <v>21.91</v>
      </c>
      <c r="X3" t="n">
        <v>19.29</v>
      </c>
      <c r="Y3" t="n">
        <v>0.5</v>
      </c>
      <c r="Z3" t="n">
        <v>10</v>
      </c>
      <c r="AA3" t="n">
        <v>2849.91665422706</v>
      </c>
      <c r="AB3" t="n">
        <v>3899.381695762931</v>
      </c>
      <c r="AC3" t="n">
        <v>3527.230179535752</v>
      </c>
      <c r="AD3" t="n">
        <v>2849916.654227059</v>
      </c>
      <c r="AE3" t="n">
        <v>3899381.695762931</v>
      </c>
      <c r="AF3" t="n">
        <v>2.046081582463491e-06</v>
      </c>
      <c r="AG3" t="n">
        <v>18.25833333333333</v>
      </c>
      <c r="AH3" t="n">
        <v>3527230.179535752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0.6079</v>
      </c>
      <c r="E4" t="n">
        <v>164.51</v>
      </c>
      <c r="F4" t="n">
        <v>158.37</v>
      </c>
      <c r="G4" t="n">
        <v>38.47</v>
      </c>
      <c r="H4" t="n">
        <v>0.63</v>
      </c>
      <c r="I4" t="n">
        <v>247</v>
      </c>
      <c r="J4" t="n">
        <v>83.25</v>
      </c>
      <c r="K4" t="n">
        <v>35.1</v>
      </c>
      <c r="L4" t="n">
        <v>3</v>
      </c>
      <c r="M4" t="n">
        <v>136</v>
      </c>
      <c r="N4" t="n">
        <v>10.15</v>
      </c>
      <c r="O4" t="n">
        <v>10501.19</v>
      </c>
      <c r="P4" t="n">
        <v>1002.29</v>
      </c>
      <c r="Q4" t="n">
        <v>8086.33</v>
      </c>
      <c r="R4" t="n">
        <v>647.09</v>
      </c>
      <c r="S4" t="n">
        <v>253.31</v>
      </c>
      <c r="T4" t="n">
        <v>190835.39</v>
      </c>
      <c r="U4" t="n">
        <v>0.39</v>
      </c>
      <c r="V4" t="n">
        <v>0.86</v>
      </c>
      <c r="W4" t="n">
        <v>21.76</v>
      </c>
      <c r="X4" t="n">
        <v>11.45</v>
      </c>
      <c r="Y4" t="n">
        <v>0.5</v>
      </c>
      <c r="Z4" t="n">
        <v>10</v>
      </c>
      <c r="AA4" t="n">
        <v>2415.639452492062</v>
      </c>
      <c r="AB4" t="n">
        <v>3305.184469391105</v>
      </c>
      <c r="AC4" t="n">
        <v>2989.742302487831</v>
      </c>
      <c r="AD4" t="n">
        <v>2415639.452492062</v>
      </c>
      <c r="AE4" t="n">
        <v>3305184.469391105</v>
      </c>
      <c r="AF4" t="n">
        <v>2.180215589797644e-06</v>
      </c>
      <c r="AG4" t="n">
        <v>17.13645833333333</v>
      </c>
      <c r="AH4" t="n">
        <v>2989742.302487831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0.6111</v>
      </c>
      <c r="E5" t="n">
        <v>163.63</v>
      </c>
      <c r="F5" t="n">
        <v>157.75</v>
      </c>
      <c r="G5" t="n">
        <v>40.8</v>
      </c>
      <c r="H5" t="n">
        <v>0.83</v>
      </c>
      <c r="I5" t="n">
        <v>232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997.5</v>
      </c>
      <c r="Q5" t="n">
        <v>8086.55</v>
      </c>
      <c r="R5" t="n">
        <v>619.5700000000001</v>
      </c>
      <c r="S5" t="n">
        <v>253.31</v>
      </c>
      <c r="T5" t="n">
        <v>177146.08</v>
      </c>
      <c r="U5" t="n">
        <v>0.41</v>
      </c>
      <c r="V5" t="n">
        <v>0.87</v>
      </c>
      <c r="W5" t="n">
        <v>21.93</v>
      </c>
      <c r="X5" t="n">
        <v>10.83</v>
      </c>
      <c r="Y5" t="n">
        <v>0.5</v>
      </c>
      <c r="Z5" t="n">
        <v>10</v>
      </c>
      <c r="AA5" t="n">
        <v>2394.859902055533</v>
      </c>
      <c r="AB5" t="n">
        <v>3276.752971754779</v>
      </c>
      <c r="AC5" t="n">
        <v>2964.024267082059</v>
      </c>
      <c r="AD5" t="n">
        <v>2394859.902055534</v>
      </c>
      <c r="AE5" t="n">
        <v>3276752.971754779</v>
      </c>
      <c r="AF5" t="n">
        <v>2.191692296307518e-06</v>
      </c>
      <c r="AG5" t="n">
        <v>17.04479166666667</v>
      </c>
      <c r="AH5" t="n">
        <v>2964024.267082059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0.3942</v>
      </c>
      <c r="E2" t="n">
        <v>253.65</v>
      </c>
      <c r="F2" t="n">
        <v>218.62</v>
      </c>
      <c r="G2" t="n">
        <v>8.83</v>
      </c>
      <c r="H2" t="n">
        <v>0.16</v>
      </c>
      <c r="I2" t="n">
        <v>1485</v>
      </c>
      <c r="J2" t="n">
        <v>107.41</v>
      </c>
      <c r="K2" t="n">
        <v>41.65</v>
      </c>
      <c r="L2" t="n">
        <v>1</v>
      </c>
      <c r="M2" t="n">
        <v>1483</v>
      </c>
      <c r="N2" t="n">
        <v>14.77</v>
      </c>
      <c r="O2" t="n">
        <v>13481.73</v>
      </c>
      <c r="P2" t="n">
        <v>2036.43</v>
      </c>
      <c r="Q2" t="n">
        <v>8087.79</v>
      </c>
      <c r="R2" t="n">
        <v>2695.69</v>
      </c>
      <c r="S2" t="n">
        <v>253.31</v>
      </c>
      <c r="T2" t="n">
        <v>1208942.52</v>
      </c>
      <c r="U2" t="n">
        <v>0.09</v>
      </c>
      <c r="V2" t="n">
        <v>0.63</v>
      </c>
      <c r="W2" t="n">
        <v>23.7</v>
      </c>
      <c r="X2" t="n">
        <v>71.68000000000001</v>
      </c>
      <c r="Y2" t="n">
        <v>0.5</v>
      </c>
      <c r="Z2" t="n">
        <v>10</v>
      </c>
      <c r="AA2" t="n">
        <v>6684.423308943758</v>
      </c>
      <c r="AB2" t="n">
        <v>9145.92286724105</v>
      </c>
      <c r="AC2" t="n">
        <v>8273.048825174585</v>
      </c>
      <c r="AD2" t="n">
        <v>6684423.308943758</v>
      </c>
      <c r="AE2" t="n">
        <v>9145922.867241049</v>
      </c>
      <c r="AF2" t="n">
        <v>1.289404087051621e-06</v>
      </c>
      <c r="AG2" t="n">
        <v>26.421875</v>
      </c>
      <c r="AH2" t="n">
        <v>8273048.825174584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0.5341</v>
      </c>
      <c r="E3" t="n">
        <v>187.24</v>
      </c>
      <c r="F3" t="n">
        <v>172.83</v>
      </c>
      <c r="G3" t="n">
        <v>18.62</v>
      </c>
      <c r="H3" t="n">
        <v>0.32</v>
      </c>
      <c r="I3" t="n">
        <v>557</v>
      </c>
      <c r="J3" t="n">
        <v>108.68</v>
      </c>
      <c r="K3" t="n">
        <v>41.65</v>
      </c>
      <c r="L3" t="n">
        <v>2</v>
      </c>
      <c r="M3" t="n">
        <v>555</v>
      </c>
      <c r="N3" t="n">
        <v>15.03</v>
      </c>
      <c r="O3" t="n">
        <v>13638.32</v>
      </c>
      <c r="P3" t="n">
        <v>1541.79</v>
      </c>
      <c r="Q3" t="n">
        <v>8086.64</v>
      </c>
      <c r="R3" t="n">
        <v>1141.59</v>
      </c>
      <c r="S3" t="n">
        <v>253.31</v>
      </c>
      <c r="T3" t="n">
        <v>436533.72</v>
      </c>
      <c r="U3" t="n">
        <v>0.22</v>
      </c>
      <c r="V3" t="n">
        <v>0.79</v>
      </c>
      <c r="W3" t="n">
        <v>22.14</v>
      </c>
      <c r="X3" t="n">
        <v>25.91</v>
      </c>
      <c r="Y3" t="n">
        <v>0.5</v>
      </c>
      <c r="Z3" t="n">
        <v>10</v>
      </c>
      <c r="AA3" t="n">
        <v>3856.968991732987</v>
      </c>
      <c r="AB3" t="n">
        <v>5277.275131952179</v>
      </c>
      <c r="AC3" t="n">
        <v>4773.61940006063</v>
      </c>
      <c r="AD3" t="n">
        <v>3856968.991732987</v>
      </c>
      <c r="AE3" t="n">
        <v>5277275.13195218</v>
      </c>
      <c r="AF3" t="n">
        <v>1.747008429462889e-06</v>
      </c>
      <c r="AG3" t="n">
        <v>19.50416666666667</v>
      </c>
      <c r="AH3" t="n">
        <v>4773619.40006063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0.5827</v>
      </c>
      <c r="E4" t="n">
        <v>171.62</v>
      </c>
      <c r="F4" t="n">
        <v>162.23</v>
      </c>
      <c r="G4" t="n">
        <v>29.41</v>
      </c>
      <c r="H4" t="n">
        <v>0.48</v>
      </c>
      <c r="I4" t="n">
        <v>331</v>
      </c>
      <c r="J4" t="n">
        <v>109.96</v>
      </c>
      <c r="K4" t="n">
        <v>41.65</v>
      </c>
      <c r="L4" t="n">
        <v>3</v>
      </c>
      <c r="M4" t="n">
        <v>329</v>
      </c>
      <c r="N4" t="n">
        <v>15.31</v>
      </c>
      <c r="O4" t="n">
        <v>13795.21</v>
      </c>
      <c r="P4" t="n">
        <v>1377.65</v>
      </c>
      <c r="Q4" t="n">
        <v>8086.47</v>
      </c>
      <c r="R4" t="n">
        <v>781.9400000000001</v>
      </c>
      <c r="S4" t="n">
        <v>253.31</v>
      </c>
      <c r="T4" t="n">
        <v>257839.94</v>
      </c>
      <c r="U4" t="n">
        <v>0.32</v>
      </c>
      <c r="V4" t="n">
        <v>0.84</v>
      </c>
      <c r="W4" t="n">
        <v>21.78</v>
      </c>
      <c r="X4" t="n">
        <v>15.31</v>
      </c>
      <c r="Y4" t="n">
        <v>0.5</v>
      </c>
      <c r="Z4" t="n">
        <v>10</v>
      </c>
      <c r="AA4" t="n">
        <v>3238.597752208941</v>
      </c>
      <c r="AB4" t="n">
        <v>4431.192321421612</v>
      </c>
      <c r="AC4" t="n">
        <v>4008.285545482449</v>
      </c>
      <c r="AD4" t="n">
        <v>3238597.752208941</v>
      </c>
      <c r="AE4" t="n">
        <v>4431192.321421612</v>
      </c>
      <c r="AF4" t="n">
        <v>1.905976056633637e-06</v>
      </c>
      <c r="AG4" t="n">
        <v>17.87708333333333</v>
      </c>
      <c r="AH4" t="n">
        <v>4008285.545482449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0.6083</v>
      </c>
      <c r="E5" t="n">
        <v>164.38</v>
      </c>
      <c r="F5" t="n">
        <v>157.3</v>
      </c>
      <c r="G5" t="n">
        <v>41.58</v>
      </c>
      <c r="H5" t="n">
        <v>0.63</v>
      </c>
      <c r="I5" t="n">
        <v>227</v>
      </c>
      <c r="J5" t="n">
        <v>111.23</v>
      </c>
      <c r="K5" t="n">
        <v>41.65</v>
      </c>
      <c r="L5" t="n">
        <v>4</v>
      </c>
      <c r="M5" t="n">
        <v>225</v>
      </c>
      <c r="N5" t="n">
        <v>15.58</v>
      </c>
      <c r="O5" t="n">
        <v>13952.52</v>
      </c>
      <c r="P5" t="n">
        <v>1258.63</v>
      </c>
      <c r="Q5" t="n">
        <v>8086.31</v>
      </c>
      <c r="R5" t="n">
        <v>615.6</v>
      </c>
      <c r="S5" t="n">
        <v>253.31</v>
      </c>
      <c r="T5" t="n">
        <v>175187.88</v>
      </c>
      <c r="U5" t="n">
        <v>0.41</v>
      </c>
      <c r="V5" t="n">
        <v>0.87</v>
      </c>
      <c r="W5" t="n">
        <v>21.59</v>
      </c>
      <c r="X5" t="n">
        <v>10.39</v>
      </c>
      <c r="Y5" t="n">
        <v>0.5</v>
      </c>
      <c r="Z5" t="n">
        <v>10</v>
      </c>
      <c r="AA5" t="n">
        <v>2897.888954345228</v>
      </c>
      <c r="AB5" t="n">
        <v>3965.019513173127</v>
      </c>
      <c r="AC5" t="n">
        <v>3586.603615775572</v>
      </c>
      <c r="AD5" t="n">
        <v>2897888.954345228</v>
      </c>
      <c r="AE5" t="n">
        <v>3965019.513173127</v>
      </c>
      <c r="AF5" t="n">
        <v>1.989712090698887e-06</v>
      </c>
      <c r="AG5" t="n">
        <v>17.12291666666667</v>
      </c>
      <c r="AH5" t="n">
        <v>3586603.615775572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0.6223</v>
      </c>
      <c r="E6" t="n">
        <v>160.7</v>
      </c>
      <c r="F6" t="n">
        <v>154.84</v>
      </c>
      <c r="G6" t="n">
        <v>54.02</v>
      </c>
      <c r="H6" t="n">
        <v>0.78</v>
      </c>
      <c r="I6" t="n">
        <v>172</v>
      </c>
      <c r="J6" t="n">
        <v>112.51</v>
      </c>
      <c r="K6" t="n">
        <v>41.65</v>
      </c>
      <c r="L6" t="n">
        <v>5</v>
      </c>
      <c r="M6" t="n">
        <v>99</v>
      </c>
      <c r="N6" t="n">
        <v>15.86</v>
      </c>
      <c r="O6" t="n">
        <v>14110.24</v>
      </c>
      <c r="P6" t="n">
        <v>1165.16</v>
      </c>
      <c r="Q6" t="n">
        <v>8086.22</v>
      </c>
      <c r="R6" t="n">
        <v>529.33</v>
      </c>
      <c r="S6" t="n">
        <v>253.31</v>
      </c>
      <c r="T6" t="n">
        <v>132328.75</v>
      </c>
      <c r="U6" t="n">
        <v>0.48</v>
      </c>
      <c r="V6" t="n">
        <v>0.88</v>
      </c>
      <c r="W6" t="n">
        <v>21.6</v>
      </c>
      <c r="X6" t="n">
        <v>7.93</v>
      </c>
      <c r="Y6" t="n">
        <v>0.5</v>
      </c>
      <c r="Z6" t="n">
        <v>10</v>
      </c>
      <c r="AA6" t="n">
        <v>2695.87463494536</v>
      </c>
      <c r="AB6" t="n">
        <v>3688.614609127434</v>
      </c>
      <c r="AC6" t="n">
        <v>3336.57840783529</v>
      </c>
      <c r="AD6" t="n">
        <v>2695874.63494536</v>
      </c>
      <c r="AE6" t="n">
        <v>3688614.609127434</v>
      </c>
      <c r="AF6" t="n">
        <v>2.035505234328321e-06</v>
      </c>
      <c r="AG6" t="n">
        <v>16.73958333333333</v>
      </c>
      <c r="AH6" t="n">
        <v>3336578.40783529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0.6245000000000001</v>
      </c>
      <c r="E7" t="n">
        <v>160.12</v>
      </c>
      <c r="F7" t="n">
        <v>154.46</v>
      </c>
      <c r="G7" t="n">
        <v>56.86</v>
      </c>
      <c r="H7" t="n">
        <v>0.93</v>
      </c>
      <c r="I7" t="n">
        <v>163</v>
      </c>
      <c r="J7" t="n">
        <v>113.79</v>
      </c>
      <c r="K7" t="n">
        <v>41.65</v>
      </c>
      <c r="L7" t="n">
        <v>6</v>
      </c>
      <c r="M7" t="n">
        <v>1</v>
      </c>
      <c r="N7" t="n">
        <v>16.14</v>
      </c>
      <c r="O7" t="n">
        <v>14268.39</v>
      </c>
      <c r="P7" t="n">
        <v>1155.68</v>
      </c>
      <c r="Q7" t="n">
        <v>8086.25</v>
      </c>
      <c r="R7" t="n">
        <v>512.34</v>
      </c>
      <c r="S7" t="n">
        <v>253.31</v>
      </c>
      <c r="T7" t="n">
        <v>123878.63</v>
      </c>
      <c r="U7" t="n">
        <v>0.49</v>
      </c>
      <c r="V7" t="n">
        <v>0.89</v>
      </c>
      <c r="W7" t="n">
        <v>21.69</v>
      </c>
      <c r="X7" t="n">
        <v>7.55</v>
      </c>
      <c r="Y7" t="n">
        <v>0.5</v>
      </c>
      <c r="Z7" t="n">
        <v>10</v>
      </c>
      <c r="AA7" t="n">
        <v>2672.273501402351</v>
      </c>
      <c r="AB7" t="n">
        <v>3656.322497005362</v>
      </c>
      <c r="AC7" t="n">
        <v>3307.368209571886</v>
      </c>
      <c r="AD7" t="n">
        <v>2672273.501402351</v>
      </c>
      <c r="AE7" t="n">
        <v>3656322.497005362</v>
      </c>
      <c r="AF7" t="n">
        <v>2.042701299755803e-06</v>
      </c>
      <c r="AG7" t="n">
        <v>16.67916666666667</v>
      </c>
      <c r="AH7" t="n">
        <v>3307368.209571886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0.6245000000000001</v>
      </c>
      <c r="E8" t="n">
        <v>160.12</v>
      </c>
      <c r="F8" t="n">
        <v>154.46</v>
      </c>
      <c r="G8" t="n">
        <v>56.86</v>
      </c>
      <c r="H8" t="n">
        <v>1.07</v>
      </c>
      <c r="I8" t="n">
        <v>163</v>
      </c>
      <c r="J8" t="n">
        <v>115.08</v>
      </c>
      <c r="K8" t="n">
        <v>41.65</v>
      </c>
      <c r="L8" t="n">
        <v>7</v>
      </c>
      <c r="M8" t="n">
        <v>0</v>
      </c>
      <c r="N8" t="n">
        <v>16.43</v>
      </c>
      <c r="O8" t="n">
        <v>14426.96</v>
      </c>
      <c r="P8" t="n">
        <v>1167.91</v>
      </c>
      <c r="Q8" t="n">
        <v>8086.26</v>
      </c>
      <c r="R8" t="n">
        <v>512.35</v>
      </c>
      <c r="S8" t="n">
        <v>253.31</v>
      </c>
      <c r="T8" t="n">
        <v>123883.05</v>
      </c>
      <c r="U8" t="n">
        <v>0.49</v>
      </c>
      <c r="V8" t="n">
        <v>0.89</v>
      </c>
      <c r="W8" t="n">
        <v>21.69</v>
      </c>
      <c r="X8" t="n">
        <v>7.55</v>
      </c>
      <c r="Y8" t="n">
        <v>0.5</v>
      </c>
      <c r="Z8" t="n">
        <v>10</v>
      </c>
      <c r="AA8" t="n">
        <v>2689.325262048987</v>
      </c>
      <c r="AB8" t="n">
        <v>3679.653468192678</v>
      </c>
      <c r="AC8" t="n">
        <v>3328.472505614309</v>
      </c>
      <c r="AD8" t="n">
        <v>2689325.262048988</v>
      </c>
      <c r="AE8" t="n">
        <v>3679653.468192678</v>
      </c>
      <c r="AF8" t="n">
        <v>2.042701299755803e-06</v>
      </c>
      <c r="AG8" t="n">
        <v>16.67916666666667</v>
      </c>
      <c r="AH8" t="n">
        <v>3328472.505614309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0.505</v>
      </c>
      <c r="E2" t="n">
        <v>198.03</v>
      </c>
      <c r="F2" t="n">
        <v>185.01</v>
      </c>
      <c r="G2" t="n">
        <v>13.74</v>
      </c>
      <c r="H2" t="n">
        <v>0.28</v>
      </c>
      <c r="I2" t="n">
        <v>808</v>
      </c>
      <c r="J2" t="n">
        <v>61.76</v>
      </c>
      <c r="K2" t="n">
        <v>28.92</v>
      </c>
      <c r="L2" t="n">
        <v>1</v>
      </c>
      <c r="M2" t="n">
        <v>806</v>
      </c>
      <c r="N2" t="n">
        <v>6.84</v>
      </c>
      <c r="O2" t="n">
        <v>7851.41</v>
      </c>
      <c r="P2" t="n">
        <v>1115.63</v>
      </c>
      <c r="Q2" t="n">
        <v>8087.01</v>
      </c>
      <c r="R2" t="n">
        <v>1554.43</v>
      </c>
      <c r="S2" t="n">
        <v>253.31</v>
      </c>
      <c r="T2" t="n">
        <v>641697.73</v>
      </c>
      <c r="U2" t="n">
        <v>0.16</v>
      </c>
      <c r="V2" t="n">
        <v>0.74</v>
      </c>
      <c r="W2" t="n">
        <v>22.57</v>
      </c>
      <c r="X2" t="n">
        <v>38.09</v>
      </c>
      <c r="Y2" t="n">
        <v>0.5</v>
      </c>
      <c r="Z2" t="n">
        <v>10</v>
      </c>
      <c r="AA2" t="n">
        <v>3113.769720737841</v>
      </c>
      <c r="AB2" t="n">
        <v>4260.397101738761</v>
      </c>
      <c r="AC2" t="n">
        <v>3853.79078185354</v>
      </c>
      <c r="AD2" t="n">
        <v>3113769.720737841</v>
      </c>
      <c r="AE2" t="n">
        <v>4260397.101738761</v>
      </c>
      <c r="AF2" t="n">
        <v>1.966782099553155e-06</v>
      </c>
      <c r="AG2" t="n">
        <v>20.628125</v>
      </c>
      <c r="AH2" t="n">
        <v>3853790.78185354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0.5921</v>
      </c>
      <c r="E3" t="n">
        <v>168.88</v>
      </c>
      <c r="F3" t="n">
        <v>162.45</v>
      </c>
      <c r="G3" t="n">
        <v>29.18</v>
      </c>
      <c r="H3" t="n">
        <v>0.55</v>
      </c>
      <c r="I3" t="n">
        <v>334</v>
      </c>
      <c r="J3" t="n">
        <v>62.92</v>
      </c>
      <c r="K3" t="n">
        <v>28.92</v>
      </c>
      <c r="L3" t="n">
        <v>2</v>
      </c>
      <c r="M3" t="n">
        <v>95</v>
      </c>
      <c r="N3" t="n">
        <v>7</v>
      </c>
      <c r="O3" t="n">
        <v>7994.37</v>
      </c>
      <c r="P3" t="n">
        <v>863.08</v>
      </c>
      <c r="Q3" t="n">
        <v>8086.81</v>
      </c>
      <c r="R3" t="n">
        <v>778.85</v>
      </c>
      <c r="S3" t="n">
        <v>253.31</v>
      </c>
      <c r="T3" t="n">
        <v>256276.13</v>
      </c>
      <c r="U3" t="n">
        <v>0.33</v>
      </c>
      <c r="V3" t="n">
        <v>0.84</v>
      </c>
      <c r="W3" t="n">
        <v>22.08</v>
      </c>
      <c r="X3" t="n">
        <v>15.53</v>
      </c>
      <c r="Y3" t="n">
        <v>0.5</v>
      </c>
      <c r="Z3" t="n">
        <v>10</v>
      </c>
      <c r="AA3" t="n">
        <v>2191.670373362701</v>
      </c>
      <c r="AB3" t="n">
        <v>2998.740094507877</v>
      </c>
      <c r="AC3" t="n">
        <v>2712.544548646089</v>
      </c>
      <c r="AD3" t="n">
        <v>2191670.373362701</v>
      </c>
      <c r="AE3" t="n">
        <v>2998740.094507877</v>
      </c>
      <c r="AF3" t="n">
        <v>2.306003329000837e-06</v>
      </c>
      <c r="AG3" t="n">
        <v>17.59166666666667</v>
      </c>
      <c r="AH3" t="n">
        <v>2712544.548646089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0.594</v>
      </c>
      <c r="E4" t="n">
        <v>168.36</v>
      </c>
      <c r="F4" t="n">
        <v>162.05</v>
      </c>
      <c r="G4" t="n">
        <v>29.92</v>
      </c>
      <c r="H4" t="n">
        <v>0.8100000000000001</v>
      </c>
      <c r="I4" t="n">
        <v>325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869.99</v>
      </c>
      <c r="Q4" t="n">
        <v>8086.63</v>
      </c>
      <c r="R4" t="n">
        <v>761.84</v>
      </c>
      <c r="S4" t="n">
        <v>253.31</v>
      </c>
      <c r="T4" t="n">
        <v>247820.24</v>
      </c>
      <c r="U4" t="n">
        <v>0.33</v>
      </c>
      <c r="V4" t="n">
        <v>0.84</v>
      </c>
      <c r="W4" t="n">
        <v>22.17</v>
      </c>
      <c r="X4" t="n">
        <v>15.13</v>
      </c>
      <c r="Y4" t="n">
        <v>0.5</v>
      </c>
      <c r="Z4" t="n">
        <v>10</v>
      </c>
      <c r="AA4" t="n">
        <v>2194.075221151692</v>
      </c>
      <c r="AB4" t="n">
        <v>3002.030513347171</v>
      </c>
      <c r="AC4" t="n">
        <v>2715.520934529492</v>
      </c>
      <c r="AD4" t="n">
        <v>2194075.221151692</v>
      </c>
      <c r="AE4" t="n">
        <v>3002030.513347171</v>
      </c>
      <c r="AF4" t="n">
        <v>2.31340310323678e-06</v>
      </c>
      <c r="AG4" t="n">
        <v>17.5375</v>
      </c>
      <c r="AH4" t="n">
        <v>2715520.934529492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0.2746</v>
      </c>
      <c r="E2" t="n">
        <v>364.21</v>
      </c>
      <c r="F2" t="n">
        <v>275.12</v>
      </c>
      <c r="G2" t="n">
        <v>6.45</v>
      </c>
      <c r="H2" t="n">
        <v>0.11</v>
      </c>
      <c r="I2" t="n">
        <v>2559</v>
      </c>
      <c r="J2" t="n">
        <v>167.88</v>
      </c>
      <c r="K2" t="n">
        <v>51.39</v>
      </c>
      <c r="L2" t="n">
        <v>1</v>
      </c>
      <c r="M2" t="n">
        <v>2557</v>
      </c>
      <c r="N2" t="n">
        <v>30.49</v>
      </c>
      <c r="O2" t="n">
        <v>20939.59</v>
      </c>
      <c r="P2" t="n">
        <v>3479.88</v>
      </c>
      <c r="Q2" t="n">
        <v>8089.68</v>
      </c>
      <c r="R2" t="n">
        <v>4623.71</v>
      </c>
      <c r="S2" t="n">
        <v>253.31</v>
      </c>
      <c r="T2" t="n">
        <v>2167584.05</v>
      </c>
      <c r="U2" t="n">
        <v>0.05</v>
      </c>
      <c r="V2" t="n">
        <v>0.5</v>
      </c>
      <c r="W2" t="n">
        <v>25.43</v>
      </c>
      <c r="X2" t="n">
        <v>128.14</v>
      </c>
      <c r="Y2" t="n">
        <v>0.5</v>
      </c>
      <c r="Z2" t="n">
        <v>10</v>
      </c>
      <c r="AA2" t="n">
        <v>15605.47827471553</v>
      </c>
      <c r="AB2" t="n">
        <v>21352.10384057906</v>
      </c>
      <c r="AC2" t="n">
        <v>19314.28901789934</v>
      </c>
      <c r="AD2" t="n">
        <v>15605478.27471553</v>
      </c>
      <c r="AE2" t="n">
        <v>21352103.84057906</v>
      </c>
      <c r="AF2" t="n">
        <v>7.765196933454878e-07</v>
      </c>
      <c r="AG2" t="n">
        <v>37.93854166666667</v>
      </c>
      <c r="AH2" t="n">
        <v>19314289.01789934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0.4604</v>
      </c>
      <c r="E3" t="n">
        <v>217.21</v>
      </c>
      <c r="F3" t="n">
        <v>186.41</v>
      </c>
      <c r="G3" t="n">
        <v>13.33</v>
      </c>
      <c r="H3" t="n">
        <v>0.21</v>
      </c>
      <c r="I3" t="n">
        <v>839</v>
      </c>
      <c r="J3" t="n">
        <v>169.33</v>
      </c>
      <c r="K3" t="n">
        <v>51.39</v>
      </c>
      <c r="L3" t="n">
        <v>2</v>
      </c>
      <c r="M3" t="n">
        <v>837</v>
      </c>
      <c r="N3" t="n">
        <v>30.94</v>
      </c>
      <c r="O3" t="n">
        <v>21118.46</v>
      </c>
      <c r="P3" t="n">
        <v>2316.28</v>
      </c>
      <c r="Q3" t="n">
        <v>8087.01</v>
      </c>
      <c r="R3" t="n">
        <v>1600.72</v>
      </c>
      <c r="S3" t="n">
        <v>253.31</v>
      </c>
      <c r="T3" t="n">
        <v>664687.46</v>
      </c>
      <c r="U3" t="n">
        <v>0.16</v>
      </c>
      <c r="V3" t="n">
        <v>0.73</v>
      </c>
      <c r="W3" t="n">
        <v>22.64</v>
      </c>
      <c r="X3" t="n">
        <v>39.48</v>
      </c>
      <c r="Y3" t="n">
        <v>0.5</v>
      </c>
      <c r="Z3" t="n">
        <v>10</v>
      </c>
      <c r="AA3" t="n">
        <v>6366.763779548062</v>
      </c>
      <c r="AB3" t="n">
        <v>8711.287084972468</v>
      </c>
      <c r="AC3" t="n">
        <v>7879.894071950578</v>
      </c>
      <c r="AD3" t="n">
        <v>6366763.779548062</v>
      </c>
      <c r="AE3" t="n">
        <v>8711287.084972467</v>
      </c>
      <c r="AF3" t="n">
        <v>1.301928866774445e-06</v>
      </c>
      <c r="AG3" t="n">
        <v>22.62604166666667</v>
      </c>
      <c r="AH3" t="n">
        <v>7879894.071950578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0.528</v>
      </c>
      <c r="E4" t="n">
        <v>189.38</v>
      </c>
      <c r="F4" t="n">
        <v>170.1</v>
      </c>
      <c r="G4" t="n">
        <v>20.45</v>
      </c>
      <c r="H4" t="n">
        <v>0.31</v>
      </c>
      <c r="I4" t="n">
        <v>499</v>
      </c>
      <c r="J4" t="n">
        <v>170.79</v>
      </c>
      <c r="K4" t="n">
        <v>51.39</v>
      </c>
      <c r="L4" t="n">
        <v>3</v>
      </c>
      <c r="M4" t="n">
        <v>497</v>
      </c>
      <c r="N4" t="n">
        <v>31.4</v>
      </c>
      <c r="O4" t="n">
        <v>21297.94</v>
      </c>
      <c r="P4" t="n">
        <v>2073.64</v>
      </c>
      <c r="Q4" t="n">
        <v>8086.61</v>
      </c>
      <c r="R4" t="n">
        <v>1047.36</v>
      </c>
      <c r="S4" t="n">
        <v>253.31</v>
      </c>
      <c r="T4" t="n">
        <v>389710.72</v>
      </c>
      <c r="U4" t="n">
        <v>0.24</v>
      </c>
      <c r="V4" t="n">
        <v>0.8</v>
      </c>
      <c r="W4" t="n">
        <v>22.08</v>
      </c>
      <c r="X4" t="n">
        <v>23.17</v>
      </c>
      <c r="Y4" t="n">
        <v>0.5</v>
      </c>
      <c r="Z4" t="n">
        <v>10</v>
      </c>
      <c r="AA4" t="n">
        <v>5026.022951460107</v>
      </c>
      <c r="AB4" t="n">
        <v>6876.826334671638</v>
      </c>
      <c r="AC4" t="n">
        <v>6220.511680976694</v>
      </c>
      <c r="AD4" t="n">
        <v>5026022.951460107</v>
      </c>
      <c r="AE4" t="n">
        <v>6876826.334671638</v>
      </c>
      <c r="AF4" t="n">
        <v>1.493089577882074e-06</v>
      </c>
      <c r="AG4" t="n">
        <v>19.72708333333333</v>
      </c>
      <c r="AH4" t="n">
        <v>6220511.680976694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0.5635</v>
      </c>
      <c r="E5" t="n">
        <v>177.48</v>
      </c>
      <c r="F5" t="n">
        <v>163.18</v>
      </c>
      <c r="G5" t="n">
        <v>27.81</v>
      </c>
      <c r="H5" t="n">
        <v>0.41</v>
      </c>
      <c r="I5" t="n">
        <v>352</v>
      </c>
      <c r="J5" t="n">
        <v>172.25</v>
      </c>
      <c r="K5" t="n">
        <v>51.39</v>
      </c>
      <c r="L5" t="n">
        <v>4</v>
      </c>
      <c r="M5" t="n">
        <v>350</v>
      </c>
      <c r="N5" t="n">
        <v>31.86</v>
      </c>
      <c r="O5" t="n">
        <v>21478.05</v>
      </c>
      <c r="P5" t="n">
        <v>1949.48</v>
      </c>
      <c r="Q5" t="n">
        <v>8086.52</v>
      </c>
      <c r="R5" t="n">
        <v>813.73</v>
      </c>
      <c r="S5" t="n">
        <v>253.31</v>
      </c>
      <c r="T5" t="n">
        <v>273630.86</v>
      </c>
      <c r="U5" t="n">
        <v>0.31</v>
      </c>
      <c r="V5" t="n">
        <v>0.84</v>
      </c>
      <c r="W5" t="n">
        <v>21.82</v>
      </c>
      <c r="X5" t="n">
        <v>16.26</v>
      </c>
      <c r="Y5" t="n">
        <v>0.5</v>
      </c>
      <c r="Z5" t="n">
        <v>10</v>
      </c>
      <c r="AA5" t="n">
        <v>4480.433826658782</v>
      </c>
      <c r="AB5" t="n">
        <v>6130.327224424988</v>
      </c>
      <c r="AC5" t="n">
        <v>5545.257398093933</v>
      </c>
      <c r="AD5" t="n">
        <v>4480433.826658782</v>
      </c>
      <c r="AE5" t="n">
        <v>6130327.224424988</v>
      </c>
      <c r="AF5" t="n">
        <v>1.593477229425282e-06</v>
      </c>
      <c r="AG5" t="n">
        <v>18.4875</v>
      </c>
      <c r="AH5" t="n">
        <v>5545257.398093933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0.5856</v>
      </c>
      <c r="E6" t="n">
        <v>170.76</v>
      </c>
      <c r="F6" t="n">
        <v>159.27</v>
      </c>
      <c r="G6" t="n">
        <v>35.52</v>
      </c>
      <c r="H6" t="n">
        <v>0.51</v>
      </c>
      <c r="I6" t="n">
        <v>269</v>
      </c>
      <c r="J6" t="n">
        <v>173.71</v>
      </c>
      <c r="K6" t="n">
        <v>51.39</v>
      </c>
      <c r="L6" t="n">
        <v>5</v>
      </c>
      <c r="M6" t="n">
        <v>267</v>
      </c>
      <c r="N6" t="n">
        <v>32.32</v>
      </c>
      <c r="O6" t="n">
        <v>21658.78</v>
      </c>
      <c r="P6" t="n">
        <v>1862.95</v>
      </c>
      <c r="Q6" t="n">
        <v>8086.38</v>
      </c>
      <c r="R6" t="n">
        <v>682.12</v>
      </c>
      <c r="S6" t="n">
        <v>253.31</v>
      </c>
      <c r="T6" t="n">
        <v>208237.14</v>
      </c>
      <c r="U6" t="n">
        <v>0.37</v>
      </c>
      <c r="V6" t="n">
        <v>0.86</v>
      </c>
      <c r="W6" t="n">
        <v>21.67</v>
      </c>
      <c r="X6" t="n">
        <v>12.35</v>
      </c>
      <c r="Y6" t="n">
        <v>0.5</v>
      </c>
      <c r="Z6" t="n">
        <v>10</v>
      </c>
      <c r="AA6" t="n">
        <v>4146.365357397574</v>
      </c>
      <c r="AB6" t="n">
        <v>5673.240006721075</v>
      </c>
      <c r="AC6" t="n">
        <v>5131.793942921759</v>
      </c>
      <c r="AD6" t="n">
        <v>4146365.357397574</v>
      </c>
      <c r="AE6" t="n">
        <v>5673240.006721075</v>
      </c>
      <c r="AF6" t="n">
        <v>1.655972077287391e-06</v>
      </c>
      <c r="AG6" t="n">
        <v>17.7875</v>
      </c>
      <c r="AH6" t="n">
        <v>5131793.942921759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0.6006</v>
      </c>
      <c r="E7" t="n">
        <v>166.49</v>
      </c>
      <c r="F7" t="n">
        <v>156.8</v>
      </c>
      <c r="G7" t="n">
        <v>43.56</v>
      </c>
      <c r="H7" t="n">
        <v>0.61</v>
      </c>
      <c r="I7" t="n">
        <v>216</v>
      </c>
      <c r="J7" t="n">
        <v>175.18</v>
      </c>
      <c r="K7" t="n">
        <v>51.39</v>
      </c>
      <c r="L7" t="n">
        <v>6</v>
      </c>
      <c r="M7" t="n">
        <v>214</v>
      </c>
      <c r="N7" t="n">
        <v>32.79</v>
      </c>
      <c r="O7" t="n">
        <v>21840.16</v>
      </c>
      <c r="P7" t="n">
        <v>1792.73</v>
      </c>
      <c r="Q7" t="n">
        <v>8086.26</v>
      </c>
      <c r="R7" t="n">
        <v>598.36</v>
      </c>
      <c r="S7" t="n">
        <v>253.31</v>
      </c>
      <c r="T7" t="n">
        <v>166622.48</v>
      </c>
      <c r="U7" t="n">
        <v>0.42</v>
      </c>
      <c r="V7" t="n">
        <v>0.87</v>
      </c>
      <c r="W7" t="n">
        <v>21.59</v>
      </c>
      <c r="X7" t="n">
        <v>9.890000000000001</v>
      </c>
      <c r="Y7" t="n">
        <v>0.5</v>
      </c>
      <c r="Z7" t="n">
        <v>10</v>
      </c>
      <c r="AA7" t="n">
        <v>3933.004413485256</v>
      </c>
      <c r="AB7" t="n">
        <v>5381.310150439702</v>
      </c>
      <c r="AC7" t="n">
        <v>4867.725462397765</v>
      </c>
      <c r="AD7" t="n">
        <v>3933004.413485256</v>
      </c>
      <c r="AE7" t="n">
        <v>5381310.150439702</v>
      </c>
      <c r="AF7" t="n">
        <v>1.698389394840859e-06</v>
      </c>
      <c r="AG7" t="n">
        <v>17.34270833333333</v>
      </c>
      <c r="AH7" t="n">
        <v>4867725.462397765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0.6116</v>
      </c>
      <c r="E8" t="n">
        <v>163.52</v>
      </c>
      <c r="F8" t="n">
        <v>155.08</v>
      </c>
      <c r="G8" t="n">
        <v>51.98</v>
      </c>
      <c r="H8" t="n">
        <v>0.7</v>
      </c>
      <c r="I8" t="n">
        <v>179</v>
      </c>
      <c r="J8" t="n">
        <v>176.66</v>
      </c>
      <c r="K8" t="n">
        <v>51.39</v>
      </c>
      <c r="L8" t="n">
        <v>7</v>
      </c>
      <c r="M8" t="n">
        <v>177</v>
      </c>
      <c r="N8" t="n">
        <v>33.27</v>
      </c>
      <c r="O8" t="n">
        <v>22022.17</v>
      </c>
      <c r="P8" t="n">
        <v>1729.89</v>
      </c>
      <c r="Q8" t="n">
        <v>8086.35</v>
      </c>
      <c r="R8" t="n">
        <v>540.34</v>
      </c>
      <c r="S8" t="n">
        <v>253.31</v>
      </c>
      <c r="T8" t="n">
        <v>137797.16</v>
      </c>
      <c r="U8" t="n">
        <v>0.47</v>
      </c>
      <c r="V8" t="n">
        <v>0.88</v>
      </c>
      <c r="W8" t="n">
        <v>21.52</v>
      </c>
      <c r="X8" t="n">
        <v>8.16</v>
      </c>
      <c r="Y8" t="n">
        <v>0.5</v>
      </c>
      <c r="Z8" t="n">
        <v>10</v>
      </c>
      <c r="AA8" t="n">
        <v>3756.030559139374</v>
      </c>
      <c r="AB8" t="n">
        <v>5139.166715388228</v>
      </c>
      <c r="AC8" t="n">
        <v>4648.691856937167</v>
      </c>
      <c r="AD8" t="n">
        <v>3756030.559139375</v>
      </c>
      <c r="AE8" t="n">
        <v>5139166.715388228</v>
      </c>
      <c r="AF8" t="n">
        <v>1.729495427713402e-06</v>
      </c>
      <c r="AG8" t="n">
        <v>17.03333333333333</v>
      </c>
      <c r="AH8" t="n">
        <v>4648691.856937167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0.62</v>
      </c>
      <c r="E9" t="n">
        <v>161.29</v>
      </c>
      <c r="F9" t="n">
        <v>153.8</v>
      </c>
      <c r="G9" t="n">
        <v>61.11</v>
      </c>
      <c r="H9" t="n">
        <v>0.8</v>
      </c>
      <c r="I9" t="n">
        <v>151</v>
      </c>
      <c r="J9" t="n">
        <v>178.14</v>
      </c>
      <c r="K9" t="n">
        <v>51.39</v>
      </c>
      <c r="L9" t="n">
        <v>8</v>
      </c>
      <c r="M9" t="n">
        <v>149</v>
      </c>
      <c r="N9" t="n">
        <v>33.75</v>
      </c>
      <c r="O9" t="n">
        <v>22204.83</v>
      </c>
      <c r="P9" t="n">
        <v>1669.42</v>
      </c>
      <c r="Q9" t="n">
        <v>8086.15</v>
      </c>
      <c r="R9" t="n">
        <v>496.75</v>
      </c>
      <c r="S9" t="n">
        <v>253.31</v>
      </c>
      <c r="T9" t="n">
        <v>116145.06</v>
      </c>
      <c r="U9" t="n">
        <v>0.51</v>
      </c>
      <c r="V9" t="n">
        <v>0.89</v>
      </c>
      <c r="W9" t="n">
        <v>21.48</v>
      </c>
      <c r="X9" t="n">
        <v>6.88</v>
      </c>
      <c r="Y9" t="n">
        <v>0.5</v>
      </c>
      <c r="Z9" t="n">
        <v>10</v>
      </c>
      <c r="AA9" t="n">
        <v>3616.28270495035</v>
      </c>
      <c r="AB9" t="n">
        <v>4947.957536046588</v>
      </c>
      <c r="AC9" t="n">
        <v>4475.731413308132</v>
      </c>
      <c r="AD9" t="n">
        <v>3616282.70495035</v>
      </c>
      <c r="AE9" t="n">
        <v>4947957.536046588</v>
      </c>
      <c r="AF9" t="n">
        <v>1.753249125543344e-06</v>
      </c>
      <c r="AG9" t="n">
        <v>16.80104166666667</v>
      </c>
      <c r="AH9" t="n">
        <v>4475731.413308132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0.6269</v>
      </c>
      <c r="E10" t="n">
        <v>159.51</v>
      </c>
      <c r="F10" t="n">
        <v>152.77</v>
      </c>
      <c r="G10" t="n">
        <v>71.06</v>
      </c>
      <c r="H10" t="n">
        <v>0.89</v>
      </c>
      <c r="I10" t="n">
        <v>129</v>
      </c>
      <c r="J10" t="n">
        <v>179.63</v>
      </c>
      <c r="K10" t="n">
        <v>51.39</v>
      </c>
      <c r="L10" t="n">
        <v>9</v>
      </c>
      <c r="M10" t="n">
        <v>127</v>
      </c>
      <c r="N10" t="n">
        <v>34.24</v>
      </c>
      <c r="O10" t="n">
        <v>22388.15</v>
      </c>
      <c r="P10" t="n">
        <v>1608.56</v>
      </c>
      <c r="Q10" t="n">
        <v>8086.21</v>
      </c>
      <c r="R10" t="n">
        <v>461.71</v>
      </c>
      <c r="S10" t="n">
        <v>253.31</v>
      </c>
      <c r="T10" t="n">
        <v>98735.25</v>
      </c>
      <c r="U10" t="n">
        <v>0.55</v>
      </c>
      <c r="V10" t="n">
        <v>0.89</v>
      </c>
      <c r="W10" t="n">
        <v>21.45</v>
      </c>
      <c r="X10" t="n">
        <v>5.86</v>
      </c>
      <c r="Y10" t="n">
        <v>0.5</v>
      </c>
      <c r="Z10" t="n">
        <v>10</v>
      </c>
      <c r="AA10" t="n">
        <v>3489.020926323373</v>
      </c>
      <c r="AB10" t="n">
        <v>4773.832356135718</v>
      </c>
      <c r="AC10" t="n">
        <v>4318.224496181738</v>
      </c>
      <c r="AD10" t="n">
        <v>3489020.926323373</v>
      </c>
      <c r="AE10" t="n">
        <v>4773832.356135719</v>
      </c>
      <c r="AF10" t="n">
        <v>1.77276109161794e-06</v>
      </c>
      <c r="AG10" t="n">
        <v>16.615625</v>
      </c>
      <c r="AH10" t="n">
        <v>4318224.496181738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0.6319</v>
      </c>
      <c r="E11" t="n">
        <v>158.25</v>
      </c>
      <c r="F11" t="n">
        <v>152.05</v>
      </c>
      <c r="G11" t="n">
        <v>80.73999999999999</v>
      </c>
      <c r="H11" t="n">
        <v>0.98</v>
      </c>
      <c r="I11" t="n">
        <v>113</v>
      </c>
      <c r="J11" t="n">
        <v>181.12</v>
      </c>
      <c r="K11" t="n">
        <v>51.39</v>
      </c>
      <c r="L11" t="n">
        <v>10</v>
      </c>
      <c r="M11" t="n">
        <v>107</v>
      </c>
      <c r="N11" t="n">
        <v>34.73</v>
      </c>
      <c r="O11" t="n">
        <v>22572.13</v>
      </c>
      <c r="P11" t="n">
        <v>1553.59</v>
      </c>
      <c r="Q11" t="n">
        <v>8086.23</v>
      </c>
      <c r="R11" t="n">
        <v>437.59</v>
      </c>
      <c r="S11" t="n">
        <v>253.31</v>
      </c>
      <c r="T11" t="n">
        <v>86752.38</v>
      </c>
      <c r="U11" t="n">
        <v>0.58</v>
      </c>
      <c r="V11" t="n">
        <v>0.9</v>
      </c>
      <c r="W11" t="n">
        <v>21.42</v>
      </c>
      <c r="X11" t="n">
        <v>5.14</v>
      </c>
      <c r="Y11" t="n">
        <v>0.5</v>
      </c>
      <c r="Z11" t="n">
        <v>10</v>
      </c>
      <c r="AA11" t="n">
        <v>3371.847250743185</v>
      </c>
      <c r="AB11" t="n">
        <v>4613.510163869163</v>
      </c>
      <c r="AC11" t="n">
        <v>4173.203228931499</v>
      </c>
      <c r="AD11" t="n">
        <v>3371847.250743185</v>
      </c>
      <c r="AE11" t="n">
        <v>4613510.163869163</v>
      </c>
      <c r="AF11" t="n">
        <v>1.786900197469096e-06</v>
      </c>
      <c r="AG11" t="n">
        <v>16.484375</v>
      </c>
      <c r="AH11" t="n">
        <v>4173203.228931499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0.6355</v>
      </c>
      <c r="E12" t="n">
        <v>157.36</v>
      </c>
      <c r="F12" t="n">
        <v>151.57</v>
      </c>
      <c r="G12" t="n">
        <v>90.04000000000001</v>
      </c>
      <c r="H12" t="n">
        <v>1.07</v>
      </c>
      <c r="I12" t="n">
        <v>101</v>
      </c>
      <c r="J12" t="n">
        <v>182.62</v>
      </c>
      <c r="K12" t="n">
        <v>51.39</v>
      </c>
      <c r="L12" t="n">
        <v>11</v>
      </c>
      <c r="M12" t="n">
        <v>58</v>
      </c>
      <c r="N12" t="n">
        <v>35.22</v>
      </c>
      <c r="O12" t="n">
        <v>22756.91</v>
      </c>
      <c r="P12" t="n">
        <v>1506.92</v>
      </c>
      <c r="Q12" t="n">
        <v>8086.18</v>
      </c>
      <c r="R12" t="n">
        <v>419.78</v>
      </c>
      <c r="S12" t="n">
        <v>253.31</v>
      </c>
      <c r="T12" t="n">
        <v>77909.91</v>
      </c>
      <c r="U12" t="n">
        <v>0.6</v>
      </c>
      <c r="V12" t="n">
        <v>0.9</v>
      </c>
      <c r="W12" t="n">
        <v>21.45</v>
      </c>
      <c r="X12" t="n">
        <v>4.66</v>
      </c>
      <c r="Y12" t="n">
        <v>0.5</v>
      </c>
      <c r="Z12" t="n">
        <v>10</v>
      </c>
      <c r="AA12" t="n">
        <v>3287.577216775226</v>
      </c>
      <c r="AB12" t="n">
        <v>4498.20818566268</v>
      </c>
      <c r="AC12" t="n">
        <v>4068.905509697704</v>
      </c>
      <c r="AD12" t="n">
        <v>3287577.216775225</v>
      </c>
      <c r="AE12" t="n">
        <v>4498208.18566268</v>
      </c>
      <c r="AF12" t="n">
        <v>1.797080353681928e-06</v>
      </c>
      <c r="AG12" t="n">
        <v>16.39166666666667</v>
      </c>
      <c r="AH12" t="n">
        <v>4068905.509697704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0.6367</v>
      </c>
      <c r="E13" t="n">
        <v>157.06</v>
      </c>
      <c r="F13" t="n">
        <v>151.4</v>
      </c>
      <c r="G13" t="n">
        <v>93.65000000000001</v>
      </c>
      <c r="H13" t="n">
        <v>1.16</v>
      </c>
      <c r="I13" t="n">
        <v>97</v>
      </c>
      <c r="J13" t="n">
        <v>184.12</v>
      </c>
      <c r="K13" t="n">
        <v>51.39</v>
      </c>
      <c r="L13" t="n">
        <v>12</v>
      </c>
      <c r="M13" t="n">
        <v>6</v>
      </c>
      <c r="N13" t="n">
        <v>35.73</v>
      </c>
      <c r="O13" t="n">
        <v>22942.24</v>
      </c>
      <c r="P13" t="n">
        <v>1499.13</v>
      </c>
      <c r="Q13" t="n">
        <v>8086.09</v>
      </c>
      <c r="R13" t="n">
        <v>411.78</v>
      </c>
      <c r="S13" t="n">
        <v>253.31</v>
      </c>
      <c r="T13" t="n">
        <v>73930.08</v>
      </c>
      <c r="U13" t="n">
        <v>0.62</v>
      </c>
      <c r="V13" t="n">
        <v>0.9</v>
      </c>
      <c r="W13" t="n">
        <v>21.5</v>
      </c>
      <c r="X13" t="n">
        <v>4.49</v>
      </c>
      <c r="Y13" t="n">
        <v>0.5</v>
      </c>
      <c r="Z13" t="n">
        <v>10</v>
      </c>
      <c r="AA13" t="n">
        <v>3270.259416332269</v>
      </c>
      <c r="AB13" t="n">
        <v>4474.513207089191</v>
      </c>
      <c r="AC13" t="n">
        <v>4047.471946623158</v>
      </c>
      <c r="AD13" t="n">
        <v>3270259.416332269</v>
      </c>
      <c r="AE13" t="n">
        <v>4474513.207089191</v>
      </c>
      <c r="AF13" t="n">
        <v>1.800473739086206e-06</v>
      </c>
      <c r="AG13" t="n">
        <v>16.36041666666667</v>
      </c>
      <c r="AH13" t="n">
        <v>4047471.946623158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0.6366000000000001</v>
      </c>
      <c r="E14" t="n">
        <v>157.08</v>
      </c>
      <c r="F14" t="n">
        <v>151.42</v>
      </c>
      <c r="G14" t="n">
        <v>93.66</v>
      </c>
      <c r="H14" t="n">
        <v>1.24</v>
      </c>
      <c r="I14" t="n">
        <v>97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1504.33</v>
      </c>
      <c r="Q14" t="n">
        <v>8086.32</v>
      </c>
      <c r="R14" t="n">
        <v>412.19</v>
      </c>
      <c r="S14" t="n">
        <v>253.31</v>
      </c>
      <c r="T14" t="n">
        <v>74131.39999999999</v>
      </c>
      <c r="U14" t="n">
        <v>0.61</v>
      </c>
      <c r="V14" t="n">
        <v>0.9</v>
      </c>
      <c r="W14" t="n">
        <v>21.51</v>
      </c>
      <c r="X14" t="n">
        <v>4.51</v>
      </c>
      <c r="Y14" t="n">
        <v>0.5</v>
      </c>
      <c r="Z14" t="n">
        <v>10</v>
      </c>
      <c r="AA14" t="n">
        <v>3277.959968831832</v>
      </c>
      <c r="AB14" t="n">
        <v>4485.049442743493</v>
      </c>
      <c r="AC14" t="n">
        <v>4057.002618734312</v>
      </c>
      <c r="AD14" t="n">
        <v>3277959.968831832</v>
      </c>
      <c r="AE14" t="n">
        <v>4485049.442743493</v>
      </c>
      <c r="AF14" t="n">
        <v>1.800190956969182e-06</v>
      </c>
      <c r="AG14" t="n">
        <v>16.3625</v>
      </c>
      <c r="AH14" t="n">
        <v>4057002.618734312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0.5346</v>
      </c>
      <c r="E2" t="n">
        <v>187.06</v>
      </c>
      <c r="F2" t="n">
        <v>177.38</v>
      </c>
      <c r="G2" t="n">
        <v>16.4</v>
      </c>
      <c r="H2" t="n">
        <v>0.34</v>
      </c>
      <c r="I2" t="n">
        <v>649</v>
      </c>
      <c r="J2" t="n">
        <v>51.33</v>
      </c>
      <c r="K2" t="n">
        <v>24.83</v>
      </c>
      <c r="L2" t="n">
        <v>1</v>
      </c>
      <c r="M2" t="n">
        <v>645</v>
      </c>
      <c r="N2" t="n">
        <v>5.51</v>
      </c>
      <c r="O2" t="n">
        <v>6564.78</v>
      </c>
      <c r="P2" t="n">
        <v>897.66</v>
      </c>
      <c r="Q2" t="n">
        <v>8086.92</v>
      </c>
      <c r="R2" t="n">
        <v>1294.58</v>
      </c>
      <c r="S2" t="n">
        <v>253.31</v>
      </c>
      <c r="T2" t="n">
        <v>512570.79</v>
      </c>
      <c r="U2" t="n">
        <v>0.2</v>
      </c>
      <c r="V2" t="n">
        <v>0.77</v>
      </c>
      <c r="W2" t="n">
        <v>22.33</v>
      </c>
      <c r="X2" t="n">
        <v>30.46</v>
      </c>
      <c r="Y2" t="n">
        <v>0.5</v>
      </c>
      <c r="Z2" t="n">
        <v>10</v>
      </c>
      <c r="AA2" t="n">
        <v>2475.460481041066</v>
      </c>
      <c r="AB2" t="n">
        <v>3387.034239769377</v>
      </c>
      <c r="AC2" t="n">
        <v>3063.780445658072</v>
      </c>
      <c r="AD2" t="n">
        <v>2475460.481041066</v>
      </c>
      <c r="AE2" t="n">
        <v>3387034.239769377</v>
      </c>
      <c r="AF2" t="n">
        <v>2.193670424061399e-06</v>
      </c>
      <c r="AG2" t="n">
        <v>19.48541666666667</v>
      </c>
      <c r="AH2" t="n">
        <v>3063780.445658072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0.5796</v>
      </c>
      <c r="E3" t="n">
        <v>172.52</v>
      </c>
      <c r="F3" t="n">
        <v>165.82</v>
      </c>
      <c r="G3" t="n">
        <v>24.57</v>
      </c>
      <c r="H3" t="n">
        <v>0.66</v>
      </c>
      <c r="I3" t="n">
        <v>405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783.09</v>
      </c>
      <c r="Q3" t="n">
        <v>8087.43</v>
      </c>
      <c r="R3" t="n">
        <v>885.25</v>
      </c>
      <c r="S3" t="n">
        <v>253.31</v>
      </c>
      <c r="T3" t="n">
        <v>309122.15</v>
      </c>
      <c r="U3" t="n">
        <v>0.29</v>
      </c>
      <c r="V3" t="n">
        <v>0.82</v>
      </c>
      <c r="W3" t="n">
        <v>22.42</v>
      </c>
      <c r="X3" t="n">
        <v>18.9</v>
      </c>
      <c r="Y3" t="n">
        <v>0.5</v>
      </c>
      <c r="Z3" t="n">
        <v>10</v>
      </c>
      <c r="AA3" t="n">
        <v>2071.373778612936</v>
      </c>
      <c r="AB3" t="n">
        <v>2834.144986459874</v>
      </c>
      <c r="AC3" t="n">
        <v>2563.658166699614</v>
      </c>
      <c r="AD3" t="n">
        <v>2071373.778612936</v>
      </c>
      <c r="AE3" t="n">
        <v>2834144.986459874</v>
      </c>
      <c r="AF3" t="n">
        <v>2.378322816659159e-06</v>
      </c>
      <c r="AG3" t="n">
        <v>17.97083333333333</v>
      </c>
      <c r="AH3" t="n">
        <v>2563658.166699614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0.3402</v>
      </c>
      <c r="E2" t="n">
        <v>293.99</v>
      </c>
      <c r="F2" t="n">
        <v>240.03</v>
      </c>
      <c r="G2" t="n">
        <v>7.57</v>
      </c>
      <c r="H2" t="n">
        <v>0.13</v>
      </c>
      <c r="I2" t="n">
        <v>1902</v>
      </c>
      <c r="J2" t="n">
        <v>133.21</v>
      </c>
      <c r="K2" t="n">
        <v>46.47</v>
      </c>
      <c r="L2" t="n">
        <v>1</v>
      </c>
      <c r="M2" t="n">
        <v>1900</v>
      </c>
      <c r="N2" t="n">
        <v>20.75</v>
      </c>
      <c r="O2" t="n">
        <v>16663.42</v>
      </c>
      <c r="P2" t="n">
        <v>2599.08</v>
      </c>
      <c r="Q2" t="n">
        <v>8088.49</v>
      </c>
      <c r="R2" t="n">
        <v>3426.13</v>
      </c>
      <c r="S2" t="n">
        <v>253.31</v>
      </c>
      <c r="T2" t="n">
        <v>1572077.56</v>
      </c>
      <c r="U2" t="n">
        <v>0.07000000000000001</v>
      </c>
      <c r="V2" t="n">
        <v>0.57</v>
      </c>
      <c r="W2" t="n">
        <v>24.34</v>
      </c>
      <c r="X2" t="n">
        <v>93.08</v>
      </c>
      <c r="Y2" t="n">
        <v>0.5</v>
      </c>
      <c r="Z2" t="n">
        <v>10</v>
      </c>
      <c r="AA2" t="n">
        <v>9642.55610884192</v>
      </c>
      <c r="AB2" t="n">
        <v>13193.3706676706</v>
      </c>
      <c r="AC2" t="n">
        <v>11934.21388815965</v>
      </c>
      <c r="AD2" t="n">
        <v>9642556.10884192</v>
      </c>
      <c r="AE2" t="n">
        <v>13193370.6676706</v>
      </c>
      <c r="AF2" t="n">
        <v>1.036785074471084e-06</v>
      </c>
      <c r="AG2" t="n">
        <v>30.62395833333333</v>
      </c>
      <c r="AH2" t="n">
        <v>11934213.88815965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0.5014999999999999</v>
      </c>
      <c r="E3" t="n">
        <v>199.38</v>
      </c>
      <c r="F3" t="n">
        <v>178.69</v>
      </c>
      <c r="G3" t="n">
        <v>15.77</v>
      </c>
      <c r="H3" t="n">
        <v>0.26</v>
      </c>
      <c r="I3" t="n">
        <v>680</v>
      </c>
      <c r="J3" t="n">
        <v>134.55</v>
      </c>
      <c r="K3" t="n">
        <v>46.47</v>
      </c>
      <c r="L3" t="n">
        <v>2</v>
      </c>
      <c r="M3" t="n">
        <v>678</v>
      </c>
      <c r="N3" t="n">
        <v>21.09</v>
      </c>
      <c r="O3" t="n">
        <v>16828.84</v>
      </c>
      <c r="P3" t="n">
        <v>1880.5</v>
      </c>
      <c r="Q3" t="n">
        <v>8086.64</v>
      </c>
      <c r="R3" t="n">
        <v>1340.96</v>
      </c>
      <c r="S3" t="n">
        <v>253.31</v>
      </c>
      <c r="T3" t="n">
        <v>535602.95</v>
      </c>
      <c r="U3" t="n">
        <v>0.19</v>
      </c>
      <c r="V3" t="n">
        <v>0.77</v>
      </c>
      <c r="W3" t="n">
        <v>22.32</v>
      </c>
      <c r="X3" t="n">
        <v>31.77</v>
      </c>
      <c r="Y3" t="n">
        <v>0.5</v>
      </c>
      <c r="Z3" t="n">
        <v>10</v>
      </c>
      <c r="AA3" t="n">
        <v>4870.462627213486</v>
      </c>
      <c r="AB3" t="n">
        <v>6663.981836200247</v>
      </c>
      <c r="AC3" t="n">
        <v>6027.980762710292</v>
      </c>
      <c r="AD3" t="n">
        <v>4870462.627213486</v>
      </c>
      <c r="AE3" t="n">
        <v>6663981.836200247</v>
      </c>
      <c r="AF3" t="n">
        <v>1.528358950168279e-06</v>
      </c>
      <c r="AG3" t="n">
        <v>20.76875</v>
      </c>
      <c r="AH3" t="n">
        <v>6027980.762710292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0.5587</v>
      </c>
      <c r="E4" t="n">
        <v>178.97</v>
      </c>
      <c r="F4" t="n">
        <v>165.71</v>
      </c>
      <c r="G4" t="n">
        <v>24.43</v>
      </c>
      <c r="H4" t="n">
        <v>0.39</v>
      </c>
      <c r="I4" t="n">
        <v>407</v>
      </c>
      <c r="J4" t="n">
        <v>135.9</v>
      </c>
      <c r="K4" t="n">
        <v>46.47</v>
      </c>
      <c r="L4" t="n">
        <v>3</v>
      </c>
      <c r="M4" t="n">
        <v>405</v>
      </c>
      <c r="N4" t="n">
        <v>21.43</v>
      </c>
      <c r="O4" t="n">
        <v>16994.64</v>
      </c>
      <c r="P4" t="n">
        <v>1692.56</v>
      </c>
      <c r="Q4" t="n">
        <v>8086.52</v>
      </c>
      <c r="R4" t="n">
        <v>899.76</v>
      </c>
      <c r="S4" t="n">
        <v>253.31</v>
      </c>
      <c r="T4" t="n">
        <v>316368.1</v>
      </c>
      <c r="U4" t="n">
        <v>0.28</v>
      </c>
      <c r="V4" t="n">
        <v>0.83</v>
      </c>
      <c r="W4" t="n">
        <v>21.9</v>
      </c>
      <c r="X4" t="n">
        <v>18.79</v>
      </c>
      <c r="Y4" t="n">
        <v>0.5</v>
      </c>
      <c r="Z4" t="n">
        <v>10</v>
      </c>
      <c r="AA4" t="n">
        <v>4001.524451955895</v>
      </c>
      <c r="AB4" t="n">
        <v>5475.062289965988</v>
      </c>
      <c r="AC4" t="n">
        <v>4952.530029309614</v>
      </c>
      <c r="AD4" t="n">
        <v>4001524.451955895</v>
      </c>
      <c r="AE4" t="n">
        <v>5475062.289965988</v>
      </c>
      <c r="AF4" t="n">
        <v>1.702680250167533e-06</v>
      </c>
      <c r="AG4" t="n">
        <v>18.64270833333333</v>
      </c>
      <c r="AH4" t="n">
        <v>4952530.029309615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0.5884</v>
      </c>
      <c r="E5" t="n">
        <v>169.94</v>
      </c>
      <c r="F5" t="n">
        <v>160.01</v>
      </c>
      <c r="G5" t="n">
        <v>33.69</v>
      </c>
      <c r="H5" t="n">
        <v>0.52</v>
      </c>
      <c r="I5" t="n">
        <v>285</v>
      </c>
      <c r="J5" t="n">
        <v>137.25</v>
      </c>
      <c r="K5" t="n">
        <v>46.47</v>
      </c>
      <c r="L5" t="n">
        <v>4</v>
      </c>
      <c r="M5" t="n">
        <v>283</v>
      </c>
      <c r="N5" t="n">
        <v>21.78</v>
      </c>
      <c r="O5" t="n">
        <v>17160.92</v>
      </c>
      <c r="P5" t="n">
        <v>1580.54</v>
      </c>
      <c r="Q5" t="n">
        <v>8086.51</v>
      </c>
      <c r="R5" t="n">
        <v>707.3099999999999</v>
      </c>
      <c r="S5" t="n">
        <v>253.31</v>
      </c>
      <c r="T5" t="n">
        <v>220754.92</v>
      </c>
      <c r="U5" t="n">
        <v>0.36</v>
      </c>
      <c r="V5" t="n">
        <v>0.85</v>
      </c>
      <c r="W5" t="n">
        <v>21.68</v>
      </c>
      <c r="X5" t="n">
        <v>13.09</v>
      </c>
      <c r="Y5" t="n">
        <v>0.5</v>
      </c>
      <c r="Z5" t="n">
        <v>10</v>
      </c>
      <c r="AA5" t="n">
        <v>3594.168245642648</v>
      </c>
      <c r="AB5" t="n">
        <v>4917.6995572007</v>
      </c>
      <c r="AC5" t="n">
        <v>4448.361213495957</v>
      </c>
      <c r="AD5" t="n">
        <v>3594168.245642649</v>
      </c>
      <c r="AE5" t="n">
        <v>4917699.5572007</v>
      </c>
      <c r="AF5" t="n">
        <v>1.793193232859453e-06</v>
      </c>
      <c r="AG5" t="n">
        <v>17.70208333333333</v>
      </c>
      <c r="AH5" t="n">
        <v>4448361.213495957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0.6068</v>
      </c>
      <c r="E6" t="n">
        <v>164.8</v>
      </c>
      <c r="F6" t="n">
        <v>156.77</v>
      </c>
      <c r="G6" t="n">
        <v>43.75</v>
      </c>
      <c r="H6" t="n">
        <v>0.64</v>
      </c>
      <c r="I6" t="n">
        <v>215</v>
      </c>
      <c r="J6" t="n">
        <v>138.6</v>
      </c>
      <c r="K6" t="n">
        <v>46.47</v>
      </c>
      <c r="L6" t="n">
        <v>5</v>
      </c>
      <c r="M6" t="n">
        <v>213</v>
      </c>
      <c r="N6" t="n">
        <v>22.13</v>
      </c>
      <c r="O6" t="n">
        <v>17327.69</v>
      </c>
      <c r="P6" t="n">
        <v>1488.02</v>
      </c>
      <c r="Q6" t="n">
        <v>8086.34</v>
      </c>
      <c r="R6" t="n">
        <v>597.73</v>
      </c>
      <c r="S6" t="n">
        <v>253.31</v>
      </c>
      <c r="T6" t="n">
        <v>166311.61</v>
      </c>
      <c r="U6" t="n">
        <v>0.42</v>
      </c>
      <c r="V6" t="n">
        <v>0.87</v>
      </c>
      <c r="W6" t="n">
        <v>21.57</v>
      </c>
      <c r="X6" t="n">
        <v>9.85</v>
      </c>
      <c r="Y6" t="n">
        <v>0.5</v>
      </c>
      <c r="Z6" t="n">
        <v>10</v>
      </c>
      <c r="AA6" t="n">
        <v>3343.125305043593</v>
      </c>
      <c r="AB6" t="n">
        <v>4574.211530640163</v>
      </c>
      <c r="AC6" t="n">
        <v>4137.655202101897</v>
      </c>
      <c r="AD6" t="n">
        <v>3343125.305043593</v>
      </c>
      <c r="AE6" t="n">
        <v>4574211.530640163</v>
      </c>
      <c r="AF6" t="n">
        <v>1.849268616075996e-06</v>
      </c>
      <c r="AG6" t="n">
        <v>17.16666666666667</v>
      </c>
      <c r="AH6" t="n">
        <v>4137655.202101897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0.6193</v>
      </c>
      <c r="E7" t="n">
        <v>161.48</v>
      </c>
      <c r="F7" t="n">
        <v>154.67</v>
      </c>
      <c r="G7" t="n">
        <v>54.59</v>
      </c>
      <c r="H7" t="n">
        <v>0.76</v>
      </c>
      <c r="I7" t="n">
        <v>170</v>
      </c>
      <c r="J7" t="n">
        <v>139.95</v>
      </c>
      <c r="K7" t="n">
        <v>46.47</v>
      </c>
      <c r="L7" t="n">
        <v>6</v>
      </c>
      <c r="M7" t="n">
        <v>168</v>
      </c>
      <c r="N7" t="n">
        <v>22.49</v>
      </c>
      <c r="O7" t="n">
        <v>17494.97</v>
      </c>
      <c r="P7" t="n">
        <v>1409.88</v>
      </c>
      <c r="Q7" t="n">
        <v>8086.13</v>
      </c>
      <c r="R7" t="n">
        <v>526.7</v>
      </c>
      <c r="S7" t="n">
        <v>253.31</v>
      </c>
      <c r="T7" t="n">
        <v>131023.87</v>
      </c>
      <c r="U7" t="n">
        <v>0.48</v>
      </c>
      <c r="V7" t="n">
        <v>0.88</v>
      </c>
      <c r="W7" t="n">
        <v>21.5</v>
      </c>
      <c r="X7" t="n">
        <v>7.76</v>
      </c>
      <c r="Y7" t="n">
        <v>0.5</v>
      </c>
      <c r="Z7" t="n">
        <v>10</v>
      </c>
      <c r="AA7" t="n">
        <v>3148.878500766141</v>
      </c>
      <c r="AB7" t="n">
        <v>4308.434483463543</v>
      </c>
      <c r="AC7" t="n">
        <v>3897.243543287396</v>
      </c>
      <c r="AD7" t="n">
        <v>3148878.500766141</v>
      </c>
      <c r="AE7" t="n">
        <v>4308434.483463543</v>
      </c>
      <c r="AF7" t="n">
        <v>1.887363305761148e-06</v>
      </c>
      <c r="AG7" t="n">
        <v>16.82083333333333</v>
      </c>
      <c r="AH7" t="n">
        <v>3897243.543287396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0.6282</v>
      </c>
      <c r="E8" t="n">
        <v>159.17</v>
      </c>
      <c r="F8" t="n">
        <v>153.24</v>
      </c>
      <c r="G8" t="n">
        <v>66.62</v>
      </c>
      <c r="H8" t="n">
        <v>0.88</v>
      </c>
      <c r="I8" t="n">
        <v>138</v>
      </c>
      <c r="J8" t="n">
        <v>141.31</v>
      </c>
      <c r="K8" t="n">
        <v>46.47</v>
      </c>
      <c r="L8" t="n">
        <v>7</v>
      </c>
      <c r="M8" t="n">
        <v>112</v>
      </c>
      <c r="N8" t="n">
        <v>22.85</v>
      </c>
      <c r="O8" t="n">
        <v>17662.75</v>
      </c>
      <c r="P8" t="n">
        <v>1330.76</v>
      </c>
      <c r="Q8" t="n">
        <v>8086.39</v>
      </c>
      <c r="R8" t="n">
        <v>476.42</v>
      </c>
      <c r="S8" t="n">
        <v>253.31</v>
      </c>
      <c r="T8" t="n">
        <v>106042.07</v>
      </c>
      <c r="U8" t="n">
        <v>0.53</v>
      </c>
      <c r="V8" t="n">
        <v>0.89</v>
      </c>
      <c r="W8" t="n">
        <v>21.5</v>
      </c>
      <c r="X8" t="n">
        <v>6.32</v>
      </c>
      <c r="Y8" t="n">
        <v>0.5</v>
      </c>
      <c r="Z8" t="n">
        <v>10</v>
      </c>
      <c r="AA8" t="n">
        <v>2990.933371109392</v>
      </c>
      <c r="AB8" t="n">
        <v>4092.326989019828</v>
      </c>
      <c r="AC8" t="n">
        <v>3701.761044804623</v>
      </c>
      <c r="AD8" t="n">
        <v>2990933.371109392</v>
      </c>
      <c r="AE8" t="n">
        <v>4092326.989019828</v>
      </c>
      <c r="AF8" t="n">
        <v>1.914486724816975e-06</v>
      </c>
      <c r="AG8" t="n">
        <v>16.58020833333333</v>
      </c>
      <c r="AH8" t="n">
        <v>3701761.044804623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0.6315</v>
      </c>
      <c r="E9" t="n">
        <v>158.36</v>
      </c>
      <c r="F9" t="n">
        <v>152.75</v>
      </c>
      <c r="G9" t="n">
        <v>72.73999999999999</v>
      </c>
      <c r="H9" t="n">
        <v>0.99</v>
      </c>
      <c r="I9" t="n">
        <v>126</v>
      </c>
      <c r="J9" t="n">
        <v>142.68</v>
      </c>
      <c r="K9" t="n">
        <v>46.47</v>
      </c>
      <c r="L9" t="n">
        <v>8</v>
      </c>
      <c r="M9" t="n">
        <v>11</v>
      </c>
      <c r="N9" t="n">
        <v>23.21</v>
      </c>
      <c r="O9" t="n">
        <v>17831.04</v>
      </c>
      <c r="P9" t="n">
        <v>1300.17</v>
      </c>
      <c r="Q9" t="n">
        <v>8086.2</v>
      </c>
      <c r="R9" t="n">
        <v>456.12</v>
      </c>
      <c r="S9" t="n">
        <v>253.31</v>
      </c>
      <c r="T9" t="n">
        <v>95951.55</v>
      </c>
      <c r="U9" t="n">
        <v>0.5600000000000001</v>
      </c>
      <c r="V9" t="n">
        <v>0.9</v>
      </c>
      <c r="W9" t="n">
        <v>21.58</v>
      </c>
      <c r="X9" t="n">
        <v>5.83</v>
      </c>
      <c r="Y9" t="n">
        <v>0.5</v>
      </c>
      <c r="Z9" t="n">
        <v>10</v>
      </c>
      <c r="AA9" t="n">
        <v>2920.598756386877</v>
      </c>
      <c r="AB9" t="n">
        <v>3996.092066212269</v>
      </c>
      <c r="AC9" t="n">
        <v>3614.710647963259</v>
      </c>
      <c r="AD9" t="n">
        <v>2920598.756386877</v>
      </c>
      <c r="AE9" t="n">
        <v>3996092.066212269</v>
      </c>
      <c r="AF9" t="n">
        <v>1.924543722893855e-06</v>
      </c>
      <c r="AG9" t="n">
        <v>16.49583333333333</v>
      </c>
      <c r="AH9" t="n">
        <v>3614710.647963259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0.6314</v>
      </c>
      <c r="E10" t="n">
        <v>158.39</v>
      </c>
      <c r="F10" t="n">
        <v>152.78</v>
      </c>
      <c r="G10" t="n">
        <v>72.75</v>
      </c>
      <c r="H10" t="n">
        <v>1.11</v>
      </c>
      <c r="I10" t="n">
        <v>126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1312.65</v>
      </c>
      <c r="Q10" t="n">
        <v>8086.36</v>
      </c>
      <c r="R10" t="n">
        <v>456.15</v>
      </c>
      <c r="S10" t="n">
        <v>253.31</v>
      </c>
      <c r="T10" t="n">
        <v>95966.55</v>
      </c>
      <c r="U10" t="n">
        <v>0.5600000000000001</v>
      </c>
      <c r="V10" t="n">
        <v>0.89</v>
      </c>
      <c r="W10" t="n">
        <v>21.61</v>
      </c>
      <c r="X10" t="n">
        <v>5.86</v>
      </c>
      <c r="Y10" t="n">
        <v>0.5</v>
      </c>
      <c r="Z10" t="n">
        <v>10</v>
      </c>
      <c r="AA10" t="n">
        <v>2938.390965290218</v>
      </c>
      <c r="AB10" t="n">
        <v>4020.43615137068</v>
      </c>
      <c r="AC10" t="n">
        <v>3636.731367801289</v>
      </c>
      <c r="AD10" t="n">
        <v>2938390.965290218</v>
      </c>
      <c r="AE10" t="n">
        <v>4020436.15137068</v>
      </c>
      <c r="AF10" t="n">
        <v>1.924238965376374e-06</v>
      </c>
      <c r="AG10" t="n">
        <v>16.49895833333333</v>
      </c>
      <c r="AH10" t="n">
        <v>3636731.367801289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0.3064</v>
      </c>
      <c r="E2" t="n">
        <v>326.37</v>
      </c>
      <c r="F2" t="n">
        <v>256.51</v>
      </c>
      <c r="G2" t="n">
        <v>6.96</v>
      </c>
      <c r="H2" t="n">
        <v>0.12</v>
      </c>
      <c r="I2" t="n">
        <v>2212</v>
      </c>
      <c r="J2" t="n">
        <v>150.44</v>
      </c>
      <c r="K2" t="n">
        <v>49.1</v>
      </c>
      <c r="L2" t="n">
        <v>1</v>
      </c>
      <c r="M2" t="n">
        <v>2210</v>
      </c>
      <c r="N2" t="n">
        <v>25.34</v>
      </c>
      <c r="O2" t="n">
        <v>18787.76</v>
      </c>
      <c r="P2" t="n">
        <v>3016.02</v>
      </c>
      <c r="Q2" t="n">
        <v>8089.4</v>
      </c>
      <c r="R2" t="n">
        <v>3985</v>
      </c>
      <c r="S2" t="n">
        <v>253.31</v>
      </c>
      <c r="T2" t="n">
        <v>1849962.09</v>
      </c>
      <c r="U2" t="n">
        <v>0.06</v>
      </c>
      <c r="V2" t="n">
        <v>0.53</v>
      </c>
      <c r="W2" t="n">
        <v>24.93</v>
      </c>
      <c r="X2" t="n">
        <v>109.54</v>
      </c>
      <c r="Y2" t="n">
        <v>0.5</v>
      </c>
      <c r="Z2" t="n">
        <v>10</v>
      </c>
      <c r="AA2" t="n">
        <v>12261.38072228173</v>
      </c>
      <c r="AB2" t="n">
        <v>16776.56203816709</v>
      </c>
      <c r="AC2" t="n">
        <v>15175.4305032965</v>
      </c>
      <c r="AD2" t="n">
        <v>12261380.72228173</v>
      </c>
      <c r="AE2" t="n">
        <v>16776562.03816709</v>
      </c>
      <c r="AF2" t="n">
        <v>8.975118225119952e-07</v>
      </c>
      <c r="AG2" t="n">
        <v>33.996875</v>
      </c>
      <c r="AH2" t="n">
        <v>15175430.5032965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0.4805</v>
      </c>
      <c r="E3" t="n">
        <v>208.12</v>
      </c>
      <c r="F3" t="n">
        <v>182.62</v>
      </c>
      <c r="G3" t="n">
        <v>14.42</v>
      </c>
      <c r="H3" t="n">
        <v>0.23</v>
      </c>
      <c r="I3" t="n">
        <v>760</v>
      </c>
      <c r="J3" t="n">
        <v>151.83</v>
      </c>
      <c r="K3" t="n">
        <v>49.1</v>
      </c>
      <c r="L3" t="n">
        <v>2</v>
      </c>
      <c r="M3" t="n">
        <v>758</v>
      </c>
      <c r="N3" t="n">
        <v>25.73</v>
      </c>
      <c r="O3" t="n">
        <v>18959.54</v>
      </c>
      <c r="P3" t="n">
        <v>2100.14</v>
      </c>
      <c r="Q3" t="n">
        <v>8086.89</v>
      </c>
      <c r="R3" t="n">
        <v>1472.46</v>
      </c>
      <c r="S3" t="n">
        <v>253.31</v>
      </c>
      <c r="T3" t="n">
        <v>600951.41</v>
      </c>
      <c r="U3" t="n">
        <v>0.17</v>
      </c>
      <c r="V3" t="n">
        <v>0.75</v>
      </c>
      <c r="W3" t="n">
        <v>22.5</v>
      </c>
      <c r="X3" t="n">
        <v>35.69</v>
      </c>
      <c r="Y3" t="n">
        <v>0.5</v>
      </c>
      <c r="Z3" t="n">
        <v>10</v>
      </c>
      <c r="AA3" t="n">
        <v>5591.95054303686</v>
      </c>
      <c r="AB3" t="n">
        <v>7651.153432430256</v>
      </c>
      <c r="AC3" t="n">
        <v>6920.938087300109</v>
      </c>
      <c r="AD3" t="n">
        <v>5591950.543036859</v>
      </c>
      <c r="AE3" t="n">
        <v>7651153.432430255</v>
      </c>
      <c r="AF3" t="n">
        <v>1.407488350904092e-06</v>
      </c>
      <c r="AG3" t="n">
        <v>21.67916666666666</v>
      </c>
      <c r="AH3" t="n">
        <v>6920938.087300109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0.5432</v>
      </c>
      <c r="E4" t="n">
        <v>184.08</v>
      </c>
      <c r="F4" t="n">
        <v>167.93</v>
      </c>
      <c r="G4" t="n">
        <v>22.19</v>
      </c>
      <c r="H4" t="n">
        <v>0.35</v>
      </c>
      <c r="I4" t="n">
        <v>454</v>
      </c>
      <c r="J4" t="n">
        <v>153.23</v>
      </c>
      <c r="K4" t="n">
        <v>49.1</v>
      </c>
      <c r="L4" t="n">
        <v>3</v>
      </c>
      <c r="M4" t="n">
        <v>452</v>
      </c>
      <c r="N4" t="n">
        <v>26.13</v>
      </c>
      <c r="O4" t="n">
        <v>19131.85</v>
      </c>
      <c r="P4" t="n">
        <v>1886.49</v>
      </c>
      <c r="Q4" t="n">
        <v>8086.87</v>
      </c>
      <c r="R4" t="n">
        <v>975.37</v>
      </c>
      <c r="S4" t="n">
        <v>253.31</v>
      </c>
      <c r="T4" t="n">
        <v>353937.19</v>
      </c>
      <c r="U4" t="n">
        <v>0.26</v>
      </c>
      <c r="V4" t="n">
        <v>0.8100000000000001</v>
      </c>
      <c r="W4" t="n">
        <v>21.97</v>
      </c>
      <c r="X4" t="n">
        <v>21.01</v>
      </c>
      <c r="Y4" t="n">
        <v>0.5</v>
      </c>
      <c r="Z4" t="n">
        <v>10</v>
      </c>
      <c r="AA4" t="n">
        <v>4513.967334293088</v>
      </c>
      <c r="AB4" t="n">
        <v>6176.209248964195</v>
      </c>
      <c r="AC4" t="n">
        <v>5586.760506606942</v>
      </c>
      <c r="AD4" t="n">
        <v>4513967.334293088</v>
      </c>
      <c r="AE4" t="n">
        <v>6176209.248964194</v>
      </c>
      <c r="AF4" t="n">
        <v>1.591150202312388e-06</v>
      </c>
      <c r="AG4" t="n">
        <v>19.175</v>
      </c>
      <c r="AH4" t="n">
        <v>5586760.506606942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0.5759</v>
      </c>
      <c r="E5" t="n">
        <v>173.63</v>
      </c>
      <c r="F5" t="n">
        <v>161.61</v>
      </c>
      <c r="G5" t="n">
        <v>30.4</v>
      </c>
      <c r="H5" t="n">
        <v>0.46</v>
      </c>
      <c r="I5" t="n">
        <v>319</v>
      </c>
      <c r="J5" t="n">
        <v>154.63</v>
      </c>
      <c r="K5" t="n">
        <v>49.1</v>
      </c>
      <c r="L5" t="n">
        <v>4</v>
      </c>
      <c r="M5" t="n">
        <v>317</v>
      </c>
      <c r="N5" t="n">
        <v>26.53</v>
      </c>
      <c r="O5" t="n">
        <v>19304.72</v>
      </c>
      <c r="P5" t="n">
        <v>1768.92</v>
      </c>
      <c r="Q5" t="n">
        <v>8086.34</v>
      </c>
      <c r="R5" t="n">
        <v>761.28</v>
      </c>
      <c r="S5" t="n">
        <v>253.31</v>
      </c>
      <c r="T5" t="n">
        <v>247567.87</v>
      </c>
      <c r="U5" t="n">
        <v>0.33</v>
      </c>
      <c r="V5" t="n">
        <v>0.85</v>
      </c>
      <c r="W5" t="n">
        <v>21.75</v>
      </c>
      <c r="X5" t="n">
        <v>14.7</v>
      </c>
      <c r="Y5" t="n">
        <v>0.5</v>
      </c>
      <c r="Z5" t="n">
        <v>10</v>
      </c>
      <c r="AA5" t="n">
        <v>4036.236208609355</v>
      </c>
      <c r="AB5" t="n">
        <v>5522.556446793879</v>
      </c>
      <c r="AC5" t="n">
        <v>4995.491410468318</v>
      </c>
      <c r="AD5" t="n">
        <v>4036236.208609355</v>
      </c>
      <c r="AE5" t="n">
        <v>5522556.446793879</v>
      </c>
      <c r="AF5" t="n">
        <v>1.68693556979327e-06</v>
      </c>
      <c r="AG5" t="n">
        <v>18.08645833333333</v>
      </c>
      <c r="AH5" t="n">
        <v>4995491.410468318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0.5961</v>
      </c>
      <c r="E6" t="n">
        <v>167.76</v>
      </c>
      <c r="F6" t="n">
        <v>158.06</v>
      </c>
      <c r="G6" t="n">
        <v>39.03</v>
      </c>
      <c r="H6" t="n">
        <v>0.57</v>
      </c>
      <c r="I6" t="n">
        <v>243</v>
      </c>
      <c r="J6" t="n">
        <v>156.03</v>
      </c>
      <c r="K6" t="n">
        <v>49.1</v>
      </c>
      <c r="L6" t="n">
        <v>5</v>
      </c>
      <c r="M6" t="n">
        <v>241</v>
      </c>
      <c r="N6" t="n">
        <v>26.94</v>
      </c>
      <c r="O6" t="n">
        <v>19478.15</v>
      </c>
      <c r="P6" t="n">
        <v>1683.3</v>
      </c>
      <c r="Q6" t="n">
        <v>8086.28</v>
      </c>
      <c r="R6" t="n">
        <v>640.6</v>
      </c>
      <c r="S6" t="n">
        <v>253.31</v>
      </c>
      <c r="T6" t="n">
        <v>187609.7</v>
      </c>
      <c r="U6" t="n">
        <v>0.4</v>
      </c>
      <c r="V6" t="n">
        <v>0.87</v>
      </c>
      <c r="W6" t="n">
        <v>21.63</v>
      </c>
      <c r="X6" t="n">
        <v>11.14</v>
      </c>
      <c r="Y6" t="n">
        <v>0.5</v>
      </c>
      <c r="Z6" t="n">
        <v>10</v>
      </c>
      <c r="AA6" t="n">
        <v>3751.816006058094</v>
      </c>
      <c r="AB6" t="n">
        <v>5133.400177929461</v>
      </c>
      <c r="AC6" t="n">
        <v>4643.47566972008</v>
      </c>
      <c r="AD6" t="n">
        <v>3751816.006058095</v>
      </c>
      <c r="AE6" t="n">
        <v>5133400.177929461</v>
      </c>
      <c r="AF6" t="n">
        <v>1.746105735637729e-06</v>
      </c>
      <c r="AG6" t="n">
        <v>17.475</v>
      </c>
      <c r="AH6" t="n">
        <v>4643475.66972008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0.6097</v>
      </c>
      <c r="E7" t="n">
        <v>164.02</v>
      </c>
      <c r="F7" t="n">
        <v>155.81</v>
      </c>
      <c r="G7" t="n">
        <v>48.19</v>
      </c>
      <c r="H7" t="n">
        <v>0.67</v>
      </c>
      <c r="I7" t="n">
        <v>194</v>
      </c>
      <c r="J7" t="n">
        <v>157.44</v>
      </c>
      <c r="K7" t="n">
        <v>49.1</v>
      </c>
      <c r="L7" t="n">
        <v>6</v>
      </c>
      <c r="M7" t="n">
        <v>192</v>
      </c>
      <c r="N7" t="n">
        <v>27.35</v>
      </c>
      <c r="O7" t="n">
        <v>19652.13</v>
      </c>
      <c r="P7" t="n">
        <v>1608.28</v>
      </c>
      <c r="Q7" t="n">
        <v>8086.21</v>
      </c>
      <c r="R7" t="n">
        <v>565.25</v>
      </c>
      <c r="S7" t="n">
        <v>253.31</v>
      </c>
      <c r="T7" t="n">
        <v>150176.71</v>
      </c>
      <c r="U7" t="n">
        <v>0.45</v>
      </c>
      <c r="V7" t="n">
        <v>0.88</v>
      </c>
      <c r="W7" t="n">
        <v>21.54</v>
      </c>
      <c r="X7" t="n">
        <v>8.9</v>
      </c>
      <c r="Y7" t="n">
        <v>0.5</v>
      </c>
      <c r="Z7" t="n">
        <v>10</v>
      </c>
      <c r="AA7" t="n">
        <v>3543.012786841851</v>
      </c>
      <c r="AB7" t="n">
        <v>4847.70640164988</v>
      </c>
      <c r="AC7" t="n">
        <v>4385.0481064749</v>
      </c>
      <c r="AD7" t="n">
        <v>3543012.786841851</v>
      </c>
      <c r="AE7" t="n">
        <v>4847706.40164988</v>
      </c>
      <c r="AF7" t="n">
        <v>1.785943075018157e-06</v>
      </c>
      <c r="AG7" t="n">
        <v>17.08541666666667</v>
      </c>
      <c r="AH7" t="n">
        <v>4385048.1064749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0.62</v>
      </c>
      <c r="E8" t="n">
        <v>161.29</v>
      </c>
      <c r="F8" t="n">
        <v>154.16</v>
      </c>
      <c r="G8" t="n">
        <v>58.17</v>
      </c>
      <c r="H8" t="n">
        <v>0.78</v>
      </c>
      <c r="I8" t="n">
        <v>159</v>
      </c>
      <c r="J8" t="n">
        <v>158.86</v>
      </c>
      <c r="K8" t="n">
        <v>49.1</v>
      </c>
      <c r="L8" t="n">
        <v>7</v>
      </c>
      <c r="M8" t="n">
        <v>157</v>
      </c>
      <c r="N8" t="n">
        <v>27.77</v>
      </c>
      <c r="O8" t="n">
        <v>19826.68</v>
      </c>
      <c r="P8" t="n">
        <v>1540.06</v>
      </c>
      <c r="Q8" t="n">
        <v>8086.14</v>
      </c>
      <c r="R8" t="n">
        <v>508.9</v>
      </c>
      <c r="S8" t="n">
        <v>253.31</v>
      </c>
      <c r="T8" t="n">
        <v>122176.36</v>
      </c>
      <c r="U8" t="n">
        <v>0.5</v>
      </c>
      <c r="V8" t="n">
        <v>0.89</v>
      </c>
      <c r="W8" t="n">
        <v>21.49</v>
      </c>
      <c r="X8" t="n">
        <v>7.24</v>
      </c>
      <c r="Y8" t="n">
        <v>0.5</v>
      </c>
      <c r="Z8" t="n">
        <v>10</v>
      </c>
      <c r="AA8" t="n">
        <v>3383.462314026785</v>
      </c>
      <c r="AB8" t="n">
        <v>4629.402405874213</v>
      </c>
      <c r="AC8" t="n">
        <v>4187.578737664488</v>
      </c>
      <c r="AD8" t="n">
        <v>3383462.314026786</v>
      </c>
      <c r="AE8" t="n">
        <v>4629402.405874213</v>
      </c>
      <c r="AF8" t="n">
        <v>1.81611400116657e-06</v>
      </c>
      <c r="AG8" t="n">
        <v>16.80104166666667</v>
      </c>
      <c r="AH8" t="n">
        <v>4187578.737664488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0.6276</v>
      </c>
      <c r="E9" t="n">
        <v>159.34</v>
      </c>
      <c r="F9" t="n">
        <v>153</v>
      </c>
      <c r="G9" t="n">
        <v>69.02</v>
      </c>
      <c r="H9" t="n">
        <v>0.88</v>
      </c>
      <c r="I9" t="n">
        <v>133</v>
      </c>
      <c r="J9" t="n">
        <v>160.28</v>
      </c>
      <c r="K9" t="n">
        <v>49.1</v>
      </c>
      <c r="L9" t="n">
        <v>8</v>
      </c>
      <c r="M9" t="n">
        <v>129</v>
      </c>
      <c r="N9" t="n">
        <v>28.19</v>
      </c>
      <c r="O9" t="n">
        <v>20001.93</v>
      </c>
      <c r="P9" t="n">
        <v>1468.3</v>
      </c>
      <c r="Q9" t="n">
        <v>8086.06</v>
      </c>
      <c r="R9" t="n">
        <v>469.57</v>
      </c>
      <c r="S9" t="n">
        <v>253.31</v>
      </c>
      <c r="T9" t="n">
        <v>102642.28</v>
      </c>
      <c r="U9" t="n">
        <v>0.54</v>
      </c>
      <c r="V9" t="n">
        <v>0.89</v>
      </c>
      <c r="W9" t="n">
        <v>21.45</v>
      </c>
      <c r="X9" t="n">
        <v>6.09</v>
      </c>
      <c r="Y9" t="n">
        <v>0.5</v>
      </c>
      <c r="Z9" t="n">
        <v>10</v>
      </c>
      <c r="AA9" t="n">
        <v>3239.83126867583</v>
      </c>
      <c r="AB9" t="n">
        <v>4432.880073070514</v>
      </c>
      <c r="AC9" t="n">
        <v>4009.812220482755</v>
      </c>
      <c r="AD9" t="n">
        <v>3239831.268675829</v>
      </c>
      <c r="AE9" t="n">
        <v>4432880.073070514</v>
      </c>
      <c r="AF9" t="n">
        <v>1.838376043761515e-06</v>
      </c>
      <c r="AG9" t="n">
        <v>16.59791666666667</v>
      </c>
      <c r="AH9" t="n">
        <v>4009812.220482755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0.6329</v>
      </c>
      <c r="E10" t="n">
        <v>158</v>
      </c>
      <c r="F10" t="n">
        <v>152.21</v>
      </c>
      <c r="G10" t="n">
        <v>79.42</v>
      </c>
      <c r="H10" t="n">
        <v>0.99</v>
      </c>
      <c r="I10" t="n">
        <v>115</v>
      </c>
      <c r="J10" t="n">
        <v>161.71</v>
      </c>
      <c r="K10" t="n">
        <v>49.1</v>
      </c>
      <c r="L10" t="n">
        <v>9</v>
      </c>
      <c r="M10" t="n">
        <v>67</v>
      </c>
      <c r="N10" t="n">
        <v>28.61</v>
      </c>
      <c r="O10" t="n">
        <v>20177.64</v>
      </c>
      <c r="P10" t="n">
        <v>1413.17</v>
      </c>
      <c r="Q10" t="n">
        <v>8086.22</v>
      </c>
      <c r="R10" t="n">
        <v>440.96</v>
      </c>
      <c r="S10" t="n">
        <v>253.31</v>
      </c>
      <c r="T10" t="n">
        <v>88426.35000000001</v>
      </c>
      <c r="U10" t="n">
        <v>0.57</v>
      </c>
      <c r="V10" t="n">
        <v>0.9</v>
      </c>
      <c r="W10" t="n">
        <v>21.48</v>
      </c>
      <c r="X10" t="n">
        <v>5.3</v>
      </c>
      <c r="Y10" t="n">
        <v>0.5</v>
      </c>
      <c r="Z10" t="n">
        <v>10</v>
      </c>
      <c r="AA10" t="n">
        <v>3123.175237755785</v>
      </c>
      <c r="AB10" t="n">
        <v>4273.266145064839</v>
      </c>
      <c r="AC10" t="n">
        <v>3865.431621746392</v>
      </c>
      <c r="AD10" t="n">
        <v>3123175.237755785</v>
      </c>
      <c r="AE10" t="n">
        <v>4273266.145064839</v>
      </c>
      <c r="AF10" t="n">
        <v>1.853900889255358e-06</v>
      </c>
      <c r="AG10" t="n">
        <v>16.45833333333333</v>
      </c>
      <c r="AH10" t="n">
        <v>3865431.621746392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0.6342</v>
      </c>
      <c r="E11" t="n">
        <v>157.69</v>
      </c>
      <c r="F11" t="n">
        <v>152.05</v>
      </c>
      <c r="G11" t="n">
        <v>82.94</v>
      </c>
      <c r="H11" t="n">
        <v>1.09</v>
      </c>
      <c r="I11" t="n">
        <v>110</v>
      </c>
      <c r="J11" t="n">
        <v>163.13</v>
      </c>
      <c r="K11" t="n">
        <v>49.1</v>
      </c>
      <c r="L11" t="n">
        <v>10</v>
      </c>
      <c r="M11" t="n">
        <v>8</v>
      </c>
      <c r="N11" t="n">
        <v>29.04</v>
      </c>
      <c r="O11" t="n">
        <v>20353.94</v>
      </c>
      <c r="P11" t="n">
        <v>1398.89</v>
      </c>
      <c r="Q11" t="n">
        <v>8086.27</v>
      </c>
      <c r="R11" t="n">
        <v>433.21</v>
      </c>
      <c r="S11" t="n">
        <v>253.31</v>
      </c>
      <c r="T11" t="n">
        <v>84579.67999999999</v>
      </c>
      <c r="U11" t="n">
        <v>0.58</v>
      </c>
      <c r="V11" t="n">
        <v>0.9</v>
      </c>
      <c r="W11" t="n">
        <v>21.54</v>
      </c>
      <c r="X11" t="n">
        <v>5.14</v>
      </c>
      <c r="Y11" t="n">
        <v>0.5</v>
      </c>
      <c r="Z11" t="n">
        <v>10</v>
      </c>
      <c r="AA11" t="n">
        <v>3096.841973887314</v>
      </c>
      <c r="AB11" t="n">
        <v>4237.235811698384</v>
      </c>
      <c r="AC11" t="n">
        <v>3832.839972827543</v>
      </c>
      <c r="AD11" t="n">
        <v>3096841.973887314</v>
      </c>
      <c r="AE11" t="n">
        <v>4237235.811698385</v>
      </c>
      <c r="AF11" t="n">
        <v>1.857708870225546e-06</v>
      </c>
      <c r="AG11" t="n">
        <v>16.42604166666667</v>
      </c>
      <c r="AH11" t="n">
        <v>3832839.972827543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0.6345</v>
      </c>
      <c r="E12" t="n">
        <v>157.6</v>
      </c>
      <c r="F12" t="n">
        <v>151.99</v>
      </c>
      <c r="G12" t="n">
        <v>83.66</v>
      </c>
      <c r="H12" t="n">
        <v>1.18</v>
      </c>
      <c r="I12" t="n">
        <v>109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1407.91</v>
      </c>
      <c r="Q12" t="n">
        <v>8086.24</v>
      </c>
      <c r="R12" t="n">
        <v>430.74</v>
      </c>
      <c r="S12" t="n">
        <v>253.31</v>
      </c>
      <c r="T12" t="n">
        <v>83347.37</v>
      </c>
      <c r="U12" t="n">
        <v>0.59</v>
      </c>
      <c r="V12" t="n">
        <v>0.9</v>
      </c>
      <c r="W12" t="n">
        <v>21.55</v>
      </c>
      <c r="X12" t="n">
        <v>5.08</v>
      </c>
      <c r="Y12" t="n">
        <v>0.5</v>
      </c>
      <c r="Z12" t="n">
        <v>10</v>
      </c>
      <c r="AA12" t="n">
        <v>3107.546736497676</v>
      </c>
      <c r="AB12" t="n">
        <v>4251.882540162677</v>
      </c>
      <c r="AC12" t="n">
        <v>3846.088838084017</v>
      </c>
      <c r="AD12" t="n">
        <v>3107546.736497676</v>
      </c>
      <c r="AE12" t="n">
        <v>4251882.540162677</v>
      </c>
      <c r="AF12" t="n">
        <v>1.85858763506482e-06</v>
      </c>
      <c r="AG12" t="n">
        <v>16.41666666666667</v>
      </c>
      <c r="AH12" t="n">
        <v>3846088.838084017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0.2436</v>
      </c>
      <c r="E2" t="n">
        <v>410.59</v>
      </c>
      <c r="F2" t="n">
        <v>297.72</v>
      </c>
      <c r="G2" t="n">
        <v>6.02</v>
      </c>
      <c r="H2" t="n">
        <v>0.1</v>
      </c>
      <c r="I2" t="n">
        <v>2966</v>
      </c>
      <c r="J2" t="n">
        <v>185.69</v>
      </c>
      <c r="K2" t="n">
        <v>53.44</v>
      </c>
      <c r="L2" t="n">
        <v>1</v>
      </c>
      <c r="M2" t="n">
        <v>2964</v>
      </c>
      <c r="N2" t="n">
        <v>36.26</v>
      </c>
      <c r="O2" t="n">
        <v>23136.14</v>
      </c>
      <c r="P2" t="n">
        <v>4023.5</v>
      </c>
      <c r="Q2" t="n">
        <v>8089.45</v>
      </c>
      <c r="R2" t="n">
        <v>5395.11</v>
      </c>
      <c r="S2" t="n">
        <v>253.31</v>
      </c>
      <c r="T2" t="n">
        <v>2551247.43</v>
      </c>
      <c r="U2" t="n">
        <v>0.05</v>
      </c>
      <c r="V2" t="n">
        <v>0.46</v>
      </c>
      <c r="W2" t="n">
        <v>26.15</v>
      </c>
      <c r="X2" t="n">
        <v>150.75</v>
      </c>
      <c r="Y2" t="n">
        <v>0.5</v>
      </c>
      <c r="Z2" t="n">
        <v>10</v>
      </c>
      <c r="AA2" t="n">
        <v>20120.07572239566</v>
      </c>
      <c r="AB2" t="n">
        <v>27529.17523847822</v>
      </c>
      <c r="AC2" t="n">
        <v>24901.82939115682</v>
      </c>
      <c r="AD2" t="n">
        <v>20120075.72239566</v>
      </c>
      <c r="AE2" t="n">
        <v>27529175.23847822</v>
      </c>
      <c r="AF2" t="n">
        <v>6.67328012098591e-07</v>
      </c>
      <c r="AG2" t="n">
        <v>42.76979166666666</v>
      </c>
      <c r="AH2" t="n">
        <v>24901829.39115682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0.4409</v>
      </c>
      <c r="E3" t="n">
        <v>226.83</v>
      </c>
      <c r="F3" t="n">
        <v>190.19</v>
      </c>
      <c r="G3" t="n">
        <v>12.43</v>
      </c>
      <c r="H3" t="n">
        <v>0.19</v>
      </c>
      <c r="I3" t="n">
        <v>918</v>
      </c>
      <c r="J3" t="n">
        <v>187.21</v>
      </c>
      <c r="K3" t="n">
        <v>53.44</v>
      </c>
      <c r="L3" t="n">
        <v>2</v>
      </c>
      <c r="M3" t="n">
        <v>916</v>
      </c>
      <c r="N3" t="n">
        <v>36.77</v>
      </c>
      <c r="O3" t="n">
        <v>23322.88</v>
      </c>
      <c r="P3" t="n">
        <v>2532.66</v>
      </c>
      <c r="Q3" t="n">
        <v>8087.08</v>
      </c>
      <c r="R3" t="n">
        <v>1730.04</v>
      </c>
      <c r="S3" t="n">
        <v>253.31</v>
      </c>
      <c r="T3" t="n">
        <v>728952.12</v>
      </c>
      <c r="U3" t="n">
        <v>0.15</v>
      </c>
      <c r="V3" t="n">
        <v>0.72</v>
      </c>
      <c r="W3" t="n">
        <v>22.74</v>
      </c>
      <c r="X3" t="n">
        <v>43.26</v>
      </c>
      <c r="Y3" t="n">
        <v>0.5</v>
      </c>
      <c r="Z3" t="n">
        <v>10</v>
      </c>
      <c r="AA3" t="n">
        <v>7186.745644939818</v>
      </c>
      <c r="AB3" t="n">
        <v>9833.222448248327</v>
      </c>
      <c r="AC3" t="n">
        <v>8894.753498801518</v>
      </c>
      <c r="AD3" t="n">
        <v>7186745.644939817</v>
      </c>
      <c r="AE3" t="n">
        <v>9833222.448248327</v>
      </c>
      <c r="AF3" t="n">
        <v>1.207819870830331e-06</v>
      </c>
      <c r="AG3" t="n">
        <v>23.628125</v>
      </c>
      <c r="AH3" t="n">
        <v>8894753.498801518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0.513</v>
      </c>
      <c r="E4" t="n">
        <v>194.92</v>
      </c>
      <c r="F4" t="n">
        <v>172.2</v>
      </c>
      <c r="G4" t="n">
        <v>18.99</v>
      </c>
      <c r="H4" t="n">
        <v>0.28</v>
      </c>
      <c r="I4" t="n">
        <v>544</v>
      </c>
      <c r="J4" t="n">
        <v>188.73</v>
      </c>
      <c r="K4" t="n">
        <v>53.44</v>
      </c>
      <c r="L4" t="n">
        <v>3</v>
      </c>
      <c r="M4" t="n">
        <v>542</v>
      </c>
      <c r="N4" t="n">
        <v>37.29</v>
      </c>
      <c r="O4" t="n">
        <v>23510.33</v>
      </c>
      <c r="P4" t="n">
        <v>2257.85</v>
      </c>
      <c r="Q4" t="n">
        <v>8086.6</v>
      </c>
      <c r="R4" t="n">
        <v>1119.69</v>
      </c>
      <c r="S4" t="n">
        <v>253.31</v>
      </c>
      <c r="T4" t="n">
        <v>425650.34</v>
      </c>
      <c r="U4" t="n">
        <v>0.23</v>
      </c>
      <c r="V4" t="n">
        <v>0.79</v>
      </c>
      <c r="W4" t="n">
        <v>22.13</v>
      </c>
      <c r="X4" t="n">
        <v>25.28</v>
      </c>
      <c r="Y4" t="n">
        <v>0.5</v>
      </c>
      <c r="Z4" t="n">
        <v>10</v>
      </c>
      <c r="AA4" t="n">
        <v>5569.154712360149</v>
      </c>
      <c r="AB4" t="n">
        <v>7619.963171217305</v>
      </c>
      <c r="AC4" t="n">
        <v>6892.724580841517</v>
      </c>
      <c r="AD4" t="n">
        <v>5569154.712360149</v>
      </c>
      <c r="AE4" t="n">
        <v>7619963.171217305</v>
      </c>
      <c r="AF4" t="n">
        <v>1.405333621537673e-06</v>
      </c>
      <c r="AG4" t="n">
        <v>20.30416666666666</v>
      </c>
      <c r="AH4" t="n">
        <v>6892724.580841517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0.5515</v>
      </c>
      <c r="E5" t="n">
        <v>181.31</v>
      </c>
      <c r="F5" t="n">
        <v>164.58</v>
      </c>
      <c r="G5" t="n">
        <v>25.78</v>
      </c>
      <c r="H5" t="n">
        <v>0.37</v>
      </c>
      <c r="I5" t="n">
        <v>383</v>
      </c>
      <c r="J5" t="n">
        <v>190.25</v>
      </c>
      <c r="K5" t="n">
        <v>53.44</v>
      </c>
      <c r="L5" t="n">
        <v>4</v>
      </c>
      <c r="M5" t="n">
        <v>381</v>
      </c>
      <c r="N5" t="n">
        <v>37.82</v>
      </c>
      <c r="O5" t="n">
        <v>23698.48</v>
      </c>
      <c r="P5" t="n">
        <v>2123.92</v>
      </c>
      <c r="Q5" t="n">
        <v>8086.31</v>
      </c>
      <c r="R5" t="n">
        <v>862.4299999999999</v>
      </c>
      <c r="S5" t="n">
        <v>253.31</v>
      </c>
      <c r="T5" t="n">
        <v>297823.77</v>
      </c>
      <c r="U5" t="n">
        <v>0.29</v>
      </c>
      <c r="V5" t="n">
        <v>0.83</v>
      </c>
      <c r="W5" t="n">
        <v>21.84</v>
      </c>
      <c r="X5" t="n">
        <v>17.67</v>
      </c>
      <c r="Y5" t="n">
        <v>0.5</v>
      </c>
      <c r="Z5" t="n">
        <v>10</v>
      </c>
      <c r="AA5" t="n">
        <v>4915.025829905347</v>
      </c>
      <c r="AB5" t="n">
        <v>6724.955176113004</v>
      </c>
      <c r="AC5" t="n">
        <v>6083.134892638394</v>
      </c>
      <c r="AD5" t="n">
        <v>4915025.829905347</v>
      </c>
      <c r="AE5" t="n">
        <v>6724955.176113004</v>
      </c>
      <c r="AF5" t="n">
        <v>1.510802129196933e-06</v>
      </c>
      <c r="AG5" t="n">
        <v>18.88645833333333</v>
      </c>
      <c r="AH5" t="n">
        <v>6083134.892638395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0.5757</v>
      </c>
      <c r="E6" t="n">
        <v>173.71</v>
      </c>
      <c r="F6" t="n">
        <v>160.33</v>
      </c>
      <c r="G6" t="n">
        <v>32.83</v>
      </c>
      <c r="H6" t="n">
        <v>0.46</v>
      </c>
      <c r="I6" t="n">
        <v>293</v>
      </c>
      <c r="J6" t="n">
        <v>191.78</v>
      </c>
      <c r="K6" t="n">
        <v>53.44</v>
      </c>
      <c r="L6" t="n">
        <v>5</v>
      </c>
      <c r="M6" t="n">
        <v>291</v>
      </c>
      <c r="N6" t="n">
        <v>38.35</v>
      </c>
      <c r="O6" t="n">
        <v>23887.36</v>
      </c>
      <c r="P6" t="n">
        <v>2033.14</v>
      </c>
      <c r="Q6" t="n">
        <v>8086.29</v>
      </c>
      <c r="R6" t="n">
        <v>718.85</v>
      </c>
      <c r="S6" t="n">
        <v>253.31</v>
      </c>
      <c r="T6" t="n">
        <v>226483.85</v>
      </c>
      <c r="U6" t="n">
        <v>0.35</v>
      </c>
      <c r="V6" t="n">
        <v>0.85</v>
      </c>
      <c r="W6" t="n">
        <v>21.68</v>
      </c>
      <c r="X6" t="n">
        <v>13.41</v>
      </c>
      <c r="Y6" t="n">
        <v>0.5</v>
      </c>
      <c r="Z6" t="n">
        <v>10</v>
      </c>
      <c r="AA6" t="n">
        <v>4544.009002918615</v>
      </c>
      <c r="AB6" t="n">
        <v>6217.313585322527</v>
      </c>
      <c r="AC6" t="n">
        <v>5623.941902793531</v>
      </c>
      <c r="AD6" t="n">
        <v>4544009.002918615</v>
      </c>
      <c r="AE6" t="n">
        <v>6217313.585322526</v>
      </c>
      <c r="AF6" t="n">
        <v>1.577096619725611e-06</v>
      </c>
      <c r="AG6" t="n">
        <v>18.09479166666667</v>
      </c>
      <c r="AH6" t="n">
        <v>5623941.902793531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0.5913</v>
      </c>
      <c r="E7" t="n">
        <v>169.11</v>
      </c>
      <c r="F7" t="n">
        <v>157.82</v>
      </c>
      <c r="G7" t="n">
        <v>39.95</v>
      </c>
      <c r="H7" t="n">
        <v>0.55</v>
      </c>
      <c r="I7" t="n">
        <v>237</v>
      </c>
      <c r="J7" t="n">
        <v>193.32</v>
      </c>
      <c r="K7" t="n">
        <v>53.44</v>
      </c>
      <c r="L7" t="n">
        <v>6</v>
      </c>
      <c r="M7" t="n">
        <v>235</v>
      </c>
      <c r="N7" t="n">
        <v>38.89</v>
      </c>
      <c r="O7" t="n">
        <v>24076.95</v>
      </c>
      <c r="P7" t="n">
        <v>1966.55</v>
      </c>
      <c r="Q7" t="n">
        <v>8086.27</v>
      </c>
      <c r="R7" t="n">
        <v>632.3</v>
      </c>
      <c r="S7" t="n">
        <v>253.31</v>
      </c>
      <c r="T7" t="n">
        <v>183487.87</v>
      </c>
      <c r="U7" t="n">
        <v>0.4</v>
      </c>
      <c r="V7" t="n">
        <v>0.87</v>
      </c>
      <c r="W7" t="n">
        <v>21.64</v>
      </c>
      <c r="X7" t="n">
        <v>10.9</v>
      </c>
      <c r="Y7" t="n">
        <v>0.5</v>
      </c>
      <c r="Z7" t="n">
        <v>10</v>
      </c>
      <c r="AA7" t="n">
        <v>4305.805229888423</v>
      </c>
      <c r="AB7" t="n">
        <v>5891.392674253805</v>
      </c>
      <c r="AC7" t="n">
        <v>5329.12642604435</v>
      </c>
      <c r="AD7" t="n">
        <v>4305805.229888423</v>
      </c>
      <c r="AE7" t="n">
        <v>5891392.674253806</v>
      </c>
      <c r="AF7" t="n">
        <v>1.619831911140791e-06</v>
      </c>
      <c r="AG7" t="n">
        <v>17.615625</v>
      </c>
      <c r="AH7" t="n">
        <v>5329126.42604435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0.6032999999999999</v>
      </c>
      <c r="E8" t="n">
        <v>165.74</v>
      </c>
      <c r="F8" t="n">
        <v>155.94</v>
      </c>
      <c r="G8" t="n">
        <v>47.49</v>
      </c>
      <c r="H8" t="n">
        <v>0.64</v>
      </c>
      <c r="I8" t="n">
        <v>197</v>
      </c>
      <c r="J8" t="n">
        <v>194.86</v>
      </c>
      <c r="K8" t="n">
        <v>53.44</v>
      </c>
      <c r="L8" t="n">
        <v>7</v>
      </c>
      <c r="M8" t="n">
        <v>195</v>
      </c>
      <c r="N8" t="n">
        <v>39.43</v>
      </c>
      <c r="O8" t="n">
        <v>24267.28</v>
      </c>
      <c r="P8" t="n">
        <v>1908.69</v>
      </c>
      <c r="Q8" t="n">
        <v>8086.28</v>
      </c>
      <c r="R8" t="n">
        <v>569.02</v>
      </c>
      <c r="S8" t="n">
        <v>253.31</v>
      </c>
      <c r="T8" t="n">
        <v>152048.4</v>
      </c>
      <c r="U8" t="n">
        <v>0.45</v>
      </c>
      <c r="V8" t="n">
        <v>0.88</v>
      </c>
      <c r="W8" t="n">
        <v>21.56</v>
      </c>
      <c r="X8" t="n">
        <v>9.029999999999999</v>
      </c>
      <c r="Y8" t="n">
        <v>0.5</v>
      </c>
      <c r="Z8" t="n">
        <v>10</v>
      </c>
      <c r="AA8" t="n">
        <v>4130.422100627254</v>
      </c>
      <c r="AB8" t="n">
        <v>5651.425739441074</v>
      </c>
      <c r="AC8" t="n">
        <v>5112.061598694447</v>
      </c>
      <c r="AD8" t="n">
        <v>4130422.100627254</v>
      </c>
      <c r="AE8" t="n">
        <v>5651425.739441074</v>
      </c>
      <c r="AF8" t="n">
        <v>1.652705212229392e-06</v>
      </c>
      <c r="AG8" t="n">
        <v>17.26458333333333</v>
      </c>
      <c r="AH8" t="n">
        <v>5112061.598694446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0.6126</v>
      </c>
      <c r="E9" t="n">
        <v>163.24</v>
      </c>
      <c r="F9" t="n">
        <v>154.56</v>
      </c>
      <c r="G9" t="n">
        <v>55.53</v>
      </c>
      <c r="H9" t="n">
        <v>0.72</v>
      </c>
      <c r="I9" t="n">
        <v>167</v>
      </c>
      <c r="J9" t="n">
        <v>196.41</v>
      </c>
      <c r="K9" t="n">
        <v>53.44</v>
      </c>
      <c r="L9" t="n">
        <v>8</v>
      </c>
      <c r="M9" t="n">
        <v>165</v>
      </c>
      <c r="N9" t="n">
        <v>39.98</v>
      </c>
      <c r="O9" t="n">
        <v>24458.36</v>
      </c>
      <c r="P9" t="n">
        <v>1852.16</v>
      </c>
      <c r="Q9" t="n">
        <v>8086.22</v>
      </c>
      <c r="R9" t="n">
        <v>522.23</v>
      </c>
      <c r="S9" t="n">
        <v>253.31</v>
      </c>
      <c r="T9" t="n">
        <v>128803.91</v>
      </c>
      <c r="U9" t="n">
        <v>0.49</v>
      </c>
      <c r="V9" t="n">
        <v>0.88</v>
      </c>
      <c r="W9" t="n">
        <v>21.51</v>
      </c>
      <c r="X9" t="n">
        <v>7.64</v>
      </c>
      <c r="Y9" t="n">
        <v>0.5</v>
      </c>
      <c r="Z9" t="n">
        <v>10</v>
      </c>
      <c r="AA9" t="n">
        <v>3971.327087848972</v>
      </c>
      <c r="AB9" t="n">
        <v>5433.744924181212</v>
      </c>
      <c r="AC9" t="n">
        <v>4915.15593492605</v>
      </c>
      <c r="AD9" t="n">
        <v>3971327.087848972</v>
      </c>
      <c r="AE9" t="n">
        <v>5433744.924181212</v>
      </c>
      <c r="AF9" t="n">
        <v>1.678182020573057e-06</v>
      </c>
      <c r="AG9" t="n">
        <v>17.00416666666667</v>
      </c>
      <c r="AH9" t="n">
        <v>4915155.93492605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0.6196</v>
      </c>
      <c r="E10" t="n">
        <v>161.39</v>
      </c>
      <c r="F10" t="n">
        <v>153.53</v>
      </c>
      <c r="G10" t="n">
        <v>63.53</v>
      </c>
      <c r="H10" t="n">
        <v>0.8100000000000001</v>
      </c>
      <c r="I10" t="n">
        <v>145</v>
      </c>
      <c r="J10" t="n">
        <v>197.97</v>
      </c>
      <c r="K10" t="n">
        <v>53.44</v>
      </c>
      <c r="L10" t="n">
        <v>9</v>
      </c>
      <c r="M10" t="n">
        <v>143</v>
      </c>
      <c r="N10" t="n">
        <v>40.53</v>
      </c>
      <c r="O10" t="n">
        <v>24650.18</v>
      </c>
      <c r="P10" t="n">
        <v>1803.02</v>
      </c>
      <c r="Q10" t="n">
        <v>8086.1</v>
      </c>
      <c r="R10" t="n">
        <v>487.78</v>
      </c>
      <c r="S10" t="n">
        <v>253.31</v>
      </c>
      <c r="T10" t="n">
        <v>111686.5</v>
      </c>
      <c r="U10" t="n">
        <v>0.52</v>
      </c>
      <c r="V10" t="n">
        <v>0.89</v>
      </c>
      <c r="W10" t="n">
        <v>21.46</v>
      </c>
      <c r="X10" t="n">
        <v>6.62</v>
      </c>
      <c r="Y10" t="n">
        <v>0.5</v>
      </c>
      <c r="Z10" t="n">
        <v>10</v>
      </c>
      <c r="AA10" t="n">
        <v>3854.090772275789</v>
      </c>
      <c r="AB10" t="n">
        <v>5273.33702511276</v>
      </c>
      <c r="AC10" t="n">
        <v>4770.057140610798</v>
      </c>
      <c r="AD10" t="n">
        <v>3854090.772275789</v>
      </c>
      <c r="AE10" t="n">
        <v>5273337.02511276</v>
      </c>
      <c r="AF10" t="n">
        <v>1.697358112874741e-06</v>
      </c>
      <c r="AG10" t="n">
        <v>16.81145833333333</v>
      </c>
      <c r="AH10" t="n">
        <v>4770057.140610798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0.6254</v>
      </c>
      <c r="E11" t="n">
        <v>159.91</v>
      </c>
      <c r="F11" t="n">
        <v>152.71</v>
      </c>
      <c r="G11" t="n">
        <v>72.15000000000001</v>
      </c>
      <c r="H11" t="n">
        <v>0.89</v>
      </c>
      <c r="I11" t="n">
        <v>127</v>
      </c>
      <c r="J11" t="n">
        <v>199.53</v>
      </c>
      <c r="K11" t="n">
        <v>53.44</v>
      </c>
      <c r="L11" t="n">
        <v>10</v>
      </c>
      <c r="M11" t="n">
        <v>125</v>
      </c>
      <c r="N11" t="n">
        <v>41.1</v>
      </c>
      <c r="O11" t="n">
        <v>24842.77</v>
      </c>
      <c r="P11" t="n">
        <v>1751.24</v>
      </c>
      <c r="Q11" t="n">
        <v>8086.21</v>
      </c>
      <c r="R11" t="n">
        <v>460.05</v>
      </c>
      <c r="S11" t="n">
        <v>253.31</v>
      </c>
      <c r="T11" t="n">
        <v>97911.64</v>
      </c>
      <c r="U11" t="n">
        <v>0.55</v>
      </c>
      <c r="V11" t="n">
        <v>0.9</v>
      </c>
      <c r="W11" t="n">
        <v>21.44</v>
      </c>
      <c r="X11" t="n">
        <v>5.8</v>
      </c>
      <c r="Y11" t="n">
        <v>0.5</v>
      </c>
      <c r="Z11" t="n">
        <v>10</v>
      </c>
      <c r="AA11" t="n">
        <v>3743.89121742226</v>
      </c>
      <c r="AB11" t="n">
        <v>5122.557132500912</v>
      </c>
      <c r="AC11" t="n">
        <v>4633.667469328921</v>
      </c>
      <c r="AD11" t="n">
        <v>3743891.21742226</v>
      </c>
      <c r="AE11" t="n">
        <v>5122557.132500912</v>
      </c>
      <c r="AF11" t="n">
        <v>1.713246875067564e-06</v>
      </c>
      <c r="AG11" t="n">
        <v>16.65729166666667</v>
      </c>
      <c r="AH11" t="n">
        <v>4633667.469328921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0.6304</v>
      </c>
      <c r="E12" t="n">
        <v>158.64</v>
      </c>
      <c r="F12" t="n">
        <v>152</v>
      </c>
      <c r="G12" t="n">
        <v>81.43000000000001</v>
      </c>
      <c r="H12" t="n">
        <v>0.97</v>
      </c>
      <c r="I12" t="n">
        <v>112</v>
      </c>
      <c r="J12" t="n">
        <v>201.1</v>
      </c>
      <c r="K12" t="n">
        <v>53.44</v>
      </c>
      <c r="L12" t="n">
        <v>11</v>
      </c>
      <c r="M12" t="n">
        <v>110</v>
      </c>
      <c r="N12" t="n">
        <v>41.66</v>
      </c>
      <c r="O12" t="n">
        <v>25036.12</v>
      </c>
      <c r="P12" t="n">
        <v>1702.97</v>
      </c>
      <c r="Q12" t="n">
        <v>8086.09</v>
      </c>
      <c r="R12" t="n">
        <v>436.19</v>
      </c>
      <c r="S12" t="n">
        <v>253.31</v>
      </c>
      <c r="T12" t="n">
        <v>86058.53</v>
      </c>
      <c r="U12" t="n">
        <v>0.58</v>
      </c>
      <c r="V12" t="n">
        <v>0.9</v>
      </c>
      <c r="W12" t="n">
        <v>21.41</v>
      </c>
      <c r="X12" t="n">
        <v>5.09</v>
      </c>
      <c r="Y12" t="n">
        <v>0.5</v>
      </c>
      <c r="Z12" t="n">
        <v>10</v>
      </c>
      <c r="AA12" t="n">
        <v>3645.482561624885</v>
      </c>
      <c r="AB12" t="n">
        <v>4987.910068155448</v>
      </c>
      <c r="AC12" t="n">
        <v>4511.870931826252</v>
      </c>
      <c r="AD12" t="n">
        <v>3645482.561624885</v>
      </c>
      <c r="AE12" t="n">
        <v>4987910.068155448</v>
      </c>
      <c r="AF12" t="n">
        <v>1.726944083854481e-06</v>
      </c>
      <c r="AG12" t="n">
        <v>16.525</v>
      </c>
      <c r="AH12" t="n">
        <v>4511870.931826252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0.6343</v>
      </c>
      <c r="E13" t="n">
        <v>157.65</v>
      </c>
      <c r="F13" t="n">
        <v>151.46</v>
      </c>
      <c r="G13" t="n">
        <v>90.87</v>
      </c>
      <c r="H13" t="n">
        <v>1.05</v>
      </c>
      <c r="I13" t="n">
        <v>100</v>
      </c>
      <c r="J13" t="n">
        <v>202.67</v>
      </c>
      <c r="K13" t="n">
        <v>53.44</v>
      </c>
      <c r="L13" t="n">
        <v>12</v>
      </c>
      <c r="M13" t="n">
        <v>95</v>
      </c>
      <c r="N13" t="n">
        <v>42.24</v>
      </c>
      <c r="O13" t="n">
        <v>25230.25</v>
      </c>
      <c r="P13" t="n">
        <v>1649.8</v>
      </c>
      <c r="Q13" t="n">
        <v>8086.12</v>
      </c>
      <c r="R13" t="n">
        <v>417.85</v>
      </c>
      <c r="S13" t="n">
        <v>253.31</v>
      </c>
      <c r="T13" t="n">
        <v>76947.36</v>
      </c>
      <c r="U13" t="n">
        <v>0.61</v>
      </c>
      <c r="V13" t="n">
        <v>0.9</v>
      </c>
      <c r="W13" t="n">
        <v>21.39</v>
      </c>
      <c r="X13" t="n">
        <v>4.55</v>
      </c>
      <c r="Y13" t="n">
        <v>0.5</v>
      </c>
      <c r="Z13" t="n">
        <v>10</v>
      </c>
      <c r="AA13" t="n">
        <v>3536.492417234522</v>
      </c>
      <c r="AB13" t="n">
        <v>4838.784944294726</v>
      </c>
      <c r="AC13" t="n">
        <v>4376.978100488379</v>
      </c>
      <c r="AD13" t="n">
        <v>3536492.417234522</v>
      </c>
      <c r="AE13" t="n">
        <v>4838784.944294726</v>
      </c>
      <c r="AF13" t="n">
        <v>1.737627906708277e-06</v>
      </c>
      <c r="AG13" t="n">
        <v>16.421875</v>
      </c>
      <c r="AH13" t="n">
        <v>4376978.100488379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0.6372</v>
      </c>
      <c r="E14" t="n">
        <v>156.93</v>
      </c>
      <c r="F14" t="n">
        <v>151.08</v>
      </c>
      <c r="G14" t="n">
        <v>99.61</v>
      </c>
      <c r="H14" t="n">
        <v>1.13</v>
      </c>
      <c r="I14" t="n">
        <v>91</v>
      </c>
      <c r="J14" t="n">
        <v>204.25</v>
      </c>
      <c r="K14" t="n">
        <v>53.44</v>
      </c>
      <c r="L14" t="n">
        <v>13</v>
      </c>
      <c r="M14" t="n">
        <v>60</v>
      </c>
      <c r="N14" t="n">
        <v>42.82</v>
      </c>
      <c r="O14" t="n">
        <v>25425.3</v>
      </c>
      <c r="P14" t="n">
        <v>1608.68</v>
      </c>
      <c r="Q14" t="n">
        <v>8086.08</v>
      </c>
      <c r="R14" t="n">
        <v>403.43</v>
      </c>
      <c r="S14" t="n">
        <v>253.31</v>
      </c>
      <c r="T14" t="n">
        <v>69781.19</v>
      </c>
      <c r="U14" t="n">
        <v>0.63</v>
      </c>
      <c r="V14" t="n">
        <v>0.9</v>
      </c>
      <c r="W14" t="n">
        <v>21.42</v>
      </c>
      <c r="X14" t="n">
        <v>4.17</v>
      </c>
      <c r="Y14" t="n">
        <v>0.5</v>
      </c>
      <c r="Z14" t="n">
        <v>10</v>
      </c>
      <c r="AA14" t="n">
        <v>3463.182697688675</v>
      </c>
      <c r="AB14" t="n">
        <v>4738.479351815526</v>
      </c>
      <c r="AC14" t="n">
        <v>4286.245532975612</v>
      </c>
      <c r="AD14" t="n">
        <v>3463182.697688675</v>
      </c>
      <c r="AE14" t="n">
        <v>4738479.351815525</v>
      </c>
      <c r="AF14" t="n">
        <v>1.745572287804689e-06</v>
      </c>
      <c r="AG14" t="n">
        <v>16.346875</v>
      </c>
      <c r="AH14" t="n">
        <v>4286245.532975612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0.6384</v>
      </c>
      <c r="E15" t="n">
        <v>156.65</v>
      </c>
      <c r="F15" t="n">
        <v>150.95</v>
      </c>
      <c r="G15" t="n">
        <v>104.1</v>
      </c>
      <c r="H15" t="n">
        <v>1.21</v>
      </c>
      <c r="I15" t="n">
        <v>87</v>
      </c>
      <c r="J15" t="n">
        <v>205.84</v>
      </c>
      <c r="K15" t="n">
        <v>53.44</v>
      </c>
      <c r="L15" t="n">
        <v>14</v>
      </c>
      <c r="M15" t="n">
        <v>14</v>
      </c>
      <c r="N15" t="n">
        <v>43.4</v>
      </c>
      <c r="O15" t="n">
        <v>25621.03</v>
      </c>
      <c r="P15" t="n">
        <v>1595.57</v>
      </c>
      <c r="Q15" t="n">
        <v>8086.23</v>
      </c>
      <c r="R15" t="n">
        <v>397.2</v>
      </c>
      <c r="S15" t="n">
        <v>253.31</v>
      </c>
      <c r="T15" t="n">
        <v>66688.60000000001</v>
      </c>
      <c r="U15" t="n">
        <v>0.64</v>
      </c>
      <c r="V15" t="n">
        <v>0.91</v>
      </c>
      <c r="W15" t="n">
        <v>21.46</v>
      </c>
      <c r="X15" t="n">
        <v>4.03</v>
      </c>
      <c r="Y15" t="n">
        <v>0.5</v>
      </c>
      <c r="Z15" t="n">
        <v>10</v>
      </c>
      <c r="AA15" t="n">
        <v>3438.541466606822</v>
      </c>
      <c r="AB15" t="n">
        <v>4704.764132354941</v>
      </c>
      <c r="AC15" t="n">
        <v>4255.748046740739</v>
      </c>
      <c r="AD15" t="n">
        <v>3438541.466606822</v>
      </c>
      <c r="AE15" t="n">
        <v>4704764.132354941</v>
      </c>
      <c r="AF15" t="n">
        <v>1.748859617913548e-06</v>
      </c>
      <c r="AG15" t="n">
        <v>16.31770833333333</v>
      </c>
      <c r="AH15" t="n">
        <v>4255748.04674074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0.6383</v>
      </c>
      <c r="E16" t="n">
        <v>156.66</v>
      </c>
      <c r="F16" t="n">
        <v>150.95</v>
      </c>
      <c r="G16" t="n">
        <v>104.1</v>
      </c>
      <c r="H16" t="n">
        <v>1.28</v>
      </c>
      <c r="I16" t="n">
        <v>87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1601.65</v>
      </c>
      <c r="Q16" t="n">
        <v>8086.13</v>
      </c>
      <c r="R16" t="n">
        <v>396.54</v>
      </c>
      <c r="S16" t="n">
        <v>253.31</v>
      </c>
      <c r="T16" t="n">
        <v>66357.8</v>
      </c>
      <c r="U16" t="n">
        <v>0.64</v>
      </c>
      <c r="V16" t="n">
        <v>0.91</v>
      </c>
      <c r="W16" t="n">
        <v>21.48</v>
      </c>
      <c r="X16" t="n">
        <v>4.04</v>
      </c>
      <c r="Y16" t="n">
        <v>0.5</v>
      </c>
      <c r="Z16" t="n">
        <v>10</v>
      </c>
      <c r="AA16" t="n">
        <v>3447.326171025004</v>
      </c>
      <c r="AB16" t="n">
        <v>4716.783752493704</v>
      </c>
      <c r="AC16" t="n">
        <v>4266.620531203102</v>
      </c>
      <c r="AD16" t="n">
        <v>3447326.171025004</v>
      </c>
      <c r="AE16" t="n">
        <v>4716783.752493704</v>
      </c>
      <c r="AF16" t="n">
        <v>1.74858567373781e-06</v>
      </c>
      <c r="AG16" t="n">
        <v>16.31875</v>
      </c>
      <c r="AH16" t="n">
        <v>4266620.531203101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0.3756</v>
      </c>
      <c r="E2" t="n">
        <v>266.27</v>
      </c>
      <c r="F2" t="n">
        <v>225.48</v>
      </c>
      <c r="G2" t="n">
        <v>8.35</v>
      </c>
      <c r="H2" t="n">
        <v>0.15</v>
      </c>
      <c r="I2" t="n">
        <v>1620</v>
      </c>
      <c r="J2" t="n">
        <v>116.05</v>
      </c>
      <c r="K2" t="n">
        <v>43.4</v>
      </c>
      <c r="L2" t="n">
        <v>1</v>
      </c>
      <c r="M2" t="n">
        <v>1618</v>
      </c>
      <c r="N2" t="n">
        <v>16.65</v>
      </c>
      <c r="O2" t="n">
        <v>14546.17</v>
      </c>
      <c r="P2" t="n">
        <v>2218.83</v>
      </c>
      <c r="Q2" t="n">
        <v>8087.75</v>
      </c>
      <c r="R2" t="n">
        <v>2929.71</v>
      </c>
      <c r="S2" t="n">
        <v>253.31</v>
      </c>
      <c r="T2" t="n">
        <v>1325278.43</v>
      </c>
      <c r="U2" t="n">
        <v>0.09</v>
      </c>
      <c r="V2" t="n">
        <v>0.61</v>
      </c>
      <c r="W2" t="n">
        <v>23.91</v>
      </c>
      <c r="X2" t="n">
        <v>78.54000000000001</v>
      </c>
      <c r="Y2" t="n">
        <v>0.5</v>
      </c>
      <c r="Z2" t="n">
        <v>10</v>
      </c>
      <c r="AA2" t="n">
        <v>7574.930860182994</v>
      </c>
      <c r="AB2" t="n">
        <v>10364.35458526711</v>
      </c>
      <c r="AC2" t="n">
        <v>9375.195130111842</v>
      </c>
      <c r="AD2" t="n">
        <v>7574930.860182994</v>
      </c>
      <c r="AE2" t="n">
        <v>10364354.58526711</v>
      </c>
      <c r="AF2" t="n">
        <v>1.197743512776551e-06</v>
      </c>
      <c r="AG2" t="n">
        <v>27.73645833333333</v>
      </c>
      <c r="AH2" t="n">
        <v>9375195.130111843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0.523</v>
      </c>
      <c r="E3" t="n">
        <v>191.2</v>
      </c>
      <c r="F3" t="n">
        <v>174.81</v>
      </c>
      <c r="G3" t="n">
        <v>17.51</v>
      </c>
      <c r="H3" t="n">
        <v>0.3</v>
      </c>
      <c r="I3" t="n">
        <v>599</v>
      </c>
      <c r="J3" t="n">
        <v>117.34</v>
      </c>
      <c r="K3" t="n">
        <v>43.4</v>
      </c>
      <c r="L3" t="n">
        <v>2</v>
      </c>
      <c r="M3" t="n">
        <v>597</v>
      </c>
      <c r="N3" t="n">
        <v>16.94</v>
      </c>
      <c r="O3" t="n">
        <v>14705.49</v>
      </c>
      <c r="P3" t="n">
        <v>1657.86</v>
      </c>
      <c r="Q3" t="n">
        <v>8086.61</v>
      </c>
      <c r="R3" t="n">
        <v>1208.63</v>
      </c>
      <c r="S3" t="n">
        <v>253.31</v>
      </c>
      <c r="T3" t="n">
        <v>469841.37</v>
      </c>
      <c r="U3" t="n">
        <v>0.21</v>
      </c>
      <c r="V3" t="n">
        <v>0.78</v>
      </c>
      <c r="W3" t="n">
        <v>22.21</v>
      </c>
      <c r="X3" t="n">
        <v>27.89</v>
      </c>
      <c r="Y3" t="n">
        <v>0.5</v>
      </c>
      <c r="Z3" t="n">
        <v>10</v>
      </c>
      <c r="AA3" t="n">
        <v>4193.189652517573</v>
      </c>
      <c r="AB3" t="n">
        <v>5737.307073046368</v>
      </c>
      <c r="AC3" t="n">
        <v>5189.746538355656</v>
      </c>
      <c r="AD3" t="n">
        <v>4193189.652517573</v>
      </c>
      <c r="AE3" t="n">
        <v>5737307.073046368</v>
      </c>
      <c r="AF3" t="n">
        <v>1.667784497290032e-06</v>
      </c>
      <c r="AG3" t="n">
        <v>19.91666666666667</v>
      </c>
      <c r="AH3" t="n">
        <v>5189746.538355656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0.5745</v>
      </c>
      <c r="E4" t="n">
        <v>174.07</v>
      </c>
      <c r="F4" t="n">
        <v>163.43</v>
      </c>
      <c r="G4" t="n">
        <v>27.39</v>
      </c>
      <c r="H4" t="n">
        <v>0.45</v>
      </c>
      <c r="I4" t="n">
        <v>358</v>
      </c>
      <c r="J4" t="n">
        <v>118.63</v>
      </c>
      <c r="K4" t="n">
        <v>43.4</v>
      </c>
      <c r="L4" t="n">
        <v>3</v>
      </c>
      <c r="M4" t="n">
        <v>356</v>
      </c>
      <c r="N4" t="n">
        <v>17.23</v>
      </c>
      <c r="O4" t="n">
        <v>14865.24</v>
      </c>
      <c r="P4" t="n">
        <v>1487.86</v>
      </c>
      <c r="Q4" t="n">
        <v>8086.62</v>
      </c>
      <c r="R4" t="n">
        <v>821.86</v>
      </c>
      <c r="S4" t="n">
        <v>253.31</v>
      </c>
      <c r="T4" t="n">
        <v>277664.04</v>
      </c>
      <c r="U4" t="n">
        <v>0.31</v>
      </c>
      <c r="V4" t="n">
        <v>0.84</v>
      </c>
      <c r="W4" t="n">
        <v>21.84</v>
      </c>
      <c r="X4" t="n">
        <v>16.51</v>
      </c>
      <c r="Y4" t="n">
        <v>0.5</v>
      </c>
      <c r="Z4" t="n">
        <v>10</v>
      </c>
      <c r="AA4" t="n">
        <v>3493.133344450735</v>
      </c>
      <c r="AB4" t="n">
        <v>4779.459148044658</v>
      </c>
      <c r="AC4" t="n">
        <v>4323.31427496814</v>
      </c>
      <c r="AD4" t="n">
        <v>3493133.344450735</v>
      </c>
      <c r="AE4" t="n">
        <v>4779459.148044658</v>
      </c>
      <c r="AF4" t="n">
        <v>1.832011842625475e-06</v>
      </c>
      <c r="AG4" t="n">
        <v>18.13229166666666</v>
      </c>
      <c r="AH4" t="n">
        <v>4323314.27496814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0.6012999999999999</v>
      </c>
      <c r="E5" t="n">
        <v>166.3</v>
      </c>
      <c r="F5" t="n">
        <v>158.29</v>
      </c>
      <c r="G5" t="n">
        <v>38.3</v>
      </c>
      <c r="H5" t="n">
        <v>0.59</v>
      </c>
      <c r="I5" t="n">
        <v>248</v>
      </c>
      <c r="J5" t="n">
        <v>119.93</v>
      </c>
      <c r="K5" t="n">
        <v>43.4</v>
      </c>
      <c r="L5" t="n">
        <v>4</v>
      </c>
      <c r="M5" t="n">
        <v>246</v>
      </c>
      <c r="N5" t="n">
        <v>17.53</v>
      </c>
      <c r="O5" t="n">
        <v>15025.44</v>
      </c>
      <c r="P5" t="n">
        <v>1374.21</v>
      </c>
      <c r="Q5" t="n">
        <v>8086.33</v>
      </c>
      <c r="R5" t="n">
        <v>648.9299999999999</v>
      </c>
      <c r="S5" t="n">
        <v>253.31</v>
      </c>
      <c r="T5" t="n">
        <v>191749.36</v>
      </c>
      <c r="U5" t="n">
        <v>0.39</v>
      </c>
      <c r="V5" t="n">
        <v>0.86</v>
      </c>
      <c r="W5" t="n">
        <v>21.64</v>
      </c>
      <c r="X5" t="n">
        <v>11.38</v>
      </c>
      <c r="Y5" t="n">
        <v>0.5</v>
      </c>
      <c r="Z5" t="n">
        <v>10</v>
      </c>
      <c r="AA5" t="n">
        <v>3147.835340159776</v>
      </c>
      <c r="AB5" t="n">
        <v>4307.007185100917</v>
      </c>
      <c r="AC5" t="n">
        <v>3895.952464277273</v>
      </c>
      <c r="AD5" t="n">
        <v>3147835.340159777</v>
      </c>
      <c r="AE5" t="n">
        <v>4307007.185100917</v>
      </c>
      <c r="AF5" t="n">
        <v>1.917473839809744e-06</v>
      </c>
      <c r="AG5" t="n">
        <v>17.32291666666667</v>
      </c>
      <c r="AH5" t="n">
        <v>3895952.464277273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0.6176</v>
      </c>
      <c r="E6" t="n">
        <v>161.91</v>
      </c>
      <c r="F6" t="n">
        <v>155.41</v>
      </c>
      <c r="G6" t="n">
        <v>50.4</v>
      </c>
      <c r="H6" t="n">
        <v>0.73</v>
      </c>
      <c r="I6" t="n">
        <v>185</v>
      </c>
      <c r="J6" t="n">
        <v>121.23</v>
      </c>
      <c r="K6" t="n">
        <v>43.4</v>
      </c>
      <c r="L6" t="n">
        <v>5</v>
      </c>
      <c r="M6" t="n">
        <v>180</v>
      </c>
      <c r="N6" t="n">
        <v>17.83</v>
      </c>
      <c r="O6" t="n">
        <v>15186.08</v>
      </c>
      <c r="P6" t="n">
        <v>1277.58</v>
      </c>
      <c r="Q6" t="n">
        <v>8086.18</v>
      </c>
      <c r="R6" t="n">
        <v>551.83</v>
      </c>
      <c r="S6" t="n">
        <v>253.31</v>
      </c>
      <c r="T6" t="n">
        <v>143511.99</v>
      </c>
      <c r="U6" t="n">
        <v>0.46</v>
      </c>
      <c r="V6" t="n">
        <v>0.88</v>
      </c>
      <c r="W6" t="n">
        <v>21.52</v>
      </c>
      <c r="X6" t="n">
        <v>8.5</v>
      </c>
      <c r="Y6" t="n">
        <v>0.5</v>
      </c>
      <c r="Z6" t="n">
        <v>10</v>
      </c>
      <c r="AA6" t="n">
        <v>2910.259778194882</v>
      </c>
      <c r="AB6" t="n">
        <v>3981.945820126454</v>
      </c>
      <c r="AC6" t="n">
        <v>3601.914499749494</v>
      </c>
      <c r="AD6" t="n">
        <v>2910259.778194882</v>
      </c>
      <c r="AE6" t="n">
        <v>3981945.820126454</v>
      </c>
      <c r="AF6" t="n">
        <v>1.969452591828535e-06</v>
      </c>
      <c r="AG6" t="n">
        <v>16.865625</v>
      </c>
      <c r="AH6" t="n">
        <v>3601914.499749494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0.6262</v>
      </c>
      <c r="E7" t="n">
        <v>159.68</v>
      </c>
      <c r="F7" t="n">
        <v>153.97</v>
      </c>
      <c r="G7" t="n">
        <v>60.78</v>
      </c>
      <c r="H7" t="n">
        <v>0.86</v>
      </c>
      <c r="I7" t="n">
        <v>152</v>
      </c>
      <c r="J7" t="n">
        <v>122.54</v>
      </c>
      <c r="K7" t="n">
        <v>43.4</v>
      </c>
      <c r="L7" t="n">
        <v>6</v>
      </c>
      <c r="M7" t="n">
        <v>47</v>
      </c>
      <c r="N7" t="n">
        <v>18.14</v>
      </c>
      <c r="O7" t="n">
        <v>15347.16</v>
      </c>
      <c r="P7" t="n">
        <v>1207.48</v>
      </c>
      <c r="Q7" t="n">
        <v>8086.43</v>
      </c>
      <c r="R7" t="n">
        <v>498.07</v>
      </c>
      <c r="S7" t="n">
        <v>253.31</v>
      </c>
      <c r="T7" t="n">
        <v>116797.81</v>
      </c>
      <c r="U7" t="n">
        <v>0.51</v>
      </c>
      <c r="V7" t="n">
        <v>0.89</v>
      </c>
      <c r="W7" t="n">
        <v>21.61</v>
      </c>
      <c r="X7" t="n">
        <v>7.05</v>
      </c>
      <c r="Y7" t="n">
        <v>0.5</v>
      </c>
      <c r="Z7" t="n">
        <v>10</v>
      </c>
      <c r="AA7" t="n">
        <v>2769.361545688198</v>
      </c>
      <c r="AB7" t="n">
        <v>3789.162642419482</v>
      </c>
      <c r="AC7" t="n">
        <v>3427.530277949993</v>
      </c>
      <c r="AD7" t="n">
        <v>2769361.545688197</v>
      </c>
      <c r="AE7" t="n">
        <v>3789162.642419482</v>
      </c>
      <c r="AF7" t="n">
        <v>1.996876964059308e-06</v>
      </c>
      <c r="AG7" t="n">
        <v>16.63333333333334</v>
      </c>
      <c r="AH7" t="n">
        <v>3427530.277949993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0.6272</v>
      </c>
      <c r="E8" t="n">
        <v>159.44</v>
      </c>
      <c r="F8" t="n">
        <v>153.82</v>
      </c>
      <c r="G8" t="n">
        <v>62.36</v>
      </c>
      <c r="H8" t="n">
        <v>1</v>
      </c>
      <c r="I8" t="n">
        <v>148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1210.49</v>
      </c>
      <c r="Q8" t="n">
        <v>8086.4</v>
      </c>
      <c r="R8" t="n">
        <v>491.1</v>
      </c>
      <c r="S8" t="n">
        <v>253.31</v>
      </c>
      <c r="T8" t="n">
        <v>113335.29</v>
      </c>
      <c r="U8" t="n">
        <v>0.52</v>
      </c>
      <c r="V8" t="n">
        <v>0.89</v>
      </c>
      <c r="W8" t="n">
        <v>21.66</v>
      </c>
      <c r="X8" t="n">
        <v>6.91</v>
      </c>
      <c r="Y8" t="n">
        <v>0.5</v>
      </c>
      <c r="Z8" t="n">
        <v>10</v>
      </c>
      <c r="AA8" t="n">
        <v>2768.81363900394</v>
      </c>
      <c r="AB8" t="n">
        <v>3788.412972322144</v>
      </c>
      <c r="AC8" t="n">
        <v>3426.852155314577</v>
      </c>
      <c r="AD8" t="n">
        <v>2768813.63900394</v>
      </c>
      <c r="AE8" t="n">
        <v>3788412.972322145</v>
      </c>
      <c r="AF8" t="n">
        <v>2.000065844551258e-06</v>
      </c>
      <c r="AG8" t="n">
        <v>16.60833333333333</v>
      </c>
      <c r="AH8" t="n">
        <v>3426852.155314577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0.4342</v>
      </c>
      <c r="E2" t="n">
        <v>230.31</v>
      </c>
      <c r="F2" t="n">
        <v>205.3</v>
      </c>
      <c r="G2" t="n">
        <v>10.09</v>
      </c>
      <c r="H2" t="n">
        <v>0.2</v>
      </c>
      <c r="I2" t="n">
        <v>1221</v>
      </c>
      <c r="J2" t="n">
        <v>89.87</v>
      </c>
      <c r="K2" t="n">
        <v>37.55</v>
      </c>
      <c r="L2" t="n">
        <v>1</v>
      </c>
      <c r="M2" t="n">
        <v>1219</v>
      </c>
      <c r="N2" t="n">
        <v>11.32</v>
      </c>
      <c r="O2" t="n">
        <v>11317.98</v>
      </c>
      <c r="P2" t="n">
        <v>1678.24</v>
      </c>
      <c r="Q2" t="n">
        <v>8087.73</v>
      </c>
      <c r="R2" t="n">
        <v>2243.41</v>
      </c>
      <c r="S2" t="n">
        <v>253.31</v>
      </c>
      <c r="T2" t="n">
        <v>984125.54</v>
      </c>
      <c r="U2" t="n">
        <v>0.11</v>
      </c>
      <c r="V2" t="n">
        <v>0.67</v>
      </c>
      <c r="W2" t="n">
        <v>23.26</v>
      </c>
      <c r="X2" t="n">
        <v>58.37</v>
      </c>
      <c r="Y2" t="n">
        <v>0.5</v>
      </c>
      <c r="Z2" t="n">
        <v>10</v>
      </c>
      <c r="AA2" t="n">
        <v>5112.930831081155</v>
      </c>
      <c r="AB2" t="n">
        <v>6995.737529674211</v>
      </c>
      <c r="AC2" t="n">
        <v>6328.074158421131</v>
      </c>
      <c r="AD2" t="n">
        <v>5112930.831081155</v>
      </c>
      <c r="AE2" t="n">
        <v>6995737.529674212</v>
      </c>
      <c r="AF2" t="n">
        <v>1.505312869725504e-06</v>
      </c>
      <c r="AG2" t="n">
        <v>23.990625</v>
      </c>
      <c r="AH2" t="n">
        <v>6328074.158421131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0.5576</v>
      </c>
      <c r="E3" t="n">
        <v>179.34</v>
      </c>
      <c r="F3" t="n">
        <v>168.58</v>
      </c>
      <c r="G3" t="n">
        <v>21.66</v>
      </c>
      <c r="H3" t="n">
        <v>0.39</v>
      </c>
      <c r="I3" t="n">
        <v>467</v>
      </c>
      <c r="J3" t="n">
        <v>91.09999999999999</v>
      </c>
      <c r="K3" t="n">
        <v>37.55</v>
      </c>
      <c r="L3" t="n">
        <v>2</v>
      </c>
      <c r="M3" t="n">
        <v>465</v>
      </c>
      <c r="N3" t="n">
        <v>11.54</v>
      </c>
      <c r="O3" t="n">
        <v>11468.97</v>
      </c>
      <c r="P3" t="n">
        <v>1294.1</v>
      </c>
      <c r="Q3" t="n">
        <v>8086.64</v>
      </c>
      <c r="R3" t="n">
        <v>997.41</v>
      </c>
      <c r="S3" t="n">
        <v>253.31</v>
      </c>
      <c r="T3" t="n">
        <v>364895.07</v>
      </c>
      <c r="U3" t="n">
        <v>0.25</v>
      </c>
      <c r="V3" t="n">
        <v>0.8100000000000001</v>
      </c>
      <c r="W3" t="n">
        <v>21.99</v>
      </c>
      <c r="X3" t="n">
        <v>21.66</v>
      </c>
      <c r="Y3" t="n">
        <v>0.5</v>
      </c>
      <c r="Z3" t="n">
        <v>10</v>
      </c>
      <c r="AA3" t="n">
        <v>3195.897538190059</v>
      </c>
      <c r="AB3" t="n">
        <v>4372.768004800483</v>
      </c>
      <c r="AC3" t="n">
        <v>3955.4371636406</v>
      </c>
      <c r="AD3" t="n">
        <v>3195897.538190059</v>
      </c>
      <c r="AE3" t="n">
        <v>4372768.004800484</v>
      </c>
      <c r="AF3" t="n">
        <v>1.933124035372964e-06</v>
      </c>
      <c r="AG3" t="n">
        <v>18.68125</v>
      </c>
      <c r="AH3" t="n">
        <v>3955437.1636406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0.6007</v>
      </c>
      <c r="E4" t="n">
        <v>166.48</v>
      </c>
      <c r="F4" t="n">
        <v>159.4</v>
      </c>
      <c r="G4" t="n">
        <v>35.16</v>
      </c>
      <c r="H4" t="n">
        <v>0.57</v>
      </c>
      <c r="I4" t="n">
        <v>272</v>
      </c>
      <c r="J4" t="n">
        <v>92.31999999999999</v>
      </c>
      <c r="K4" t="n">
        <v>37.55</v>
      </c>
      <c r="L4" t="n">
        <v>3</v>
      </c>
      <c r="M4" t="n">
        <v>269</v>
      </c>
      <c r="N4" t="n">
        <v>11.77</v>
      </c>
      <c r="O4" t="n">
        <v>11620.34</v>
      </c>
      <c r="P4" t="n">
        <v>1131.31</v>
      </c>
      <c r="Q4" t="n">
        <v>8086.37</v>
      </c>
      <c r="R4" t="n">
        <v>686.23</v>
      </c>
      <c r="S4" t="n">
        <v>253.31</v>
      </c>
      <c r="T4" t="n">
        <v>210276.44</v>
      </c>
      <c r="U4" t="n">
        <v>0.37</v>
      </c>
      <c r="V4" t="n">
        <v>0.86</v>
      </c>
      <c r="W4" t="n">
        <v>21.68</v>
      </c>
      <c r="X4" t="n">
        <v>12.49</v>
      </c>
      <c r="Y4" t="n">
        <v>0.5</v>
      </c>
      <c r="Z4" t="n">
        <v>10</v>
      </c>
      <c r="AA4" t="n">
        <v>2687.890139744479</v>
      </c>
      <c r="AB4" t="n">
        <v>3677.68987054252</v>
      </c>
      <c r="AC4" t="n">
        <v>3326.696310967956</v>
      </c>
      <c r="AD4" t="n">
        <v>2687890.139744479</v>
      </c>
      <c r="AE4" t="n">
        <v>3677689.87054252</v>
      </c>
      <c r="AF4" t="n">
        <v>2.082545925481599e-06</v>
      </c>
      <c r="AG4" t="n">
        <v>17.34166666666667</v>
      </c>
      <c r="AH4" t="n">
        <v>3326696.310967956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0.6163</v>
      </c>
      <c r="E5" t="n">
        <v>162.26</v>
      </c>
      <c r="F5" t="n">
        <v>156.45</v>
      </c>
      <c r="G5" t="n">
        <v>45.79</v>
      </c>
      <c r="H5" t="n">
        <v>0.75</v>
      </c>
      <c r="I5" t="n">
        <v>205</v>
      </c>
      <c r="J5" t="n">
        <v>93.55</v>
      </c>
      <c r="K5" t="n">
        <v>37.55</v>
      </c>
      <c r="L5" t="n">
        <v>4</v>
      </c>
      <c r="M5" t="n">
        <v>30</v>
      </c>
      <c r="N5" t="n">
        <v>12</v>
      </c>
      <c r="O5" t="n">
        <v>11772.07</v>
      </c>
      <c r="P5" t="n">
        <v>1047.1</v>
      </c>
      <c r="Q5" t="n">
        <v>8086.47</v>
      </c>
      <c r="R5" t="n">
        <v>577.85</v>
      </c>
      <c r="S5" t="n">
        <v>253.31</v>
      </c>
      <c r="T5" t="n">
        <v>156424.96</v>
      </c>
      <c r="U5" t="n">
        <v>0.44</v>
      </c>
      <c r="V5" t="n">
        <v>0.87</v>
      </c>
      <c r="W5" t="n">
        <v>21.81</v>
      </c>
      <c r="X5" t="n">
        <v>9.529999999999999</v>
      </c>
      <c r="Y5" t="n">
        <v>0.5</v>
      </c>
      <c r="Z5" t="n">
        <v>10</v>
      </c>
      <c r="AA5" t="n">
        <v>2483.912689807409</v>
      </c>
      <c r="AB5" t="n">
        <v>3398.598924688621</v>
      </c>
      <c r="AC5" t="n">
        <v>3074.24141327976</v>
      </c>
      <c r="AD5" t="n">
        <v>2483912.689807409</v>
      </c>
      <c r="AE5" t="n">
        <v>3398598.924688621</v>
      </c>
      <c r="AF5" t="n">
        <v>2.136629022597485e-06</v>
      </c>
      <c r="AG5" t="n">
        <v>16.90208333333333</v>
      </c>
      <c r="AH5" t="n">
        <v>3074241.41327976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0.6165</v>
      </c>
      <c r="E6" t="n">
        <v>162.19</v>
      </c>
      <c r="F6" t="n">
        <v>156.4</v>
      </c>
      <c r="G6" t="n">
        <v>46</v>
      </c>
      <c r="H6" t="n">
        <v>0.93</v>
      </c>
      <c r="I6" t="n">
        <v>204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1056.59</v>
      </c>
      <c r="Q6" t="n">
        <v>8086.38</v>
      </c>
      <c r="R6" t="n">
        <v>576.13</v>
      </c>
      <c r="S6" t="n">
        <v>253.31</v>
      </c>
      <c r="T6" t="n">
        <v>155568.97</v>
      </c>
      <c r="U6" t="n">
        <v>0.44</v>
      </c>
      <c r="V6" t="n">
        <v>0.87</v>
      </c>
      <c r="W6" t="n">
        <v>21.82</v>
      </c>
      <c r="X6" t="n">
        <v>9.49</v>
      </c>
      <c r="Y6" t="n">
        <v>0.5</v>
      </c>
      <c r="Z6" t="n">
        <v>10</v>
      </c>
      <c r="AA6" t="n">
        <v>2496.369164260117</v>
      </c>
      <c r="AB6" t="n">
        <v>3415.642422575685</v>
      </c>
      <c r="AC6" t="n">
        <v>3089.658303649182</v>
      </c>
      <c r="AD6" t="n">
        <v>2496369.164260117</v>
      </c>
      <c r="AE6" t="n">
        <v>3415642.422575686</v>
      </c>
      <c r="AF6" t="n">
        <v>2.137322395637433e-06</v>
      </c>
      <c r="AG6" t="n">
        <v>16.89479166666667</v>
      </c>
      <c r="AH6" t="n">
        <v>3089658.303649182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0.2283</v>
      </c>
      <c r="E2" t="n">
        <v>438.07</v>
      </c>
      <c r="F2" t="n">
        <v>311.07</v>
      </c>
      <c r="G2" t="n">
        <v>5.83</v>
      </c>
      <c r="H2" t="n">
        <v>0.09</v>
      </c>
      <c r="I2" t="n">
        <v>3201</v>
      </c>
      <c r="J2" t="n">
        <v>194.77</v>
      </c>
      <c r="K2" t="n">
        <v>54.38</v>
      </c>
      <c r="L2" t="n">
        <v>1</v>
      </c>
      <c r="M2" t="n">
        <v>3199</v>
      </c>
      <c r="N2" t="n">
        <v>39.4</v>
      </c>
      <c r="O2" t="n">
        <v>24256.19</v>
      </c>
      <c r="P2" t="n">
        <v>4336.82</v>
      </c>
      <c r="Q2" t="n">
        <v>8090.21</v>
      </c>
      <c r="R2" t="n">
        <v>5850.79</v>
      </c>
      <c r="S2" t="n">
        <v>253.31</v>
      </c>
      <c r="T2" t="n">
        <v>2777912.29</v>
      </c>
      <c r="U2" t="n">
        <v>0.04</v>
      </c>
      <c r="V2" t="n">
        <v>0.44</v>
      </c>
      <c r="W2" t="n">
        <v>26.57</v>
      </c>
      <c r="X2" t="n">
        <v>164.09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0.4309</v>
      </c>
      <c r="E3" t="n">
        <v>232.08</v>
      </c>
      <c r="F3" t="n">
        <v>192.27</v>
      </c>
      <c r="G3" t="n">
        <v>12.03</v>
      </c>
      <c r="H3" t="n">
        <v>0.18</v>
      </c>
      <c r="I3" t="n">
        <v>959</v>
      </c>
      <c r="J3" t="n">
        <v>196.32</v>
      </c>
      <c r="K3" t="n">
        <v>54.38</v>
      </c>
      <c r="L3" t="n">
        <v>2</v>
      </c>
      <c r="M3" t="n">
        <v>957</v>
      </c>
      <c r="N3" t="n">
        <v>39.95</v>
      </c>
      <c r="O3" t="n">
        <v>24447.22</v>
      </c>
      <c r="P3" t="n">
        <v>2644.6</v>
      </c>
      <c r="Q3" t="n">
        <v>8087.26</v>
      </c>
      <c r="R3" t="n">
        <v>1799.7</v>
      </c>
      <c r="S3" t="n">
        <v>253.31</v>
      </c>
      <c r="T3" t="n">
        <v>763578.47</v>
      </c>
      <c r="U3" t="n">
        <v>0.14</v>
      </c>
      <c r="V3" t="n">
        <v>0.71</v>
      </c>
      <c r="W3" t="n">
        <v>22.84</v>
      </c>
      <c r="X3" t="n">
        <v>45.34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0.5057</v>
      </c>
      <c r="E4" t="n">
        <v>197.76</v>
      </c>
      <c r="F4" t="n">
        <v>173.23</v>
      </c>
      <c r="G4" t="n">
        <v>18.36</v>
      </c>
      <c r="H4" t="n">
        <v>0.27</v>
      </c>
      <c r="I4" t="n">
        <v>566</v>
      </c>
      <c r="J4" t="n">
        <v>197.88</v>
      </c>
      <c r="K4" t="n">
        <v>54.38</v>
      </c>
      <c r="L4" t="n">
        <v>3</v>
      </c>
      <c r="M4" t="n">
        <v>564</v>
      </c>
      <c r="N4" t="n">
        <v>40.5</v>
      </c>
      <c r="O4" t="n">
        <v>24639</v>
      </c>
      <c r="P4" t="n">
        <v>2349.23</v>
      </c>
      <c r="Q4" t="n">
        <v>8086.67</v>
      </c>
      <c r="R4" t="n">
        <v>1154.36</v>
      </c>
      <c r="S4" t="n">
        <v>253.31</v>
      </c>
      <c r="T4" t="n">
        <v>442873.59</v>
      </c>
      <c r="U4" t="n">
        <v>0.22</v>
      </c>
      <c r="V4" t="n">
        <v>0.79</v>
      </c>
      <c r="W4" t="n">
        <v>22.17</v>
      </c>
      <c r="X4" t="n">
        <v>26.31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0.5452</v>
      </c>
      <c r="E5" t="n">
        <v>183.41</v>
      </c>
      <c r="F5" t="n">
        <v>165.37</v>
      </c>
      <c r="G5" t="n">
        <v>24.87</v>
      </c>
      <c r="H5" t="n">
        <v>0.36</v>
      </c>
      <c r="I5" t="n">
        <v>399</v>
      </c>
      <c r="J5" t="n">
        <v>199.44</v>
      </c>
      <c r="K5" t="n">
        <v>54.38</v>
      </c>
      <c r="L5" t="n">
        <v>4</v>
      </c>
      <c r="M5" t="n">
        <v>397</v>
      </c>
      <c r="N5" t="n">
        <v>41.06</v>
      </c>
      <c r="O5" t="n">
        <v>24831.54</v>
      </c>
      <c r="P5" t="n">
        <v>2211.02</v>
      </c>
      <c r="Q5" t="n">
        <v>8086.64</v>
      </c>
      <c r="R5" t="n">
        <v>888.1799999999999</v>
      </c>
      <c r="S5" t="n">
        <v>253.31</v>
      </c>
      <c r="T5" t="n">
        <v>310619.97</v>
      </c>
      <c r="U5" t="n">
        <v>0.29</v>
      </c>
      <c r="V5" t="n">
        <v>0.83</v>
      </c>
      <c r="W5" t="n">
        <v>21.9</v>
      </c>
      <c r="X5" t="n">
        <v>18.45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0.5701000000000001</v>
      </c>
      <c r="E6" t="n">
        <v>175.41</v>
      </c>
      <c r="F6" t="n">
        <v>160.99</v>
      </c>
      <c r="G6" t="n">
        <v>31.57</v>
      </c>
      <c r="H6" t="n">
        <v>0.44</v>
      </c>
      <c r="I6" t="n">
        <v>306</v>
      </c>
      <c r="J6" t="n">
        <v>201.01</v>
      </c>
      <c r="K6" t="n">
        <v>54.38</v>
      </c>
      <c r="L6" t="n">
        <v>5</v>
      </c>
      <c r="M6" t="n">
        <v>304</v>
      </c>
      <c r="N6" t="n">
        <v>41.63</v>
      </c>
      <c r="O6" t="n">
        <v>25024.84</v>
      </c>
      <c r="P6" t="n">
        <v>2120.42</v>
      </c>
      <c r="Q6" t="n">
        <v>8086.37</v>
      </c>
      <c r="R6" t="n">
        <v>739.29</v>
      </c>
      <c r="S6" t="n">
        <v>253.31</v>
      </c>
      <c r="T6" t="n">
        <v>236636.69</v>
      </c>
      <c r="U6" t="n">
        <v>0.34</v>
      </c>
      <c r="V6" t="n">
        <v>0.85</v>
      </c>
      <c r="W6" t="n">
        <v>21.75</v>
      </c>
      <c r="X6" t="n">
        <v>14.07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0.587</v>
      </c>
      <c r="E7" t="n">
        <v>170.36</v>
      </c>
      <c r="F7" t="n">
        <v>158.24</v>
      </c>
      <c r="G7" t="n">
        <v>38.44</v>
      </c>
      <c r="H7" t="n">
        <v>0.53</v>
      </c>
      <c r="I7" t="n">
        <v>247</v>
      </c>
      <c r="J7" t="n">
        <v>202.58</v>
      </c>
      <c r="K7" t="n">
        <v>54.38</v>
      </c>
      <c r="L7" t="n">
        <v>6</v>
      </c>
      <c r="M7" t="n">
        <v>245</v>
      </c>
      <c r="N7" t="n">
        <v>42.2</v>
      </c>
      <c r="O7" t="n">
        <v>25218.93</v>
      </c>
      <c r="P7" t="n">
        <v>2050.78</v>
      </c>
      <c r="Q7" t="n">
        <v>8086.31</v>
      </c>
      <c r="R7" t="n">
        <v>647.29</v>
      </c>
      <c r="S7" t="n">
        <v>253.31</v>
      </c>
      <c r="T7" t="n">
        <v>190931.47</v>
      </c>
      <c r="U7" t="n">
        <v>0.39</v>
      </c>
      <c r="V7" t="n">
        <v>0.86</v>
      </c>
      <c r="W7" t="n">
        <v>21.62</v>
      </c>
      <c r="X7" t="n">
        <v>11.32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0.5996</v>
      </c>
      <c r="E8" t="n">
        <v>166.76</v>
      </c>
      <c r="F8" t="n">
        <v>156.28</v>
      </c>
      <c r="G8" t="n">
        <v>45.74</v>
      </c>
      <c r="H8" t="n">
        <v>0.61</v>
      </c>
      <c r="I8" t="n">
        <v>205</v>
      </c>
      <c r="J8" t="n">
        <v>204.16</v>
      </c>
      <c r="K8" t="n">
        <v>54.38</v>
      </c>
      <c r="L8" t="n">
        <v>7</v>
      </c>
      <c r="M8" t="n">
        <v>203</v>
      </c>
      <c r="N8" t="n">
        <v>42.78</v>
      </c>
      <c r="O8" t="n">
        <v>25413.94</v>
      </c>
      <c r="P8" t="n">
        <v>1990.72</v>
      </c>
      <c r="Q8" t="n">
        <v>8086.21</v>
      </c>
      <c r="R8" t="n">
        <v>580.9299999999999</v>
      </c>
      <c r="S8" t="n">
        <v>253.31</v>
      </c>
      <c r="T8" t="n">
        <v>157961.15</v>
      </c>
      <c r="U8" t="n">
        <v>0.44</v>
      </c>
      <c r="V8" t="n">
        <v>0.87</v>
      </c>
      <c r="W8" t="n">
        <v>21.56</v>
      </c>
      <c r="X8" t="n">
        <v>9.359999999999999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0.609</v>
      </c>
      <c r="E9" t="n">
        <v>164.21</v>
      </c>
      <c r="F9" t="n">
        <v>154.89</v>
      </c>
      <c r="G9" t="n">
        <v>53.11</v>
      </c>
      <c r="H9" t="n">
        <v>0.6899999999999999</v>
      </c>
      <c r="I9" t="n">
        <v>175</v>
      </c>
      <c r="J9" t="n">
        <v>205.75</v>
      </c>
      <c r="K9" t="n">
        <v>54.38</v>
      </c>
      <c r="L9" t="n">
        <v>8</v>
      </c>
      <c r="M9" t="n">
        <v>173</v>
      </c>
      <c r="N9" t="n">
        <v>43.37</v>
      </c>
      <c r="O9" t="n">
        <v>25609.61</v>
      </c>
      <c r="P9" t="n">
        <v>1939.34</v>
      </c>
      <c r="Q9" t="n">
        <v>8086.19</v>
      </c>
      <c r="R9" t="n">
        <v>533.87</v>
      </c>
      <c r="S9" t="n">
        <v>253.31</v>
      </c>
      <c r="T9" t="n">
        <v>134585.64</v>
      </c>
      <c r="U9" t="n">
        <v>0.47</v>
      </c>
      <c r="V9" t="n">
        <v>0.88</v>
      </c>
      <c r="W9" t="n">
        <v>21.52</v>
      </c>
      <c r="X9" t="n">
        <v>7.98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0.6162</v>
      </c>
      <c r="E10" t="n">
        <v>162.27</v>
      </c>
      <c r="F10" t="n">
        <v>153.85</v>
      </c>
      <c r="G10" t="n">
        <v>60.73</v>
      </c>
      <c r="H10" t="n">
        <v>0.77</v>
      </c>
      <c r="I10" t="n">
        <v>152</v>
      </c>
      <c r="J10" t="n">
        <v>207.34</v>
      </c>
      <c r="K10" t="n">
        <v>54.38</v>
      </c>
      <c r="L10" t="n">
        <v>9</v>
      </c>
      <c r="M10" t="n">
        <v>150</v>
      </c>
      <c r="N10" t="n">
        <v>43.96</v>
      </c>
      <c r="O10" t="n">
        <v>25806.1</v>
      </c>
      <c r="P10" t="n">
        <v>1892.23</v>
      </c>
      <c r="Q10" t="n">
        <v>8086.17</v>
      </c>
      <c r="R10" t="n">
        <v>498.95</v>
      </c>
      <c r="S10" t="n">
        <v>253.31</v>
      </c>
      <c r="T10" t="n">
        <v>117237.96</v>
      </c>
      <c r="U10" t="n">
        <v>0.51</v>
      </c>
      <c r="V10" t="n">
        <v>0.89</v>
      </c>
      <c r="W10" t="n">
        <v>21.46</v>
      </c>
      <c r="X10" t="n">
        <v>6.93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0.6226</v>
      </c>
      <c r="E11" t="n">
        <v>160.63</v>
      </c>
      <c r="F11" t="n">
        <v>152.94</v>
      </c>
      <c r="G11" t="n">
        <v>69</v>
      </c>
      <c r="H11" t="n">
        <v>0.85</v>
      </c>
      <c r="I11" t="n">
        <v>133</v>
      </c>
      <c r="J11" t="n">
        <v>208.94</v>
      </c>
      <c r="K11" t="n">
        <v>54.38</v>
      </c>
      <c r="L11" t="n">
        <v>10</v>
      </c>
      <c r="M11" t="n">
        <v>131</v>
      </c>
      <c r="N11" t="n">
        <v>44.56</v>
      </c>
      <c r="O11" t="n">
        <v>26003.41</v>
      </c>
      <c r="P11" t="n">
        <v>1842.39</v>
      </c>
      <c r="Q11" t="n">
        <v>8086.2</v>
      </c>
      <c r="R11" t="n">
        <v>467.7</v>
      </c>
      <c r="S11" t="n">
        <v>253.31</v>
      </c>
      <c r="T11" t="n">
        <v>101709</v>
      </c>
      <c r="U11" t="n">
        <v>0.54</v>
      </c>
      <c r="V11" t="n">
        <v>0.89</v>
      </c>
      <c r="W11" t="n">
        <v>21.45</v>
      </c>
      <c r="X11" t="n">
        <v>6.03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0.627</v>
      </c>
      <c r="E12" t="n">
        <v>159.48</v>
      </c>
      <c r="F12" t="n">
        <v>152.33</v>
      </c>
      <c r="G12" t="n">
        <v>76.81</v>
      </c>
      <c r="H12" t="n">
        <v>0.93</v>
      </c>
      <c r="I12" t="n">
        <v>119</v>
      </c>
      <c r="J12" t="n">
        <v>210.55</v>
      </c>
      <c r="K12" t="n">
        <v>54.38</v>
      </c>
      <c r="L12" t="n">
        <v>11</v>
      </c>
      <c r="M12" t="n">
        <v>117</v>
      </c>
      <c r="N12" t="n">
        <v>45.17</v>
      </c>
      <c r="O12" t="n">
        <v>26201.54</v>
      </c>
      <c r="P12" t="n">
        <v>1799.35</v>
      </c>
      <c r="Q12" t="n">
        <v>8086.11</v>
      </c>
      <c r="R12" t="n">
        <v>446.69</v>
      </c>
      <c r="S12" t="n">
        <v>253.31</v>
      </c>
      <c r="T12" t="n">
        <v>91273.42</v>
      </c>
      <c r="U12" t="n">
        <v>0.57</v>
      </c>
      <c r="V12" t="n">
        <v>0.9</v>
      </c>
      <c r="W12" t="n">
        <v>21.44</v>
      </c>
      <c r="X12" t="n">
        <v>5.42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0.6317</v>
      </c>
      <c r="E13" t="n">
        <v>158.3</v>
      </c>
      <c r="F13" t="n">
        <v>151.66</v>
      </c>
      <c r="G13" t="n">
        <v>85.84</v>
      </c>
      <c r="H13" t="n">
        <v>1</v>
      </c>
      <c r="I13" t="n">
        <v>106</v>
      </c>
      <c r="J13" t="n">
        <v>212.16</v>
      </c>
      <c r="K13" t="n">
        <v>54.38</v>
      </c>
      <c r="L13" t="n">
        <v>12</v>
      </c>
      <c r="M13" t="n">
        <v>104</v>
      </c>
      <c r="N13" t="n">
        <v>45.78</v>
      </c>
      <c r="O13" t="n">
        <v>26400.51</v>
      </c>
      <c r="P13" t="n">
        <v>1748.58</v>
      </c>
      <c r="Q13" t="n">
        <v>8086.15</v>
      </c>
      <c r="R13" t="n">
        <v>425.16</v>
      </c>
      <c r="S13" t="n">
        <v>253.31</v>
      </c>
      <c r="T13" t="n">
        <v>80575.49000000001</v>
      </c>
      <c r="U13" t="n">
        <v>0.6</v>
      </c>
      <c r="V13" t="n">
        <v>0.9</v>
      </c>
      <c r="W13" t="n">
        <v>21.38</v>
      </c>
      <c r="X13" t="n">
        <v>4.75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0.6353</v>
      </c>
      <c r="E14" t="n">
        <v>157.4</v>
      </c>
      <c r="F14" t="n">
        <v>151.19</v>
      </c>
      <c r="G14" t="n">
        <v>95.48999999999999</v>
      </c>
      <c r="H14" t="n">
        <v>1.08</v>
      </c>
      <c r="I14" t="n">
        <v>95</v>
      </c>
      <c r="J14" t="n">
        <v>213.78</v>
      </c>
      <c r="K14" t="n">
        <v>54.38</v>
      </c>
      <c r="L14" t="n">
        <v>13</v>
      </c>
      <c r="M14" t="n">
        <v>88</v>
      </c>
      <c r="N14" t="n">
        <v>46.4</v>
      </c>
      <c r="O14" t="n">
        <v>26600.32</v>
      </c>
      <c r="P14" t="n">
        <v>1703.03</v>
      </c>
      <c r="Q14" t="n">
        <v>8086.16</v>
      </c>
      <c r="R14" t="n">
        <v>408.52</v>
      </c>
      <c r="S14" t="n">
        <v>253.31</v>
      </c>
      <c r="T14" t="n">
        <v>72306.89</v>
      </c>
      <c r="U14" t="n">
        <v>0.62</v>
      </c>
      <c r="V14" t="n">
        <v>0.9</v>
      </c>
      <c r="W14" t="n">
        <v>21.38</v>
      </c>
      <c r="X14" t="n">
        <v>4.28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0.6378</v>
      </c>
      <c r="E15" t="n">
        <v>156.8</v>
      </c>
      <c r="F15" t="n">
        <v>150.9</v>
      </c>
      <c r="G15" t="n">
        <v>104.07</v>
      </c>
      <c r="H15" t="n">
        <v>1.15</v>
      </c>
      <c r="I15" t="n">
        <v>87</v>
      </c>
      <c r="J15" t="n">
        <v>215.41</v>
      </c>
      <c r="K15" t="n">
        <v>54.38</v>
      </c>
      <c r="L15" t="n">
        <v>14</v>
      </c>
      <c r="M15" t="n">
        <v>66</v>
      </c>
      <c r="N15" t="n">
        <v>47.03</v>
      </c>
      <c r="O15" t="n">
        <v>26801</v>
      </c>
      <c r="P15" t="n">
        <v>1664.03</v>
      </c>
      <c r="Q15" t="n">
        <v>8086.06</v>
      </c>
      <c r="R15" t="n">
        <v>397.77</v>
      </c>
      <c r="S15" t="n">
        <v>253.31</v>
      </c>
      <c r="T15" t="n">
        <v>66971.46000000001</v>
      </c>
      <c r="U15" t="n">
        <v>0.64</v>
      </c>
      <c r="V15" t="n">
        <v>0.91</v>
      </c>
      <c r="W15" t="n">
        <v>21.4</v>
      </c>
      <c r="X15" t="n">
        <v>3.99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0.639</v>
      </c>
      <c r="E16" t="n">
        <v>156.49</v>
      </c>
      <c r="F16" t="n">
        <v>150.74</v>
      </c>
      <c r="G16" t="n">
        <v>108.97</v>
      </c>
      <c r="H16" t="n">
        <v>1.23</v>
      </c>
      <c r="I16" t="n">
        <v>83</v>
      </c>
      <c r="J16" t="n">
        <v>217.04</v>
      </c>
      <c r="K16" t="n">
        <v>54.38</v>
      </c>
      <c r="L16" t="n">
        <v>15</v>
      </c>
      <c r="M16" t="n">
        <v>21</v>
      </c>
      <c r="N16" t="n">
        <v>47.66</v>
      </c>
      <c r="O16" t="n">
        <v>27002.55</v>
      </c>
      <c r="P16" t="n">
        <v>1648.97</v>
      </c>
      <c r="Q16" t="n">
        <v>8086.19</v>
      </c>
      <c r="R16" t="n">
        <v>391</v>
      </c>
      <c r="S16" t="n">
        <v>253.31</v>
      </c>
      <c r="T16" t="n">
        <v>63607.2</v>
      </c>
      <c r="U16" t="n">
        <v>0.65</v>
      </c>
      <c r="V16" t="n">
        <v>0.91</v>
      </c>
      <c r="W16" t="n">
        <v>21.44</v>
      </c>
      <c r="X16" t="n">
        <v>3.83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0.6394</v>
      </c>
      <c r="E17" t="n">
        <v>156.4</v>
      </c>
      <c r="F17" t="n">
        <v>150.69</v>
      </c>
      <c r="G17" t="n">
        <v>110.26</v>
      </c>
      <c r="H17" t="n">
        <v>1.3</v>
      </c>
      <c r="I17" t="n">
        <v>82</v>
      </c>
      <c r="J17" t="n">
        <v>218.68</v>
      </c>
      <c r="K17" t="n">
        <v>54.38</v>
      </c>
      <c r="L17" t="n">
        <v>16</v>
      </c>
      <c r="M17" t="n">
        <v>2</v>
      </c>
      <c r="N17" t="n">
        <v>48.31</v>
      </c>
      <c r="O17" t="n">
        <v>27204.98</v>
      </c>
      <c r="P17" t="n">
        <v>1649.61</v>
      </c>
      <c r="Q17" t="n">
        <v>8086.18</v>
      </c>
      <c r="R17" t="n">
        <v>388.44</v>
      </c>
      <c r="S17" t="n">
        <v>253.31</v>
      </c>
      <c r="T17" t="n">
        <v>62334.74</v>
      </c>
      <c r="U17" t="n">
        <v>0.65</v>
      </c>
      <c r="V17" t="n">
        <v>0.91</v>
      </c>
      <c r="W17" t="n">
        <v>21.46</v>
      </c>
      <c r="X17" t="n">
        <v>3.78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0.6394</v>
      </c>
      <c r="E18" t="n">
        <v>156.4</v>
      </c>
      <c r="F18" t="n">
        <v>150.7</v>
      </c>
      <c r="G18" t="n">
        <v>110.27</v>
      </c>
      <c r="H18" t="n">
        <v>1.37</v>
      </c>
      <c r="I18" t="n">
        <v>82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1661.48</v>
      </c>
      <c r="Q18" t="n">
        <v>8086.17</v>
      </c>
      <c r="R18" t="n">
        <v>388.43</v>
      </c>
      <c r="S18" t="n">
        <v>253.31</v>
      </c>
      <c r="T18" t="n">
        <v>62330.37</v>
      </c>
      <c r="U18" t="n">
        <v>0.65</v>
      </c>
      <c r="V18" t="n">
        <v>0.91</v>
      </c>
      <c r="W18" t="n">
        <v>21.46</v>
      </c>
      <c r="X18" t="n">
        <v>3.79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0.4342</v>
      </c>
      <c r="E19" t="n">
        <v>230.31</v>
      </c>
      <c r="F19" t="n">
        <v>205.3</v>
      </c>
      <c r="G19" t="n">
        <v>10.09</v>
      </c>
      <c r="H19" t="n">
        <v>0.2</v>
      </c>
      <c r="I19" t="n">
        <v>1221</v>
      </c>
      <c r="J19" t="n">
        <v>89.87</v>
      </c>
      <c r="K19" t="n">
        <v>37.55</v>
      </c>
      <c r="L19" t="n">
        <v>1</v>
      </c>
      <c r="M19" t="n">
        <v>1219</v>
      </c>
      <c r="N19" t="n">
        <v>11.32</v>
      </c>
      <c r="O19" t="n">
        <v>11317.98</v>
      </c>
      <c r="P19" t="n">
        <v>1678.24</v>
      </c>
      <c r="Q19" t="n">
        <v>8087.73</v>
      </c>
      <c r="R19" t="n">
        <v>2243.41</v>
      </c>
      <c r="S19" t="n">
        <v>253.31</v>
      </c>
      <c r="T19" t="n">
        <v>984125.54</v>
      </c>
      <c r="U19" t="n">
        <v>0.11</v>
      </c>
      <c r="V19" t="n">
        <v>0.67</v>
      </c>
      <c r="W19" t="n">
        <v>23.26</v>
      </c>
      <c r="X19" t="n">
        <v>58.37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0.5576</v>
      </c>
      <c r="E20" t="n">
        <v>179.34</v>
      </c>
      <c r="F20" t="n">
        <v>168.58</v>
      </c>
      <c r="G20" t="n">
        <v>21.66</v>
      </c>
      <c r="H20" t="n">
        <v>0.39</v>
      </c>
      <c r="I20" t="n">
        <v>467</v>
      </c>
      <c r="J20" t="n">
        <v>91.09999999999999</v>
      </c>
      <c r="K20" t="n">
        <v>37.55</v>
      </c>
      <c r="L20" t="n">
        <v>2</v>
      </c>
      <c r="M20" t="n">
        <v>465</v>
      </c>
      <c r="N20" t="n">
        <v>11.54</v>
      </c>
      <c r="O20" t="n">
        <v>11468.97</v>
      </c>
      <c r="P20" t="n">
        <v>1294.1</v>
      </c>
      <c r="Q20" t="n">
        <v>8086.64</v>
      </c>
      <c r="R20" t="n">
        <v>997.41</v>
      </c>
      <c r="S20" t="n">
        <v>253.31</v>
      </c>
      <c r="T20" t="n">
        <v>364895.07</v>
      </c>
      <c r="U20" t="n">
        <v>0.25</v>
      </c>
      <c r="V20" t="n">
        <v>0.8100000000000001</v>
      </c>
      <c r="W20" t="n">
        <v>21.99</v>
      </c>
      <c r="X20" t="n">
        <v>21.66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0.6007</v>
      </c>
      <c r="E21" t="n">
        <v>166.48</v>
      </c>
      <c r="F21" t="n">
        <v>159.4</v>
      </c>
      <c r="G21" t="n">
        <v>35.16</v>
      </c>
      <c r="H21" t="n">
        <v>0.57</v>
      </c>
      <c r="I21" t="n">
        <v>272</v>
      </c>
      <c r="J21" t="n">
        <v>92.31999999999999</v>
      </c>
      <c r="K21" t="n">
        <v>37.55</v>
      </c>
      <c r="L21" t="n">
        <v>3</v>
      </c>
      <c r="M21" t="n">
        <v>269</v>
      </c>
      <c r="N21" t="n">
        <v>11.77</v>
      </c>
      <c r="O21" t="n">
        <v>11620.34</v>
      </c>
      <c r="P21" t="n">
        <v>1131.31</v>
      </c>
      <c r="Q21" t="n">
        <v>8086.37</v>
      </c>
      <c r="R21" t="n">
        <v>686.23</v>
      </c>
      <c r="S21" t="n">
        <v>253.31</v>
      </c>
      <c r="T21" t="n">
        <v>210276.44</v>
      </c>
      <c r="U21" t="n">
        <v>0.37</v>
      </c>
      <c r="V21" t="n">
        <v>0.86</v>
      </c>
      <c r="W21" t="n">
        <v>21.68</v>
      </c>
      <c r="X21" t="n">
        <v>12.49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0.6163</v>
      </c>
      <c r="E22" t="n">
        <v>162.26</v>
      </c>
      <c r="F22" t="n">
        <v>156.45</v>
      </c>
      <c r="G22" t="n">
        <v>45.79</v>
      </c>
      <c r="H22" t="n">
        <v>0.75</v>
      </c>
      <c r="I22" t="n">
        <v>205</v>
      </c>
      <c r="J22" t="n">
        <v>93.55</v>
      </c>
      <c r="K22" t="n">
        <v>37.55</v>
      </c>
      <c r="L22" t="n">
        <v>4</v>
      </c>
      <c r="M22" t="n">
        <v>30</v>
      </c>
      <c r="N22" t="n">
        <v>12</v>
      </c>
      <c r="O22" t="n">
        <v>11772.07</v>
      </c>
      <c r="P22" t="n">
        <v>1047.1</v>
      </c>
      <c r="Q22" t="n">
        <v>8086.47</v>
      </c>
      <c r="R22" t="n">
        <v>577.85</v>
      </c>
      <c r="S22" t="n">
        <v>253.31</v>
      </c>
      <c r="T22" t="n">
        <v>156424.96</v>
      </c>
      <c r="U22" t="n">
        <v>0.44</v>
      </c>
      <c r="V22" t="n">
        <v>0.87</v>
      </c>
      <c r="W22" t="n">
        <v>21.81</v>
      </c>
      <c r="X22" t="n">
        <v>9.529999999999999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0.6165</v>
      </c>
      <c r="E23" t="n">
        <v>162.19</v>
      </c>
      <c r="F23" t="n">
        <v>156.4</v>
      </c>
      <c r="G23" t="n">
        <v>46</v>
      </c>
      <c r="H23" t="n">
        <v>0.93</v>
      </c>
      <c r="I23" t="n">
        <v>204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1056.59</v>
      </c>
      <c r="Q23" t="n">
        <v>8086.38</v>
      </c>
      <c r="R23" t="n">
        <v>576.13</v>
      </c>
      <c r="S23" t="n">
        <v>253.31</v>
      </c>
      <c r="T23" t="n">
        <v>155568.97</v>
      </c>
      <c r="U23" t="n">
        <v>0.44</v>
      </c>
      <c r="V23" t="n">
        <v>0.87</v>
      </c>
      <c r="W23" t="n">
        <v>21.82</v>
      </c>
      <c r="X23" t="n">
        <v>9.49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0.4793</v>
      </c>
      <c r="E24" t="n">
        <v>208.62</v>
      </c>
      <c r="F24" t="n">
        <v>191.97</v>
      </c>
      <c r="G24" t="n">
        <v>12.1</v>
      </c>
      <c r="H24" t="n">
        <v>0.24</v>
      </c>
      <c r="I24" t="n">
        <v>952</v>
      </c>
      <c r="J24" t="n">
        <v>71.52</v>
      </c>
      <c r="K24" t="n">
        <v>32.27</v>
      </c>
      <c r="L24" t="n">
        <v>1</v>
      </c>
      <c r="M24" t="n">
        <v>950</v>
      </c>
      <c r="N24" t="n">
        <v>8.25</v>
      </c>
      <c r="O24" t="n">
        <v>9054.6</v>
      </c>
      <c r="P24" t="n">
        <v>1312.02</v>
      </c>
      <c r="Q24" t="n">
        <v>8087.06</v>
      </c>
      <c r="R24" t="n">
        <v>1790.9</v>
      </c>
      <c r="S24" t="n">
        <v>253.31</v>
      </c>
      <c r="T24" t="n">
        <v>759215.54</v>
      </c>
      <c r="U24" t="n">
        <v>0.14</v>
      </c>
      <c r="V24" t="n">
        <v>0.71</v>
      </c>
      <c r="W24" t="n">
        <v>22.8</v>
      </c>
      <c r="X24" t="n">
        <v>45.04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0.5844</v>
      </c>
      <c r="E25" t="n">
        <v>171.1</v>
      </c>
      <c r="F25" t="n">
        <v>163.63</v>
      </c>
      <c r="G25" t="n">
        <v>27.12</v>
      </c>
      <c r="H25" t="n">
        <v>0.48</v>
      </c>
      <c r="I25" t="n">
        <v>362</v>
      </c>
      <c r="J25" t="n">
        <v>72.7</v>
      </c>
      <c r="K25" t="n">
        <v>32.27</v>
      </c>
      <c r="L25" t="n">
        <v>2</v>
      </c>
      <c r="M25" t="n">
        <v>357</v>
      </c>
      <c r="N25" t="n">
        <v>8.43</v>
      </c>
      <c r="O25" t="n">
        <v>9200.25</v>
      </c>
      <c r="P25" t="n">
        <v>1004.23</v>
      </c>
      <c r="Q25" t="n">
        <v>8086.46</v>
      </c>
      <c r="R25" t="n">
        <v>829.58</v>
      </c>
      <c r="S25" t="n">
        <v>253.31</v>
      </c>
      <c r="T25" t="n">
        <v>281503.93</v>
      </c>
      <c r="U25" t="n">
        <v>0.31</v>
      </c>
      <c r="V25" t="n">
        <v>0.84</v>
      </c>
      <c r="W25" t="n">
        <v>21.83</v>
      </c>
      <c r="X25" t="n">
        <v>16.71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0.6037</v>
      </c>
      <c r="E26" t="n">
        <v>165.66</v>
      </c>
      <c r="F26" t="n">
        <v>159.6</v>
      </c>
      <c r="G26" t="n">
        <v>35.34</v>
      </c>
      <c r="H26" t="n">
        <v>0.71</v>
      </c>
      <c r="I26" t="n">
        <v>271</v>
      </c>
      <c r="J26" t="n">
        <v>73.88</v>
      </c>
      <c r="K26" t="n">
        <v>32.27</v>
      </c>
      <c r="L26" t="n">
        <v>3</v>
      </c>
      <c r="M26" t="n">
        <v>3</v>
      </c>
      <c r="N26" t="n">
        <v>8.609999999999999</v>
      </c>
      <c r="O26" t="n">
        <v>9346.23</v>
      </c>
      <c r="P26" t="n">
        <v>930.25</v>
      </c>
      <c r="Q26" t="n">
        <v>8086.59</v>
      </c>
      <c r="R26" t="n">
        <v>679.9400000000001</v>
      </c>
      <c r="S26" t="n">
        <v>253.31</v>
      </c>
      <c r="T26" t="n">
        <v>207140.14</v>
      </c>
      <c r="U26" t="n">
        <v>0.37</v>
      </c>
      <c r="V26" t="n">
        <v>0.86</v>
      </c>
      <c r="W26" t="n">
        <v>22.05</v>
      </c>
      <c r="X26" t="n">
        <v>12.68</v>
      </c>
      <c r="Y26" t="n">
        <v>0.5</v>
      </c>
      <c r="Z26" t="n">
        <v>10</v>
      </c>
    </row>
    <row r="27">
      <c r="A27" t="n">
        <v>3</v>
      </c>
      <c r="B27" t="n">
        <v>30</v>
      </c>
      <c r="C27" t="inlineStr">
        <is>
          <t xml:space="preserve">CONCLUIDO	</t>
        </is>
      </c>
      <c r="D27" t="n">
        <v>0.6037</v>
      </c>
      <c r="E27" t="n">
        <v>165.66</v>
      </c>
      <c r="F27" t="n">
        <v>159.6</v>
      </c>
      <c r="G27" t="n">
        <v>35.33</v>
      </c>
      <c r="H27" t="n">
        <v>0.93</v>
      </c>
      <c r="I27" t="n">
        <v>271</v>
      </c>
      <c r="J27" t="n">
        <v>75.06999999999999</v>
      </c>
      <c r="K27" t="n">
        <v>32.27</v>
      </c>
      <c r="L27" t="n">
        <v>4</v>
      </c>
      <c r="M27" t="n">
        <v>0</v>
      </c>
      <c r="N27" t="n">
        <v>8.800000000000001</v>
      </c>
      <c r="O27" t="n">
        <v>9492.549999999999</v>
      </c>
      <c r="P27" t="n">
        <v>942.9</v>
      </c>
      <c r="Q27" t="n">
        <v>8086.66</v>
      </c>
      <c r="R27" t="n">
        <v>679.98</v>
      </c>
      <c r="S27" t="n">
        <v>253.31</v>
      </c>
      <c r="T27" t="n">
        <v>207159.98</v>
      </c>
      <c r="U27" t="n">
        <v>0.37</v>
      </c>
      <c r="V27" t="n">
        <v>0.86</v>
      </c>
      <c r="W27" t="n">
        <v>22.05</v>
      </c>
      <c r="X27" t="n">
        <v>12.68</v>
      </c>
      <c r="Y27" t="n">
        <v>0.5</v>
      </c>
      <c r="Z27" t="n">
        <v>10</v>
      </c>
    </row>
    <row r="28">
      <c r="A28" t="n">
        <v>0</v>
      </c>
      <c r="B28" t="n">
        <v>15</v>
      </c>
      <c r="C28" t="inlineStr">
        <is>
          <t xml:space="preserve">CONCLUIDO	</t>
        </is>
      </c>
      <c r="D28" t="n">
        <v>0.554</v>
      </c>
      <c r="E28" t="n">
        <v>180.52</v>
      </c>
      <c r="F28" t="n">
        <v>172.69</v>
      </c>
      <c r="G28" t="n">
        <v>18.77</v>
      </c>
      <c r="H28" t="n">
        <v>0.43</v>
      </c>
      <c r="I28" t="n">
        <v>552</v>
      </c>
      <c r="J28" t="n">
        <v>39.78</v>
      </c>
      <c r="K28" t="n">
        <v>19.54</v>
      </c>
      <c r="L28" t="n">
        <v>1</v>
      </c>
      <c r="M28" t="n">
        <v>103</v>
      </c>
      <c r="N28" t="n">
        <v>4.24</v>
      </c>
      <c r="O28" t="n">
        <v>5140</v>
      </c>
      <c r="P28" t="n">
        <v>679.13</v>
      </c>
      <c r="Q28" t="n">
        <v>8086.97</v>
      </c>
      <c r="R28" t="n">
        <v>1116.07</v>
      </c>
      <c r="S28" t="n">
        <v>253.31</v>
      </c>
      <c r="T28" t="n">
        <v>423799.18</v>
      </c>
      <c r="U28" t="n">
        <v>0.23</v>
      </c>
      <c r="V28" t="n">
        <v>0.79</v>
      </c>
      <c r="W28" t="n">
        <v>22.71</v>
      </c>
      <c r="X28" t="n">
        <v>25.77</v>
      </c>
      <c r="Y28" t="n">
        <v>0.5</v>
      </c>
      <c r="Z28" t="n">
        <v>10</v>
      </c>
    </row>
    <row r="29">
      <c r="A29" t="n">
        <v>1</v>
      </c>
      <c r="B29" t="n">
        <v>15</v>
      </c>
      <c r="C29" t="inlineStr">
        <is>
          <t xml:space="preserve">CONCLUIDO	</t>
        </is>
      </c>
      <c r="D29" t="n">
        <v>0.5561</v>
      </c>
      <c r="E29" t="n">
        <v>179.84</v>
      </c>
      <c r="F29" t="n">
        <v>172.14</v>
      </c>
      <c r="G29" t="n">
        <v>19.13</v>
      </c>
      <c r="H29" t="n">
        <v>0.84</v>
      </c>
      <c r="I29" t="n">
        <v>540</v>
      </c>
      <c r="J29" t="n">
        <v>40.89</v>
      </c>
      <c r="K29" t="n">
        <v>19.54</v>
      </c>
      <c r="L29" t="n">
        <v>2</v>
      </c>
      <c r="M29" t="n">
        <v>0</v>
      </c>
      <c r="N29" t="n">
        <v>4.35</v>
      </c>
      <c r="O29" t="n">
        <v>5277.26</v>
      </c>
      <c r="P29" t="n">
        <v>690.67</v>
      </c>
      <c r="Q29" t="n">
        <v>8087.42</v>
      </c>
      <c r="R29" t="n">
        <v>1092.76</v>
      </c>
      <c r="S29" t="n">
        <v>253.31</v>
      </c>
      <c r="T29" t="n">
        <v>412205.43</v>
      </c>
      <c r="U29" t="n">
        <v>0.23</v>
      </c>
      <c r="V29" t="n">
        <v>0.79</v>
      </c>
      <c r="W29" t="n">
        <v>22.82</v>
      </c>
      <c r="X29" t="n">
        <v>25.21</v>
      </c>
      <c r="Y29" t="n">
        <v>0.5</v>
      </c>
      <c r="Z29" t="n">
        <v>10</v>
      </c>
    </row>
    <row r="30">
      <c r="A30" t="n">
        <v>0</v>
      </c>
      <c r="B30" t="n">
        <v>70</v>
      </c>
      <c r="C30" t="inlineStr">
        <is>
          <t xml:space="preserve">CONCLUIDO	</t>
        </is>
      </c>
      <c r="D30" t="n">
        <v>0.323</v>
      </c>
      <c r="E30" t="n">
        <v>309.57</v>
      </c>
      <c r="F30" t="n">
        <v>248.03</v>
      </c>
      <c r="G30" t="n">
        <v>7.25</v>
      </c>
      <c r="H30" t="n">
        <v>0.12</v>
      </c>
      <c r="I30" t="n">
        <v>2053</v>
      </c>
      <c r="J30" t="n">
        <v>141.81</v>
      </c>
      <c r="K30" t="n">
        <v>47.83</v>
      </c>
      <c r="L30" t="n">
        <v>1</v>
      </c>
      <c r="M30" t="n">
        <v>2051</v>
      </c>
      <c r="N30" t="n">
        <v>22.98</v>
      </c>
      <c r="O30" t="n">
        <v>17723.39</v>
      </c>
      <c r="P30" t="n">
        <v>2802.38</v>
      </c>
      <c r="Q30" t="n">
        <v>8088.94</v>
      </c>
      <c r="R30" t="n">
        <v>3696.59</v>
      </c>
      <c r="S30" t="n">
        <v>253.31</v>
      </c>
      <c r="T30" t="n">
        <v>1706551.11</v>
      </c>
      <c r="U30" t="n">
        <v>0.07000000000000001</v>
      </c>
      <c r="V30" t="n">
        <v>0.55</v>
      </c>
      <c r="W30" t="n">
        <v>24.67</v>
      </c>
      <c r="X30" t="n">
        <v>101.08</v>
      </c>
      <c r="Y30" t="n">
        <v>0.5</v>
      </c>
      <c r="Z30" t="n">
        <v>10</v>
      </c>
    </row>
    <row r="31">
      <c r="A31" t="n">
        <v>1</v>
      </c>
      <c r="B31" t="n">
        <v>70</v>
      </c>
      <c r="C31" t="inlineStr">
        <is>
          <t xml:space="preserve">CONCLUIDO	</t>
        </is>
      </c>
      <c r="D31" t="n">
        <v>0.4908</v>
      </c>
      <c r="E31" t="n">
        <v>203.73</v>
      </c>
      <c r="F31" t="n">
        <v>180.67</v>
      </c>
      <c r="G31" t="n">
        <v>15.04</v>
      </c>
      <c r="H31" t="n">
        <v>0.25</v>
      </c>
      <c r="I31" t="n">
        <v>721</v>
      </c>
      <c r="J31" t="n">
        <v>143.17</v>
      </c>
      <c r="K31" t="n">
        <v>47.83</v>
      </c>
      <c r="L31" t="n">
        <v>2</v>
      </c>
      <c r="M31" t="n">
        <v>719</v>
      </c>
      <c r="N31" t="n">
        <v>23.34</v>
      </c>
      <c r="O31" t="n">
        <v>17891.86</v>
      </c>
      <c r="P31" t="n">
        <v>1991.62</v>
      </c>
      <c r="Q31" t="n">
        <v>8086.94</v>
      </c>
      <c r="R31" t="n">
        <v>1408.19</v>
      </c>
      <c r="S31" t="n">
        <v>253.31</v>
      </c>
      <c r="T31" t="n">
        <v>569014.74</v>
      </c>
      <c r="U31" t="n">
        <v>0.18</v>
      </c>
      <c r="V31" t="n">
        <v>0.76</v>
      </c>
      <c r="W31" t="n">
        <v>22.4</v>
      </c>
      <c r="X31" t="n">
        <v>33.75</v>
      </c>
      <c r="Y31" t="n">
        <v>0.5</v>
      </c>
      <c r="Z31" t="n">
        <v>10</v>
      </c>
    </row>
    <row r="32">
      <c r="A32" t="n">
        <v>2</v>
      </c>
      <c r="B32" t="n">
        <v>70</v>
      </c>
      <c r="C32" t="inlineStr">
        <is>
          <t xml:space="preserve">CONCLUIDO	</t>
        </is>
      </c>
      <c r="D32" t="n">
        <v>0.5507</v>
      </c>
      <c r="E32" t="n">
        <v>181.59</v>
      </c>
      <c r="F32" t="n">
        <v>166.91</v>
      </c>
      <c r="G32" t="n">
        <v>23.24</v>
      </c>
      <c r="H32" t="n">
        <v>0.37</v>
      </c>
      <c r="I32" t="n">
        <v>431</v>
      </c>
      <c r="J32" t="n">
        <v>144.54</v>
      </c>
      <c r="K32" t="n">
        <v>47.83</v>
      </c>
      <c r="L32" t="n">
        <v>3</v>
      </c>
      <c r="M32" t="n">
        <v>429</v>
      </c>
      <c r="N32" t="n">
        <v>23.71</v>
      </c>
      <c r="O32" t="n">
        <v>18060.85</v>
      </c>
      <c r="P32" t="n">
        <v>1790.85</v>
      </c>
      <c r="Q32" t="n">
        <v>8086.54</v>
      </c>
      <c r="R32" t="n">
        <v>940.14</v>
      </c>
      <c r="S32" t="n">
        <v>253.31</v>
      </c>
      <c r="T32" t="n">
        <v>336439.67</v>
      </c>
      <c r="U32" t="n">
        <v>0.27</v>
      </c>
      <c r="V32" t="n">
        <v>0.82</v>
      </c>
      <c r="W32" t="n">
        <v>21.95</v>
      </c>
      <c r="X32" t="n">
        <v>19.99</v>
      </c>
      <c r="Y32" t="n">
        <v>0.5</v>
      </c>
      <c r="Z32" t="n">
        <v>10</v>
      </c>
    </row>
    <row r="33">
      <c r="A33" t="n">
        <v>3</v>
      </c>
      <c r="B33" t="n">
        <v>70</v>
      </c>
      <c r="C33" t="inlineStr">
        <is>
          <t xml:space="preserve">CONCLUIDO	</t>
        </is>
      </c>
      <c r="D33" t="n">
        <v>0.5819</v>
      </c>
      <c r="E33" t="n">
        <v>171.85</v>
      </c>
      <c r="F33" t="n">
        <v>160.87</v>
      </c>
      <c r="G33" t="n">
        <v>31.85</v>
      </c>
      <c r="H33" t="n">
        <v>0.49</v>
      </c>
      <c r="I33" t="n">
        <v>303</v>
      </c>
      <c r="J33" t="n">
        <v>145.92</v>
      </c>
      <c r="K33" t="n">
        <v>47.83</v>
      </c>
      <c r="L33" t="n">
        <v>4</v>
      </c>
      <c r="M33" t="n">
        <v>301</v>
      </c>
      <c r="N33" t="n">
        <v>24.09</v>
      </c>
      <c r="O33" t="n">
        <v>18230.35</v>
      </c>
      <c r="P33" t="n">
        <v>1677.66</v>
      </c>
      <c r="Q33" t="n">
        <v>8086.34</v>
      </c>
      <c r="R33" t="n">
        <v>735.76</v>
      </c>
      <c r="S33" t="n">
        <v>253.31</v>
      </c>
      <c r="T33" t="n">
        <v>234887.76</v>
      </c>
      <c r="U33" t="n">
        <v>0.34</v>
      </c>
      <c r="V33" t="n">
        <v>0.85</v>
      </c>
      <c r="W33" t="n">
        <v>21.73</v>
      </c>
      <c r="X33" t="n">
        <v>13.95</v>
      </c>
      <c r="Y33" t="n">
        <v>0.5</v>
      </c>
      <c r="Z33" t="n">
        <v>10</v>
      </c>
    </row>
    <row r="34">
      <c r="A34" t="n">
        <v>4</v>
      </c>
      <c r="B34" t="n">
        <v>70</v>
      </c>
      <c r="C34" t="inlineStr">
        <is>
          <t xml:space="preserve">CONCLUIDO	</t>
        </is>
      </c>
      <c r="D34" t="n">
        <v>0.6014</v>
      </c>
      <c r="E34" t="n">
        <v>166.27</v>
      </c>
      <c r="F34" t="n">
        <v>157.43</v>
      </c>
      <c r="G34" t="n">
        <v>41.25</v>
      </c>
      <c r="H34" t="n">
        <v>0.6</v>
      </c>
      <c r="I34" t="n">
        <v>229</v>
      </c>
      <c r="J34" t="n">
        <v>147.3</v>
      </c>
      <c r="K34" t="n">
        <v>47.83</v>
      </c>
      <c r="L34" t="n">
        <v>5</v>
      </c>
      <c r="M34" t="n">
        <v>227</v>
      </c>
      <c r="N34" t="n">
        <v>24.47</v>
      </c>
      <c r="O34" t="n">
        <v>18400.38</v>
      </c>
      <c r="P34" t="n">
        <v>1589.45</v>
      </c>
      <c r="Q34" t="n">
        <v>8086.3</v>
      </c>
      <c r="R34" t="n">
        <v>619.28</v>
      </c>
      <c r="S34" t="n">
        <v>253.31</v>
      </c>
      <c r="T34" t="n">
        <v>177018.09</v>
      </c>
      <c r="U34" t="n">
        <v>0.41</v>
      </c>
      <c r="V34" t="n">
        <v>0.87</v>
      </c>
      <c r="W34" t="n">
        <v>21.62</v>
      </c>
      <c r="X34" t="n">
        <v>10.52</v>
      </c>
      <c r="Y34" t="n">
        <v>0.5</v>
      </c>
      <c r="Z34" t="n">
        <v>10</v>
      </c>
    </row>
    <row r="35">
      <c r="A35" t="n">
        <v>5</v>
      </c>
      <c r="B35" t="n">
        <v>70</v>
      </c>
      <c r="C35" t="inlineStr">
        <is>
          <t xml:space="preserve">CONCLUIDO	</t>
        </is>
      </c>
      <c r="D35" t="n">
        <v>0.6145</v>
      </c>
      <c r="E35" t="n">
        <v>162.74</v>
      </c>
      <c r="F35" t="n">
        <v>155.26</v>
      </c>
      <c r="G35" t="n">
        <v>51.18</v>
      </c>
      <c r="H35" t="n">
        <v>0.71</v>
      </c>
      <c r="I35" t="n">
        <v>182</v>
      </c>
      <c r="J35" t="n">
        <v>148.68</v>
      </c>
      <c r="K35" t="n">
        <v>47.83</v>
      </c>
      <c r="L35" t="n">
        <v>6</v>
      </c>
      <c r="M35" t="n">
        <v>180</v>
      </c>
      <c r="N35" t="n">
        <v>24.85</v>
      </c>
      <c r="O35" t="n">
        <v>18570.94</v>
      </c>
      <c r="P35" t="n">
        <v>1513.1</v>
      </c>
      <c r="Q35" t="n">
        <v>8086.33</v>
      </c>
      <c r="R35" t="n">
        <v>545.1799999999999</v>
      </c>
      <c r="S35" t="n">
        <v>253.31</v>
      </c>
      <c r="T35" t="n">
        <v>140204.93</v>
      </c>
      <c r="U35" t="n">
        <v>0.46</v>
      </c>
      <c r="V35" t="n">
        <v>0.88</v>
      </c>
      <c r="W35" t="n">
        <v>21.55</v>
      </c>
      <c r="X35" t="n">
        <v>8.34</v>
      </c>
      <c r="Y35" t="n">
        <v>0.5</v>
      </c>
      <c r="Z35" t="n">
        <v>10</v>
      </c>
    </row>
    <row r="36">
      <c r="A36" t="n">
        <v>6</v>
      </c>
      <c r="B36" t="n">
        <v>70</v>
      </c>
      <c r="C36" t="inlineStr">
        <is>
          <t xml:space="preserve">CONCLUIDO	</t>
        </is>
      </c>
      <c r="D36" t="n">
        <v>0.624</v>
      </c>
      <c r="E36" t="n">
        <v>160.26</v>
      </c>
      <c r="F36" t="n">
        <v>153.73</v>
      </c>
      <c r="G36" t="n">
        <v>61.9</v>
      </c>
      <c r="H36" t="n">
        <v>0.83</v>
      </c>
      <c r="I36" t="n">
        <v>149</v>
      </c>
      <c r="J36" t="n">
        <v>150.07</v>
      </c>
      <c r="K36" t="n">
        <v>47.83</v>
      </c>
      <c r="L36" t="n">
        <v>7</v>
      </c>
      <c r="M36" t="n">
        <v>146</v>
      </c>
      <c r="N36" t="n">
        <v>25.24</v>
      </c>
      <c r="O36" t="n">
        <v>18742.03</v>
      </c>
      <c r="P36" t="n">
        <v>1437.87</v>
      </c>
      <c r="Q36" t="n">
        <v>8086.17</v>
      </c>
      <c r="R36" t="n">
        <v>494.61</v>
      </c>
      <c r="S36" t="n">
        <v>253.31</v>
      </c>
      <c r="T36" t="n">
        <v>115084.68</v>
      </c>
      <c r="U36" t="n">
        <v>0.51</v>
      </c>
      <c r="V36" t="n">
        <v>0.89</v>
      </c>
      <c r="W36" t="n">
        <v>21.47</v>
      </c>
      <c r="X36" t="n">
        <v>6.82</v>
      </c>
      <c r="Y36" t="n">
        <v>0.5</v>
      </c>
      <c r="Z36" t="n">
        <v>10</v>
      </c>
    </row>
    <row r="37">
      <c r="A37" t="n">
        <v>7</v>
      </c>
      <c r="B37" t="n">
        <v>70</v>
      </c>
      <c r="C37" t="inlineStr">
        <is>
          <t xml:space="preserve">CONCLUIDO	</t>
        </is>
      </c>
      <c r="D37" t="n">
        <v>0.6311</v>
      </c>
      <c r="E37" t="n">
        <v>158.45</v>
      </c>
      <c r="F37" t="n">
        <v>152.62</v>
      </c>
      <c r="G37" t="n">
        <v>73.26000000000001</v>
      </c>
      <c r="H37" t="n">
        <v>0.9399999999999999</v>
      </c>
      <c r="I37" t="n">
        <v>125</v>
      </c>
      <c r="J37" t="n">
        <v>151.46</v>
      </c>
      <c r="K37" t="n">
        <v>47.83</v>
      </c>
      <c r="L37" t="n">
        <v>8</v>
      </c>
      <c r="M37" t="n">
        <v>93</v>
      </c>
      <c r="N37" t="n">
        <v>25.63</v>
      </c>
      <c r="O37" t="n">
        <v>18913.66</v>
      </c>
      <c r="P37" t="n">
        <v>1366.02</v>
      </c>
      <c r="Q37" t="n">
        <v>8086.13</v>
      </c>
      <c r="R37" t="n">
        <v>456.04</v>
      </c>
      <c r="S37" t="n">
        <v>253.31</v>
      </c>
      <c r="T37" t="n">
        <v>95919.73</v>
      </c>
      <c r="U37" t="n">
        <v>0.5600000000000001</v>
      </c>
      <c r="V37" t="n">
        <v>0.9</v>
      </c>
      <c r="W37" t="n">
        <v>21.46</v>
      </c>
      <c r="X37" t="n">
        <v>5.7</v>
      </c>
      <c r="Y37" t="n">
        <v>0.5</v>
      </c>
      <c r="Z37" t="n">
        <v>10</v>
      </c>
    </row>
    <row r="38">
      <c r="A38" t="n">
        <v>8</v>
      </c>
      <c r="B38" t="n">
        <v>70</v>
      </c>
      <c r="C38" t="inlineStr">
        <is>
          <t xml:space="preserve">CONCLUIDO	</t>
        </is>
      </c>
      <c r="D38" t="n">
        <v>0.6331</v>
      </c>
      <c r="E38" t="n">
        <v>157.95</v>
      </c>
      <c r="F38" t="n">
        <v>152.34</v>
      </c>
      <c r="G38" t="n">
        <v>78.12</v>
      </c>
      <c r="H38" t="n">
        <v>1.04</v>
      </c>
      <c r="I38" t="n">
        <v>117</v>
      </c>
      <c r="J38" t="n">
        <v>152.85</v>
      </c>
      <c r="K38" t="n">
        <v>47.83</v>
      </c>
      <c r="L38" t="n">
        <v>9</v>
      </c>
      <c r="M38" t="n">
        <v>11</v>
      </c>
      <c r="N38" t="n">
        <v>26.03</v>
      </c>
      <c r="O38" t="n">
        <v>19085.83</v>
      </c>
      <c r="P38" t="n">
        <v>1347.86</v>
      </c>
      <c r="Q38" t="n">
        <v>8086.27</v>
      </c>
      <c r="R38" t="n">
        <v>442.7</v>
      </c>
      <c r="S38" t="n">
        <v>253.31</v>
      </c>
      <c r="T38" t="n">
        <v>89286.66</v>
      </c>
      <c r="U38" t="n">
        <v>0.57</v>
      </c>
      <c r="V38" t="n">
        <v>0.9</v>
      </c>
      <c r="W38" t="n">
        <v>21.56</v>
      </c>
      <c r="X38" t="n">
        <v>5.43</v>
      </c>
      <c r="Y38" t="n">
        <v>0.5</v>
      </c>
      <c r="Z38" t="n">
        <v>10</v>
      </c>
    </row>
    <row r="39">
      <c r="A39" t="n">
        <v>9</v>
      </c>
      <c r="B39" t="n">
        <v>70</v>
      </c>
      <c r="C39" t="inlineStr">
        <is>
          <t xml:space="preserve">CONCLUIDO	</t>
        </is>
      </c>
      <c r="D39" t="n">
        <v>0.6331</v>
      </c>
      <c r="E39" t="n">
        <v>157.95</v>
      </c>
      <c r="F39" t="n">
        <v>152.34</v>
      </c>
      <c r="G39" t="n">
        <v>78.12</v>
      </c>
      <c r="H39" t="n">
        <v>1.15</v>
      </c>
      <c r="I39" t="n">
        <v>117</v>
      </c>
      <c r="J39" t="n">
        <v>154.25</v>
      </c>
      <c r="K39" t="n">
        <v>47.83</v>
      </c>
      <c r="L39" t="n">
        <v>10</v>
      </c>
      <c r="M39" t="n">
        <v>0</v>
      </c>
      <c r="N39" t="n">
        <v>26.43</v>
      </c>
      <c r="O39" t="n">
        <v>19258.55</v>
      </c>
      <c r="P39" t="n">
        <v>1361.56</v>
      </c>
      <c r="Q39" t="n">
        <v>8086.13</v>
      </c>
      <c r="R39" t="n">
        <v>442.43</v>
      </c>
      <c r="S39" t="n">
        <v>253.31</v>
      </c>
      <c r="T39" t="n">
        <v>89151.39</v>
      </c>
      <c r="U39" t="n">
        <v>0.57</v>
      </c>
      <c r="V39" t="n">
        <v>0.9</v>
      </c>
      <c r="W39" t="n">
        <v>21.57</v>
      </c>
      <c r="X39" t="n">
        <v>5.43</v>
      </c>
      <c r="Y39" t="n">
        <v>0.5</v>
      </c>
      <c r="Z39" t="n">
        <v>10</v>
      </c>
    </row>
    <row r="40">
      <c r="A40" t="n">
        <v>0</v>
      </c>
      <c r="B40" t="n">
        <v>90</v>
      </c>
      <c r="C40" t="inlineStr">
        <is>
          <t xml:space="preserve">CONCLUIDO	</t>
        </is>
      </c>
      <c r="D40" t="n">
        <v>0.259</v>
      </c>
      <c r="E40" t="n">
        <v>386.15</v>
      </c>
      <c r="F40" t="n">
        <v>285.84</v>
      </c>
      <c r="G40" t="n">
        <v>6.23</v>
      </c>
      <c r="H40" t="n">
        <v>0.1</v>
      </c>
      <c r="I40" t="n">
        <v>2753</v>
      </c>
      <c r="J40" t="n">
        <v>176.73</v>
      </c>
      <c r="K40" t="n">
        <v>52.44</v>
      </c>
      <c r="L40" t="n">
        <v>1</v>
      </c>
      <c r="M40" t="n">
        <v>2751</v>
      </c>
      <c r="N40" t="n">
        <v>33.29</v>
      </c>
      <c r="O40" t="n">
        <v>22031.19</v>
      </c>
      <c r="P40" t="n">
        <v>3740.11</v>
      </c>
      <c r="Q40" t="n">
        <v>8089.52</v>
      </c>
      <c r="R40" t="n">
        <v>4987.56</v>
      </c>
      <c r="S40" t="n">
        <v>253.31</v>
      </c>
      <c r="T40" t="n">
        <v>2348537.37</v>
      </c>
      <c r="U40" t="n">
        <v>0.05</v>
      </c>
      <c r="V40" t="n">
        <v>0.48</v>
      </c>
      <c r="W40" t="n">
        <v>25.84</v>
      </c>
      <c r="X40" t="n">
        <v>138.87</v>
      </c>
      <c r="Y40" t="n">
        <v>0.5</v>
      </c>
      <c r="Z40" t="n">
        <v>10</v>
      </c>
    </row>
    <row r="41">
      <c r="A41" t="n">
        <v>1</v>
      </c>
      <c r="B41" t="n">
        <v>90</v>
      </c>
      <c r="C41" t="inlineStr">
        <is>
          <t xml:space="preserve">CONCLUIDO	</t>
        </is>
      </c>
      <c r="D41" t="n">
        <v>0.4505</v>
      </c>
      <c r="E41" t="n">
        <v>222</v>
      </c>
      <c r="F41" t="n">
        <v>188.33</v>
      </c>
      <c r="G41" t="n">
        <v>12.86</v>
      </c>
      <c r="H41" t="n">
        <v>0.2</v>
      </c>
      <c r="I41" t="n">
        <v>879</v>
      </c>
      <c r="J41" t="n">
        <v>178.21</v>
      </c>
      <c r="K41" t="n">
        <v>52.44</v>
      </c>
      <c r="L41" t="n">
        <v>2</v>
      </c>
      <c r="M41" t="n">
        <v>877</v>
      </c>
      <c r="N41" t="n">
        <v>33.77</v>
      </c>
      <c r="O41" t="n">
        <v>22213.89</v>
      </c>
      <c r="P41" t="n">
        <v>2424.28</v>
      </c>
      <c r="Q41" t="n">
        <v>8087.37</v>
      </c>
      <c r="R41" t="n">
        <v>1667.22</v>
      </c>
      <c r="S41" t="n">
        <v>253.31</v>
      </c>
      <c r="T41" t="n">
        <v>697739.2</v>
      </c>
      <c r="U41" t="n">
        <v>0.15</v>
      </c>
      <c r="V41" t="n">
        <v>0.73</v>
      </c>
      <c r="W41" t="n">
        <v>22.66</v>
      </c>
      <c r="X41" t="n">
        <v>41.39</v>
      </c>
      <c r="Y41" t="n">
        <v>0.5</v>
      </c>
      <c r="Z41" t="n">
        <v>10</v>
      </c>
    </row>
    <row r="42">
      <c r="A42" t="n">
        <v>2</v>
      </c>
      <c r="B42" t="n">
        <v>90</v>
      </c>
      <c r="C42" t="inlineStr">
        <is>
          <t xml:space="preserve">CONCLUIDO	</t>
        </is>
      </c>
      <c r="D42" t="n">
        <v>0.5203</v>
      </c>
      <c r="E42" t="n">
        <v>192.18</v>
      </c>
      <c r="F42" t="n">
        <v>171.2</v>
      </c>
      <c r="G42" t="n">
        <v>19.68</v>
      </c>
      <c r="H42" t="n">
        <v>0.3</v>
      </c>
      <c r="I42" t="n">
        <v>522</v>
      </c>
      <c r="J42" t="n">
        <v>179.7</v>
      </c>
      <c r="K42" t="n">
        <v>52.44</v>
      </c>
      <c r="L42" t="n">
        <v>3</v>
      </c>
      <c r="M42" t="n">
        <v>520</v>
      </c>
      <c r="N42" t="n">
        <v>34.26</v>
      </c>
      <c r="O42" t="n">
        <v>22397.24</v>
      </c>
      <c r="P42" t="n">
        <v>2167.15</v>
      </c>
      <c r="Q42" t="n">
        <v>8086.66</v>
      </c>
      <c r="R42" t="n">
        <v>1085.24</v>
      </c>
      <c r="S42" t="n">
        <v>253.31</v>
      </c>
      <c r="T42" t="n">
        <v>408535.75</v>
      </c>
      <c r="U42" t="n">
        <v>0.23</v>
      </c>
      <c r="V42" t="n">
        <v>0.8</v>
      </c>
      <c r="W42" t="n">
        <v>22.11</v>
      </c>
      <c r="X42" t="n">
        <v>24.28</v>
      </c>
      <c r="Y42" t="n">
        <v>0.5</v>
      </c>
      <c r="Z42" t="n">
        <v>10</v>
      </c>
    </row>
    <row r="43">
      <c r="A43" t="n">
        <v>3</v>
      </c>
      <c r="B43" t="n">
        <v>90</v>
      </c>
      <c r="C43" t="inlineStr">
        <is>
          <t xml:space="preserve">CONCLUIDO	</t>
        </is>
      </c>
      <c r="D43" t="n">
        <v>0.5578</v>
      </c>
      <c r="E43" t="n">
        <v>179.28</v>
      </c>
      <c r="F43" t="n">
        <v>163.81</v>
      </c>
      <c r="G43" t="n">
        <v>26.78</v>
      </c>
      <c r="H43" t="n">
        <v>0.39</v>
      </c>
      <c r="I43" t="n">
        <v>367</v>
      </c>
      <c r="J43" t="n">
        <v>181.19</v>
      </c>
      <c r="K43" t="n">
        <v>52.44</v>
      </c>
      <c r="L43" t="n">
        <v>4</v>
      </c>
      <c r="M43" t="n">
        <v>365</v>
      </c>
      <c r="N43" t="n">
        <v>34.75</v>
      </c>
      <c r="O43" t="n">
        <v>22581.25</v>
      </c>
      <c r="P43" t="n">
        <v>2035.7</v>
      </c>
      <c r="Q43" t="n">
        <v>8086.34</v>
      </c>
      <c r="R43" t="n">
        <v>835.88</v>
      </c>
      <c r="S43" t="n">
        <v>253.31</v>
      </c>
      <c r="T43" t="n">
        <v>284627.64</v>
      </c>
      <c r="U43" t="n">
        <v>0.3</v>
      </c>
      <c r="V43" t="n">
        <v>0.83</v>
      </c>
      <c r="W43" t="n">
        <v>21.82</v>
      </c>
      <c r="X43" t="n">
        <v>16.89</v>
      </c>
      <c r="Y43" t="n">
        <v>0.5</v>
      </c>
      <c r="Z43" t="n">
        <v>10</v>
      </c>
    </row>
    <row r="44">
      <c r="A44" t="n">
        <v>4</v>
      </c>
      <c r="B44" t="n">
        <v>90</v>
      </c>
      <c r="C44" t="inlineStr">
        <is>
          <t xml:space="preserve">CONCLUIDO	</t>
        </is>
      </c>
      <c r="D44" t="n">
        <v>0.5806</v>
      </c>
      <c r="E44" t="n">
        <v>172.23</v>
      </c>
      <c r="F44" t="n">
        <v>159.82</v>
      </c>
      <c r="G44" t="n">
        <v>34.12</v>
      </c>
      <c r="H44" t="n">
        <v>0.49</v>
      </c>
      <c r="I44" t="n">
        <v>281</v>
      </c>
      <c r="J44" t="n">
        <v>182.69</v>
      </c>
      <c r="K44" t="n">
        <v>52.44</v>
      </c>
      <c r="L44" t="n">
        <v>5</v>
      </c>
      <c r="M44" t="n">
        <v>279</v>
      </c>
      <c r="N44" t="n">
        <v>35.25</v>
      </c>
      <c r="O44" t="n">
        <v>22766.06</v>
      </c>
      <c r="P44" t="n">
        <v>1949.45</v>
      </c>
      <c r="Q44" t="n">
        <v>8086.36</v>
      </c>
      <c r="R44" t="n">
        <v>700.26</v>
      </c>
      <c r="S44" t="n">
        <v>253.31</v>
      </c>
      <c r="T44" t="n">
        <v>217250.71</v>
      </c>
      <c r="U44" t="n">
        <v>0.36</v>
      </c>
      <c r="V44" t="n">
        <v>0.86</v>
      </c>
      <c r="W44" t="n">
        <v>21.69</v>
      </c>
      <c r="X44" t="n">
        <v>12.9</v>
      </c>
      <c r="Y44" t="n">
        <v>0.5</v>
      </c>
      <c r="Z44" t="n">
        <v>10</v>
      </c>
    </row>
    <row r="45">
      <c r="A45" t="n">
        <v>5</v>
      </c>
      <c r="B45" t="n">
        <v>90</v>
      </c>
      <c r="C45" t="inlineStr">
        <is>
          <t xml:space="preserve">CONCLUIDO	</t>
        </is>
      </c>
      <c r="D45" t="n">
        <v>0.5964</v>
      </c>
      <c r="E45" t="n">
        <v>167.69</v>
      </c>
      <c r="F45" t="n">
        <v>157.23</v>
      </c>
      <c r="G45" t="n">
        <v>41.74</v>
      </c>
      <c r="H45" t="n">
        <v>0.58</v>
      </c>
      <c r="I45" t="n">
        <v>226</v>
      </c>
      <c r="J45" t="n">
        <v>184.19</v>
      </c>
      <c r="K45" t="n">
        <v>52.44</v>
      </c>
      <c r="L45" t="n">
        <v>6</v>
      </c>
      <c r="M45" t="n">
        <v>224</v>
      </c>
      <c r="N45" t="n">
        <v>35.75</v>
      </c>
      <c r="O45" t="n">
        <v>22951.43</v>
      </c>
      <c r="P45" t="n">
        <v>1880.36</v>
      </c>
      <c r="Q45" t="n">
        <v>8086.3</v>
      </c>
      <c r="R45" t="n">
        <v>613.23</v>
      </c>
      <c r="S45" t="n">
        <v>253.31</v>
      </c>
      <c r="T45" t="n">
        <v>174007.16</v>
      </c>
      <c r="U45" t="n">
        <v>0.41</v>
      </c>
      <c r="V45" t="n">
        <v>0.87</v>
      </c>
      <c r="W45" t="n">
        <v>21.59</v>
      </c>
      <c r="X45" t="n">
        <v>10.32</v>
      </c>
      <c r="Y45" t="n">
        <v>0.5</v>
      </c>
      <c r="Z45" t="n">
        <v>10</v>
      </c>
    </row>
    <row r="46">
      <c r="A46" t="n">
        <v>6</v>
      </c>
      <c r="B46" t="n">
        <v>90</v>
      </c>
      <c r="C46" t="inlineStr">
        <is>
          <t xml:space="preserve">CONCLUIDO	</t>
        </is>
      </c>
      <c r="D46" t="n">
        <v>0.6075</v>
      </c>
      <c r="E46" t="n">
        <v>164.6</v>
      </c>
      <c r="F46" t="n">
        <v>155.5</v>
      </c>
      <c r="G46" t="n">
        <v>49.63</v>
      </c>
      <c r="H46" t="n">
        <v>0.67</v>
      </c>
      <c r="I46" t="n">
        <v>188</v>
      </c>
      <c r="J46" t="n">
        <v>185.7</v>
      </c>
      <c r="K46" t="n">
        <v>52.44</v>
      </c>
      <c r="L46" t="n">
        <v>7</v>
      </c>
      <c r="M46" t="n">
        <v>186</v>
      </c>
      <c r="N46" t="n">
        <v>36.26</v>
      </c>
      <c r="O46" t="n">
        <v>23137.49</v>
      </c>
      <c r="P46" t="n">
        <v>1818.23</v>
      </c>
      <c r="Q46" t="n">
        <v>8086.19</v>
      </c>
      <c r="R46" t="n">
        <v>554.23</v>
      </c>
      <c r="S46" t="n">
        <v>253.31</v>
      </c>
      <c r="T46" t="n">
        <v>144699.08</v>
      </c>
      <c r="U46" t="n">
        <v>0.46</v>
      </c>
      <c r="V46" t="n">
        <v>0.88</v>
      </c>
      <c r="W46" t="n">
        <v>21.54</v>
      </c>
      <c r="X46" t="n">
        <v>8.59</v>
      </c>
      <c r="Y46" t="n">
        <v>0.5</v>
      </c>
      <c r="Z46" t="n">
        <v>10</v>
      </c>
    </row>
    <row r="47">
      <c r="A47" t="n">
        <v>7</v>
      </c>
      <c r="B47" t="n">
        <v>90</v>
      </c>
      <c r="C47" t="inlineStr">
        <is>
          <t xml:space="preserve">CONCLUIDO	</t>
        </is>
      </c>
      <c r="D47" t="n">
        <v>0.616</v>
      </c>
      <c r="E47" t="n">
        <v>162.34</v>
      </c>
      <c r="F47" t="n">
        <v>154.23</v>
      </c>
      <c r="G47" t="n">
        <v>57.84</v>
      </c>
      <c r="H47" t="n">
        <v>0.76</v>
      </c>
      <c r="I47" t="n">
        <v>160</v>
      </c>
      <c r="J47" t="n">
        <v>187.22</v>
      </c>
      <c r="K47" t="n">
        <v>52.44</v>
      </c>
      <c r="L47" t="n">
        <v>8</v>
      </c>
      <c r="M47" t="n">
        <v>158</v>
      </c>
      <c r="N47" t="n">
        <v>36.78</v>
      </c>
      <c r="O47" t="n">
        <v>23324.24</v>
      </c>
      <c r="P47" t="n">
        <v>1765.16</v>
      </c>
      <c r="Q47" t="n">
        <v>8086.37</v>
      </c>
      <c r="R47" t="n">
        <v>511.36</v>
      </c>
      <c r="S47" t="n">
        <v>253.31</v>
      </c>
      <c r="T47" t="n">
        <v>123404.73</v>
      </c>
      <c r="U47" t="n">
        <v>0.5</v>
      </c>
      <c r="V47" t="n">
        <v>0.89</v>
      </c>
      <c r="W47" t="n">
        <v>21.49</v>
      </c>
      <c r="X47" t="n">
        <v>7.32</v>
      </c>
      <c r="Y47" t="n">
        <v>0.5</v>
      </c>
      <c r="Z47" t="n">
        <v>10</v>
      </c>
    </row>
    <row r="48">
      <c r="A48" t="n">
        <v>8</v>
      </c>
      <c r="B48" t="n">
        <v>90</v>
      </c>
      <c r="C48" t="inlineStr">
        <is>
          <t xml:space="preserve">CONCLUIDO	</t>
        </is>
      </c>
      <c r="D48" t="n">
        <v>0.6229</v>
      </c>
      <c r="E48" t="n">
        <v>160.54</v>
      </c>
      <c r="F48" t="n">
        <v>153.22</v>
      </c>
      <c r="G48" t="n">
        <v>66.62</v>
      </c>
      <c r="H48" t="n">
        <v>0.85</v>
      </c>
      <c r="I48" t="n">
        <v>138</v>
      </c>
      <c r="J48" t="n">
        <v>188.74</v>
      </c>
      <c r="K48" t="n">
        <v>52.44</v>
      </c>
      <c r="L48" t="n">
        <v>9</v>
      </c>
      <c r="M48" t="n">
        <v>136</v>
      </c>
      <c r="N48" t="n">
        <v>37.3</v>
      </c>
      <c r="O48" t="n">
        <v>23511.69</v>
      </c>
      <c r="P48" t="n">
        <v>1710.89</v>
      </c>
      <c r="Q48" t="n">
        <v>8086.26</v>
      </c>
      <c r="R48" t="n">
        <v>477.79</v>
      </c>
      <c r="S48" t="n">
        <v>253.31</v>
      </c>
      <c r="T48" t="n">
        <v>106728.69</v>
      </c>
      <c r="U48" t="n">
        <v>0.53</v>
      </c>
      <c r="V48" t="n">
        <v>0.89</v>
      </c>
      <c r="W48" t="n">
        <v>21.44</v>
      </c>
      <c r="X48" t="n">
        <v>6.3</v>
      </c>
      <c r="Y48" t="n">
        <v>0.5</v>
      </c>
      <c r="Z48" t="n">
        <v>10</v>
      </c>
    </row>
    <row r="49">
      <c r="A49" t="n">
        <v>9</v>
      </c>
      <c r="B49" t="n">
        <v>90</v>
      </c>
      <c r="C49" t="inlineStr">
        <is>
          <t xml:space="preserve">CONCLUIDO	</t>
        </is>
      </c>
      <c r="D49" t="n">
        <v>0.6288</v>
      </c>
      <c r="E49" t="n">
        <v>159.03</v>
      </c>
      <c r="F49" t="n">
        <v>152.34</v>
      </c>
      <c r="G49" t="n">
        <v>76.17</v>
      </c>
      <c r="H49" t="n">
        <v>0.93</v>
      </c>
      <c r="I49" t="n">
        <v>120</v>
      </c>
      <c r="J49" t="n">
        <v>190.26</v>
      </c>
      <c r="K49" t="n">
        <v>52.44</v>
      </c>
      <c r="L49" t="n">
        <v>10</v>
      </c>
      <c r="M49" t="n">
        <v>118</v>
      </c>
      <c r="N49" t="n">
        <v>37.82</v>
      </c>
      <c r="O49" t="n">
        <v>23699.85</v>
      </c>
      <c r="P49" t="n">
        <v>1654.94</v>
      </c>
      <c r="Q49" t="n">
        <v>8086.15</v>
      </c>
      <c r="R49" t="n">
        <v>447.65</v>
      </c>
      <c r="S49" t="n">
        <v>253.31</v>
      </c>
      <c r="T49" t="n">
        <v>91748.02</v>
      </c>
      <c r="U49" t="n">
        <v>0.57</v>
      </c>
      <c r="V49" t="n">
        <v>0.9</v>
      </c>
      <c r="W49" t="n">
        <v>21.42</v>
      </c>
      <c r="X49" t="n">
        <v>5.43</v>
      </c>
      <c r="Y49" t="n">
        <v>0.5</v>
      </c>
      <c r="Z49" t="n">
        <v>10</v>
      </c>
    </row>
    <row r="50">
      <c r="A50" t="n">
        <v>10</v>
      </c>
      <c r="B50" t="n">
        <v>90</v>
      </c>
      <c r="C50" t="inlineStr">
        <is>
          <t xml:space="preserve">CONCLUIDO	</t>
        </is>
      </c>
      <c r="D50" t="n">
        <v>0.6333</v>
      </c>
      <c r="E50" t="n">
        <v>157.89</v>
      </c>
      <c r="F50" t="n">
        <v>151.7</v>
      </c>
      <c r="G50" t="n">
        <v>85.87</v>
      </c>
      <c r="H50" t="n">
        <v>1.02</v>
      </c>
      <c r="I50" t="n">
        <v>106</v>
      </c>
      <c r="J50" t="n">
        <v>191.79</v>
      </c>
      <c r="K50" t="n">
        <v>52.44</v>
      </c>
      <c r="L50" t="n">
        <v>11</v>
      </c>
      <c r="M50" t="n">
        <v>98</v>
      </c>
      <c r="N50" t="n">
        <v>38.35</v>
      </c>
      <c r="O50" t="n">
        <v>23888.73</v>
      </c>
      <c r="P50" t="n">
        <v>1600.26</v>
      </c>
      <c r="Q50" t="n">
        <v>8086.22</v>
      </c>
      <c r="R50" t="n">
        <v>425.52</v>
      </c>
      <c r="S50" t="n">
        <v>253.31</v>
      </c>
      <c r="T50" t="n">
        <v>80755.64999999999</v>
      </c>
      <c r="U50" t="n">
        <v>0.6</v>
      </c>
      <c r="V50" t="n">
        <v>0.9</v>
      </c>
      <c r="W50" t="n">
        <v>21.41</v>
      </c>
      <c r="X50" t="n">
        <v>4.79</v>
      </c>
      <c r="Y50" t="n">
        <v>0.5</v>
      </c>
      <c r="Z50" t="n">
        <v>10</v>
      </c>
    </row>
    <row r="51">
      <c r="A51" t="n">
        <v>11</v>
      </c>
      <c r="B51" t="n">
        <v>90</v>
      </c>
      <c r="C51" t="inlineStr">
        <is>
          <t xml:space="preserve">CONCLUIDO	</t>
        </is>
      </c>
      <c r="D51" t="n">
        <v>0.6367</v>
      </c>
      <c r="E51" t="n">
        <v>157.05</v>
      </c>
      <c r="F51" t="n">
        <v>151.25</v>
      </c>
      <c r="G51" t="n">
        <v>95.53</v>
      </c>
      <c r="H51" t="n">
        <v>1.1</v>
      </c>
      <c r="I51" t="n">
        <v>95</v>
      </c>
      <c r="J51" t="n">
        <v>193.33</v>
      </c>
      <c r="K51" t="n">
        <v>52.44</v>
      </c>
      <c r="L51" t="n">
        <v>12</v>
      </c>
      <c r="M51" t="n">
        <v>60</v>
      </c>
      <c r="N51" t="n">
        <v>38.89</v>
      </c>
      <c r="O51" t="n">
        <v>24078.33</v>
      </c>
      <c r="P51" t="n">
        <v>1553.27</v>
      </c>
      <c r="Q51" t="n">
        <v>8086.08</v>
      </c>
      <c r="R51" t="n">
        <v>409.39</v>
      </c>
      <c r="S51" t="n">
        <v>253.31</v>
      </c>
      <c r="T51" t="n">
        <v>72745.69</v>
      </c>
      <c r="U51" t="n">
        <v>0.62</v>
      </c>
      <c r="V51" t="n">
        <v>0.9</v>
      </c>
      <c r="W51" t="n">
        <v>21.42</v>
      </c>
      <c r="X51" t="n">
        <v>4.34</v>
      </c>
      <c r="Y51" t="n">
        <v>0.5</v>
      </c>
      <c r="Z51" t="n">
        <v>10</v>
      </c>
    </row>
    <row r="52">
      <c r="A52" t="n">
        <v>12</v>
      </c>
      <c r="B52" t="n">
        <v>90</v>
      </c>
      <c r="C52" t="inlineStr">
        <is>
          <t xml:space="preserve">CONCLUIDO	</t>
        </is>
      </c>
      <c r="D52" t="n">
        <v>0.6375</v>
      </c>
      <c r="E52" t="n">
        <v>156.87</v>
      </c>
      <c r="F52" t="n">
        <v>151.18</v>
      </c>
      <c r="G52" t="n">
        <v>98.59999999999999</v>
      </c>
      <c r="H52" t="n">
        <v>1.18</v>
      </c>
      <c r="I52" t="n">
        <v>92</v>
      </c>
      <c r="J52" t="n">
        <v>194.88</v>
      </c>
      <c r="K52" t="n">
        <v>52.44</v>
      </c>
      <c r="L52" t="n">
        <v>13</v>
      </c>
      <c r="M52" t="n">
        <v>11</v>
      </c>
      <c r="N52" t="n">
        <v>39.43</v>
      </c>
      <c r="O52" t="n">
        <v>24268.67</v>
      </c>
      <c r="P52" t="n">
        <v>1545.47</v>
      </c>
      <c r="Q52" t="n">
        <v>8086.23</v>
      </c>
      <c r="R52" t="n">
        <v>404.19</v>
      </c>
      <c r="S52" t="n">
        <v>253.31</v>
      </c>
      <c r="T52" t="n">
        <v>70159.10000000001</v>
      </c>
      <c r="U52" t="n">
        <v>0.63</v>
      </c>
      <c r="V52" t="n">
        <v>0.9</v>
      </c>
      <c r="W52" t="n">
        <v>21.5</v>
      </c>
      <c r="X52" t="n">
        <v>4.27</v>
      </c>
      <c r="Y52" t="n">
        <v>0.5</v>
      </c>
      <c r="Z52" t="n">
        <v>10</v>
      </c>
    </row>
    <row r="53">
      <c r="A53" t="n">
        <v>13</v>
      </c>
      <c r="B53" t="n">
        <v>90</v>
      </c>
      <c r="C53" t="inlineStr">
        <is>
          <t xml:space="preserve">CONCLUIDO	</t>
        </is>
      </c>
      <c r="D53" t="n">
        <v>0.6379</v>
      </c>
      <c r="E53" t="n">
        <v>156.77</v>
      </c>
      <c r="F53" t="n">
        <v>151.11</v>
      </c>
      <c r="G53" t="n">
        <v>99.63</v>
      </c>
      <c r="H53" t="n">
        <v>1.27</v>
      </c>
      <c r="I53" t="n">
        <v>91</v>
      </c>
      <c r="J53" t="n">
        <v>196.42</v>
      </c>
      <c r="K53" t="n">
        <v>52.44</v>
      </c>
      <c r="L53" t="n">
        <v>14</v>
      </c>
      <c r="M53" t="n">
        <v>0</v>
      </c>
      <c r="N53" t="n">
        <v>39.98</v>
      </c>
      <c r="O53" t="n">
        <v>24459.75</v>
      </c>
      <c r="P53" t="n">
        <v>1552.98</v>
      </c>
      <c r="Q53" t="n">
        <v>8086.29</v>
      </c>
      <c r="R53" t="n">
        <v>401.62</v>
      </c>
      <c r="S53" t="n">
        <v>253.31</v>
      </c>
      <c r="T53" t="n">
        <v>68877.92999999999</v>
      </c>
      <c r="U53" t="n">
        <v>0.63</v>
      </c>
      <c r="V53" t="n">
        <v>0.9</v>
      </c>
      <c r="W53" t="n">
        <v>21.5</v>
      </c>
      <c r="X53" t="n">
        <v>4.2</v>
      </c>
      <c r="Y53" t="n">
        <v>0.5</v>
      </c>
      <c r="Z53" t="n">
        <v>10</v>
      </c>
    </row>
    <row r="54">
      <c r="A54" t="n">
        <v>0</v>
      </c>
      <c r="B54" t="n">
        <v>10</v>
      </c>
      <c r="C54" t="inlineStr">
        <is>
          <t xml:space="preserve">CONCLUIDO	</t>
        </is>
      </c>
      <c r="D54" t="n">
        <v>0.5119</v>
      </c>
      <c r="E54" t="n">
        <v>195.36</v>
      </c>
      <c r="F54" t="n">
        <v>184.73</v>
      </c>
      <c r="G54" t="n">
        <v>13.7</v>
      </c>
      <c r="H54" t="n">
        <v>0.64</v>
      </c>
      <c r="I54" t="n">
        <v>809</v>
      </c>
      <c r="J54" t="n">
        <v>26.11</v>
      </c>
      <c r="K54" t="n">
        <v>12.1</v>
      </c>
      <c r="L54" t="n">
        <v>1</v>
      </c>
      <c r="M54" t="n">
        <v>0</v>
      </c>
      <c r="N54" t="n">
        <v>3.01</v>
      </c>
      <c r="O54" t="n">
        <v>3454.41</v>
      </c>
      <c r="P54" t="n">
        <v>535.4</v>
      </c>
      <c r="Q54" t="n">
        <v>8087.92</v>
      </c>
      <c r="R54" t="n">
        <v>1506.27</v>
      </c>
      <c r="S54" t="n">
        <v>253.31</v>
      </c>
      <c r="T54" t="n">
        <v>617613.11</v>
      </c>
      <c r="U54" t="n">
        <v>0.17</v>
      </c>
      <c r="V54" t="n">
        <v>0.74</v>
      </c>
      <c r="W54" t="n">
        <v>23.61</v>
      </c>
      <c r="X54" t="n">
        <v>37.8</v>
      </c>
      <c r="Y54" t="n">
        <v>0.5</v>
      </c>
      <c r="Z54" t="n">
        <v>10</v>
      </c>
    </row>
    <row r="55">
      <c r="A55" t="n">
        <v>0</v>
      </c>
      <c r="B55" t="n">
        <v>45</v>
      </c>
      <c r="C55" t="inlineStr">
        <is>
          <t xml:space="preserve">CONCLUIDO	</t>
        </is>
      </c>
      <c r="D55" t="n">
        <v>0.4139</v>
      </c>
      <c r="E55" t="n">
        <v>241.62</v>
      </c>
      <c r="F55" t="n">
        <v>211.84</v>
      </c>
      <c r="G55" t="n">
        <v>9.4</v>
      </c>
      <c r="H55" t="n">
        <v>0.18</v>
      </c>
      <c r="I55" t="n">
        <v>1352</v>
      </c>
      <c r="J55" t="n">
        <v>98.70999999999999</v>
      </c>
      <c r="K55" t="n">
        <v>39.72</v>
      </c>
      <c r="L55" t="n">
        <v>1</v>
      </c>
      <c r="M55" t="n">
        <v>1350</v>
      </c>
      <c r="N55" t="n">
        <v>12.99</v>
      </c>
      <c r="O55" t="n">
        <v>12407.75</v>
      </c>
      <c r="P55" t="n">
        <v>1856.52</v>
      </c>
      <c r="Q55" t="n">
        <v>8087.72</v>
      </c>
      <c r="R55" t="n">
        <v>2465.56</v>
      </c>
      <c r="S55" t="n">
        <v>253.31</v>
      </c>
      <c r="T55" t="n">
        <v>1094541.3</v>
      </c>
      <c r="U55" t="n">
        <v>0.1</v>
      </c>
      <c r="V55" t="n">
        <v>0.65</v>
      </c>
      <c r="W55" t="n">
        <v>23.47</v>
      </c>
      <c r="X55" t="n">
        <v>64.90000000000001</v>
      </c>
      <c r="Y55" t="n">
        <v>0.5</v>
      </c>
      <c r="Z55" t="n">
        <v>10</v>
      </c>
    </row>
    <row r="56">
      <c r="A56" t="n">
        <v>1</v>
      </c>
      <c r="B56" t="n">
        <v>45</v>
      </c>
      <c r="C56" t="inlineStr">
        <is>
          <t xml:space="preserve">CONCLUIDO	</t>
        </is>
      </c>
      <c r="D56" t="n">
        <v>0.5456</v>
      </c>
      <c r="E56" t="n">
        <v>183.27</v>
      </c>
      <c r="F56" t="n">
        <v>170.74</v>
      </c>
      <c r="G56" t="n">
        <v>19.97</v>
      </c>
      <c r="H56" t="n">
        <v>0.35</v>
      </c>
      <c r="I56" t="n">
        <v>513</v>
      </c>
      <c r="J56" t="n">
        <v>99.95</v>
      </c>
      <c r="K56" t="n">
        <v>39.72</v>
      </c>
      <c r="L56" t="n">
        <v>2</v>
      </c>
      <c r="M56" t="n">
        <v>511</v>
      </c>
      <c r="N56" t="n">
        <v>13.24</v>
      </c>
      <c r="O56" t="n">
        <v>12561.45</v>
      </c>
      <c r="P56" t="n">
        <v>1421.66</v>
      </c>
      <c r="Q56" t="n">
        <v>8086.82</v>
      </c>
      <c r="R56" t="n">
        <v>1071.07</v>
      </c>
      <c r="S56" t="n">
        <v>253.31</v>
      </c>
      <c r="T56" t="n">
        <v>401492.11</v>
      </c>
      <c r="U56" t="n">
        <v>0.24</v>
      </c>
      <c r="V56" t="n">
        <v>0.8</v>
      </c>
      <c r="W56" t="n">
        <v>22.05</v>
      </c>
      <c r="X56" t="n">
        <v>23.82</v>
      </c>
      <c r="Y56" t="n">
        <v>0.5</v>
      </c>
      <c r="Z56" t="n">
        <v>10</v>
      </c>
    </row>
    <row r="57">
      <c r="A57" t="n">
        <v>2</v>
      </c>
      <c r="B57" t="n">
        <v>45</v>
      </c>
      <c r="C57" t="inlineStr">
        <is>
          <t xml:space="preserve">CONCLUIDO	</t>
        </is>
      </c>
      <c r="D57" t="n">
        <v>0.5915</v>
      </c>
      <c r="E57" t="n">
        <v>169.07</v>
      </c>
      <c r="F57" t="n">
        <v>160.86</v>
      </c>
      <c r="G57" t="n">
        <v>31.85</v>
      </c>
      <c r="H57" t="n">
        <v>0.52</v>
      </c>
      <c r="I57" t="n">
        <v>303</v>
      </c>
      <c r="J57" t="n">
        <v>101.2</v>
      </c>
      <c r="K57" t="n">
        <v>39.72</v>
      </c>
      <c r="L57" t="n">
        <v>3</v>
      </c>
      <c r="M57" t="n">
        <v>301</v>
      </c>
      <c r="N57" t="n">
        <v>13.49</v>
      </c>
      <c r="O57" t="n">
        <v>12715.54</v>
      </c>
      <c r="P57" t="n">
        <v>1261.28</v>
      </c>
      <c r="Q57" t="n">
        <v>8086.49</v>
      </c>
      <c r="R57" t="n">
        <v>735.77</v>
      </c>
      <c r="S57" t="n">
        <v>253.31</v>
      </c>
      <c r="T57" t="n">
        <v>234890.96</v>
      </c>
      <c r="U57" t="n">
        <v>0.34</v>
      </c>
      <c r="V57" t="n">
        <v>0.85</v>
      </c>
      <c r="W57" t="n">
        <v>21.72</v>
      </c>
      <c r="X57" t="n">
        <v>13.94</v>
      </c>
      <c r="Y57" t="n">
        <v>0.5</v>
      </c>
      <c r="Z57" t="n">
        <v>10</v>
      </c>
    </row>
    <row r="58">
      <c r="A58" t="n">
        <v>3</v>
      </c>
      <c r="B58" t="n">
        <v>45</v>
      </c>
      <c r="C58" t="inlineStr">
        <is>
          <t xml:space="preserve">CONCLUIDO	</t>
        </is>
      </c>
      <c r="D58" t="n">
        <v>0.615</v>
      </c>
      <c r="E58" t="n">
        <v>162.59</v>
      </c>
      <c r="F58" t="n">
        <v>156.37</v>
      </c>
      <c r="G58" t="n">
        <v>45.54</v>
      </c>
      <c r="H58" t="n">
        <v>0.6899999999999999</v>
      </c>
      <c r="I58" t="n">
        <v>206</v>
      </c>
      <c r="J58" t="n">
        <v>102.45</v>
      </c>
      <c r="K58" t="n">
        <v>39.72</v>
      </c>
      <c r="L58" t="n">
        <v>4</v>
      </c>
      <c r="M58" t="n">
        <v>177</v>
      </c>
      <c r="N58" t="n">
        <v>13.74</v>
      </c>
      <c r="O58" t="n">
        <v>12870.03</v>
      </c>
      <c r="P58" t="n">
        <v>1137.6</v>
      </c>
      <c r="Q58" t="n">
        <v>8086.27</v>
      </c>
      <c r="R58" t="n">
        <v>583.2</v>
      </c>
      <c r="S58" t="n">
        <v>253.31</v>
      </c>
      <c r="T58" t="n">
        <v>159093.58</v>
      </c>
      <c r="U58" t="n">
        <v>0.43</v>
      </c>
      <c r="V58" t="n">
        <v>0.87</v>
      </c>
      <c r="W58" t="n">
        <v>21.59</v>
      </c>
      <c r="X58" t="n">
        <v>9.460000000000001</v>
      </c>
      <c r="Y58" t="n">
        <v>0.5</v>
      </c>
      <c r="Z58" t="n">
        <v>10</v>
      </c>
    </row>
    <row r="59">
      <c r="A59" t="n">
        <v>4</v>
      </c>
      <c r="B59" t="n">
        <v>45</v>
      </c>
      <c r="C59" t="inlineStr">
        <is>
          <t xml:space="preserve">CONCLUIDO	</t>
        </is>
      </c>
      <c r="D59" t="n">
        <v>0.6209</v>
      </c>
      <c r="E59" t="n">
        <v>161.05</v>
      </c>
      <c r="F59" t="n">
        <v>155.34</v>
      </c>
      <c r="G59" t="n">
        <v>51.5</v>
      </c>
      <c r="H59" t="n">
        <v>0.85</v>
      </c>
      <c r="I59" t="n">
        <v>181</v>
      </c>
      <c r="J59" t="n">
        <v>103.71</v>
      </c>
      <c r="K59" t="n">
        <v>39.72</v>
      </c>
      <c r="L59" t="n">
        <v>5</v>
      </c>
      <c r="M59" t="n">
        <v>6</v>
      </c>
      <c r="N59" t="n">
        <v>14</v>
      </c>
      <c r="O59" t="n">
        <v>13024.91</v>
      </c>
      <c r="P59" t="n">
        <v>1102.29</v>
      </c>
      <c r="Q59" t="n">
        <v>8086.23</v>
      </c>
      <c r="R59" t="n">
        <v>540.87</v>
      </c>
      <c r="S59" t="n">
        <v>253.31</v>
      </c>
      <c r="T59" t="n">
        <v>138054.94</v>
      </c>
      <c r="U59" t="n">
        <v>0.47</v>
      </c>
      <c r="V59" t="n">
        <v>0.88</v>
      </c>
      <c r="W59" t="n">
        <v>21.77</v>
      </c>
      <c r="X59" t="n">
        <v>8.43</v>
      </c>
      <c r="Y59" t="n">
        <v>0.5</v>
      </c>
      <c r="Z59" t="n">
        <v>10</v>
      </c>
    </row>
    <row r="60">
      <c r="A60" t="n">
        <v>5</v>
      </c>
      <c r="B60" t="n">
        <v>45</v>
      </c>
      <c r="C60" t="inlineStr">
        <is>
          <t xml:space="preserve">CONCLUIDO	</t>
        </is>
      </c>
      <c r="D60" t="n">
        <v>0.621</v>
      </c>
      <c r="E60" t="n">
        <v>161.04</v>
      </c>
      <c r="F60" t="n">
        <v>155.33</v>
      </c>
      <c r="G60" t="n">
        <v>51.49</v>
      </c>
      <c r="H60" t="n">
        <v>1.01</v>
      </c>
      <c r="I60" t="n">
        <v>181</v>
      </c>
      <c r="J60" t="n">
        <v>104.97</v>
      </c>
      <c r="K60" t="n">
        <v>39.72</v>
      </c>
      <c r="L60" t="n">
        <v>6</v>
      </c>
      <c r="M60" t="n">
        <v>0</v>
      </c>
      <c r="N60" t="n">
        <v>14.25</v>
      </c>
      <c r="O60" t="n">
        <v>13180.19</v>
      </c>
      <c r="P60" t="n">
        <v>1115.27</v>
      </c>
      <c r="Q60" t="n">
        <v>8086.34</v>
      </c>
      <c r="R60" t="n">
        <v>540.59</v>
      </c>
      <c r="S60" t="n">
        <v>253.31</v>
      </c>
      <c r="T60" t="n">
        <v>137911.86</v>
      </c>
      <c r="U60" t="n">
        <v>0.47</v>
      </c>
      <c r="V60" t="n">
        <v>0.88</v>
      </c>
      <c r="W60" t="n">
        <v>21.76</v>
      </c>
      <c r="X60" t="n">
        <v>8.42</v>
      </c>
      <c r="Y60" t="n">
        <v>0.5</v>
      </c>
      <c r="Z60" t="n">
        <v>10</v>
      </c>
    </row>
    <row r="61">
      <c r="A61" t="n">
        <v>0</v>
      </c>
      <c r="B61" t="n">
        <v>60</v>
      </c>
      <c r="C61" t="inlineStr">
        <is>
          <t xml:space="preserve">CONCLUIDO	</t>
        </is>
      </c>
      <c r="D61" t="n">
        <v>0.3574</v>
      </c>
      <c r="E61" t="n">
        <v>279.81</v>
      </c>
      <c r="F61" t="n">
        <v>232.73</v>
      </c>
      <c r="G61" t="n">
        <v>7.94</v>
      </c>
      <c r="H61" t="n">
        <v>0.14</v>
      </c>
      <c r="I61" t="n">
        <v>1759</v>
      </c>
      <c r="J61" t="n">
        <v>124.63</v>
      </c>
      <c r="K61" t="n">
        <v>45</v>
      </c>
      <c r="L61" t="n">
        <v>1</v>
      </c>
      <c r="M61" t="n">
        <v>1757</v>
      </c>
      <c r="N61" t="n">
        <v>18.64</v>
      </c>
      <c r="O61" t="n">
        <v>15605.44</v>
      </c>
      <c r="P61" t="n">
        <v>2407</v>
      </c>
      <c r="Q61" t="n">
        <v>8088.82</v>
      </c>
      <c r="R61" t="n">
        <v>3173.82</v>
      </c>
      <c r="S61" t="n">
        <v>253.31</v>
      </c>
      <c r="T61" t="n">
        <v>1446639.27</v>
      </c>
      <c r="U61" t="n">
        <v>0.08</v>
      </c>
      <c r="V61" t="n">
        <v>0.59</v>
      </c>
      <c r="W61" t="n">
        <v>24.21</v>
      </c>
      <c r="X61" t="n">
        <v>85.77</v>
      </c>
      <c r="Y61" t="n">
        <v>0.5</v>
      </c>
      <c r="Z61" t="n">
        <v>10</v>
      </c>
    </row>
    <row r="62">
      <c r="A62" t="n">
        <v>1</v>
      </c>
      <c r="B62" t="n">
        <v>60</v>
      </c>
      <c r="C62" t="inlineStr">
        <is>
          <t xml:space="preserve">CONCLUIDO	</t>
        </is>
      </c>
      <c r="D62" t="n">
        <v>0.512</v>
      </c>
      <c r="E62" t="n">
        <v>195.3</v>
      </c>
      <c r="F62" t="n">
        <v>176.81</v>
      </c>
      <c r="G62" t="n">
        <v>16.58</v>
      </c>
      <c r="H62" t="n">
        <v>0.28</v>
      </c>
      <c r="I62" t="n">
        <v>640</v>
      </c>
      <c r="J62" t="n">
        <v>125.95</v>
      </c>
      <c r="K62" t="n">
        <v>45</v>
      </c>
      <c r="L62" t="n">
        <v>2</v>
      </c>
      <c r="M62" t="n">
        <v>638</v>
      </c>
      <c r="N62" t="n">
        <v>18.95</v>
      </c>
      <c r="O62" t="n">
        <v>15767.7</v>
      </c>
      <c r="P62" t="n">
        <v>1771.01</v>
      </c>
      <c r="Q62" t="n">
        <v>8086.72</v>
      </c>
      <c r="R62" t="n">
        <v>1275.44</v>
      </c>
      <c r="S62" t="n">
        <v>253.31</v>
      </c>
      <c r="T62" t="n">
        <v>503043.16</v>
      </c>
      <c r="U62" t="n">
        <v>0.2</v>
      </c>
      <c r="V62" t="n">
        <v>0.77</v>
      </c>
      <c r="W62" t="n">
        <v>22.3</v>
      </c>
      <c r="X62" t="n">
        <v>29.88</v>
      </c>
      <c r="Y62" t="n">
        <v>0.5</v>
      </c>
      <c r="Z62" t="n">
        <v>10</v>
      </c>
    </row>
    <row r="63">
      <c r="A63" t="n">
        <v>2</v>
      </c>
      <c r="B63" t="n">
        <v>60</v>
      </c>
      <c r="C63" t="inlineStr">
        <is>
          <t xml:space="preserve">CONCLUIDO	</t>
        </is>
      </c>
      <c r="D63" t="n">
        <v>0.5666</v>
      </c>
      <c r="E63" t="n">
        <v>176.49</v>
      </c>
      <c r="F63" t="n">
        <v>164.57</v>
      </c>
      <c r="G63" t="n">
        <v>25.78</v>
      </c>
      <c r="H63" t="n">
        <v>0.42</v>
      </c>
      <c r="I63" t="n">
        <v>383</v>
      </c>
      <c r="J63" t="n">
        <v>127.27</v>
      </c>
      <c r="K63" t="n">
        <v>45</v>
      </c>
      <c r="L63" t="n">
        <v>3</v>
      </c>
      <c r="M63" t="n">
        <v>381</v>
      </c>
      <c r="N63" t="n">
        <v>19.27</v>
      </c>
      <c r="O63" t="n">
        <v>15930.42</v>
      </c>
      <c r="P63" t="n">
        <v>1591.88</v>
      </c>
      <c r="Q63" t="n">
        <v>8086.31</v>
      </c>
      <c r="R63" t="n">
        <v>861.25</v>
      </c>
      <c r="S63" t="n">
        <v>253.31</v>
      </c>
      <c r="T63" t="n">
        <v>297234.98</v>
      </c>
      <c r="U63" t="n">
        <v>0.29</v>
      </c>
      <c r="V63" t="n">
        <v>0.83</v>
      </c>
      <c r="W63" t="n">
        <v>21.86</v>
      </c>
      <c r="X63" t="n">
        <v>17.65</v>
      </c>
      <c r="Y63" t="n">
        <v>0.5</v>
      </c>
      <c r="Z63" t="n">
        <v>10</v>
      </c>
    </row>
    <row r="64">
      <c r="A64" t="n">
        <v>3</v>
      </c>
      <c r="B64" t="n">
        <v>60</v>
      </c>
      <c r="C64" t="inlineStr">
        <is>
          <t xml:space="preserve">CONCLUIDO	</t>
        </is>
      </c>
      <c r="D64" t="n">
        <v>0.5947</v>
      </c>
      <c r="E64" t="n">
        <v>168.14</v>
      </c>
      <c r="F64" t="n">
        <v>159.19</v>
      </c>
      <c r="G64" t="n">
        <v>35.77</v>
      </c>
      <c r="H64" t="n">
        <v>0.55</v>
      </c>
      <c r="I64" t="n">
        <v>267</v>
      </c>
      <c r="J64" t="n">
        <v>128.59</v>
      </c>
      <c r="K64" t="n">
        <v>45</v>
      </c>
      <c r="L64" t="n">
        <v>4</v>
      </c>
      <c r="M64" t="n">
        <v>265</v>
      </c>
      <c r="N64" t="n">
        <v>19.59</v>
      </c>
      <c r="O64" t="n">
        <v>16093.6</v>
      </c>
      <c r="P64" t="n">
        <v>1479.51</v>
      </c>
      <c r="Q64" t="n">
        <v>8086.55</v>
      </c>
      <c r="R64" t="n">
        <v>678.5700000000001</v>
      </c>
      <c r="S64" t="n">
        <v>253.31</v>
      </c>
      <c r="T64" t="n">
        <v>206474.27</v>
      </c>
      <c r="U64" t="n">
        <v>0.37</v>
      </c>
      <c r="V64" t="n">
        <v>0.86</v>
      </c>
      <c r="W64" t="n">
        <v>21.68</v>
      </c>
      <c r="X64" t="n">
        <v>12.27</v>
      </c>
      <c r="Y64" t="n">
        <v>0.5</v>
      </c>
      <c r="Z64" t="n">
        <v>10</v>
      </c>
    </row>
    <row r="65">
      <c r="A65" t="n">
        <v>4</v>
      </c>
      <c r="B65" t="n">
        <v>60</v>
      </c>
      <c r="C65" t="inlineStr">
        <is>
          <t xml:space="preserve">CONCLUIDO	</t>
        </is>
      </c>
      <c r="D65" t="n">
        <v>0.6124000000000001</v>
      </c>
      <c r="E65" t="n">
        <v>163.28</v>
      </c>
      <c r="F65" t="n">
        <v>156.04</v>
      </c>
      <c r="G65" t="n">
        <v>46.81</v>
      </c>
      <c r="H65" t="n">
        <v>0.68</v>
      </c>
      <c r="I65" t="n">
        <v>200</v>
      </c>
      <c r="J65" t="n">
        <v>129.92</v>
      </c>
      <c r="K65" t="n">
        <v>45</v>
      </c>
      <c r="L65" t="n">
        <v>5</v>
      </c>
      <c r="M65" t="n">
        <v>198</v>
      </c>
      <c r="N65" t="n">
        <v>19.92</v>
      </c>
      <c r="O65" t="n">
        <v>16257.24</v>
      </c>
      <c r="P65" t="n">
        <v>1385.4</v>
      </c>
      <c r="Q65" t="n">
        <v>8086.32</v>
      </c>
      <c r="R65" t="n">
        <v>572.6799999999999</v>
      </c>
      <c r="S65" t="n">
        <v>253.31</v>
      </c>
      <c r="T65" t="n">
        <v>153864.35</v>
      </c>
      <c r="U65" t="n">
        <v>0.44</v>
      </c>
      <c r="V65" t="n">
        <v>0.88</v>
      </c>
      <c r="W65" t="n">
        <v>21.55</v>
      </c>
      <c r="X65" t="n">
        <v>9.119999999999999</v>
      </c>
      <c r="Y65" t="n">
        <v>0.5</v>
      </c>
      <c r="Z65" t="n">
        <v>10</v>
      </c>
    </row>
    <row r="66">
      <c r="A66" t="n">
        <v>5</v>
      </c>
      <c r="B66" t="n">
        <v>60</v>
      </c>
      <c r="C66" t="inlineStr">
        <is>
          <t xml:space="preserve">CONCLUIDO	</t>
        </is>
      </c>
      <c r="D66" t="n">
        <v>0.624</v>
      </c>
      <c r="E66" t="n">
        <v>160.24</v>
      </c>
      <c r="F66" t="n">
        <v>154.1</v>
      </c>
      <c r="G66" t="n">
        <v>58.89</v>
      </c>
      <c r="H66" t="n">
        <v>0.8100000000000001</v>
      </c>
      <c r="I66" t="n">
        <v>157</v>
      </c>
      <c r="J66" t="n">
        <v>131.25</v>
      </c>
      <c r="K66" t="n">
        <v>45</v>
      </c>
      <c r="L66" t="n">
        <v>6</v>
      </c>
      <c r="M66" t="n">
        <v>145</v>
      </c>
      <c r="N66" t="n">
        <v>20.25</v>
      </c>
      <c r="O66" t="n">
        <v>16421.36</v>
      </c>
      <c r="P66" t="n">
        <v>1298.4</v>
      </c>
      <c r="Q66" t="n">
        <v>8086.17</v>
      </c>
      <c r="R66" t="n">
        <v>506.23</v>
      </c>
      <c r="S66" t="n">
        <v>253.31</v>
      </c>
      <c r="T66" t="n">
        <v>120854.48</v>
      </c>
      <c r="U66" t="n">
        <v>0.5</v>
      </c>
      <c r="V66" t="n">
        <v>0.89</v>
      </c>
      <c r="W66" t="n">
        <v>21.51</v>
      </c>
      <c r="X66" t="n">
        <v>7.19</v>
      </c>
      <c r="Y66" t="n">
        <v>0.5</v>
      </c>
      <c r="Z66" t="n">
        <v>10</v>
      </c>
    </row>
    <row r="67">
      <c r="A67" t="n">
        <v>6</v>
      </c>
      <c r="B67" t="n">
        <v>60</v>
      </c>
      <c r="C67" t="inlineStr">
        <is>
          <t xml:space="preserve">CONCLUIDO	</t>
        </is>
      </c>
      <c r="D67" t="n">
        <v>0.6291</v>
      </c>
      <c r="E67" t="n">
        <v>158.96</v>
      </c>
      <c r="F67" t="n">
        <v>153.3</v>
      </c>
      <c r="G67" t="n">
        <v>66.65000000000001</v>
      </c>
      <c r="H67" t="n">
        <v>0.93</v>
      </c>
      <c r="I67" t="n">
        <v>138</v>
      </c>
      <c r="J67" t="n">
        <v>132.58</v>
      </c>
      <c r="K67" t="n">
        <v>45</v>
      </c>
      <c r="L67" t="n">
        <v>7</v>
      </c>
      <c r="M67" t="n">
        <v>24</v>
      </c>
      <c r="N67" t="n">
        <v>20.59</v>
      </c>
      <c r="O67" t="n">
        <v>16585.95</v>
      </c>
      <c r="P67" t="n">
        <v>1251.91</v>
      </c>
      <c r="Q67" t="n">
        <v>8086.32</v>
      </c>
      <c r="R67" t="n">
        <v>474.72</v>
      </c>
      <c r="S67" t="n">
        <v>253.31</v>
      </c>
      <c r="T67" t="n">
        <v>105193.15</v>
      </c>
      <c r="U67" t="n">
        <v>0.53</v>
      </c>
      <c r="V67" t="n">
        <v>0.89</v>
      </c>
      <c r="W67" t="n">
        <v>21.61</v>
      </c>
      <c r="X67" t="n">
        <v>6.39</v>
      </c>
      <c r="Y67" t="n">
        <v>0.5</v>
      </c>
      <c r="Z67" t="n">
        <v>10</v>
      </c>
    </row>
    <row r="68">
      <c r="A68" t="n">
        <v>7</v>
      </c>
      <c r="B68" t="n">
        <v>60</v>
      </c>
      <c r="C68" t="inlineStr">
        <is>
          <t xml:space="preserve">CONCLUIDO	</t>
        </is>
      </c>
      <c r="D68" t="n">
        <v>0.6296</v>
      </c>
      <c r="E68" t="n">
        <v>158.82</v>
      </c>
      <c r="F68" t="n">
        <v>153.22</v>
      </c>
      <c r="G68" t="n">
        <v>67.59</v>
      </c>
      <c r="H68" t="n">
        <v>1.06</v>
      </c>
      <c r="I68" t="n">
        <v>136</v>
      </c>
      <c r="J68" t="n">
        <v>133.92</v>
      </c>
      <c r="K68" t="n">
        <v>45</v>
      </c>
      <c r="L68" t="n">
        <v>8</v>
      </c>
      <c r="M68" t="n">
        <v>0</v>
      </c>
      <c r="N68" t="n">
        <v>20.93</v>
      </c>
      <c r="O68" t="n">
        <v>16751.02</v>
      </c>
      <c r="P68" t="n">
        <v>1259.47</v>
      </c>
      <c r="Q68" t="n">
        <v>8086.2</v>
      </c>
      <c r="R68" t="n">
        <v>471.52</v>
      </c>
      <c r="S68" t="n">
        <v>253.31</v>
      </c>
      <c r="T68" t="n">
        <v>103603.07</v>
      </c>
      <c r="U68" t="n">
        <v>0.54</v>
      </c>
      <c r="V68" t="n">
        <v>0.89</v>
      </c>
      <c r="W68" t="n">
        <v>21.61</v>
      </c>
      <c r="X68" t="n">
        <v>6.3</v>
      </c>
      <c r="Y68" t="n">
        <v>0.5</v>
      </c>
      <c r="Z68" t="n">
        <v>10</v>
      </c>
    </row>
    <row r="69">
      <c r="A69" t="n">
        <v>0</v>
      </c>
      <c r="B69" t="n">
        <v>80</v>
      </c>
      <c r="C69" t="inlineStr">
        <is>
          <t xml:space="preserve">CONCLUIDO	</t>
        </is>
      </c>
      <c r="D69" t="n">
        <v>0.2904</v>
      </c>
      <c r="E69" t="n">
        <v>344.38</v>
      </c>
      <c r="F69" t="n">
        <v>265.4</v>
      </c>
      <c r="G69" t="n">
        <v>6.69</v>
      </c>
      <c r="H69" t="n">
        <v>0.11</v>
      </c>
      <c r="I69" t="n">
        <v>2379</v>
      </c>
      <c r="J69" t="n">
        <v>159.12</v>
      </c>
      <c r="K69" t="n">
        <v>50.28</v>
      </c>
      <c r="L69" t="n">
        <v>1</v>
      </c>
      <c r="M69" t="n">
        <v>2377</v>
      </c>
      <c r="N69" t="n">
        <v>27.84</v>
      </c>
      <c r="O69" t="n">
        <v>19859.16</v>
      </c>
      <c r="P69" t="n">
        <v>3239.62</v>
      </c>
      <c r="Q69" t="n">
        <v>8089.51</v>
      </c>
      <c r="R69" t="n">
        <v>4290.53</v>
      </c>
      <c r="S69" t="n">
        <v>253.31</v>
      </c>
      <c r="T69" t="n">
        <v>2001895.25</v>
      </c>
      <c r="U69" t="n">
        <v>0.06</v>
      </c>
      <c r="V69" t="n">
        <v>0.52</v>
      </c>
      <c r="W69" t="n">
        <v>25.16</v>
      </c>
      <c r="X69" t="n">
        <v>118.43</v>
      </c>
      <c r="Y69" t="n">
        <v>0.5</v>
      </c>
      <c r="Z69" t="n">
        <v>10</v>
      </c>
    </row>
    <row r="70">
      <c r="A70" t="n">
        <v>1</v>
      </c>
      <c r="B70" t="n">
        <v>80</v>
      </c>
      <c r="C70" t="inlineStr">
        <is>
          <t xml:space="preserve">CONCLUIDO	</t>
        </is>
      </c>
      <c r="D70" t="n">
        <v>0.4703</v>
      </c>
      <c r="E70" t="n">
        <v>212.61</v>
      </c>
      <c r="F70" t="n">
        <v>184.51</v>
      </c>
      <c r="G70" t="n">
        <v>13.84</v>
      </c>
      <c r="H70" t="n">
        <v>0.22</v>
      </c>
      <c r="I70" t="n">
        <v>800</v>
      </c>
      <c r="J70" t="n">
        <v>160.54</v>
      </c>
      <c r="K70" t="n">
        <v>50.28</v>
      </c>
      <c r="L70" t="n">
        <v>2</v>
      </c>
      <c r="M70" t="n">
        <v>798</v>
      </c>
      <c r="N70" t="n">
        <v>28.26</v>
      </c>
      <c r="O70" t="n">
        <v>20034.4</v>
      </c>
      <c r="P70" t="n">
        <v>2208.11</v>
      </c>
      <c r="Q70" t="n">
        <v>8087.05</v>
      </c>
      <c r="R70" t="n">
        <v>1537.35</v>
      </c>
      <c r="S70" t="n">
        <v>253.31</v>
      </c>
      <c r="T70" t="n">
        <v>633200.4399999999</v>
      </c>
      <c r="U70" t="n">
        <v>0.16</v>
      </c>
      <c r="V70" t="n">
        <v>0.74</v>
      </c>
      <c r="W70" t="n">
        <v>22.55</v>
      </c>
      <c r="X70" t="n">
        <v>37.58</v>
      </c>
      <c r="Y70" t="n">
        <v>0.5</v>
      </c>
      <c r="Z70" t="n">
        <v>10</v>
      </c>
    </row>
    <row r="71">
      <c r="A71" t="n">
        <v>2</v>
      </c>
      <c r="B71" t="n">
        <v>80</v>
      </c>
      <c r="C71" t="inlineStr">
        <is>
          <t xml:space="preserve">CONCLUIDO	</t>
        </is>
      </c>
      <c r="D71" t="n">
        <v>0.5355</v>
      </c>
      <c r="E71" t="n">
        <v>186.74</v>
      </c>
      <c r="F71" t="n">
        <v>169.05</v>
      </c>
      <c r="G71" t="n">
        <v>21.26</v>
      </c>
      <c r="H71" t="n">
        <v>0.33</v>
      </c>
      <c r="I71" t="n">
        <v>477</v>
      </c>
      <c r="J71" t="n">
        <v>161.97</v>
      </c>
      <c r="K71" t="n">
        <v>50.28</v>
      </c>
      <c r="L71" t="n">
        <v>3</v>
      </c>
      <c r="M71" t="n">
        <v>475</v>
      </c>
      <c r="N71" t="n">
        <v>28.69</v>
      </c>
      <c r="O71" t="n">
        <v>20210.21</v>
      </c>
      <c r="P71" t="n">
        <v>1981.54</v>
      </c>
      <c r="Q71" t="n">
        <v>8086.69</v>
      </c>
      <c r="R71" t="n">
        <v>1013.71</v>
      </c>
      <c r="S71" t="n">
        <v>253.31</v>
      </c>
      <c r="T71" t="n">
        <v>372993.3</v>
      </c>
      <c r="U71" t="n">
        <v>0.25</v>
      </c>
      <c r="V71" t="n">
        <v>0.8100000000000001</v>
      </c>
      <c r="W71" t="n">
        <v>22</v>
      </c>
      <c r="X71" t="n">
        <v>22.13</v>
      </c>
      <c r="Y71" t="n">
        <v>0.5</v>
      </c>
      <c r="Z71" t="n">
        <v>10</v>
      </c>
    </row>
    <row r="72">
      <c r="A72" t="n">
        <v>3</v>
      </c>
      <c r="B72" t="n">
        <v>80</v>
      </c>
      <c r="C72" t="inlineStr">
        <is>
          <t xml:space="preserve">CONCLUIDO	</t>
        </is>
      </c>
      <c r="D72" t="n">
        <v>0.5696</v>
      </c>
      <c r="E72" t="n">
        <v>175.55</v>
      </c>
      <c r="F72" t="n">
        <v>162.4</v>
      </c>
      <c r="G72" t="n">
        <v>29</v>
      </c>
      <c r="H72" t="n">
        <v>0.43</v>
      </c>
      <c r="I72" t="n">
        <v>336</v>
      </c>
      <c r="J72" t="n">
        <v>163.4</v>
      </c>
      <c r="K72" t="n">
        <v>50.28</v>
      </c>
      <c r="L72" t="n">
        <v>4</v>
      </c>
      <c r="M72" t="n">
        <v>334</v>
      </c>
      <c r="N72" t="n">
        <v>29.12</v>
      </c>
      <c r="O72" t="n">
        <v>20386.62</v>
      </c>
      <c r="P72" t="n">
        <v>1860.6</v>
      </c>
      <c r="Q72" t="n">
        <v>8086.42</v>
      </c>
      <c r="R72" t="n">
        <v>788.3200000000001</v>
      </c>
      <c r="S72" t="n">
        <v>253.31</v>
      </c>
      <c r="T72" t="n">
        <v>261002.44</v>
      </c>
      <c r="U72" t="n">
        <v>0.32</v>
      </c>
      <c r="V72" t="n">
        <v>0.84</v>
      </c>
      <c r="W72" t="n">
        <v>21.76</v>
      </c>
      <c r="X72" t="n">
        <v>15.48</v>
      </c>
      <c r="Y72" t="n">
        <v>0.5</v>
      </c>
      <c r="Z72" t="n">
        <v>10</v>
      </c>
    </row>
    <row r="73">
      <c r="A73" t="n">
        <v>4</v>
      </c>
      <c r="B73" t="n">
        <v>80</v>
      </c>
      <c r="C73" t="inlineStr">
        <is>
          <t xml:space="preserve">CONCLUIDO	</t>
        </is>
      </c>
      <c r="D73" t="n">
        <v>0.5908</v>
      </c>
      <c r="E73" t="n">
        <v>169.26</v>
      </c>
      <c r="F73" t="n">
        <v>158.68</v>
      </c>
      <c r="G73" t="n">
        <v>37.19</v>
      </c>
      <c r="H73" t="n">
        <v>0.54</v>
      </c>
      <c r="I73" t="n">
        <v>256</v>
      </c>
      <c r="J73" t="n">
        <v>164.83</v>
      </c>
      <c r="K73" t="n">
        <v>50.28</v>
      </c>
      <c r="L73" t="n">
        <v>5</v>
      </c>
      <c r="M73" t="n">
        <v>254</v>
      </c>
      <c r="N73" t="n">
        <v>29.55</v>
      </c>
      <c r="O73" t="n">
        <v>20563.61</v>
      </c>
      <c r="P73" t="n">
        <v>1773.37</v>
      </c>
      <c r="Q73" t="n">
        <v>8086.2</v>
      </c>
      <c r="R73" t="n">
        <v>661.22</v>
      </c>
      <c r="S73" t="n">
        <v>253.31</v>
      </c>
      <c r="T73" t="n">
        <v>197853.91</v>
      </c>
      <c r="U73" t="n">
        <v>0.38</v>
      </c>
      <c r="V73" t="n">
        <v>0.86</v>
      </c>
      <c r="W73" t="n">
        <v>21.68</v>
      </c>
      <c r="X73" t="n">
        <v>11.77</v>
      </c>
      <c r="Y73" t="n">
        <v>0.5</v>
      </c>
      <c r="Z73" t="n">
        <v>10</v>
      </c>
    </row>
    <row r="74">
      <c r="A74" t="n">
        <v>5</v>
      </c>
      <c r="B74" t="n">
        <v>80</v>
      </c>
      <c r="C74" t="inlineStr">
        <is>
          <t xml:space="preserve">CONCLUIDO	</t>
        </is>
      </c>
      <c r="D74" t="n">
        <v>0.6052999999999999</v>
      </c>
      <c r="E74" t="n">
        <v>165.21</v>
      </c>
      <c r="F74" t="n">
        <v>156.28</v>
      </c>
      <c r="G74" t="n">
        <v>45.74</v>
      </c>
      <c r="H74" t="n">
        <v>0.64</v>
      </c>
      <c r="I74" t="n">
        <v>205</v>
      </c>
      <c r="J74" t="n">
        <v>166.27</v>
      </c>
      <c r="K74" t="n">
        <v>50.28</v>
      </c>
      <c r="L74" t="n">
        <v>6</v>
      </c>
      <c r="M74" t="n">
        <v>203</v>
      </c>
      <c r="N74" t="n">
        <v>29.99</v>
      </c>
      <c r="O74" t="n">
        <v>20741.2</v>
      </c>
      <c r="P74" t="n">
        <v>1701.37</v>
      </c>
      <c r="Q74" t="n">
        <v>8086.23</v>
      </c>
      <c r="R74" t="n">
        <v>580.6</v>
      </c>
      <c r="S74" t="n">
        <v>253.31</v>
      </c>
      <c r="T74" t="n">
        <v>157796.59</v>
      </c>
      <c r="U74" t="n">
        <v>0.44</v>
      </c>
      <c r="V74" t="n">
        <v>0.87</v>
      </c>
      <c r="W74" t="n">
        <v>21.58</v>
      </c>
      <c r="X74" t="n">
        <v>9.369999999999999</v>
      </c>
      <c r="Y74" t="n">
        <v>0.5</v>
      </c>
      <c r="Z74" t="n">
        <v>10</v>
      </c>
    </row>
    <row r="75">
      <c r="A75" t="n">
        <v>6</v>
      </c>
      <c r="B75" t="n">
        <v>80</v>
      </c>
      <c r="C75" t="inlineStr">
        <is>
          <t xml:space="preserve">CONCLUIDO	</t>
        </is>
      </c>
      <c r="D75" t="n">
        <v>0.6159</v>
      </c>
      <c r="E75" t="n">
        <v>162.37</v>
      </c>
      <c r="F75" t="n">
        <v>154.6</v>
      </c>
      <c r="G75" t="n">
        <v>54.89</v>
      </c>
      <c r="H75" t="n">
        <v>0.74</v>
      </c>
      <c r="I75" t="n">
        <v>169</v>
      </c>
      <c r="J75" t="n">
        <v>167.72</v>
      </c>
      <c r="K75" t="n">
        <v>50.28</v>
      </c>
      <c r="L75" t="n">
        <v>7</v>
      </c>
      <c r="M75" t="n">
        <v>167</v>
      </c>
      <c r="N75" t="n">
        <v>30.44</v>
      </c>
      <c r="O75" t="n">
        <v>20919.39</v>
      </c>
      <c r="P75" t="n">
        <v>1636.15</v>
      </c>
      <c r="Q75" t="n">
        <v>8086.23</v>
      </c>
      <c r="R75" t="n">
        <v>523.89</v>
      </c>
      <c r="S75" t="n">
        <v>253.31</v>
      </c>
      <c r="T75" t="n">
        <v>129621.95</v>
      </c>
      <c r="U75" t="n">
        <v>0.48</v>
      </c>
      <c r="V75" t="n">
        <v>0.88</v>
      </c>
      <c r="W75" t="n">
        <v>21.5</v>
      </c>
      <c r="X75" t="n">
        <v>7.69</v>
      </c>
      <c r="Y75" t="n">
        <v>0.5</v>
      </c>
      <c r="Z75" t="n">
        <v>10</v>
      </c>
    </row>
    <row r="76">
      <c r="A76" t="n">
        <v>7</v>
      </c>
      <c r="B76" t="n">
        <v>80</v>
      </c>
      <c r="C76" t="inlineStr">
        <is>
          <t xml:space="preserve">CONCLUIDO	</t>
        </is>
      </c>
      <c r="D76" t="n">
        <v>0.624</v>
      </c>
      <c r="E76" t="n">
        <v>160.26</v>
      </c>
      <c r="F76" t="n">
        <v>153.36</v>
      </c>
      <c r="G76" t="n">
        <v>64.8</v>
      </c>
      <c r="H76" t="n">
        <v>0.84</v>
      </c>
      <c r="I76" t="n">
        <v>142</v>
      </c>
      <c r="J76" t="n">
        <v>169.17</v>
      </c>
      <c r="K76" t="n">
        <v>50.28</v>
      </c>
      <c r="L76" t="n">
        <v>8</v>
      </c>
      <c r="M76" t="n">
        <v>140</v>
      </c>
      <c r="N76" t="n">
        <v>30.89</v>
      </c>
      <c r="O76" t="n">
        <v>21098.19</v>
      </c>
      <c r="P76" t="n">
        <v>1573.5</v>
      </c>
      <c r="Q76" t="n">
        <v>8086.17</v>
      </c>
      <c r="R76" t="n">
        <v>482.31</v>
      </c>
      <c r="S76" t="n">
        <v>253.31</v>
      </c>
      <c r="T76" t="n">
        <v>108967.62</v>
      </c>
      <c r="U76" t="n">
        <v>0.53</v>
      </c>
      <c r="V76" t="n">
        <v>0.89</v>
      </c>
      <c r="W76" t="n">
        <v>21.45</v>
      </c>
      <c r="X76" t="n">
        <v>6.44</v>
      </c>
      <c r="Y76" t="n">
        <v>0.5</v>
      </c>
      <c r="Z76" t="n">
        <v>10</v>
      </c>
    </row>
    <row r="77">
      <c r="A77" t="n">
        <v>8</v>
      </c>
      <c r="B77" t="n">
        <v>80</v>
      </c>
      <c r="C77" t="inlineStr">
        <is>
          <t xml:space="preserve">CONCLUIDO	</t>
        </is>
      </c>
      <c r="D77" t="n">
        <v>0.6301</v>
      </c>
      <c r="E77" t="n">
        <v>158.71</v>
      </c>
      <c r="F77" t="n">
        <v>152.46</v>
      </c>
      <c r="G77" t="n">
        <v>74.98</v>
      </c>
      <c r="H77" t="n">
        <v>0.9399999999999999</v>
      </c>
      <c r="I77" t="n">
        <v>122</v>
      </c>
      <c r="J77" t="n">
        <v>170.62</v>
      </c>
      <c r="K77" t="n">
        <v>50.28</v>
      </c>
      <c r="L77" t="n">
        <v>9</v>
      </c>
      <c r="M77" t="n">
        <v>118</v>
      </c>
      <c r="N77" t="n">
        <v>31.34</v>
      </c>
      <c r="O77" t="n">
        <v>21277.6</v>
      </c>
      <c r="P77" t="n">
        <v>1509.99</v>
      </c>
      <c r="Q77" t="n">
        <v>8086.16</v>
      </c>
      <c r="R77" t="n">
        <v>451.31</v>
      </c>
      <c r="S77" t="n">
        <v>253.31</v>
      </c>
      <c r="T77" t="n">
        <v>93568.67</v>
      </c>
      <c r="U77" t="n">
        <v>0.5600000000000001</v>
      </c>
      <c r="V77" t="n">
        <v>0.9</v>
      </c>
      <c r="W77" t="n">
        <v>21.43</v>
      </c>
      <c r="X77" t="n">
        <v>5.55</v>
      </c>
      <c r="Y77" t="n">
        <v>0.5</v>
      </c>
      <c r="Z77" t="n">
        <v>10</v>
      </c>
    </row>
    <row r="78">
      <c r="A78" t="n">
        <v>9</v>
      </c>
      <c r="B78" t="n">
        <v>80</v>
      </c>
      <c r="C78" t="inlineStr">
        <is>
          <t xml:space="preserve">CONCLUIDO	</t>
        </is>
      </c>
      <c r="D78" t="n">
        <v>0.6347</v>
      </c>
      <c r="E78" t="n">
        <v>157.55</v>
      </c>
      <c r="F78" t="n">
        <v>151.78</v>
      </c>
      <c r="G78" t="n">
        <v>85.11</v>
      </c>
      <c r="H78" t="n">
        <v>1.03</v>
      </c>
      <c r="I78" t="n">
        <v>107</v>
      </c>
      <c r="J78" t="n">
        <v>172.08</v>
      </c>
      <c r="K78" t="n">
        <v>50.28</v>
      </c>
      <c r="L78" t="n">
        <v>10</v>
      </c>
      <c r="M78" t="n">
        <v>60</v>
      </c>
      <c r="N78" t="n">
        <v>31.8</v>
      </c>
      <c r="O78" t="n">
        <v>21457.64</v>
      </c>
      <c r="P78" t="n">
        <v>1457.25</v>
      </c>
      <c r="Q78" t="n">
        <v>8086.06</v>
      </c>
      <c r="R78" t="n">
        <v>426.69</v>
      </c>
      <c r="S78" t="n">
        <v>253.31</v>
      </c>
      <c r="T78" t="n">
        <v>81335.63</v>
      </c>
      <c r="U78" t="n">
        <v>0.59</v>
      </c>
      <c r="V78" t="n">
        <v>0.9</v>
      </c>
      <c r="W78" t="n">
        <v>21.46</v>
      </c>
      <c r="X78" t="n">
        <v>4.87</v>
      </c>
      <c r="Y78" t="n">
        <v>0.5</v>
      </c>
      <c r="Z78" t="n">
        <v>10</v>
      </c>
    </row>
    <row r="79">
      <c r="A79" t="n">
        <v>10</v>
      </c>
      <c r="B79" t="n">
        <v>80</v>
      </c>
      <c r="C79" t="inlineStr">
        <is>
          <t xml:space="preserve">CONCLUIDO	</t>
        </is>
      </c>
      <c r="D79" t="n">
        <v>0.6357</v>
      </c>
      <c r="E79" t="n">
        <v>157.31</v>
      </c>
      <c r="F79" t="n">
        <v>151.67</v>
      </c>
      <c r="G79" t="n">
        <v>88.34999999999999</v>
      </c>
      <c r="H79" t="n">
        <v>1.12</v>
      </c>
      <c r="I79" t="n">
        <v>103</v>
      </c>
      <c r="J79" t="n">
        <v>173.55</v>
      </c>
      <c r="K79" t="n">
        <v>50.28</v>
      </c>
      <c r="L79" t="n">
        <v>11</v>
      </c>
      <c r="M79" t="n">
        <v>7</v>
      </c>
      <c r="N79" t="n">
        <v>32.27</v>
      </c>
      <c r="O79" t="n">
        <v>21638.31</v>
      </c>
      <c r="P79" t="n">
        <v>1449.41</v>
      </c>
      <c r="Q79" t="n">
        <v>8086.14</v>
      </c>
      <c r="R79" t="n">
        <v>420.59</v>
      </c>
      <c r="S79" t="n">
        <v>253.31</v>
      </c>
      <c r="T79" t="n">
        <v>78303.92999999999</v>
      </c>
      <c r="U79" t="n">
        <v>0.6</v>
      </c>
      <c r="V79" t="n">
        <v>0.9</v>
      </c>
      <c r="W79" t="n">
        <v>21.51</v>
      </c>
      <c r="X79" t="n">
        <v>4.76</v>
      </c>
      <c r="Y79" t="n">
        <v>0.5</v>
      </c>
      <c r="Z79" t="n">
        <v>10</v>
      </c>
    </row>
    <row r="80">
      <c r="A80" t="n">
        <v>11</v>
      </c>
      <c r="B80" t="n">
        <v>80</v>
      </c>
      <c r="C80" t="inlineStr">
        <is>
          <t xml:space="preserve">CONCLUIDO	</t>
        </is>
      </c>
      <c r="D80" t="n">
        <v>0.6355</v>
      </c>
      <c r="E80" t="n">
        <v>157.34</v>
      </c>
      <c r="F80" t="n">
        <v>151.7</v>
      </c>
      <c r="G80" t="n">
        <v>88.37</v>
      </c>
      <c r="H80" t="n">
        <v>1.22</v>
      </c>
      <c r="I80" t="n">
        <v>103</v>
      </c>
      <c r="J80" t="n">
        <v>175.02</v>
      </c>
      <c r="K80" t="n">
        <v>50.28</v>
      </c>
      <c r="L80" t="n">
        <v>12</v>
      </c>
      <c r="M80" t="n">
        <v>0</v>
      </c>
      <c r="N80" t="n">
        <v>32.74</v>
      </c>
      <c r="O80" t="n">
        <v>21819.6</v>
      </c>
      <c r="P80" t="n">
        <v>1457.7</v>
      </c>
      <c r="Q80" t="n">
        <v>8086.36</v>
      </c>
      <c r="R80" t="n">
        <v>421.69</v>
      </c>
      <c r="S80" t="n">
        <v>253.31</v>
      </c>
      <c r="T80" t="n">
        <v>78851</v>
      </c>
      <c r="U80" t="n">
        <v>0.6</v>
      </c>
      <c r="V80" t="n">
        <v>0.9</v>
      </c>
      <c r="W80" t="n">
        <v>21.52</v>
      </c>
      <c r="X80" t="n">
        <v>4.79</v>
      </c>
      <c r="Y80" t="n">
        <v>0.5</v>
      </c>
      <c r="Z80" t="n">
        <v>10</v>
      </c>
    </row>
    <row r="81">
      <c r="A81" t="n">
        <v>0</v>
      </c>
      <c r="B81" t="n">
        <v>35</v>
      </c>
      <c r="C81" t="inlineStr">
        <is>
          <t xml:space="preserve">CONCLUIDO	</t>
        </is>
      </c>
      <c r="D81" t="n">
        <v>0.4559</v>
      </c>
      <c r="E81" t="n">
        <v>219.35</v>
      </c>
      <c r="F81" t="n">
        <v>198.72</v>
      </c>
      <c r="G81" t="n">
        <v>10.96</v>
      </c>
      <c r="H81" t="n">
        <v>0.22</v>
      </c>
      <c r="I81" t="n">
        <v>1088</v>
      </c>
      <c r="J81" t="n">
        <v>80.84</v>
      </c>
      <c r="K81" t="n">
        <v>35.1</v>
      </c>
      <c r="L81" t="n">
        <v>1</v>
      </c>
      <c r="M81" t="n">
        <v>1086</v>
      </c>
      <c r="N81" t="n">
        <v>9.74</v>
      </c>
      <c r="O81" t="n">
        <v>10204.21</v>
      </c>
      <c r="P81" t="n">
        <v>1497.87</v>
      </c>
      <c r="Q81" t="n">
        <v>8087.7</v>
      </c>
      <c r="R81" t="n">
        <v>2019.25</v>
      </c>
      <c r="S81" t="n">
        <v>253.31</v>
      </c>
      <c r="T81" t="n">
        <v>872706.5600000001</v>
      </c>
      <c r="U81" t="n">
        <v>0.13</v>
      </c>
      <c r="V81" t="n">
        <v>0.6899999999999999</v>
      </c>
      <c r="W81" t="n">
        <v>23.04</v>
      </c>
      <c r="X81" t="n">
        <v>51.78</v>
      </c>
      <c r="Y81" t="n">
        <v>0.5</v>
      </c>
      <c r="Z81" t="n">
        <v>10</v>
      </c>
    </row>
    <row r="82">
      <c r="A82" t="n">
        <v>1</v>
      </c>
      <c r="B82" t="n">
        <v>35</v>
      </c>
      <c r="C82" t="inlineStr">
        <is>
          <t xml:space="preserve">CONCLUIDO	</t>
        </is>
      </c>
      <c r="D82" t="n">
        <v>0.5705</v>
      </c>
      <c r="E82" t="n">
        <v>175.28</v>
      </c>
      <c r="F82" t="n">
        <v>166.21</v>
      </c>
      <c r="G82" t="n">
        <v>23.92</v>
      </c>
      <c r="H82" t="n">
        <v>0.43</v>
      </c>
      <c r="I82" t="n">
        <v>417</v>
      </c>
      <c r="J82" t="n">
        <v>82.04000000000001</v>
      </c>
      <c r="K82" t="n">
        <v>35.1</v>
      </c>
      <c r="L82" t="n">
        <v>2</v>
      </c>
      <c r="M82" t="n">
        <v>415</v>
      </c>
      <c r="N82" t="n">
        <v>9.94</v>
      </c>
      <c r="O82" t="n">
        <v>10352.53</v>
      </c>
      <c r="P82" t="n">
        <v>1156.81</v>
      </c>
      <c r="Q82" t="n">
        <v>8086.68</v>
      </c>
      <c r="R82" t="n">
        <v>917.04</v>
      </c>
      <c r="S82" t="n">
        <v>253.31</v>
      </c>
      <c r="T82" t="n">
        <v>324956.77</v>
      </c>
      <c r="U82" t="n">
        <v>0.28</v>
      </c>
      <c r="V82" t="n">
        <v>0.82</v>
      </c>
      <c r="W82" t="n">
        <v>21.91</v>
      </c>
      <c r="X82" t="n">
        <v>19.29</v>
      </c>
      <c r="Y82" t="n">
        <v>0.5</v>
      </c>
      <c r="Z82" t="n">
        <v>10</v>
      </c>
    </row>
    <row r="83">
      <c r="A83" t="n">
        <v>2</v>
      </c>
      <c r="B83" t="n">
        <v>35</v>
      </c>
      <c r="C83" t="inlineStr">
        <is>
          <t xml:space="preserve">CONCLUIDO	</t>
        </is>
      </c>
      <c r="D83" t="n">
        <v>0.6079</v>
      </c>
      <c r="E83" t="n">
        <v>164.51</v>
      </c>
      <c r="F83" t="n">
        <v>158.37</v>
      </c>
      <c r="G83" t="n">
        <v>38.47</v>
      </c>
      <c r="H83" t="n">
        <v>0.63</v>
      </c>
      <c r="I83" t="n">
        <v>247</v>
      </c>
      <c r="J83" t="n">
        <v>83.25</v>
      </c>
      <c r="K83" t="n">
        <v>35.1</v>
      </c>
      <c r="L83" t="n">
        <v>3</v>
      </c>
      <c r="M83" t="n">
        <v>136</v>
      </c>
      <c r="N83" t="n">
        <v>10.15</v>
      </c>
      <c r="O83" t="n">
        <v>10501.19</v>
      </c>
      <c r="P83" t="n">
        <v>1002.29</v>
      </c>
      <c r="Q83" t="n">
        <v>8086.33</v>
      </c>
      <c r="R83" t="n">
        <v>647.09</v>
      </c>
      <c r="S83" t="n">
        <v>253.31</v>
      </c>
      <c r="T83" t="n">
        <v>190835.39</v>
      </c>
      <c r="U83" t="n">
        <v>0.39</v>
      </c>
      <c r="V83" t="n">
        <v>0.86</v>
      </c>
      <c r="W83" t="n">
        <v>21.76</v>
      </c>
      <c r="X83" t="n">
        <v>11.45</v>
      </c>
      <c r="Y83" t="n">
        <v>0.5</v>
      </c>
      <c r="Z83" t="n">
        <v>10</v>
      </c>
    </row>
    <row r="84">
      <c r="A84" t="n">
        <v>3</v>
      </c>
      <c r="B84" t="n">
        <v>35</v>
      </c>
      <c r="C84" t="inlineStr">
        <is>
          <t xml:space="preserve">CONCLUIDO	</t>
        </is>
      </c>
      <c r="D84" t="n">
        <v>0.6111</v>
      </c>
      <c r="E84" t="n">
        <v>163.63</v>
      </c>
      <c r="F84" t="n">
        <v>157.75</v>
      </c>
      <c r="G84" t="n">
        <v>40.8</v>
      </c>
      <c r="H84" t="n">
        <v>0.83</v>
      </c>
      <c r="I84" t="n">
        <v>232</v>
      </c>
      <c r="J84" t="n">
        <v>84.45999999999999</v>
      </c>
      <c r="K84" t="n">
        <v>35.1</v>
      </c>
      <c r="L84" t="n">
        <v>4</v>
      </c>
      <c r="M84" t="n">
        <v>0</v>
      </c>
      <c r="N84" t="n">
        <v>10.36</v>
      </c>
      <c r="O84" t="n">
        <v>10650.22</v>
      </c>
      <c r="P84" t="n">
        <v>997.5</v>
      </c>
      <c r="Q84" t="n">
        <v>8086.55</v>
      </c>
      <c r="R84" t="n">
        <v>619.5700000000001</v>
      </c>
      <c r="S84" t="n">
        <v>253.31</v>
      </c>
      <c r="T84" t="n">
        <v>177146.08</v>
      </c>
      <c r="U84" t="n">
        <v>0.41</v>
      </c>
      <c r="V84" t="n">
        <v>0.87</v>
      </c>
      <c r="W84" t="n">
        <v>21.93</v>
      </c>
      <c r="X84" t="n">
        <v>10.83</v>
      </c>
      <c r="Y84" t="n">
        <v>0.5</v>
      </c>
      <c r="Z84" t="n">
        <v>10</v>
      </c>
    </row>
    <row r="85">
      <c r="A85" t="n">
        <v>0</v>
      </c>
      <c r="B85" t="n">
        <v>50</v>
      </c>
      <c r="C85" t="inlineStr">
        <is>
          <t xml:space="preserve">CONCLUIDO	</t>
        </is>
      </c>
      <c r="D85" t="n">
        <v>0.3942</v>
      </c>
      <c r="E85" t="n">
        <v>253.65</v>
      </c>
      <c r="F85" t="n">
        <v>218.62</v>
      </c>
      <c r="G85" t="n">
        <v>8.83</v>
      </c>
      <c r="H85" t="n">
        <v>0.16</v>
      </c>
      <c r="I85" t="n">
        <v>1485</v>
      </c>
      <c r="J85" t="n">
        <v>107.41</v>
      </c>
      <c r="K85" t="n">
        <v>41.65</v>
      </c>
      <c r="L85" t="n">
        <v>1</v>
      </c>
      <c r="M85" t="n">
        <v>1483</v>
      </c>
      <c r="N85" t="n">
        <v>14.77</v>
      </c>
      <c r="O85" t="n">
        <v>13481.73</v>
      </c>
      <c r="P85" t="n">
        <v>2036.43</v>
      </c>
      <c r="Q85" t="n">
        <v>8087.79</v>
      </c>
      <c r="R85" t="n">
        <v>2695.69</v>
      </c>
      <c r="S85" t="n">
        <v>253.31</v>
      </c>
      <c r="T85" t="n">
        <v>1208942.52</v>
      </c>
      <c r="U85" t="n">
        <v>0.09</v>
      </c>
      <c r="V85" t="n">
        <v>0.63</v>
      </c>
      <c r="W85" t="n">
        <v>23.7</v>
      </c>
      <c r="X85" t="n">
        <v>71.68000000000001</v>
      </c>
      <c r="Y85" t="n">
        <v>0.5</v>
      </c>
      <c r="Z85" t="n">
        <v>10</v>
      </c>
    </row>
    <row r="86">
      <c r="A86" t="n">
        <v>1</v>
      </c>
      <c r="B86" t="n">
        <v>50</v>
      </c>
      <c r="C86" t="inlineStr">
        <is>
          <t xml:space="preserve">CONCLUIDO	</t>
        </is>
      </c>
      <c r="D86" t="n">
        <v>0.5341</v>
      </c>
      <c r="E86" t="n">
        <v>187.24</v>
      </c>
      <c r="F86" t="n">
        <v>172.83</v>
      </c>
      <c r="G86" t="n">
        <v>18.62</v>
      </c>
      <c r="H86" t="n">
        <v>0.32</v>
      </c>
      <c r="I86" t="n">
        <v>557</v>
      </c>
      <c r="J86" t="n">
        <v>108.68</v>
      </c>
      <c r="K86" t="n">
        <v>41.65</v>
      </c>
      <c r="L86" t="n">
        <v>2</v>
      </c>
      <c r="M86" t="n">
        <v>555</v>
      </c>
      <c r="N86" t="n">
        <v>15.03</v>
      </c>
      <c r="O86" t="n">
        <v>13638.32</v>
      </c>
      <c r="P86" t="n">
        <v>1541.79</v>
      </c>
      <c r="Q86" t="n">
        <v>8086.64</v>
      </c>
      <c r="R86" t="n">
        <v>1141.59</v>
      </c>
      <c r="S86" t="n">
        <v>253.31</v>
      </c>
      <c r="T86" t="n">
        <v>436533.72</v>
      </c>
      <c r="U86" t="n">
        <v>0.22</v>
      </c>
      <c r="V86" t="n">
        <v>0.79</v>
      </c>
      <c r="W86" t="n">
        <v>22.14</v>
      </c>
      <c r="X86" t="n">
        <v>25.91</v>
      </c>
      <c r="Y86" t="n">
        <v>0.5</v>
      </c>
      <c r="Z86" t="n">
        <v>10</v>
      </c>
    </row>
    <row r="87">
      <c r="A87" t="n">
        <v>2</v>
      </c>
      <c r="B87" t="n">
        <v>50</v>
      </c>
      <c r="C87" t="inlineStr">
        <is>
          <t xml:space="preserve">CONCLUIDO	</t>
        </is>
      </c>
      <c r="D87" t="n">
        <v>0.5827</v>
      </c>
      <c r="E87" t="n">
        <v>171.62</v>
      </c>
      <c r="F87" t="n">
        <v>162.23</v>
      </c>
      <c r="G87" t="n">
        <v>29.41</v>
      </c>
      <c r="H87" t="n">
        <v>0.48</v>
      </c>
      <c r="I87" t="n">
        <v>331</v>
      </c>
      <c r="J87" t="n">
        <v>109.96</v>
      </c>
      <c r="K87" t="n">
        <v>41.65</v>
      </c>
      <c r="L87" t="n">
        <v>3</v>
      </c>
      <c r="M87" t="n">
        <v>329</v>
      </c>
      <c r="N87" t="n">
        <v>15.31</v>
      </c>
      <c r="O87" t="n">
        <v>13795.21</v>
      </c>
      <c r="P87" t="n">
        <v>1377.65</v>
      </c>
      <c r="Q87" t="n">
        <v>8086.47</v>
      </c>
      <c r="R87" t="n">
        <v>781.9400000000001</v>
      </c>
      <c r="S87" t="n">
        <v>253.31</v>
      </c>
      <c r="T87" t="n">
        <v>257839.94</v>
      </c>
      <c r="U87" t="n">
        <v>0.32</v>
      </c>
      <c r="V87" t="n">
        <v>0.84</v>
      </c>
      <c r="W87" t="n">
        <v>21.78</v>
      </c>
      <c r="X87" t="n">
        <v>15.31</v>
      </c>
      <c r="Y87" t="n">
        <v>0.5</v>
      </c>
      <c r="Z87" t="n">
        <v>10</v>
      </c>
    </row>
    <row r="88">
      <c r="A88" t="n">
        <v>3</v>
      </c>
      <c r="B88" t="n">
        <v>50</v>
      </c>
      <c r="C88" t="inlineStr">
        <is>
          <t xml:space="preserve">CONCLUIDO	</t>
        </is>
      </c>
      <c r="D88" t="n">
        <v>0.6083</v>
      </c>
      <c r="E88" t="n">
        <v>164.38</v>
      </c>
      <c r="F88" t="n">
        <v>157.3</v>
      </c>
      <c r="G88" t="n">
        <v>41.58</v>
      </c>
      <c r="H88" t="n">
        <v>0.63</v>
      </c>
      <c r="I88" t="n">
        <v>227</v>
      </c>
      <c r="J88" t="n">
        <v>111.23</v>
      </c>
      <c r="K88" t="n">
        <v>41.65</v>
      </c>
      <c r="L88" t="n">
        <v>4</v>
      </c>
      <c r="M88" t="n">
        <v>225</v>
      </c>
      <c r="N88" t="n">
        <v>15.58</v>
      </c>
      <c r="O88" t="n">
        <v>13952.52</v>
      </c>
      <c r="P88" t="n">
        <v>1258.63</v>
      </c>
      <c r="Q88" t="n">
        <v>8086.31</v>
      </c>
      <c r="R88" t="n">
        <v>615.6</v>
      </c>
      <c r="S88" t="n">
        <v>253.31</v>
      </c>
      <c r="T88" t="n">
        <v>175187.88</v>
      </c>
      <c r="U88" t="n">
        <v>0.41</v>
      </c>
      <c r="V88" t="n">
        <v>0.87</v>
      </c>
      <c r="W88" t="n">
        <v>21.59</v>
      </c>
      <c r="X88" t="n">
        <v>10.39</v>
      </c>
      <c r="Y88" t="n">
        <v>0.5</v>
      </c>
      <c r="Z88" t="n">
        <v>10</v>
      </c>
    </row>
    <row r="89">
      <c r="A89" t="n">
        <v>4</v>
      </c>
      <c r="B89" t="n">
        <v>50</v>
      </c>
      <c r="C89" t="inlineStr">
        <is>
          <t xml:space="preserve">CONCLUIDO	</t>
        </is>
      </c>
      <c r="D89" t="n">
        <v>0.6223</v>
      </c>
      <c r="E89" t="n">
        <v>160.7</v>
      </c>
      <c r="F89" t="n">
        <v>154.84</v>
      </c>
      <c r="G89" t="n">
        <v>54.02</v>
      </c>
      <c r="H89" t="n">
        <v>0.78</v>
      </c>
      <c r="I89" t="n">
        <v>172</v>
      </c>
      <c r="J89" t="n">
        <v>112.51</v>
      </c>
      <c r="K89" t="n">
        <v>41.65</v>
      </c>
      <c r="L89" t="n">
        <v>5</v>
      </c>
      <c r="M89" t="n">
        <v>99</v>
      </c>
      <c r="N89" t="n">
        <v>15.86</v>
      </c>
      <c r="O89" t="n">
        <v>14110.24</v>
      </c>
      <c r="P89" t="n">
        <v>1165.16</v>
      </c>
      <c r="Q89" t="n">
        <v>8086.22</v>
      </c>
      <c r="R89" t="n">
        <v>529.33</v>
      </c>
      <c r="S89" t="n">
        <v>253.31</v>
      </c>
      <c r="T89" t="n">
        <v>132328.75</v>
      </c>
      <c r="U89" t="n">
        <v>0.48</v>
      </c>
      <c r="V89" t="n">
        <v>0.88</v>
      </c>
      <c r="W89" t="n">
        <v>21.6</v>
      </c>
      <c r="X89" t="n">
        <v>7.93</v>
      </c>
      <c r="Y89" t="n">
        <v>0.5</v>
      </c>
      <c r="Z89" t="n">
        <v>10</v>
      </c>
    </row>
    <row r="90">
      <c r="A90" t="n">
        <v>5</v>
      </c>
      <c r="B90" t="n">
        <v>50</v>
      </c>
      <c r="C90" t="inlineStr">
        <is>
          <t xml:space="preserve">CONCLUIDO	</t>
        </is>
      </c>
      <c r="D90" t="n">
        <v>0.6245000000000001</v>
      </c>
      <c r="E90" t="n">
        <v>160.12</v>
      </c>
      <c r="F90" t="n">
        <v>154.46</v>
      </c>
      <c r="G90" t="n">
        <v>56.86</v>
      </c>
      <c r="H90" t="n">
        <v>0.93</v>
      </c>
      <c r="I90" t="n">
        <v>163</v>
      </c>
      <c r="J90" t="n">
        <v>113.79</v>
      </c>
      <c r="K90" t="n">
        <v>41.65</v>
      </c>
      <c r="L90" t="n">
        <v>6</v>
      </c>
      <c r="M90" t="n">
        <v>1</v>
      </c>
      <c r="N90" t="n">
        <v>16.14</v>
      </c>
      <c r="O90" t="n">
        <v>14268.39</v>
      </c>
      <c r="P90" t="n">
        <v>1155.68</v>
      </c>
      <c r="Q90" t="n">
        <v>8086.25</v>
      </c>
      <c r="R90" t="n">
        <v>512.34</v>
      </c>
      <c r="S90" t="n">
        <v>253.31</v>
      </c>
      <c r="T90" t="n">
        <v>123878.63</v>
      </c>
      <c r="U90" t="n">
        <v>0.49</v>
      </c>
      <c r="V90" t="n">
        <v>0.89</v>
      </c>
      <c r="W90" t="n">
        <v>21.69</v>
      </c>
      <c r="X90" t="n">
        <v>7.55</v>
      </c>
      <c r="Y90" t="n">
        <v>0.5</v>
      </c>
      <c r="Z90" t="n">
        <v>10</v>
      </c>
    </row>
    <row r="91">
      <c r="A91" t="n">
        <v>6</v>
      </c>
      <c r="B91" t="n">
        <v>50</v>
      </c>
      <c r="C91" t="inlineStr">
        <is>
          <t xml:space="preserve">CONCLUIDO	</t>
        </is>
      </c>
      <c r="D91" t="n">
        <v>0.6245000000000001</v>
      </c>
      <c r="E91" t="n">
        <v>160.12</v>
      </c>
      <c r="F91" t="n">
        <v>154.46</v>
      </c>
      <c r="G91" t="n">
        <v>56.86</v>
      </c>
      <c r="H91" t="n">
        <v>1.07</v>
      </c>
      <c r="I91" t="n">
        <v>163</v>
      </c>
      <c r="J91" t="n">
        <v>115.08</v>
      </c>
      <c r="K91" t="n">
        <v>41.65</v>
      </c>
      <c r="L91" t="n">
        <v>7</v>
      </c>
      <c r="M91" t="n">
        <v>0</v>
      </c>
      <c r="N91" t="n">
        <v>16.43</v>
      </c>
      <c r="O91" t="n">
        <v>14426.96</v>
      </c>
      <c r="P91" t="n">
        <v>1167.91</v>
      </c>
      <c r="Q91" t="n">
        <v>8086.26</v>
      </c>
      <c r="R91" t="n">
        <v>512.35</v>
      </c>
      <c r="S91" t="n">
        <v>253.31</v>
      </c>
      <c r="T91" t="n">
        <v>123883.05</v>
      </c>
      <c r="U91" t="n">
        <v>0.49</v>
      </c>
      <c r="V91" t="n">
        <v>0.89</v>
      </c>
      <c r="W91" t="n">
        <v>21.69</v>
      </c>
      <c r="X91" t="n">
        <v>7.55</v>
      </c>
      <c r="Y91" t="n">
        <v>0.5</v>
      </c>
      <c r="Z91" t="n">
        <v>10</v>
      </c>
    </row>
    <row r="92">
      <c r="A92" t="n">
        <v>0</v>
      </c>
      <c r="B92" t="n">
        <v>25</v>
      </c>
      <c r="C92" t="inlineStr">
        <is>
          <t xml:space="preserve">CONCLUIDO	</t>
        </is>
      </c>
      <c r="D92" t="n">
        <v>0.505</v>
      </c>
      <c r="E92" t="n">
        <v>198.03</v>
      </c>
      <c r="F92" t="n">
        <v>185.01</v>
      </c>
      <c r="G92" t="n">
        <v>13.74</v>
      </c>
      <c r="H92" t="n">
        <v>0.28</v>
      </c>
      <c r="I92" t="n">
        <v>808</v>
      </c>
      <c r="J92" t="n">
        <v>61.76</v>
      </c>
      <c r="K92" t="n">
        <v>28.92</v>
      </c>
      <c r="L92" t="n">
        <v>1</v>
      </c>
      <c r="M92" t="n">
        <v>806</v>
      </c>
      <c r="N92" t="n">
        <v>6.84</v>
      </c>
      <c r="O92" t="n">
        <v>7851.41</v>
      </c>
      <c r="P92" t="n">
        <v>1115.63</v>
      </c>
      <c r="Q92" t="n">
        <v>8087.01</v>
      </c>
      <c r="R92" t="n">
        <v>1554.43</v>
      </c>
      <c r="S92" t="n">
        <v>253.31</v>
      </c>
      <c r="T92" t="n">
        <v>641697.73</v>
      </c>
      <c r="U92" t="n">
        <v>0.16</v>
      </c>
      <c r="V92" t="n">
        <v>0.74</v>
      </c>
      <c r="W92" t="n">
        <v>22.57</v>
      </c>
      <c r="X92" t="n">
        <v>38.09</v>
      </c>
      <c r="Y92" t="n">
        <v>0.5</v>
      </c>
      <c r="Z92" t="n">
        <v>10</v>
      </c>
    </row>
    <row r="93">
      <c r="A93" t="n">
        <v>1</v>
      </c>
      <c r="B93" t="n">
        <v>25</v>
      </c>
      <c r="C93" t="inlineStr">
        <is>
          <t xml:space="preserve">CONCLUIDO	</t>
        </is>
      </c>
      <c r="D93" t="n">
        <v>0.5921</v>
      </c>
      <c r="E93" t="n">
        <v>168.88</v>
      </c>
      <c r="F93" t="n">
        <v>162.45</v>
      </c>
      <c r="G93" t="n">
        <v>29.18</v>
      </c>
      <c r="H93" t="n">
        <v>0.55</v>
      </c>
      <c r="I93" t="n">
        <v>334</v>
      </c>
      <c r="J93" t="n">
        <v>62.92</v>
      </c>
      <c r="K93" t="n">
        <v>28.92</v>
      </c>
      <c r="L93" t="n">
        <v>2</v>
      </c>
      <c r="M93" t="n">
        <v>95</v>
      </c>
      <c r="N93" t="n">
        <v>7</v>
      </c>
      <c r="O93" t="n">
        <v>7994.37</v>
      </c>
      <c r="P93" t="n">
        <v>863.08</v>
      </c>
      <c r="Q93" t="n">
        <v>8086.81</v>
      </c>
      <c r="R93" t="n">
        <v>778.85</v>
      </c>
      <c r="S93" t="n">
        <v>253.31</v>
      </c>
      <c r="T93" t="n">
        <v>256276.13</v>
      </c>
      <c r="U93" t="n">
        <v>0.33</v>
      </c>
      <c r="V93" t="n">
        <v>0.84</v>
      </c>
      <c r="W93" t="n">
        <v>22.08</v>
      </c>
      <c r="X93" t="n">
        <v>15.53</v>
      </c>
      <c r="Y93" t="n">
        <v>0.5</v>
      </c>
      <c r="Z93" t="n">
        <v>10</v>
      </c>
    </row>
    <row r="94">
      <c r="A94" t="n">
        <v>2</v>
      </c>
      <c r="B94" t="n">
        <v>25</v>
      </c>
      <c r="C94" t="inlineStr">
        <is>
          <t xml:space="preserve">CONCLUIDO	</t>
        </is>
      </c>
      <c r="D94" t="n">
        <v>0.594</v>
      </c>
      <c r="E94" t="n">
        <v>168.36</v>
      </c>
      <c r="F94" t="n">
        <v>162.05</v>
      </c>
      <c r="G94" t="n">
        <v>29.92</v>
      </c>
      <c r="H94" t="n">
        <v>0.8100000000000001</v>
      </c>
      <c r="I94" t="n">
        <v>325</v>
      </c>
      <c r="J94" t="n">
        <v>64.08</v>
      </c>
      <c r="K94" t="n">
        <v>28.92</v>
      </c>
      <c r="L94" t="n">
        <v>3</v>
      </c>
      <c r="M94" t="n">
        <v>0</v>
      </c>
      <c r="N94" t="n">
        <v>7.16</v>
      </c>
      <c r="O94" t="n">
        <v>8137.65</v>
      </c>
      <c r="P94" t="n">
        <v>869.99</v>
      </c>
      <c r="Q94" t="n">
        <v>8086.63</v>
      </c>
      <c r="R94" t="n">
        <v>761.84</v>
      </c>
      <c r="S94" t="n">
        <v>253.31</v>
      </c>
      <c r="T94" t="n">
        <v>247820.24</v>
      </c>
      <c r="U94" t="n">
        <v>0.33</v>
      </c>
      <c r="V94" t="n">
        <v>0.84</v>
      </c>
      <c r="W94" t="n">
        <v>22.17</v>
      </c>
      <c r="X94" t="n">
        <v>15.13</v>
      </c>
      <c r="Y94" t="n">
        <v>0.5</v>
      </c>
      <c r="Z94" t="n">
        <v>10</v>
      </c>
    </row>
    <row r="95">
      <c r="A95" t="n">
        <v>0</v>
      </c>
      <c r="B95" t="n">
        <v>85</v>
      </c>
      <c r="C95" t="inlineStr">
        <is>
          <t xml:space="preserve">CONCLUIDO	</t>
        </is>
      </c>
      <c r="D95" t="n">
        <v>0.2746</v>
      </c>
      <c r="E95" t="n">
        <v>364.21</v>
      </c>
      <c r="F95" t="n">
        <v>275.12</v>
      </c>
      <c r="G95" t="n">
        <v>6.45</v>
      </c>
      <c r="H95" t="n">
        <v>0.11</v>
      </c>
      <c r="I95" t="n">
        <v>2559</v>
      </c>
      <c r="J95" t="n">
        <v>167.88</v>
      </c>
      <c r="K95" t="n">
        <v>51.39</v>
      </c>
      <c r="L95" t="n">
        <v>1</v>
      </c>
      <c r="M95" t="n">
        <v>2557</v>
      </c>
      <c r="N95" t="n">
        <v>30.49</v>
      </c>
      <c r="O95" t="n">
        <v>20939.59</v>
      </c>
      <c r="P95" t="n">
        <v>3479.88</v>
      </c>
      <c r="Q95" t="n">
        <v>8089.68</v>
      </c>
      <c r="R95" t="n">
        <v>4623.71</v>
      </c>
      <c r="S95" t="n">
        <v>253.31</v>
      </c>
      <c r="T95" t="n">
        <v>2167584.05</v>
      </c>
      <c r="U95" t="n">
        <v>0.05</v>
      </c>
      <c r="V95" t="n">
        <v>0.5</v>
      </c>
      <c r="W95" t="n">
        <v>25.43</v>
      </c>
      <c r="X95" t="n">
        <v>128.14</v>
      </c>
      <c r="Y95" t="n">
        <v>0.5</v>
      </c>
      <c r="Z95" t="n">
        <v>10</v>
      </c>
    </row>
    <row r="96">
      <c r="A96" t="n">
        <v>1</v>
      </c>
      <c r="B96" t="n">
        <v>85</v>
      </c>
      <c r="C96" t="inlineStr">
        <is>
          <t xml:space="preserve">CONCLUIDO	</t>
        </is>
      </c>
      <c r="D96" t="n">
        <v>0.4604</v>
      </c>
      <c r="E96" t="n">
        <v>217.21</v>
      </c>
      <c r="F96" t="n">
        <v>186.41</v>
      </c>
      <c r="G96" t="n">
        <v>13.33</v>
      </c>
      <c r="H96" t="n">
        <v>0.21</v>
      </c>
      <c r="I96" t="n">
        <v>839</v>
      </c>
      <c r="J96" t="n">
        <v>169.33</v>
      </c>
      <c r="K96" t="n">
        <v>51.39</v>
      </c>
      <c r="L96" t="n">
        <v>2</v>
      </c>
      <c r="M96" t="n">
        <v>837</v>
      </c>
      <c r="N96" t="n">
        <v>30.94</v>
      </c>
      <c r="O96" t="n">
        <v>21118.46</v>
      </c>
      <c r="P96" t="n">
        <v>2316.28</v>
      </c>
      <c r="Q96" t="n">
        <v>8087.01</v>
      </c>
      <c r="R96" t="n">
        <v>1600.72</v>
      </c>
      <c r="S96" t="n">
        <v>253.31</v>
      </c>
      <c r="T96" t="n">
        <v>664687.46</v>
      </c>
      <c r="U96" t="n">
        <v>0.16</v>
      </c>
      <c r="V96" t="n">
        <v>0.73</v>
      </c>
      <c r="W96" t="n">
        <v>22.64</v>
      </c>
      <c r="X96" t="n">
        <v>39.48</v>
      </c>
      <c r="Y96" t="n">
        <v>0.5</v>
      </c>
      <c r="Z96" t="n">
        <v>10</v>
      </c>
    </row>
    <row r="97">
      <c r="A97" t="n">
        <v>2</v>
      </c>
      <c r="B97" t="n">
        <v>85</v>
      </c>
      <c r="C97" t="inlineStr">
        <is>
          <t xml:space="preserve">CONCLUIDO	</t>
        </is>
      </c>
      <c r="D97" t="n">
        <v>0.528</v>
      </c>
      <c r="E97" t="n">
        <v>189.38</v>
      </c>
      <c r="F97" t="n">
        <v>170.1</v>
      </c>
      <c r="G97" t="n">
        <v>20.45</v>
      </c>
      <c r="H97" t="n">
        <v>0.31</v>
      </c>
      <c r="I97" t="n">
        <v>499</v>
      </c>
      <c r="J97" t="n">
        <v>170.79</v>
      </c>
      <c r="K97" t="n">
        <v>51.39</v>
      </c>
      <c r="L97" t="n">
        <v>3</v>
      </c>
      <c r="M97" t="n">
        <v>497</v>
      </c>
      <c r="N97" t="n">
        <v>31.4</v>
      </c>
      <c r="O97" t="n">
        <v>21297.94</v>
      </c>
      <c r="P97" t="n">
        <v>2073.64</v>
      </c>
      <c r="Q97" t="n">
        <v>8086.61</v>
      </c>
      <c r="R97" t="n">
        <v>1047.36</v>
      </c>
      <c r="S97" t="n">
        <v>253.31</v>
      </c>
      <c r="T97" t="n">
        <v>389710.72</v>
      </c>
      <c r="U97" t="n">
        <v>0.24</v>
      </c>
      <c r="V97" t="n">
        <v>0.8</v>
      </c>
      <c r="W97" t="n">
        <v>22.08</v>
      </c>
      <c r="X97" t="n">
        <v>23.17</v>
      </c>
      <c r="Y97" t="n">
        <v>0.5</v>
      </c>
      <c r="Z97" t="n">
        <v>10</v>
      </c>
    </row>
    <row r="98">
      <c r="A98" t="n">
        <v>3</v>
      </c>
      <c r="B98" t="n">
        <v>85</v>
      </c>
      <c r="C98" t="inlineStr">
        <is>
          <t xml:space="preserve">CONCLUIDO	</t>
        </is>
      </c>
      <c r="D98" t="n">
        <v>0.5635</v>
      </c>
      <c r="E98" t="n">
        <v>177.48</v>
      </c>
      <c r="F98" t="n">
        <v>163.18</v>
      </c>
      <c r="G98" t="n">
        <v>27.81</v>
      </c>
      <c r="H98" t="n">
        <v>0.41</v>
      </c>
      <c r="I98" t="n">
        <v>352</v>
      </c>
      <c r="J98" t="n">
        <v>172.25</v>
      </c>
      <c r="K98" t="n">
        <v>51.39</v>
      </c>
      <c r="L98" t="n">
        <v>4</v>
      </c>
      <c r="M98" t="n">
        <v>350</v>
      </c>
      <c r="N98" t="n">
        <v>31.86</v>
      </c>
      <c r="O98" t="n">
        <v>21478.05</v>
      </c>
      <c r="P98" t="n">
        <v>1949.48</v>
      </c>
      <c r="Q98" t="n">
        <v>8086.52</v>
      </c>
      <c r="R98" t="n">
        <v>813.73</v>
      </c>
      <c r="S98" t="n">
        <v>253.31</v>
      </c>
      <c r="T98" t="n">
        <v>273630.86</v>
      </c>
      <c r="U98" t="n">
        <v>0.31</v>
      </c>
      <c r="V98" t="n">
        <v>0.84</v>
      </c>
      <c r="W98" t="n">
        <v>21.82</v>
      </c>
      <c r="X98" t="n">
        <v>16.26</v>
      </c>
      <c r="Y98" t="n">
        <v>0.5</v>
      </c>
      <c r="Z98" t="n">
        <v>10</v>
      </c>
    </row>
    <row r="99">
      <c r="A99" t="n">
        <v>4</v>
      </c>
      <c r="B99" t="n">
        <v>85</v>
      </c>
      <c r="C99" t="inlineStr">
        <is>
          <t xml:space="preserve">CONCLUIDO	</t>
        </is>
      </c>
      <c r="D99" t="n">
        <v>0.5856</v>
      </c>
      <c r="E99" t="n">
        <v>170.76</v>
      </c>
      <c r="F99" t="n">
        <v>159.27</v>
      </c>
      <c r="G99" t="n">
        <v>35.52</v>
      </c>
      <c r="H99" t="n">
        <v>0.51</v>
      </c>
      <c r="I99" t="n">
        <v>269</v>
      </c>
      <c r="J99" t="n">
        <v>173.71</v>
      </c>
      <c r="K99" t="n">
        <v>51.39</v>
      </c>
      <c r="L99" t="n">
        <v>5</v>
      </c>
      <c r="M99" t="n">
        <v>267</v>
      </c>
      <c r="N99" t="n">
        <v>32.32</v>
      </c>
      <c r="O99" t="n">
        <v>21658.78</v>
      </c>
      <c r="P99" t="n">
        <v>1862.95</v>
      </c>
      <c r="Q99" t="n">
        <v>8086.38</v>
      </c>
      <c r="R99" t="n">
        <v>682.12</v>
      </c>
      <c r="S99" t="n">
        <v>253.31</v>
      </c>
      <c r="T99" t="n">
        <v>208237.14</v>
      </c>
      <c r="U99" t="n">
        <v>0.37</v>
      </c>
      <c r="V99" t="n">
        <v>0.86</v>
      </c>
      <c r="W99" t="n">
        <v>21.67</v>
      </c>
      <c r="X99" t="n">
        <v>12.35</v>
      </c>
      <c r="Y99" t="n">
        <v>0.5</v>
      </c>
      <c r="Z99" t="n">
        <v>10</v>
      </c>
    </row>
    <row r="100">
      <c r="A100" t="n">
        <v>5</v>
      </c>
      <c r="B100" t="n">
        <v>85</v>
      </c>
      <c r="C100" t="inlineStr">
        <is>
          <t xml:space="preserve">CONCLUIDO	</t>
        </is>
      </c>
      <c r="D100" t="n">
        <v>0.6006</v>
      </c>
      <c r="E100" t="n">
        <v>166.49</v>
      </c>
      <c r="F100" t="n">
        <v>156.8</v>
      </c>
      <c r="G100" t="n">
        <v>43.56</v>
      </c>
      <c r="H100" t="n">
        <v>0.61</v>
      </c>
      <c r="I100" t="n">
        <v>216</v>
      </c>
      <c r="J100" t="n">
        <v>175.18</v>
      </c>
      <c r="K100" t="n">
        <v>51.39</v>
      </c>
      <c r="L100" t="n">
        <v>6</v>
      </c>
      <c r="M100" t="n">
        <v>214</v>
      </c>
      <c r="N100" t="n">
        <v>32.79</v>
      </c>
      <c r="O100" t="n">
        <v>21840.16</v>
      </c>
      <c r="P100" t="n">
        <v>1792.73</v>
      </c>
      <c r="Q100" t="n">
        <v>8086.26</v>
      </c>
      <c r="R100" t="n">
        <v>598.36</v>
      </c>
      <c r="S100" t="n">
        <v>253.31</v>
      </c>
      <c r="T100" t="n">
        <v>166622.48</v>
      </c>
      <c r="U100" t="n">
        <v>0.42</v>
      </c>
      <c r="V100" t="n">
        <v>0.87</v>
      </c>
      <c r="W100" t="n">
        <v>21.59</v>
      </c>
      <c r="X100" t="n">
        <v>9.890000000000001</v>
      </c>
      <c r="Y100" t="n">
        <v>0.5</v>
      </c>
      <c r="Z100" t="n">
        <v>10</v>
      </c>
    </row>
    <row r="101">
      <c r="A101" t="n">
        <v>6</v>
      </c>
      <c r="B101" t="n">
        <v>85</v>
      </c>
      <c r="C101" t="inlineStr">
        <is>
          <t xml:space="preserve">CONCLUIDO	</t>
        </is>
      </c>
      <c r="D101" t="n">
        <v>0.6116</v>
      </c>
      <c r="E101" t="n">
        <v>163.52</v>
      </c>
      <c r="F101" t="n">
        <v>155.08</v>
      </c>
      <c r="G101" t="n">
        <v>51.98</v>
      </c>
      <c r="H101" t="n">
        <v>0.7</v>
      </c>
      <c r="I101" t="n">
        <v>179</v>
      </c>
      <c r="J101" t="n">
        <v>176.66</v>
      </c>
      <c r="K101" t="n">
        <v>51.39</v>
      </c>
      <c r="L101" t="n">
        <v>7</v>
      </c>
      <c r="M101" t="n">
        <v>177</v>
      </c>
      <c r="N101" t="n">
        <v>33.27</v>
      </c>
      <c r="O101" t="n">
        <v>22022.17</v>
      </c>
      <c r="P101" t="n">
        <v>1729.89</v>
      </c>
      <c r="Q101" t="n">
        <v>8086.35</v>
      </c>
      <c r="R101" t="n">
        <v>540.34</v>
      </c>
      <c r="S101" t="n">
        <v>253.31</v>
      </c>
      <c r="T101" t="n">
        <v>137797.16</v>
      </c>
      <c r="U101" t="n">
        <v>0.47</v>
      </c>
      <c r="V101" t="n">
        <v>0.88</v>
      </c>
      <c r="W101" t="n">
        <v>21.52</v>
      </c>
      <c r="X101" t="n">
        <v>8.16</v>
      </c>
      <c r="Y101" t="n">
        <v>0.5</v>
      </c>
      <c r="Z101" t="n">
        <v>10</v>
      </c>
    </row>
    <row r="102">
      <c r="A102" t="n">
        <v>7</v>
      </c>
      <c r="B102" t="n">
        <v>85</v>
      </c>
      <c r="C102" t="inlineStr">
        <is>
          <t xml:space="preserve">CONCLUIDO	</t>
        </is>
      </c>
      <c r="D102" t="n">
        <v>0.62</v>
      </c>
      <c r="E102" t="n">
        <v>161.29</v>
      </c>
      <c r="F102" t="n">
        <v>153.8</v>
      </c>
      <c r="G102" t="n">
        <v>61.11</v>
      </c>
      <c r="H102" t="n">
        <v>0.8</v>
      </c>
      <c r="I102" t="n">
        <v>151</v>
      </c>
      <c r="J102" t="n">
        <v>178.14</v>
      </c>
      <c r="K102" t="n">
        <v>51.39</v>
      </c>
      <c r="L102" t="n">
        <v>8</v>
      </c>
      <c r="M102" t="n">
        <v>149</v>
      </c>
      <c r="N102" t="n">
        <v>33.75</v>
      </c>
      <c r="O102" t="n">
        <v>22204.83</v>
      </c>
      <c r="P102" t="n">
        <v>1669.42</v>
      </c>
      <c r="Q102" t="n">
        <v>8086.15</v>
      </c>
      <c r="R102" t="n">
        <v>496.75</v>
      </c>
      <c r="S102" t="n">
        <v>253.31</v>
      </c>
      <c r="T102" t="n">
        <v>116145.06</v>
      </c>
      <c r="U102" t="n">
        <v>0.51</v>
      </c>
      <c r="V102" t="n">
        <v>0.89</v>
      </c>
      <c r="W102" t="n">
        <v>21.48</v>
      </c>
      <c r="X102" t="n">
        <v>6.88</v>
      </c>
      <c r="Y102" t="n">
        <v>0.5</v>
      </c>
      <c r="Z102" t="n">
        <v>10</v>
      </c>
    </row>
    <row r="103">
      <c r="A103" t="n">
        <v>8</v>
      </c>
      <c r="B103" t="n">
        <v>85</v>
      </c>
      <c r="C103" t="inlineStr">
        <is>
          <t xml:space="preserve">CONCLUIDO	</t>
        </is>
      </c>
      <c r="D103" t="n">
        <v>0.6269</v>
      </c>
      <c r="E103" t="n">
        <v>159.51</v>
      </c>
      <c r="F103" t="n">
        <v>152.77</v>
      </c>
      <c r="G103" t="n">
        <v>71.06</v>
      </c>
      <c r="H103" t="n">
        <v>0.89</v>
      </c>
      <c r="I103" t="n">
        <v>129</v>
      </c>
      <c r="J103" t="n">
        <v>179.63</v>
      </c>
      <c r="K103" t="n">
        <v>51.39</v>
      </c>
      <c r="L103" t="n">
        <v>9</v>
      </c>
      <c r="M103" t="n">
        <v>127</v>
      </c>
      <c r="N103" t="n">
        <v>34.24</v>
      </c>
      <c r="O103" t="n">
        <v>22388.15</v>
      </c>
      <c r="P103" t="n">
        <v>1608.56</v>
      </c>
      <c r="Q103" t="n">
        <v>8086.21</v>
      </c>
      <c r="R103" t="n">
        <v>461.71</v>
      </c>
      <c r="S103" t="n">
        <v>253.31</v>
      </c>
      <c r="T103" t="n">
        <v>98735.25</v>
      </c>
      <c r="U103" t="n">
        <v>0.55</v>
      </c>
      <c r="V103" t="n">
        <v>0.89</v>
      </c>
      <c r="W103" t="n">
        <v>21.45</v>
      </c>
      <c r="X103" t="n">
        <v>5.86</v>
      </c>
      <c r="Y103" t="n">
        <v>0.5</v>
      </c>
      <c r="Z103" t="n">
        <v>10</v>
      </c>
    </row>
    <row r="104">
      <c r="A104" t="n">
        <v>9</v>
      </c>
      <c r="B104" t="n">
        <v>85</v>
      </c>
      <c r="C104" t="inlineStr">
        <is>
          <t xml:space="preserve">CONCLUIDO	</t>
        </is>
      </c>
      <c r="D104" t="n">
        <v>0.6319</v>
      </c>
      <c r="E104" t="n">
        <v>158.25</v>
      </c>
      <c r="F104" t="n">
        <v>152.05</v>
      </c>
      <c r="G104" t="n">
        <v>80.73999999999999</v>
      </c>
      <c r="H104" t="n">
        <v>0.98</v>
      </c>
      <c r="I104" t="n">
        <v>113</v>
      </c>
      <c r="J104" t="n">
        <v>181.12</v>
      </c>
      <c r="K104" t="n">
        <v>51.39</v>
      </c>
      <c r="L104" t="n">
        <v>10</v>
      </c>
      <c r="M104" t="n">
        <v>107</v>
      </c>
      <c r="N104" t="n">
        <v>34.73</v>
      </c>
      <c r="O104" t="n">
        <v>22572.13</v>
      </c>
      <c r="P104" t="n">
        <v>1553.59</v>
      </c>
      <c r="Q104" t="n">
        <v>8086.23</v>
      </c>
      <c r="R104" t="n">
        <v>437.59</v>
      </c>
      <c r="S104" t="n">
        <v>253.31</v>
      </c>
      <c r="T104" t="n">
        <v>86752.38</v>
      </c>
      <c r="U104" t="n">
        <v>0.58</v>
      </c>
      <c r="V104" t="n">
        <v>0.9</v>
      </c>
      <c r="W104" t="n">
        <v>21.42</v>
      </c>
      <c r="X104" t="n">
        <v>5.14</v>
      </c>
      <c r="Y104" t="n">
        <v>0.5</v>
      </c>
      <c r="Z104" t="n">
        <v>10</v>
      </c>
    </row>
    <row r="105">
      <c r="A105" t="n">
        <v>10</v>
      </c>
      <c r="B105" t="n">
        <v>85</v>
      </c>
      <c r="C105" t="inlineStr">
        <is>
          <t xml:space="preserve">CONCLUIDO	</t>
        </is>
      </c>
      <c r="D105" t="n">
        <v>0.6355</v>
      </c>
      <c r="E105" t="n">
        <v>157.36</v>
      </c>
      <c r="F105" t="n">
        <v>151.57</v>
      </c>
      <c r="G105" t="n">
        <v>90.04000000000001</v>
      </c>
      <c r="H105" t="n">
        <v>1.07</v>
      </c>
      <c r="I105" t="n">
        <v>101</v>
      </c>
      <c r="J105" t="n">
        <v>182.62</v>
      </c>
      <c r="K105" t="n">
        <v>51.39</v>
      </c>
      <c r="L105" t="n">
        <v>11</v>
      </c>
      <c r="M105" t="n">
        <v>58</v>
      </c>
      <c r="N105" t="n">
        <v>35.22</v>
      </c>
      <c r="O105" t="n">
        <v>22756.91</v>
      </c>
      <c r="P105" t="n">
        <v>1506.92</v>
      </c>
      <c r="Q105" t="n">
        <v>8086.18</v>
      </c>
      <c r="R105" t="n">
        <v>419.78</v>
      </c>
      <c r="S105" t="n">
        <v>253.31</v>
      </c>
      <c r="T105" t="n">
        <v>77909.91</v>
      </c>
      <c r="U105" t="n">
        <v>0.6</v>
      </c>
      <c r="V105" t="n">
        <v>0.9</v>
      </c>
      <c r="W105" t="n">
        <v>21.45</v>
      </c>
      <c r="X105" t="n">
        <v>4.66</v>
      </c>
      <c r="Y105" t="n">
        <v>0.5</v>
      </c>
      <c r="Z105" t="n">
        <v>10</v>
      </c>
    </row>
    <row r="106">
      <c r="A106" t="n">
        <v>11</v>
      </c>
      <c r="B106" t="n">
        <v>85</v>
      </c>
      <c r="C106" t="inlineStr">
        <is>
          <t xml:space="preserve">CONCLUIDO	</t>
        </is>
      </c>
      <c r="D106" t="n">
        <v>0.6367</v>
      </c>
      <c r="E106" t="n">
        <v>157.06</v>
      </c>
      <c r="F106" t="n">
        <v>151.4</v>
      </c>
      <c r="G106" t="n">
        <v>93.65000000000001</v>
      </c>
      <c r="H106" t="n">
        <v>1.16</v>
      </c>
      <c r="I106" t="n">
        <v>97</v>
      </c>
      <c r="J106" t="n">
        <v>184.12</v>
      </c>
      <c r="K106" t="n">
        <v>51.39</v>
      </c>
      <c r="L106" t="n">
        <v>12</v>
      </c>
      <c r="M106" t="n">
        <v>6</v>
      </c>
      <c r="N106" t="n">
        <v>35.73</v>
      </c>
      <c r="O106" t="n">
        <v>22942.24</v>
      </c>
      <c r="P106" t="n">
        <v>1499.13</v>
      </c>
      <c r="Q106" t="n">
        <v>8086.09</v>
      </c>
      <c r="R106" t="n">
        <v>411.78</v>
      </c>
      <c r="S106" t="n">
        <v>253.31</v>
      </c>
      <c r="T106" t="n">
        <v>73930.08</v>
      </c>
      <c r="U106" t="n">
        <v>0.62</v>
      </c>
      <c r="V106" t="n">
        <v>0.9</v>
      </c>
      <c r="W106" t="n">
        <v>21.5</v>
      </c>
      <c r="X106" t="n">
        <v>4.49</v>
      </c>
      <c r="Y106" t="n">
        <v>0.5</v>
      </c>
      <c r="Z106" t="n">
        <v>10</v>
      </c>
    </row>
    <row r="107">
      <c r="A107" t="n">
        <v>12</v>
      </c>
      <c r="B107" t="n">
        <v>85</v>
      </c>
      <c r="C107" t="inlineStr">
        <is>
          <t xml:space="preserve">CONCLUIDO	</t>
        </is>
      </c>
      <c r="D107" t="n">
        <v>0.6366000000000001</v>
      </c>
      <c r="E107" t="n">
        <v>157.08</v>
      </c>
      <c r="F107" t="n">
        <v>151.42</v>
      </c>
      <c r="G107" t="n">
        <v>93.66</v>
      </c>
      <c r="H107" t="n">
        <v>1.24</v>
      </c>
      <c r="I107" t="n">
        <v>97</v>
      </c>
      <c r="J107" t="n">
        <v>185.63</v>
      </c>
      <c r="K107" t="n">
        <v>51.39</v>
      </c>
      <c r="L107" t="n">
        <v>13</v>
      </c>
      <c r="M107" t="n">
        <v>0</v>
      </c>
      <c r="N107" t="n">
        <v>36.24</v>
      </c>
      <c r="O107" t="n">
        <v>23128.27</v>
      </c>
      <c r="P107" t="n">
        <v>1504.33</v>
      </c>
      <c r="Q107" t="n">
        <v>8086.32</v>
      </c>
      <c r="R107" t="n">
        <v>412.19</v>
      </c>
      <c r="S107" t="n">
        <v>253.31</v>
      </c>
      <c r="T107" t="n">
        <v>74131.39999999999</v>
      </c>
      <c r="U107" t="n">
        <v>0.61</v>
      </c>
      <c r="V107" t="n">
        <v>0.9</v>
      </c>
      <c r="W107" t="n">
        <v>21.51</v>
      </c>
      <c r="X107" t="n">
        <v>4.51</v>
      </c>
      <c r="Y107" t="n">
        <v>0.5</v>
      </c>
      <c r="Z107" t="n">
        <v>10</v>
      </c>
    </row>
    <row r="108">
      <c r="A108" t="n">
        <v>0</v>
      </c>
      <c r="B108" t="n">
        <v>20</v>
      </c>
      <c r="C108" t="inlineStr">
        <is>
          <t xml:space="preserve">CONCLUIDO	</t>
        </is>
      </c>
      <c r="D108" t="n">
        <v>0.5346</v>
      </c>
      <c r="E108" t="n">
        <v>187.06</v>
      </c>
      <c r="F108" t="n">
        <v>177.38</v>
      </c>
      <c r="G108" t="n">
        <v>16.4</v>
      </c>
      <c r="H108" t="n">
        <v>0.34</v>
      </c>
      <c r="I108" t="n">
        <v>649</v>
      </c>
      <c r="J108" t="n">
        <v>51.33</v>
      </c>
      <c r="K108" t="n">
        <v>24.83</v>
      </c>
      <c r="L108" t="n">
        <v>1</v>
      </c>
      <c r="M108" t="n">
        <v>645</v>
      </c>
      <c r="N108" t="n">
        <v>5.51</v>
      </c>
      <c r="O108" t="n">
        <v>6564.78</v>
      </c>
      <c r="P108" t="n">
        <v>897.66</v>
      </c>
      <c r="Q108" t="n">
        <v>8086.92</v>
      </c>
      <c r="R108" t="n">
        <v>1294.58</v>
      </c>
      <c r="S108" t="n">
        <v>253.31</v>
      </c>
      <c r="T108" t="n">
        <v>512570.79</v>
      </c>
      <c r="U108" t="n">
        <v>0.2</v>
      </c>
      <c r="V108" t="n">
        <v>0.77</v>
      </c>
      <c r="W108" t="n">
        <v>22.33</v>
      </c>
      <c r="X108" t="n">
        <v>30.46</v>
      </c>
      <c r="Y108" t="n">
        <v>0.5</v>
      </c>
      <c r="Z108" t="n">
        <v>10</v>
      </c>
    </row>
    <row r="109">
      <c r="A109" t="n">
        <v>1</v>
      </c>
      <c r="B109" t="n">
        <v>20</v>
      </c>
      <c r="C109" t="inlineStr">
        <is>
          <t xml:space="preserve">CONCLUIDO	</t>
        </is>
      </c>
      <c r="D109" t="n">
        <v>0.5796</v>
      </c>
      <c r="E109" t="n">
        <v>172.52</v>
      </c>
      <c r="F109" t="n">
        <v>165.82</v>
      </c>
      <c r="G109" t="n">
        <v>24.57</v>
      </c>
      <c r="H109" t="n">
        <v>0.66</v>
      </c>
      <c r="I109" t="n">
        <v>405</v>
      </c>
      <c r="J109" t="n">
        <v>52.47</v>
      </c>
      <c r="K109" t="n">
        <v>24.83</v>
      </c>
      <c r="L109" t="n">
        <v>2</v>
      </c>
      <c r="M109" t="n">
        <v>0</v>
      </c>
      <c r="N109" t="n">
        <v>5.64</v>
      </c>
      <c r="O109" t="n">
        <v>6705.1</v>
      </c>
      <c r="P109" t="n">
        <v>783.09</v>
      </c>
      <c r="Q109" t="n">
        <v>8087.43</v>
      </c>
      <c r="R109" t="n">
        <v>885.25</v>
      </c>
      <c r="S109" t="n">
        <v>253.31</v>
      </c>
      <c r="T109" t="n">
        <v>309122.15</v>
      </c>
      <c r="U109" t="n">
        <v>0.29</v>
      </c>
      <c r="V109" t="n">
        <v>0.82</v>
      </c>
      <c r="W109" t="n">
        <v>22.42</v>
      </c>
      <c r="X109" t="n">
        <v>18.9</v>
      </c>
      <c r="Y109" t="n">
        <v>0.5</v>
      </c>
      <c r="Z109" t="n">
        <v>10</v>
      </c>
    </row>
    <row r="110">
      <c r="A110" t="n">
        <v>0</v>
      </c>
      <c r="B110" t="n">
        <v>65</v>
      </c>
      <c r="C110" t="inlineStr">
        <is>
          <t xml:space="preserve">CONCLUIDO	</t>
        </is>
      </c>
      <c r="D110" t="n">
        <v>0.3402</v>
      </c>
      <c r="E110" t="n">
        <v>293.99</v>
      </c>
      <c r="F110" t="n">
        <v>240.03</v>
      </c>
      <c r="G110" t="n">
        <v>7.57</v>
      </c>
      <c r="H110" t="n">
        <v>0.13</v>
      </c>
      <c r="I110" t="n">
        <v>1902</v>
      </c>
      <c r="J110" t="n">
        <v>133.21</v>
      </c>
      <c r="K110" t="n">
        <v>46.47</v>
      </c>
      <c r="L110" t="n">
        <v>1</v>
      </c>
      <c r="M110" t="n">
        <v>1900</v>
      </c>
      <c r="N110" t="n">
        <v>20.75</v>
      </c>
      <c r="O110" t="n">
        <v>16663.42</v>
      </c>
      <c r="P110" t="n">
        <v>2599.08</v>
      </c>
      <c r="Q110" t="n">
        <v>8088.49</v>
      </c>
      <c r="R110" t="n">
        <v>3426.13</v>
      </c>
      <c r="S110" t="n">
        <v>253.31</v>
      </c>
      <c r="T110" t="n">
        <v>1572077.56</v>
      </c>
      <c r="U110" t="n">
        <v>0.07000000000000001</v>
      </c>
      <c r="V110" t="n">
        <v>0.57</v>
      </c>
      <c r="W110" t="n">
        <v>24.34</v>
      </c>
      <c r="X110" t="n">
        <v>93.08</v>
      </c>
      <c r="Y110" t="n">
        <v>0.5</v>
      </c>
      <c r="Z110" t="n">
        <v>10</v>
      </c>
    </row>
    <row r="111">
      <c r="A111" t="n">
        <v>1</v>
      </c>
      <c r="B111" t="n">
        <v>65</v>
      </c>
      <c r="C111" t="inlineStr">
        <is>
          <t xml:space="preserve">CONCLUIDO	</t>
        </is>
      </c>
      <c r="D111" t="n">
        <v>0.5014999999999999</v>
      </c>
      <c r="E111" t="n">
        <v>199.38</v>
      </c>
      <c r="F111" t="n">
        <v>178.69</v>
      </c>
      <c r="G111" t="n">
        <v>15.77</v>
      </c>
      <c r="H111" t="n">
        <v>0.26</v>
      </c>
      <c r="I111" t="n">
        <v>680</v>
      </c>
      <c r="J111" t="n">
        <v>134.55</v>
      </c>
      <c r="K111" t="n">
        <v>46.47</v>
      </c>
      <c r="L111" t="n">
        <v>2</v>
      </c>
      <c r="M111" t="n">
        <v>678</v>
      </c>
      <c r="N111" t="n">
        <v>21.09</v>
      </c>
      <c r="O111" t="n">
        <v>16828.84</v>
      </c>
      <c r="P111" t="n">
        <v>1880.5</v>
      </c>
      <c r="Q111" t="n">
        <v>8086.64</v>
      </c>
      <c r="R111" t="n">
        <v>1340.96</v>
      </c>
      <c r="S111" t="n">
        <v>253.31</v>
      </c>
      <c r="T111" t="n">
        <v>535602.95</v>
      </c>
      <c r="U111" t="n">
        <v>0.19</v>
      </c>
      <c r="V111" t="n">
        <v>0.77</v>
      </c>
      <c r="W111" t="n">
        <v>22.32</v>
      </c>
      <c r="X111" t="n">
        <v>31.77</v>
      </c>
      <c r="Y111" t="n">
        <v>0.5</v>
      </c>
      <c r="Z111" t="n">
        <v>10</v>
      </c>
    </row>
    <row r="112">
      <c r="A112" t="n">
        <v>2</v>
      </c>
      <c r="B112" t="n">
        <v>65</v>
      </c>
      <c r="C112" t="inlineStr">
        <is>
          <t xml:space="preserve">CONCLUIDO	</t>
        </is>
      </c>
      <c r="D112" t="n">
        <v>0.5587</v>
      </c>
      <c r="E112" t="n">
        <v>178.97</v>
      </c>
      <c r="F112" t="n">
        <v>165.71</v>
      </c>
      <c r="G112" t="n">
        <v>24.43</v>
      </c>
      <c r="H112" t="n">
        <v>0.39</v>
      </c>
      <c r="I112" t="n">
        <v>407</v>
      </c>
      <c r="J112" t="n">
        <v>135.9</v>
      </c>
      <c r="K112" t="n">
        <v>46.47</v>
      </c>
      <c r="L112" t="n">
        <v>3</v>
      </c>
      <c r="M112" t="n">
        <v>405</v>
      </c>
      <c r="N112" t="n">
        <v>21.43</v>
      </c>
      <c r="O112" t="n">
        <v>16994.64</v>
      </c>
      <c r="P112" t="n">
        <v>1692.56</v>
      </c>
      <c r="Q112" t="n">
        <v>8086.52</v>
      </c>
      <c r="R112" t="n">
        <v>899.76</v>
      </c>
      <c r="S112" t="n">
        <v>253.31</v>
      </c>
      <c r="T112" t="n">
        <v>316368.1</v>
      </c>
      <c r="U112" t="n">
        <v>0.28</v>
      </c>
      <c r="V112" t="n">
        <v>0.83</v>
      </c>
      <c r="W112" t="n">
        <v>21.9</v>
      </c>
      <c r="X112" t="n">
        <v>18.79</v>
      </c>
      <c r="Y112" t="n">
        <v>0.5</v>
      </c>
      <c r="Z112" t="n">
        <v>10</v>
      </c>
    </row>
    <row r="113">
      <c r="A113" t="n">
        <v>3</v>
      </c>
      <c r="B113" t="n">
        <v>65</v>
      </c>
      <c r="C113" t="inlineStr">
        <is>
          <t xml:space="preserve">CONCLUIDO	</t>
        </is>
      </c>
      <c r="D113" t="n">
        <v>0.5884</v>
      </c>
      <c r="E113" t="n">
        <v>169.94</v>
      </c>
      <c r="F113" t="n">
        <v>160.01</v>
      </c>
      <c r="G113" t="n">
        <v>33.69</v>
      </c>
      <c r="H113" t="n">
        <v>0.52</v>
      </c>
      <c r="I113" t="n">
        <v>285</v>
      </c>
      <c r="J113" t="n">
        <v>137.25</v>
      </c>
      <c r="K113" t="n">
        <v>46.47</v>
      </c>
      <c r="L113" t="n">
        <v>4</v>
      </c>
      <c r="M113" t="n">
        <v>283</v>
      </c>
      <c r="N113" t="n">
        <v>21.78</v>
      </c>
      <c r="O113" t="n">
        <v>17160.92</v>
      </c>
      <c r="P113" t="n">
        <v>1580.54</v>
      </c>
      <c r="Q113" t="n">
        <v>8086.51</v>
      </c>
      <c r="R113" t="n">
        <v>707.3099999999999</v>
      </c>
      <c r="S113" t="n">
        <v>253.31</v>
      </c>
      <c r="T113" t="n">
        <v>220754.92</v>
      </c>
      <c r="U113" t="n">
        <v>0.36</v>
      </c>
      <c r="V113" t="n">
        <v>0.85</v>
      </c>
      <c r="W113" t="n">
        <v>21.68</v>
      </c>
      <c r="X113" t="n">
        <v>13.09</v>
      </c>
      <c r="Y113" t="n">
        <v>0.5</v>
      </c>
      <c r="Z113" t="n">
        <v>10</v>
      </c>
    </row>
    <row r="114">
      <c r="A114" t="n">
        <v>4</v>
      </c>
      <c r="B114" t="n">
        <v>65</v>
      </c>
      <c r="C114" t="inlineStr">
        <is>
          <t xml:space="preserve">CONCLUIDO	</t>
        </is>
      </c>
      <c r="D114" t="n">
        <v>0.6068</v>
      </c>
      <c r="E114" t="n">
        <v>164.8</v>
      </c>
      <c r="F114" t="n">
        <v>156.77</v>
      </c>
      <c r="G114" t="n">
        <v>43.75</v>
      </c>
      <c r="H114" t="n">
        <v>0.64</v>
      </c>
      <c r="I114" t="n">
        <v>215</v>
      </c>
      <c r="J114" t="n">
        <v>138.6</v>
      </c>
      <c r="K114" t="n">
        <v>46.47</v>
      </c>
      <c r="L114" t="n">
        <v>5</v>
      </c>
      <c r="M114" t="n">
        <v>213</v>
      </c>
      <c r="N114" t="n">
        <v>22.13</v>
      </c>
      <c r="O114" t="n">
        <v>17327.69</v>
      </c>
      <c r="P114" t="n">
        <v>1488.02</v>
      </c>
      <c r="Q114" t="n">
        <v>8086.34</v>
      </c>
      <c r="R114" t="n">
        <v>597.73</v>
      </c>
      <c r="S114" t="n">
        <v>253.31</v>
      </c>
      <c r="T114" t="n">
        <v>166311.61</v>
      </c>
      <c r="U114" t="n">
        <v>0.42</v>
      </c>
      <c r="V114" t="n">
        <v>0.87</v>
      </c>
      <c r="W114" t="n">
        <v>21.57</v>
      </c>
      <c r="X114" t="n">
        <v>9.85</v>
      </c>
      <c r="Y114" t="n">
        <v>0.5</v>
      </c>
      <c r="Z114" t="n">
        <v>10</v>
      </c>
    </row>
    <row r="115">
      <c r="A115" t="n">
        <v>5</v>
      </c>
      <c r="B115" t="n">
        <v>65</v>
      </c>
      <c r="C115" t="inlineStr">
        <is>
          <t xml:space="preserve">CONCLUIDO	</t>
        </is>
      </c>
      <c r="D115" t="n">
        <v>0.6193</v>
      </c>
      <c r="E115" t="n">
        <v>161.48</v>
      </c>
      <c r="F115" t="n">
        <v>154.67</v>
      </c>
      <c r="G115" t="n">
        <v>54.59</v>
      </c>
      <c r="H115" t="n">
        <v>0.76</v>
      </c>
      <c r="I115" t="n">
        <v>170</v>
      </c>
      <c r="J115" t="n">
        <v>139.95</v>
      </c>
      <c r="K115" t="n">
        <v>46.47</v>
      </c>
      <c r="L115" t="n">
        <v>6</v>
      </c>
      <c r="M115" t="n">
        <v>168</v>
      </c>
      <c r="N115" t="n">
        <v>22.49</v>
      </c>
      <c r="O115" t="n">
        <v>17494.97</v>
      </c>
      <c r="P115" t="n">
        <v>1409.88</v>
      </c>
      <c r="Q115" t="n">
        <v>8086.13</v>
      </c>
      <c r="R115" t="n">
        <v>526.7</v>
      </c>
      <c r="S115" t="n">
        <v>253.31</v>
      </c>
      <c r="T115" t="n">
        <v>131023.87</v>
      </c>
      <c r="U115" t="n">
        <v>0.48</v>
      </c>
      <c r="V115" t="n">
        <v>0.88</v>
      </c>
      <c r="W115" t="n">
        <v>21.5</v>
      </c>
      <c r="X115" t="n">
        <v>7.76</v>
      </c>
      <c r="Y115" t="n">
        <v>0.5</v>
      </c>
      <c r="Z115" t="n">
        <v>10</v>
      </c>
    </row>
    <row r="116">
      <c r="A116" t="n">
        <v>6</v>
      </c>
      <c r="B116" t="n">
        <v>65</v>
      </c>
      <c r="C116" t="inlineStr">
        <is>
          <t xml:space="preserve">CONCLUIDO	</t>
        </is>
      </c>
      <c r="D116" t="n">
        <v>0.6282</v>
      </c>
      <c r="E116" t="n">
        <v>159.17</v>
      </c>
      <c r="F116" t="n">
        <v>153.24</v>
      </c>
      <c r="G116" t="n">
        <v>66.62</v>
      </c>
      <c r="H116" t="n">
        <v>0.88</v>
      </c>
      <c r="I116" t="n">
        <v>138</v>
      </c>
      <c r="J116" t="n">
        <v>141.31</v>
      </c>
      <c r="K116" t="n">
        <v>46.47</v>
      </c>
      <c r="L116" t="n">
        <v>7</v>
      </c>
      <c r="M116" t="n">
        <v>112</v>
      </c>
      <c r="N116" t="n">
        <v>22.85</v>
      </c>
      <c r="O116" t="n">
        <v>17662.75</v>
      </c>
      <c r="P116" t="n">
        <v>1330.76</v>
      </c>
      <c r="Q116" t="n">
        <v>8086.39</v>
      </c>
      <c r="R116" t="n">
        <v>476.42</v>
      </c>
      <c r="S116" t="n">
        <v>253.31</v>
      </c>
      <c r="T116" t="n">
        <v>106042.07</v>
      </c>
      <c r="U116" t="n">
        <v>0.53</v>
      </c>
      <c r="V116" t="n">
        <v>0.89</v>
      </c>
      <c r="W116" t="n">
        <v>21.5</v>
      </c>
      <c r="X116" t="n">
        <v>6.32</v>
      </c>
      <c r="Y116" t="n">
        <v>0.5</v>
      </c>
      <c r="Z116" t="n">
        <v>10</v>
      </c>
    </row>
    <row r="117">
      <c r="A117" t="n">
        <v>7</v>
      </c>
      <c r="B117" t="n">
        <v>65</v>
      </c>
      <c r="C117" t="inlineStr">
        <is>
          <t xml:space="preserve">CONCLUIDO	</t>
        </is>
      </c>
      <c r="D117" t="n">
        <v>0.6315</v>
      </c>
      <c r="E117" t="n">
        <v>158.36</v>
      </c>
      <c r="F117" t="n">
        <v>152.75</v>
      </c>
      <c r="G117" t="n">
        <v>72.73999999999999</v>
      </c>
      <c r="H117" t="n">
        <v>0.99</v>
      </c>
      <c r="I117" t="n">
        <v>126</v>
      </c>
      <c r="J117" t="n">
        <v>142.68</v>
      </c>
      <c r="K117" t="n">
        <v>46.47</v>
      </c>
      <c r="L117" t="n">
        <v>8</v>
      </c>
      <c r="M117" t="n">
        <v>11</v>
      </c>
      <c r="N117" t="n">
        <v>23.21</v>
      </c>
      <c r="O117" t="n">
        <v>17831.04</v>
      </c>
      <c r="P117" t="n">
        <v>1300.17</v>
      </c>
      <c r="Q117" t="n">
        <v>8086.2</v>
      </c>
      <c r="R117" t="n">
        <v>456.12</v>
      </c>
      <c r="S117" t="n">
        <v>253.31</v>
      </c>
      <c r="T117" t="n">
        <v>95951.55</v>
      </c>
      <c r="U117" t="n">
        <v>0.5600000000000001</v>
      </c>
      <c r="V117" t="n">
        <v>0.9</v>
      </c>
      <c r="W117" t="n">
        <v>21.58</v>
      </c>
      <c r="X117" t="n">
        <v>5.83</v>
      </c>
      <c r="Y117" t="n">
        <v>0.5</v>
      </c>
      <c r="Z117" t="n">
        <v>10</v>
      </c>
    </row>
    <row r="118">
      <c r="A118" t="n">
        <v>8</v>
      </c>
      <c r="B118" t="n">
        <v>65</v>
      </c>
      <c r="C118" t="inlineStr">
        <is>
          <t xml:space="preserve">CONCLUIDO	</t>
        </is>
      </c>
      <c r="D118" t="n">
        <v>0.6314</v>
      </c>
      <c r="E118" t="n">
        <v>158.39</v>
      </c>
      <c r="F118" t="n">
        <v>152.78</v>
      </c>
      <c r="G118" t="n">
        <v>72.75</v>
      </c>
      <c r="H118" t="n">
        <v>1.11</v>
      </c>
      <c r="I118" t="n">
        <v>126</v>
      </c>
      <c r="J118" t="n">
        <v>144.05</v>
      </c>
      <c r="K118" t="n">
        <v>46.47</v>
      </c>
      <c r="L118" t="n">
        <v>9</v>
      </c>
      <c r="M118" t="n">
        <v>0</v>
      </c>
      <c r="N118" t="n">
        <v>23.58</v>
      </c>
      <c r="O118" t="n">
        <v>17999.83</v>
      </c>
      <c r="P118" t="n">
        <v>1312.65</v>
      </c>
      <c r="Q118" t="n">
        <v>8086.36</v>
      </c>
      <c r="R118" t="n">
        <v>456.15</v>
      </c>
      <c r="S118" t="n">
        <v>253.31</v>
      </c>
      <c r="T118" t="n">
        <v>95966.55</v>
      </c>
      <c r="U118" t="n">
        <v>0.5600000000000001</v>
      </c>
      <c r="V118" t="n">
        <v>0.89</v>
      </c>
      <c r="W118" t="n">
        <v>21.61</v>
      </c>
      <c r="X118" t="n">
        <v>5.86</v>
      </c>
      <c r="Y118" t="n">
        <v>0.5</v>
      </c>
      <c r="Z118" t="n">
        <v>10</v>
      </c>
    </row>
    <row r="119">
      <c r="A119" t="n">
        <v>0</v>
      </c>
      <c r="B119" t="n">
        <v>75</v>
      </c>
      <c r="C119" t="inlineStr">
        <is>
          <t xml:space="preserve">CONCLUIDO	</t>
        </is>
      </c>
      <c r="D119" t="n">
        <v>0.3064</v>
      </c>
      <c r="E119" t="n">
        <v>326.37</v>
      </c>
      <c r="F119" t="n">
        <v>256.51</v>
      </c>
      <c r="G119" t="n">
        <v>6.96</v>
      </c>
      <c r="H119" t="n">
        <v>0.12</v>
      </c>
      <c r="I119" t="n">
        <v>2212</v>
      </c>
      <c r="J119" t="n">
        <v>150.44</v>
      </c>
      <c r="K119" t="n">
        <v>49.1</v>
      </c>
      <c r="L119" t="n">
        <v>1</v>
      </c>
      <c r="M119" t="n">
        <v>2210</v>
      </c>
      <c r="N119" t="n">
        <v>25.34</v>
      </c>
      <c r="O119" t="n">
        <v>18787.76</v>
      </c>
      <c r="P119" t="n">
        <v>3016.02</v>
      </c>
      <c r="Q119" t="n">
        <v>8089.4</v>
      </c>
      <c r="R119" t="n">
        <v>3985</v>
      </c>
      <c r="S119" t="n">
        <v>253.31</v>
      </c>
      <c r="T119" t="n">
        <v>1849962.09</v>
      </c>
      <c r="U119" t="n">
        <v>0.06</v>
      </c>
      <c r="V119" t="n">
        <v>0.53</v>
      </c>
      <c r="W119" t="n">
        <v>24.93</v>
      </c>
      <c r="X119" t="n">
        <v>109.54</v>
      </c>
      <c r="Y119" t="n">
        <v>0.5</v>
      </c>
      <c r="Z119" t="n">
        <v>10</v>
      </c>
    </row>
    <row r="120">
      <c r="A120" t="n">
        <v>1</v>
      </c>
      <c r="B120" t="n">
        <v>75</v>
      </c>
      <c r="C120" t="inlineStr">
        <is>
          <t xml:space="preserve">CONCLUIDO	</t>
        </is>
      </c>
      <c r="D120" t="n">
        <v>0.4805</v>
      </c>
      <c r="E120" t="n">
        <v>208.12</v>
      </c>
      <c r="F120" t="n">
        <v>182.62</v>
      </c>
      <c r="G120" t="n">
        <v>14.42</v>
      </c>
      <c r="H120" t="n">
        <v>0.23</v>
      </c>
      <c r="I120" t="n">
        <v>760</v>
      </c>
      <c r="J120" t="n">
        <v>151.83</v>
      </c>
      <c r="K120" t="n">
        <v>49.1</v>
      </c>
      <c r="L120" t="n">
        <v>2</v>
      </c>
      <c r="M120" t="n">
        <v>758</v>
      </c>
      <c r="N120" t="n">
        <v>25.73</v>
      </c>
      <c r="O120" t="n">
        <v>18959.54</v>
      </c>
      <c r="P120" t="n">
        <v>2100.14</v>
      </c>
      <c r="Q120" t="n">
        <v>8086.89</v>
      </c>
      <c r="R120" t="n">
        <v>1472.46</v>
      </c>
      <c r="S120" t="n">
        <v>253.31</v>
      </c>
      <c r="T120" t="n">
        <v>600951.41</v>
      </c>
      <c r="U120" t="n">
        <v>0.17</v>
      </c>
      <c r="V120" t="n">
        <v>0.75</v>
      </c>
      <c r="W120" t="n">
        <v>22.5</v>
      </c>
      <c r="X120" t="n">
        <v>35.69</v>
      </c>
      <c r="Y120" t="n">
        <v>0.5</v>
      </c>
      <c r="Z120" t="n">
        <v>10</v>
      </c>
    </row>
    <row r="121">
      <c r="A121" t="n">
        <v>2</v>
      </c>
      <c r="B121" t="n">
        <v>75</v>
      </c>
      <c r="C121" t="inlineStr">
        <is>
          <t xml:space="preserve">CONCLUIDO	</t>
        </is>
      </c>
      <c r="D121" t="n">
        <v>0.5432</v>
      </c>
      <c r="E121" t="n">
        <v>184.08</v>
      </c>
      <c r="F121" t="n">
        <v>167.93</v>
      </c>
      <c r="G121" t="n">
        <v>22.19</v>
      </c>
      <c r="H121" t="n">
        <v>0.35</v>
      </c>
      <c r="I121" t="n">
        <v>454</v>
      </c>
      <c r="J121" t="n">
        <v>153.23</v>
      </c>
      <c r="K121" t="n">
        <v>49.1</v>
      </c>
      <c r="L121" t="n">
        <v>3</v>
      </c>
      <c r="M121" t="n">
        <v>452</v>
      </c>
      <c r="N121" t="n">
        <v>26.13</v>
      </c>
      <c r="O121" t="n">
        <v>19131.85</v>
      </c>
      <c r="P121" t="n">
        <v>1886.49</v>
      </c>
      <c r="Q121" t="n">
        <v>8086.87</v>
      </c>
      <c r="R121" t="n">
        <v>975.37</v>
      </c>
      <c r="S121" t="n">
        <v>253.31</v>
      </c>
      <c r="T121" t="n">
        <v>353937.19</v>
      </c>
      <c r="U121" t="n">
        <v>0.26</v>
      </c>
      <c r="V121" t="n">
        <v>0.8100000000000001</v>
      </c>
      <c r="W121" t="n">
        <v>21.97</v>
      </c>
      <c r="X121" t="n">
        <v>21.01</v>
      </c>
      <c r="Y121" t="n">
        <v>0.5</v>
      </c>
      <c r="Z121" t="n">
        <v>10</v>
      </c>
    </row>
    <row r="122">
      <c r="A122" t="n">
        <v>3</v>
      </c>
      <c r="B122" t="n">
        <v>75</v>
      </c>
      <c r="C122" t="inlineStr">
        <is>
          <t xml:space="preserve">CONCLUIDO	</t>
        </is>
      </c>
      <c r="D122" t="n">
        <v>0.5759</v>
      </c>
      <c r="E122" t="n">
        <v>173.63</v>
      </c>
      <c r="F122" t="n">
        <v>161.61</v>
      </c>
      <c r="G122" t="n">
        <v>30.4</v>
      </c>
      <c r="H122" t="n">
        <v>0.46</v>
      </c>
      <c r="I122" t="n">
        <v>319</v>
      </c>
      <c r="J122" t="n">
        <v>154.63</v>
      </c>
      <c r="K122" t="n">
        <v>49.1</v>
      </c>
      <c r="L122" t="n">
        <v>4</v>
      </c>
      <c r="M122" t="n">
        <v>317</v>
      </c>
      <c r="N122" t="n">
        <v>26.53</v>
      </c>
      <c r="O122" t="n">
        <v>19304.72</v>
      </c>
      <c r="P122" t="n">
        <v>1768.92</v>
      </c>
      <c r="Q122" t="n">
        <v>8086.34</v>
      </c>
      <c r="R122" t="n">
        <v>761.28</v>
      </c>
      <c r="S122" t="n">
        <v>253.31</v>
      </c>
      <c r="T122" t="n">
        <v>247567.87</v>
      </c>
      <c r="U122" t="n">
        <v>0.33</v>
      </c>
      <c r="V122" t="n">
        <v>0.85</v>
      </c>
      <c r="W122" t="n">
        <v>21.75</v>
      </c>
      <c r="X122" t="n">
        <v>14.7</v>
      </c>
      <c r="Y122" t="n">
        <v>0.5</v>
      </c>
      <c r="Z122" t="n">
        <v>10</v>
      </c>
    </row>
    <row r="123">
      <c r="A123" t="n">
        <v>4</v>
      </c>
      <c r="B123" t="n">
        <v>75</v>
      </c>
      <c r="C123" t="inlineStr">
        <is>
          <t xml:space="preserve">CONCLUIDO	</t>
        </is>
      </c>
      <c r="D123" t="n">
        <v>0.5961</v>
      </c>
      <c r="E123" t="n">
        <v>167.76</v>
      </c>
      <c r="F123" t="n">
        <v>158.06</v>
      </c>
      <c r="G123" t="n">
        <v>39.03</v>
      </c>
      <c r="H123" t="n">
        <v>0.57</v>
      </c>
      <c r="I123" t="n">
        <v>243</v>
      </c>
      <c r="J123" t="n">
        <v>156.03</v>
      </c>
      <c r="K123" t="n">
        <v>49.1</v>
      </c>
      <c r="L123" t="n">
        <v>5</v>
      </c>
      <c r="M123" t="n">
        <v>241</v>
      </c>
      <c r="N123" t="n">
        <v>26.94</v>
      </c>
      <c r="O123" t="n">
        <v>19478.15</v>
      </c>
      <c r="P123" t="n">
        <v>1683.3</v>
      </c>
      <c r="Q123" t="n">
        <v>8086.28</v>
      </c>
      <c r="R123" t="n">
        <v>640.6</v>
      </c>
      <c r="S123" t="n">
        <v>253.31</v>
      </c>
      <c r="T123" t="n">
        <v>187609.7</v>
      </c>
      <c r="U123" t="n">
        <v>0.4</v>
      </c>
      <c r="V123" t="n">
        <v>0.87</v>
      </c>
      <c r="W123" t="n">
        <v>21.63</v>
      </c>
      <c r="X123" t="n">
        <v>11.14</v>
      </c>
      <c r="Y123" t="n">
        <v>0.5</v>
      </c>
      <c r="Z123" t="n">
        <v>10</v>
      </c>
    </row>
    <row r="124">
      <c r="A124" t="n">
        <v>5</v>
      </c>
      <c r="B124" t="n">
        <v>75</v>
      </c>
      <c r="C124" t="inlineStr">
        <is>
          <t xml:space="preserve">CONCLUIDO	</t>
        </is>
      </c>
      <c r="D124" t="n">
        <v>0.6097</v>
      </c>
      <c r="E124" t="n">
        <v>164.02</v>
      </c>
      <c r="F124" t="n">
        <v>155.81</v>
      </c>
      <c r="G124" t="n">
        <v>48.19</v>
      </c>
      <c r="H124" t="n">
        <v>0.67</v>
      </c>
      <c r="I124" t="n">
        <v>194</v>
      </c>
      <c r="J124" t="n">
        <v>157.44</v>
      </c>
      <c r="K124" t="n">
        <v>49.1</v>
      </c>
      <c r="L124" t="n">
        <v>6</v>
      </c>
      <c r="M124" t="n">
        <v>192</v>
      </c>
      <c r="N124" t="n">
        <v>27.35</v>
      </c>
      <c r="O124" t="n">
        <v>19652.13</v>
      </c>
      <c r="P124" t="n">
        <v>1608.28</v>
      </c>
      <c r="Q124" t="n">
        <v>8086.21</v>
      </c>
      <c r="R124" t="n">
        <v>565.25</v>
      </c>
      <c r="S124" t="n">
        <v>253.31</v>
      </c>
      <c r="T124" t="n">
        <v>150176.71</v>
      </c>
      <c r="U124" t="n">
        <v>0.45</v>
      </c>
      <c r="V124" t="n">
        <v>0.88</v>
      </c>
      <c r="W124" t="n">
        <v>21.54</v>
      </c>
      <c r="X124" t="n">
        <v>8.9</v>
      </c>
      <c r="Y124" t="n">
        <v>0.5</v>
      </c>
      <c r="Z124" t="n">
        <v>10</v>
      </c>
    </row>
    <row r="125">
      <c r="A125" t="n">
        <v>6</v>
      </c>
      <c r="B125" t="n">
        <v>75</v>
      </c>
      <c r="C125" t="inlineStr">
        <is>
          <t xml:space="preserve">CONCLUIDO	</t>
        </is>
      </c>
      <c r="D125" t="n">
        <v>0.62</v>
      </c>
      <c r="E125" t="n">
        <v>161.29</v>
      </c>
      <c r="F125" t="n">
        <v>154.16</v>
      </c>
      <c r="G125" t="n">
        <v>58.17</v>
      </c>
      <c r="H125" t="n">
        <v>0.78</v>
      </c>
      <c r="I125" t="n">
        <v>159</v>
      </c>
      <c r="J125" t="n">
        <v>158.86</v>
      </c>
      <c r="K125" t="n">
        <v>49.1</v>
      </c>
      <c r="L125" t="n">
        <v>7</v>
      </c>
      <c r="M125" t="n">
        <v>157</v>
      </c>
      <c r="N125" t="n">
        <v>27.77</v>
      </c>
      <c r="O125" t="n">
        <v>19826.68</v>
      </c>
      <c r="P125" t="n">
        <v>1540.06</v>
      </c>
      <c r="Q125" t="n">
        <v>8086.14</v>
      </c>
      <c r="R125" t="n">
        <v>508.9</v>
      </c>
      <c r="S125" t="n">
        <v>253.31</v>
      </c>
      <c r="T125" t="n">
        <v>122176.36</v>
      </c>
      <c r="U125" t="n">
        <v>0.5</v>
      </c>
      <c r="V125" t="n">
        <v>0.89</v>
      </c>
      <c r="W125" t="n">
        <v>21.49</v>
      </c>
      <c r="X125" t="n">
        <v>7.24</v>
      </c>
      <c r="Y125" t="n">
        <v>0.5</v>
      </c>
      <c r="Z125" t="n">
        <v>10</v>
      </c>
    </row>
    <row r="126">
      <c r="A126" t="n">
        <v>7</v>
      </c>
      <c r="B126" t="n">
        <v>75</v>
      </c>
      <c r="C126" t="inlineStr">
        <is>
          <t xml:space="preserve">CONCLUIDO	</t>
        </is>
      </c>
      <c r="D126" t="n">
        <v>0.6276</v>
      </c>
      <c r="E126" t="n">
        <v>159.34</v>
      </c>
      <c r="F126" t="n">
        <v>153</v>
      </c>
      <c r="G126" t="n">
        <v>69.02</v>
      </c>
      <c r="H126" t="n">
        <v>0.88</v>
      </c>
      <c r="I126" t="n">
        <v>133</v>
      </c>
      <c r="J126" t="n">
        <v>160.28</v>
      </c>
      <c r="K126" t="n">
        <v>49.1</v>
      </c>
      <c r="L126" t="n">
        <v>8</v>
      </c>
      <c r="M126" t="n">
        <v>129</v>
      </c>
      <c r="N126" t="n">
        <v>28.19</v>
      </c>
      <c r="O126" t="n">
        <v>20001.93</v>
      </c>
      <c r="P126" t="n">
        <v>1468.3</v>
      </c>
      <c r="Q126" t="n">
        <v>8086.06</v>
      </c>
      <c r="R126" t="n">
        <v>469.57</v>
      </c>
      <c r="S126" t="n">
        <v>253.31</v>
      </c>
      <c r="T126" t="n">
        <v>102642.28</v>
      </c>
      <c r="U126" t="n">
        <v>0.54</v>
      </c>
      <c r="V126" t="n">
        <v>0.89</v>
      </c>
      <c r="W126" t="n">
        <v>21.45</v>
      </c>
      <c r="X126" t="n">
        <v>6.09</v>
      </c>
      <c r="Y126" t="n">
        <v>0.5</v>
      </c>
      <c r="Z126" t="n">
        <v>10</v>
      </c>
    </row>
    <row r="127">
      <c r="A127" t="n">
        <v>8</v>
      </c>
      <c r="B127" t="n">
        <v>75</v>
      </c>
      <c r="C127" t="inlineStr">
        <is>
          <t xml:space="preserve">CONCLUIDO	</t>
        </is>
      </c>
      <c r="D127" t="n">
        <v>0.6329</v>
      </c>
      <c r="E127" t="n">
        <v>158</v>
      </c>
      <c r="F127" t="n">
        <v>152.21</v>
      </c>
      <c r="G127" t="n">
        <v>79.42</v>
      </c>
      <c r="H127" t="n">
        <v>0.99</v>
      </c>
      <c r="I127" t="n">
        <v>115</v>
      </c>
      <c r="J127" t="n">
        <v>161.71</v>
      </c>
      <c r="K127" t="n">
        <v>49.1</v>
      </c>
      <c r="L127" t="n">
        <v>9</v>
      </c>
      <c r="M127" t="n">
        <v>67</v>
      </c>
      <c r="N127" t="n">
        <v>28.61</v>
      </c>
      <c r="O127" t="n">
        <v>20177.64</v>
      </c>
      <c r="P127" t="n">
        <v>1413.17</v>
      </c>
      <c r="Q127" t="n">
        <v>8086.22</v>
      </c>
      <c r="R127" t="n">
        <v>440.96</v>
      </c>
      <c r="S127" t="n">
        <v>253.31</v>
      </c>
      <c r="T127" t="n">
        <v>88426.35000000001</v>
      </c>
      <c r="U127" t="n">
        <v>0.57</v>
      </c>
      <c r="V127" t="n">
        <v>0.9</v>
      </c>
      <c r="W127" t="n">
        <v>21.48</v>
      </c>
      <c r="X127" t="n">
        <v>5.3</v>
      </c>
      <c r="Y127" t="n">
        <v>0.5</v>
      </c>
      <c r="Z127" t="n">
        <v>10</v>
      </c>
    </row>
    <row r="128">
      <c r="A128" t="n">
        <v>9</v>
      </c>
      <c r="B128" t="n">
        <v>75</v>
      </c>
      <c r="C128" t="inlineStr">
        <is>
          <t xml:space="preserve">CONCLUIDO	</t>
        </is>
      </c>
      <c r="D128" t="n">
        <v>0.6342</v>
      </c>
      <c r="E128" t="n">
        <v>157.69</v>
      </c>
      <c r="F128" t="n">
        <v>152.05</v>
      </c>
      <c r="G128" t="n">
        <v>82.94</v>
      </c>
      <c r="H128" t="n">
        <v>1.09</v>
      </c>
      <c r="I128" t="n">
        <v>110</v>
      </c>
      <c r="J128" t="n">
        <v>163.13</v>
      </c>
      <c r="K128" t="n">
        <v>49.1</v>
      </c>
      <c r="L128" t="n">
        <v>10</v>
      </c>
      <c r="M128" t="n">
        <v>8</v>
      </c>
      <c r="N128" t="n">
        <v>29.04</v>
      </c>
      <c r="O128" t="n">
        <v>20353.94</v>
      </c>
      <c r="P128" t="n">
        <v>1398.89</v>
      </c>
      <c r="Q128" t="n">
        <v>8086.27</v>
      </c>
      <c r="R128" t="n">
        <v>433.21</v>
      </c>
      <c r="S128" t="n">
        <v>253.31</v>
      </c>
      <c r="T128" t="n">
        <v>84579.67999999999</v>
      </c>
      <c r="U128" t="n">
        <v>0.58</v>
      </c>
      <c r="V128" t="n">
        <v>0.9</v>
      </c>
      <c r="W128" t="n">
        <v>21.54</v>
      </c>
      <c r="X128" t="n">
        <v>5.14</v>
      </c>
      <c r="Y128" t="n">
        <v>0.5</v>
      </c>
      <c r="Z128" t="n">
        <v>10</v>
      </c>
    </row>
    <row r="129">
      <c r="A129" t="n">
        <v>10</v>
      </c>
      <c r="B129" t="n">
        <v>75</v>
      </c>
      <c r="C129" t="inlineStr">
        <is>
          <t xml:space="preserve">CONCLUIDO	</t>
        </is>
      </c>
      <c r="D129" t="n">
        <v>0.6345</v>
      </c>
      <c r="E129" t="n">
        <v>157.6</v>
      </c>
      <c r="F129" t="n">
        <v>151.99</v>
      </c>
      <c r="G129" t="n">
        <v>83.66</v>
      </c>
      <c r="H129" t="n">
        <v>1.18</v>
      </c>
      <c r="I129" t="n">
        <v>109</v>
      </c>
      <c r="J129" t="n">
        <v>164.57</v>
      </c>
      <c r="K129" t="n">
        <v>49.1</v>
      </c>
      <c r="L129" t="n">
        <v>11</v>
      </c>
      <c r="M129" t="n">
        <v>0</v>
      </c>
      <c r="N129" t="n">
        <v>29.47</v>
      </c>
      <c r="O129" t="n">
        <v>20530.82</v>
      </c>
      <c r="P129" t="n">
        <v>1407.91</v>
      </c>
      <c r="Q129" t="n">
        <v>8086.24</v>
      </c>
      <c r="R129" t="n">
        <v>430.74</v>
      </c>
      <c r="S129" t="n">
        <v>253.31</v>
      </c>
      <c r="T129" t="n">
        <v>83347.37</v>
      </c>
      <c r="U129" t="n">
        <v>0.59</v>
      </c>
      <c r="V129" t="n">
        <v>0.9</v>
      </c>
      <c r="W129" t="n">
        <v>21.55</v>
      </c>
      <c r="X129" t="n">
        <v>5.08</v>
      </c>
      <c r="Y129" t="n">
        <v>0.5</v>
      </c>
      <c r="Z129" t="n">
        <v>10</v>
      </c>
    </row>
    <row r="130">
      <c r="A130" t="n">
        <v>0</v>
      </c>
      <c r="B130" t="n">
        <v>95</v>
      </c>
      <c r="C130" t="inlineStr">
        <is>
          <t xml:space="preserve">CONCLUIDO	</t>
        </is>
      </c>
      <c r="D130" t="n">
        <v>0.2436</v>
      </c>
      <c r="E130" t="n">
        <v>410.59</v>
      </c>
      <c r="F130" t="n">
        <v>297.72</v>
      </c>
      <c r="G130" t="n">
        <v>6.02</v>
      </c>
      <c r="H130" t="n">
        <v>0.1</v>
      </c>
      <c r="I130" t="n">
        <v>2966</v>
      </c>
      <c r="J130" t="n">
        <v>185.69</v>
      </c>
      <c r="K130" t="n">
        <v>53.44</v>
      </c>
      <c r="L130" t="n">
        <v>1</v>
      </c>
      <c r="M130" t="n">
        <v>2964</v>
      </c>
      <c r="N130" t="n">
        <v>36.26</v>
      </c>
      <c r="O130" t="n">
        <v>23136.14</v>
      </c>
      <c r="P130" t="n">
        <v>4023.5</v>
      </c>
      <c r="Q130" t="n">
        <v>8089.45</v>
      </c>
      <c r="R130" t="n">
        <v>5395.11</v>
      </c>
      <c r="S130" t="n">
        <v>253.31</v>
      </c>
      <c r="T130" t="n">
        <v>2551247.43</v>
      </c>
      <c r="U130" t="n">
        <v>0.05</v>
      </c>
      <c r="V130" t="n">
        <v>0.46</v>
      </c>
      <c r="W130" t="n">
        <v>26.15</v>
      </c>
      <c r="X130" t="n">
        <v>150.75</v>
      </c>
      <c r="Y130" t="n">
        <v>0.5</v>
      </c>
      <c r="Z130" t="n">
        <v>10</v>
      </c>
    </row>
    <row r="131">
      <c r="A131" t="n">
        <v>1</v>
      </c>
      <c r="B131" t="n">
        <v>95</v>
      </c>
      <c r="C131" t="inlineStr">
        <is>
          <t xml:space="preserve">CONCLUIDO	</t>
        </is>
      </c>
      <c r="D131" t="n">
        <v>0.4409</v>
      </c>
      <c r="E131" t="n">
        <v>226.83</v>
      </c>
      <c r="F131" t="n">
        <v>190.19</v>
      </c>
      <c r="G131" t="n">
        <v>12.43</v>
      </c>
      <c r="H131" t="n">
        <v>0.19</v>
      </c>
      <c r="I131" t="n">
        <v>918</v>
      </c>
      <c r="J131" t="n">
        <v>187.21</v>
      </c>
      <c r="K131" t="n">
        <v>53.44</v>
      </c>
      <c r="L131" t="n">
        <v>2</v>
      </c>
      <c r="M131" t="n">
        <v>916</v>
      </c>
      <c r="N131" t="n">
        <v>36.77</v>
      </c>
      <c r="O131" t="n">
        <v>23322.88</v>
      </c>
      <c r="P131" t="n">
        <v>2532.66</v>
      </c>
      <c r="Q131" t="n">
        <v>8087.08</v>
      </c>
      <c r="R131" t="n">
        <v>1730.04</v>
      </c>
      <c r="S131" t="n">
        <v>253.31</v>
      </c>
      <c r="T131" t="n">
        <v>728952.12</v>
      </c>
      <c r="U131" t="n">
        <v>0.15</v>
      </c>
      <c r="V131" t="n">
        <v>0.72</v>
      </c>
      <c r="W131" t="n">
        <v>22.74</v>
      </c>
      <c r="X131" t="n">
        <v>43.26</v>
      </c>
      <c r="Y131" t="n">
        <v>0.5</v>
      </c>
      <c r="Z131" t="n">
        <v>10</v>
      </c>
    </row>
    <row r="132">
      <c r="A132" t="n">
        <v>2</v>
      </c>
      <c r="B132" t="n">
        <v>95</v>
      </c>
      <c r="C132" t="inlineStr">
        <is>
          <t xml:space="preserve">CONCLUIDO	</t>
        </is>
      </c>
      <c r="D132" t="n">
        <v>0.513</v>
      </c>
      <c r="E132" t="n">
        <v>194.92</v>
      </c>
      <c r="F132" t="n">
        <v>172.2</v>
      </c>
      <c r="G132" t="n">
        <v>18.99</v>
      </c>
      <c r="H132" t="n">
        <v>0.28</v>
      </c>
      <c r="I132" t="n">
        <v>544</v>
      </c>
      <c r="J132" t="n">
        <v>188.73</v>
      </c>
      <c r="K132" t="n">
        <v>53.44</v>
      </c>
      <c r="L132" t="n">
        <v>3</v>
      </c>
      <c r="M132" t="n">
        <v>542</v>
      </c>
      <c r="N132" t="n">
        <v>37.29</v>
      </c>
      <c r="O132" t="n">
        <v>23510.33</v>
      </c>
      <c r="P132" t="n">
        <v>2257.85</v>
      </c>
      <c r="Q132" t="n">
        <v>8086.6</v>
      </c>
      <c r="R132" t="n">
        <v>1119.69</v>
      </c>
      <c r="S132" t="n">
        <v>253.31</v>
      </c>
      <c r="T132" t="n">
        <v>425650.34</v>
      </c>
      <c r="U132" t="n">
        <v>0.23</v>
      </c>
      <c r="V132" t="n">
        <v>0.79</v>
      </c>
      <c r="W132" t="n">
        <v>22.13</v>
      </c>
      <c r="X132" t="n">
        <v>25.28</v>
      </c>
      <c r="Y132" t="n">
        <v>0.5</v>
      </c>
      <c r="Z132" t="n">
        <v>10</v>
      </c>
    </row>
    <row r="133">
      <c r="A133" t="n">
        <v>3</v>
      </c>
      <c r="B133" t="n">
        <v>95</v>
      </c>
      <c r="C133" t="inlineStr">
        <is>
          <t xml:space="preserve">CONCLUIDO	</t>
        </is>
      </c>
      <c r="D133" t="n">
        <v>0.5515</v>
      </c>
      <c r="E133" t="n">
        <v>181.31</v>
      </c>
      <c r="F133" t="n">
        <v>164.58</v>
      </c>
      <c r="G133" t="n">
        <v>25.78</v>
      </c>
      <c r="H133" t="n">
        <v>0.37</v>
      </c>
      <c r="I133" t="n">
        <v>383</v>
      </c>
      <c r="J133" t="n">
        <v>190.25</v>
      </c>
      <c r="K133" t="n">
        <v>53.44</v>
      </c>
      <c r="L133" t="n">
        <v>4</v>
      </c>
      <c r="M133" t="n">
        <v>381</v>
      </c>
      <c r="N133" t="n">
        <v>37.82</v>
      </c>
      <c r="O133" t="n">
        <v>23698.48</v>
      </c>
      <c r="P133" t="n">
        <v>2123.92</v>
      </c>
      <c r="Q133" t="n">
        <v>8086.31</v>
      </c>
      <c r="R133" t="n">
        <v>862.4299999999999</v>
      </c>
      <c r="S133" t="n">
        <v>253.31</v>
      </c>
      <c r="T133" t="n">
        <v>297823.77</v>
      </c>
      <c r="U133" t="n">
        <v>0.29</v>
      </c>
      <c r="V133" t="n">
        <v>0.83</v>
      </c>
      <c r="W133" t="n">
        <v>21.84</v>
      </c>
      <c r="X133" t="n">
        <v>17.67</v>
      </c>
      <c r="Y133" t="n">
        <v>0.5</v>
      </c>
      <c r="Z133" t="n">
        <v>10</v>
      </c>
    </row>
    <row r="134">
      <c r="A134" t="n">
        <v>4</v>
      </c>
      <c r="B134" t="n">
        <v>95</v>
      </c>
      <c r="C134" t="inlineStr">
        <is>
          <t xml:space="preserve">CONCLUIDO	</t>
        </is>
      </c>
      <c r="D134" t="n">
        <v>0.5757</v>
      </c>
      <c r="E134" t="n">
        <v>173.71</v>
      </c>
      <c r="F134" t="n">
        <v>160.33</v>
      </c>
      <c r="G134" t="n">
        <v>32.83</v>
      </c>
      <c r="H134" t="n">
        <v>0.46</v>
      </c>
      <c r="I134" t="n">
        <v>293</v>
      </c>
      <c r="J134" t="n">
        <v>191.78</v>
      </c>
      <c r="K134" t="n">
        <v>53.44</v>
      </c>
      <c r="L134" t="n">
        <v>5</v>
      </c>
      <c r="M134" t="n">
        <v>291</v>
      </c>
      <c r="N134" t="n">
        <v>38.35</v>
      </c>
      <c r="O134" t="n">
        <v>23887.36</v>
      </c>
      <c r="P134" t="n">
        <v>2033.14</v>
      </c>
      <c r="Q134" t="n">
        <v>8086.29</v>
      </c>
      <c r="R134" t="n">
        <v>718.85</v>
      </c>
      <c r="S134" t="n">
        <v>253.31</v>
      </c>
      <c r="T134" t="n">
        <v>226483.85</v>
      </c>
      <c r="U134" t="n">
        <v>0.35</v>
      </c>
      <c r="V134" t="n">
        <v>0.85</v>
      </c>
      <c r="W134" t="n">
        <v>21.68</v>
      </c>
      <c r="X134" t="n">
        <v>13.41</v>
      </c>
      <c r="Y134" t="n">
        <v>0.5</v>
      </c>
      <c r="Z134" t="n">
        <v>10</v>
      </c>
    </row>
    <row r="135">
      <c r="A135" t="n">
        <v>5</v>
      </c>
      <c r="B135" t="n">
        <v>95</v>
      </c>
      <c r="C135" t="inlineStr">
        <is>
          <t xml:space="preserve">CONCLUIDO	</t>
        </is>
      </c>
      <c r="D135" t="n">
        <v>0.5913</v>
      </c>
      <c r="E135" t="n">
        <v>169.11</v>
      </c>
      <c r="F135" t="n">
        <v>157.82</v>
      </c>
      <c r="G135" t="n">
        <v>39.95</v>
      </c>
      <c r="H135" t="n">
        <v>0.55</v>
      </c>
      <c r="I135" t="n">
        <v>237</v>
      </c>
      <c r="J135" t="n">
        <v>193.32</v>
      </c>
      <c r="K135" t="n">
        <v>53.44</v>
      </c>
      <c r="L135" t="n">
        <v>6</v>
      </c>
      <c r="M135" t="n">
        <v>235</v>
      </c>
      <c r="N135" t="n">
        <v>38.89</v>
      </c>
      <c r="O135" t="n">
        <v>24076.95</v>
      </c>
      <c r="P135" t="n">
        <v>1966.55</v>
      </c>
      <c r="Q135" t="n">
        <v>8086.27</v>
      </c>
      <c r="R135" t="n">
        <v>632.3</v>
      </c>
      <c r="S135" t="n">
        <v>253.31</v>
      </c>
      <c r="T135" t="n">
        <v>183487.87</v>
      </c>
      <c r="U135" t="n">
        <v>0.4</v>
      </c>
      <c r="V135" t="n">
        <v>0.87</v>
      </c>
      <c r="W135" t="n">
        <v>21.64</v>
      </c>
      <c r="X135" t="n">
        <v>10.9</v>
      </c>
      <c r="Y135" t="n">
        <v>0.5</v>
      </c>
      <c r="Z135" t="n">
        <v>10</v>
      </c>
    </row>
    <row r="136">
      <c r="A136" t="n">
        <v>6</v>
      </c>
      <c r="B136" t="n">
        <v>95</v>
      </c>
      <c r="C136" t="inlineStr">
        <is>
          <t xml:space="preserve">CONCLUIDO	</t>
        </is>
      </c>
      <c r="D136" t="n">
        <v>0.6032999999999999</v>
      </c>
      <c r="E136" t="n">
        <v>165.74</v>
      </c>
      <c r="F136" t="n">
        <v>155.94</v>
      </c>
      <c r="G136" t="n">
        <v>47.49</v>
      </c>
      <c r="H136" t="n">
        <v>0.64</v>
      </c>
      <c r="I136" t="n">
        <v>197</v>
      </c>
      <c r="J136" t="n">
        <v>194.86</v>
      </c>
      <c r="K136" t="n">
        <v>53.44</v>
      </c>
      <c r="L136" t="n">
        <v>7</v>
      </c>
      <c r="M136" t="n">
        <v>195</v>
      </c>
      <c r="N136" t="n">
        <v>39.43</v>
      </c>
      <c r="O136" t="n">
        <v>24267.28</v>
      </c>
      <c r="P136" t="n">
        <v>1908.69</v>
      </c>
      <c r="Q136" t="n">
        <v>8086.28</v>
      </c>
      <c r="R136" t="n">
        <v>569.02</v>
      </c>
      <c r="S136" t="n">
        <v>253.31</v>
      </c>
      <c r="T136" t="n">
        <v>152048.4</v>
      </c>
      <c r="U136" t="n">
        <v>0.45</v>
      </c>
      <c r="V136" t="n">
        <v>0.88</v>
      </c>
      <c r="W136" t="n">
        <v>21.56</v>
      </c>
      <c r="X136" t="n">
        <v>9.029999999999999</v>
      </c>
      <c r="Y136" t="n">
        <v>0.5</v>
      </c>
      <c r="Z136" t="n">
        <v>10</v>
      </c>
    </row>
    <row r="137">
      <c r="A137" t="n">
        <v>7</v>
      </c>
      <c r="B137" t="n">
        <v>95</v>
      </c>
      <c r="C137" t="inlineStr">
        <is>
          <t xml:space="preserve">CONCLUIDO	</t>
        </is>
      </c>
      <c r="D137" t="n">
        <v>0.6126</v>
      </c>
      <c r="E137" t="n">
        <v>163.24</v>
      </c>
      <c r="F137" t="n">
        <v>154.56</v>
      </c>
      <c r="G137" t="n">
        <v>55.53</v>
      </c>
      <c r="H137" t="n">
        <v>0.72</v>
      </c>
      <c r="I137" t="n">
        <v>167</v>
      </c>
      <c r="J137" t="n">
        <v>196.41</v>
      </c>
      <c r="K137" t="n">
        <v>53.44</v>
      </c>
      <c r="L137" t="n">
        <v>8</v>
      </c>
      <c r="M137" t="n">
        <v>165</v>
      </c>
      <c r="N137" t="n">
        <v>39.98</v>
      </c>
      <c r="O137" t="n">
        <v>24458.36</v>
      </c>
      <c r="P137" t="n">
        <v>1852.16</v>
      </c>
      <c r="Q137" t="n">
        <v>8086.22</v>
      </c>
      <c r="R137" t="n">
        <v>522.23</v>
      </c>
      <c r="S137" t="n">
        <v>253.31</v>
      </c>
      <c r="T137" t="n">
        <v>128803.91</v>
      </c>
      <c r="U137" t="n">
        <v>0.49</v>
      </c>
      <c r="V137" t="n">
        <v>0.88</v>
      </c>
      <c r="W137" t="n">
        <v>21.51</v>
      </c>
      <c r="X137" t="n">
        <v>7.64</v>
      </c>
      <c r="Y137" t="n">
        <v>0.5</v>
      </c>
      <c r="Z137" t="n">
        <v>10</v>
      </c>
    </row>
    <row r="138">
      <c r="A138" t="n">
        <v>8</v>
      </c>
      <c r="B138" t="n">
        <v>95</v>
      </c>
      <c r="C138" t="inlineStr">
        <is>
          <t xml:space="preserve">CONCLUIDO	</t>
        </is>
      </c>
      <c r="D138" t="n">
        <v>0.6196</v>
      </c>
      <c r="E138" t="n">
        <v>161.39</v>
      </c>
      <c r="F138" t="n">
        <v>153.53</v>
      </c>
      <c r="G138" t="n">
        <v>63.53</v>
      </c>
      <c r="H138" t="n">
        <v>0.8100000000000001</v>
      </c>
      <c r="I138" t="n">
        <v>145</v>
      </c>
      <c r="J138" t="n">
        <v>197.97</v>
      </c>
      <c r="K138" t="n">
        <v>53.44</v>
      </c>
      <c r="L138" t="n">
        <v>9</v>
      </c>
      <c r="M138" t="n">
        <v>143</v>
      </c>
      <c r="N138" t="n">
        <v>40.53</v>
      </c>
      <c r="O138" t="n">
        <v>24650.18</v>
      </c>
      <c r="P138" t="n">
        <v>1803.02</v>
      </c>
      <c r="Q138" t="n">
        <v>8086.1</v>
      </c>
      <c r="R138" t="n">
        <v>487.78</v>
      </c>
      <c r="S138" t="n">
        <v>253.31</v>
      </c>
      <c r="T138" t="n">
        <v>111686.5</v>
      </c>
      <c r="U138" t="n">
        <v>0.52</v>
      </c>
      <c r="V138" t="n">
        <v>0.89</v>
      </c>
      <c r="W138" t="n">
        <v>21.46</v>
      </c>
      <c r="X138" t="n">
        <v>6.62</v>
      </c>
      <c r="Y138" t="n">
        <v>0.5</v>
      </c>
      <c r="Z138" t="n">
        <v>10</v>
      </c>
    </row>
    <row r="139">
      <c r="A139" t="n">
        <v>9</v>
      </c>
      <c r="B139" t="n">
        <v>95</v>
      </c>
      <c r="C139" t="inlineStr">
        <is>
          <t xml:space="preserve">CONCLUIDO	</t>
        </is>
      </c>
      <c r="D139" t="n">
        <v>0.6254</v>
      </c>
      <c r="E139" t="n">
        <v>159.91</v>
      </c>
      <c r="F139" t="n">
        <v>152.71</v>
      </c>
      <c r="G139" t="n">
        <v>72.15000000000001</v>
      </c>
      <c r="H139" t="n">
        <v>0.89</v>
      </c>
      <c r="I139" t="n">
        <v>127</v>
      </c>
      <c r="J139" t="n">
        <v>199.53</v>
      </c>
      <c r="K139" t="n">
        <v>53.44</v>
      </c>
      <c r="L139" t="n">
        <v>10</v>
      </c>
      <c r="M139" t="n">
        <v>125</v>
      </c>
      <c r="N139" t="n">
        <v>41.1</v>
      </c>
      <c r="O139" t="n">
        <v>24842.77</v>
      </c>
      <c r="P139" t="n">
        <v>1751.24</v>
      </c>
      <c r="Q139" t="n">
        <v>8086.21</v>
      </c>
      <c r="R139" t="n">
        <v>460.05</v>
      </c>
      <c r="S139" t="n">
        <v>253.31</v>
      </c>
      <c r="T139" t="n">
        <v>97911.64</v>
      </c>
      <c r="U139" t="n">
        <v>0.55</v>
      </c>
      <c r="V139" t="n">
        <v>0.9</v>
      </c>
      <c r="W139" t="n">
        <v>21.44</v>
      </c>
      <c r="X139" t="n">
        <v>5.8</v>
      </c>
      <c r="Y139" t="n">
        <v>0.5</v>
      </c>
      <c r="Z139" t="n">
        <v>10</v>
      </c>
    </row>
    <row r="140">
      <c r="A140" t="n">
        <v>10</v>
      </c>
      <c r="B140" t="n">
        <v>95</v>
      </c>
      <c r="C140" t="inlineStr">
        <is>
          <t xml:space="preserve">CONCLUIDO	</t>
        </is>
      </c>
      <c r="D140" t="n">
        <v>0.6304</v>
      </c>
      <c r="E140" t="n">
        <v>158.64</v>
      </c>
      <c r="F140" t="n">
        <v>152</v>
      </c>
      <c r="G140" t="n">
        <v>81.43000000000001</v>
      </c>
      <c r="H140" t="n">
        <v>0.97</v>
      </c>
      <c r="I140" t="n">
        <v>112</v>
      </c>
      <c r="J140" t="n">
        <v>201.1</v>
      </c>
      <c r="K140" t="n">
        <v>53.44</v>
      </c>
      <c r="L140" t="n">
        <v>11</v>
      </c>
      <c r="M140" t="n">
        <v>110</v>
      </c>
      <c r="N140" t="n">
        <v>41.66</v>
      </c>
      <c r="O140" t="n">
        <v>25036.12</v>
      </c>
      <c r="P140" t="n">
        <v>1702.97</v>
      </c>
      <c r="Q140" t="n">
        <v>8086.09</v>
      </c>
      <c r="R140" t="n">
        <v>436.19</v>
      </c>
      <c r="S140" t="n">
        <v>253.31</v>
      </c>
      <c r="T140" t="n">
        <v>86058.53</v>
      </c>
      <c r="U140" t="n">
        <v>0.58</v>
      </c>
      <c r="V140" t="n">
        <v>0.9</v>
      </c>
      <c r="W140" t="n">
        <v>21.41</v>
      </c>
      <c r="X140" t="n">
        <v>5.09</v>
      </c>
      <c r="Y140" t="n">
        <v>0.5</v>
      </c>
      <c r="Z140" t="n">
        <v>10</v>
      </c>
    </row>
    <row r="141">
      <c r="A141" t="n">
        <v>11</v>
      </c>
      <c r="B141" t="n">
        <v>95</v>
      </c>
      <c r="C141" t="inlineStr">
        <is>
          <t xml:space="preserve">CONCLUIDO	</t>
        </is>
      </c>
      <c r="D141" t="n">
        <v>0.6343</v>
      </c>
      <c r="E141" t="n">
        <v>157.65</v>
      </c>
      <c r="F141" t="n">
        <v>151.46</v>
      </c>
      <c r="G141" t="n">
        <v>90.87</v>
      </c>
      <c r="H141" t="n">
        <v>1.05</v>
      </c>
      <c r="I141" t="n">
        <v>100</v>
      </c>
      <c r="J141" t="n">
        <v>202.67</v>
      </c>
      <c r="K141" t="n">
        <v>53.44</v>
      </c>
      <c r="L141" t="n">
        <v>12</v>
      </c>
      <c r="M141" t="n">
        <v>95</v>
      </c>
      <c r="N141" t="n">
        <v>42.24</v>
      </c>
      <c r="O141" t="n">
        <v>25230.25</v>
      </c>
      <c r="P141" t="n">
        <v>1649.8</v>
      </c>
      <c r="Q141" t="n">
        <v>8086.12</v>
      </c>
      <c r="R141" t="n">
        <v>417.85</v>
      </c>
      <c r="S141" t="n">
        <v>253.31</v>
      </c>
      <c r="T141" t="n">
        <v>76947.36</v>
      </c>
      <c r="U141" t="n">
        <v>0.61</v>
      </c>
      <c r="V141" t="n">
        <v>0.9</v>
      </c>
      <c r="W141" t="n">
        <v>21.39</v>
      </c>
      <c r="X141" t="n">
        <v>4.55</v>
      </c>
      <c r="Y141" t="n">
        <v>0.5</v>
      </c>
      <c r="Z141" t="n">
        <v>10</v>
      </c>
    </row>
    <row r="142">
      <c r="A142" t="n">
        <v>12</v>
      </c>
      <c r="B142" t="n">
        <v>95</v>
      </c>
      <c r="C142" t="inlineStr">
        <is>
          <t xml:space="preserve">CONCLUIDO	</t>
        </is>
      </c>
      <c r="D142" t="n">
        <v>0.6372</v>
      </c>
      <c r="E142" t="n">
        <v>156.93</v>
      </c>
      <c r="F142" t="n">
        <v>151.08</v>
      </c>
      <c r="G142" t="n">
        <v>99.61</v>
      </c>
      <c r="H142" t="n">
        <v>1.13</v>
      </c>
      <c r="I142" t="n">
        <v>91</v>
      </c>
      <c r="J142" t="n">
        <v>204.25</v>
      </c>
      <c r="K142" t="n">
        <v>53.44</v>
      </c>
      <c r="L142" t="n">
        <v>13</v>
      </c>
      <c r="M142" t="n">
        <v>60</v>
      </c>
      <c r="N142" t="n">
        <v>42.82</v>
      </c>
      <c r="O142" t="n">
        <v>25425.3</v>
      </c>
      <c r="P142" t="n">
        <v>1608.68</v>
      </c>
      <c r="Q142" t="n">
        <v>8086.08</v>
      </c>
      <c r="R142" t="n">
        <v>403.43</v>
      </c>
      <c r="S142" t="n">
        <v>253.31</v>
      </c>
      <c r="T142" t="n">
        <v>69781.19</v>
      </c>
      <c r="U142" t="n">
        <v>0.63</v>
      </c>
      <c r="V142" t="n">
        <v>0.9</v>
      </c>
      <c r="W142" t="n">
        <v>21.42</v>
      </c>
      <c r="X142" t="n">
        <v>4.17</v>
      </c>
      <c r="Y142" t="n">
        <v>0.5</v>
      </c>
      <c r="Z142" t="n">
        <v>10</v>
      </c>
    </row>
    <row r="143">
      <c r="A143" t="n">
        <v>13</v>
      </c>
      <c r="B143" t="n">
        <v>95</v>
      </c>
      <c r="C143" t="inlineStr">
        <is>
          <t xml:space="preserve">CONCLUIDO	</t>
        </is>
      </c>
      <c r="D143" t="n">
        <v>0.6384</v>
      </c>
      <c r="E143" t="n">
        <v>156.65</v>
      </c>
      <c r="F143" t="n">
        <v>150.95</v>
      </c>
      <c r="G143" t="n">
        <v>104.1</v>
      </c>
      <c r="H143" t="n">
        <v>1.21</v>
      </c>
      <c r="I143" t="n">
        <v>87</v>
      </c>
      <c r="J143" t="n">
        <v>205.84</v>
      </c>
      <c r="K143" t="n">
        <v>53.44</v>
      </c>
      <c r="L143" t="n">
        <v>14</v>
      </c>
      <c r="M143" t="n">
        <v>14</v>
      </c>
      <c r="N143" t="n">
        <v>43.4</v>
      </c>
      <c r="O143" t="n">
        <v>25621.03</v>
      </c>
      <c r="P143" t="n">
        <v>1595.57</v>
      </c>
      <c r="Q143" t="n">
        <v>8086.23</v>
      </c>
      <c r="R143" t="n">
        <v>397.2</v>
      </c>
      <c r="S143" t="n">
        <v>253.31</v>
      </c>
      <c r="T143" t="n">
        <v>66688.60000000001</v>
      </c>
      <c r="U143" t="n">
        <v>0.64</v>
      </c>
      <c r="V143" t="n">
        <v>0.91</v>
      </c>
      <c r="W143" t="n">
        <v>21.46</v>
      </c>
      <c r="X143" t="n">
        <v>4.03</v>
      </c>
      <c r="Y143" t="n">
        <v>0.5</v>
      </c>
      <c r="Z143" t="n">
        <v>10</v>
      </c>
    </row>
    <row r="144">
      <c r="A144" t="n">
        <v>14</v>
      </c>
      <c r="B144" t="n">
        <v>95</v>
      </c>
      <c r="C144" t="inlineStr">
        <is>
          <t xml:space="preserve">CONCLUIDO	</t>
        </is>
      </c>
      <c r="D144" t="n">
        <v>0.6383</v>
      </c>
      <c r="E144" t="n">
        <v>156.66</v>
      </c>
      <c r="F144" t="n">
        <v>150.95</v>
      </c>
      <c r="G144" t="n">
        <v>104.1</v>
      </c>
      <c r="H144" t="n">
        <v>1.28</v>
      </c>
      <c r="I144" t="n">
        <v>87</v>
      </c>
      <c r="J144" t="n">
        <v>207.43</v>
      </c>
      <c r="K144" t="n">
        <v>53.44</v>
      </c>
      <c r="L144" t="n">
        <v>15</v>
      </c>
      <c r="M144" t="n">
        <v>0</v>
      </c>
      <c r="N144" t="n">
        <v>44</v>
      </c>
      <c r="O144" t="n">
        <v>25817.56</v>
      </c>
      <c r="P144" t="n">
        <v>1601.65</v>
      </c>
      <c r="Q144" t="n">
        <v>8086.13</v>
      </c>
      <c r="R144" t="n">
        <v>396.54</v>
      </c>
      <c r="S144" t="n">
        <v>253.31</v>
      </c>
      <c r="T144" t="n">
        <v>66357.8</v>
      </c>
      <c r="U144" t="n">
        <v>0.64</v>
      </c>
      <c r="V144" t="n">
        <v>0.91</v>
      </c>
      <c r="W144" t="n">
        <v>21.48</v>
      </c>
      <c r="X144" t="n">
        <v>4.04</v>
      </c>
      <c r="Y144" t="n">
        <v>0.5</v>
      </c>
      <c r="Z144" t="n">
        <v>10</v>
      </c>
    </row>
    <row r="145">
      <c r="A145" t="n">
        <v>0</v>
      </c>
      <c r="B145" t="n">
        <v>55</v>
      </c>
      <c r="C145" t="inlineStr">
        <is>
          <t xml:space="preserve">CONCLUIDO	</t>
        </is>
      </c>
      <c r="D145" t="n">
        <v>0.3756</v>
      </c>
      <c r="E145" t="n">
        <v>266.27</v>
      </c>
      <c r="F145" t="n">
        <v>225.48</v>
      </c>
      <c r="G145" t="n">
        <v>8.35</v>
      </c>
      <c r="H145" t="n">
        <v>0.15</v>
      </c>
      <c r="I145" t="n">
        <v>1620</v>
      </c>
      <c r="J145" t="n">
        <v>116.05</v>
      </c>
      <c r="K145" t="n">
        <v>43.4</v>
      </c>
      <c r="L145" t="n">
        <v>1</v>
      </c>
      <c r="M145" t="n">
        <v>1618</v>
      </c>
      <c r="N145" t="n">
        <v>16.65</v>
      </c>
      <c r="O145" t="n">
        <v>14546.17</v>
      </c>
      <c r="P145" t="n">
        <v>2218.83</v>
      </c>
      <c r="Q145" t="n">
        <v>8087.75</v>
      </c>
      <c r="R145" t="n">
        <v>2929.71</v>
      </c>
      <c r="S145" t="n">
        <v>253.31</v>
      </c>
      <c r="T145" t="n">
        <v>1325278.43</v>
      </c>
      <c r="U145" t="n">
        <v>0.09</v>
      </c>
      <c r="V145" t="n">
        <v>0.61</v>
      </c>
      <c r="W145" t="n">
        <v>23.91</v>
      </c>
      <c r="X145" t="n">
        <v>78.54000000000001</v>
      </c>
      <c r="Y145" t="n">
        <v>0.5</v>
      </c>
      <c r="Z145" t="n">
        <v>10</v>
      </c>
    </row>
    <row r="146">
      <c r="A146" t="n">
        <v>1</v>
      </c>
      <c r="B146" t="n">
        <v>55</v>
      </c>
      <c r="C146" t="inlineStr">
        <is>
          <t xml:space="preserve">CONCLUIDO	</t>
        </is>
      </c>
      <c r="D146" t="n">
        <v>0.523</v>
      </c>
      <c r="E146" t="n">
        <v>191.2</v>
      </c>
      <c r="F146" t="n">
        <v>174.81</v>
      </c>
      <c r="G146" t="n">
        <v>17.51</v>
      </c>
      <c r="H146" t="n">
        <v>0.3</v>
      </c>
      <c r="I146" t="n">
        <v>599</v>
      </c>
      <c r="J146" t="n">
        <v>117.34</v>
      </c>
      <c r="K146" t="n">
        <v>43.4</v>
      </c>
      <c r="L146" t="n">
        <v>2</v>
      </c>
      <c r="M146" t="n">
        <v>597</v>
      </c>
      <c r="N146" t="n">
        <v>16.94</v>
      </c>
      <c r="O146" t="n">
        <v>14705.49</v>
      </c>
      <c r="P146" t="n">
        <v>1657.86</v>
      </c>
      <c r="Q146" t="n">
        <v>8086.61</v>
      </c>
      <c r="R146" t="n">
        <v>1208.63</v>
      </c>
      <c r="S146" t="n">
        <v>253.31</v>
      </c>
      <c r="T146" t="n">
        <v>469841.37</v>
      </c>
      <c r="U146" t="n">
        <v>0.21</v>
      </c>
      <c r="V146" t="n">
        <v>0.78</v>
      </c>
      <c r="W146" t="n">
        <v>22.21</v>
      </c>
      <c r="X146" t="n">
        <v>27.89</v>
      </c>
      <c r="Y146" t="n">
        <v>0.5</v>
      </c>
      <c r="Z146" t="n">
        <v>10</v>
      </c>
    </row>
    <row r="147">
      <c r="A147" t="n">
        <v>2</v>
      </c>
      <c r="B147" t="n">
        <v>55</v>
      </c>
      <c r="C147" t="inlineStr">
        <is>
          <t xml:space="preserve">CONCLUIDO	</t>
        </is>
      </c>
      <c r="D147" t="n">
        <v>0.5745</v>
      </c>
      <c r="E147" t="n">
        <v>174.07</v>
      </c>
      <c r="F147" t="n">
        <v>163.43</v>
      </c>
      <c r="G147" t="n">
        <v>27.39</v>
      </c>
      <c r="H147" t="n">
        <v>0.45</v>
      </c>
      <c r="I147" t="n">
        <v>358</v>
      </c>
      <c r="J147" t="n">
        <v>118.63</v>
      </c>
      <c r="K147" t="n">
        <v>43.4</v>
      </c>
      <c r="L147" t="n">
        <v>3</v>
      </c>
      <c r="M147" t="n">
        <v>356</v>
      </c>
      <c r="N147" t="n">
        <v>17.23</v>
      </c>
      <c r="O147" t="n">
        <v>14865.24</v>
      </c>
      <c r="P147" t="n">
        <v>1487.86</v>
      </c>
      <c r="Q147" t="n">
        <v>8086.62</v>
      </c>
      <c r="R147" t="n">
        <v>821.86</v>
      </c>
      <c r="S147" t="n">
        <v>253.31</v>
      </c>
      <c r="T147" t="n">
        <v>277664.04</v>
      </c>
      <c r="U147" t="n">
        <v>0.31</v>
      </c>
      <c r="V147" t="n">
        <v>0.84</v>
      </c>
      <c r="W147" t="n">
        <v>21.84</v>
      </c>
      <c r="X147" t="n">
        <v>16.51</v>
      </c>
      <c r="Y147" t="n">
        <v>0.5</v>
      </c>
      <c r="Z147" t="n">
        <v>10</v>
      </c>
    </row>
    <row r="148">
      <c r="A148" t="n">
        <v>3</v>
      </c>
      <c r="B148" t="n">
        <v>55</v>
      </c>
      <c r="C148" t="inlineStr">
        <is>
          <t xml:space="preserve">CONCLUIDO	</t>
        </is>
      </c>
      <c r="D148" t="n">
        <v>0.6012999999999999</v>
      </c>
      <c r="E148" t="n">
        <v>166.3</v>
      </c>
      <c r="F148" t="n">
        <v>158.29</v>
      </c>
      <c r="G148" t="n">
        <v>38.3</v>
      </c>
      <c r="H148" t="n">
        <v>0.59</v>
      </c>
      <c r="I148" t="n">
        <v>248</v>
      </c>
      <c r="J148" t="n">
        <v>119.93</v>
      </c>
      <c r="K148" t="n">
        <v>43.4</v>
      </c>
      <c r="L148" t="n">
        <v>4</v>
      </c>
      <c r="M148" t="n">
        <v>246</v>
      </c>
      <c r="N148" t="n">
        <v>17.53</v>
      </c>
      <c r="O148" t="n">
        <v>15025.44</v>
      </c>
      <c r="P148" t="n">
        <v>1374.21</v>
      </c>
      <c r="Q148" t="n">
        <v>8086.33</v>
      </c>
      <c r="R148" t="n">
        <v>648.9299999999999</v>
      </c>
      <c r="S148" t="n">
        <v>253.31</v>
      </c>
      <c r="T148" t="n">
        <v>191749.36</v>
      </c>
      <c r="U148" t="n">
        <v>0.39</v>
      </c>
      <c r="V148" t="n">
        <v>0.86</v>
      </c>
      <c r="W148" t="n">
        <v>21.64</v>
      </c>
      <c r="X148" t="n">
        <v>11.38</v>
      </c>
      <c r="Y148" t="n">
        <v>0.5</v>
      </c>
      <c r="Z148" t="n">
        <v>10</v>
      </c>
    </row>
    <row r="149">
      <c r="A149" t="n">
        <v>4</v>
      </c>
      <c r="B149" t="n">
        <v>55</v>
      </c>
      <c r="C149" t="inlineStr">
        <is>
          <t xml:space="preserve">CONCLUIDO	</t>
        </is>
      </c>
      <c r="D149" t="n">
        <v>0.6176</v>
      </c>
      <c r="E149" t="n">
        <v>161.91</v>
      </c>
      <c r="F149" t="n">
        <v>155.41</v>
      </c>
      <c r="G149" t="n">
        <v>50.4</v>
      </c>
      <c r="H149" t="n">
        <v>0.73</v>
      </c>
      <c r="I149" t="n">
        <v>185</v>
      </c>
      <c r="J149" t="n">
        <v>121.23</v>
      </c>
      <c r="K149" t="n">
        <v>43.4</v>
      </c>
      <c r="L149" t="n">
        <v>5</v>
      </c>
      <c r="M149" t="n">
        <v>180</v>
      </c>
      <c r="N149" t="n">
        <v>17.83</v>
      </c>
      <c r="O149" t="n">
        <v>15186.08</v>
      </c>
      <c r="P149" t="n">
        <v>1277.58</v>
      </c>
      <c r="Q149" t="n">
        <v>8086.18</v>
      </c>
      <c r="R149" t="n">
        <v>551.83</v>
      </c>
      <c r="S149" t="n">
        <v>253.31</v>
      </c>
      <c r="T149" t="n">
        <v>143511.99</v>
      </c>
      <c r="U149" t="n">
        <v>0.46</v>
      </c>
      <c r="V149" t="n">
        <v>0.88</v>
      </c>
      <c r="W149" t="n">
        <v>21.52</v>
      </c>
      <c r="X149" t="n">
        <v>8.5</v>
      </c>
      <c r="Y149" t="n">
        <v>0.5</v>
      </c>
      <c r="Z149" t="n">
        <v>10</v>
      </c>
    </row>
    <row r="150">
      <c r="A150" t="n">
        <v>5</v>
      </c>
      <c r="B150" t="n">
        <v>55</v>
      </c>
      <c r="C150" t="inlineStr">
        <is>
          <t xml:space="preserve">CONCLUIDO	</t>
        </is>
      </c>
      <c r="D150" t="n">
        <v>0.6262</v>
      </c>
      <c r="E150" t="n">
        <v>159.68</v>
      </c>
      <c r="F150" t="n">
        <v>153.97</v>
      </c>
      <c r="G150" t="n">
        <v>60.78</v>
      </c>
      <c r="H150" t="n">
        <v>0.86</v>
      </c>
      <c r="I150" t="n">
        <v>152</v>
      </c>
      <c r="J150" t="n">
        <v>122.54</v>
      </c>
      <c r="K150" t="n">
        <v>43.4</v>
      </c>
      <c r="L150" t="n">
        <v>6</v>
      </c>
      <c r="M150" t="n">
        <v>47</v>
      </c>
      <c r="N150" t="n">
        <v>18.14</v>
      </c>
      <c r="O150" t="n">
        <v>15347.16</v>
      </c>
      <c r="P150" t="n">
        <v>1207.48</v>
      </c>
      <c r="Q150" t="n">
        <v>8086.43</v>
      </c>
      <c r="R150" t="n">
        <v>498.07</v>
      </c>
      <c r="S150" t="n">
        <v>253.31</v>
      </c>
      <c r="T150" t="n">
        <v>116797.81</v>
      </c>
      <c r="U150" t="n">
        <v>0.51</v>
      </c>
      <c r="V150" t="n">
        <v>0.89</v>
      </c>
      <c r="W150" t="n">
        <v>21.61</v>
      </c>
      <c r="X150" t="n">
        <v>7.05</v>
      </c>
      <c r="Y150" t="n">
        <v>0.5</v>
      </c>
      <c r="Z150" t="n">
        <v>10</v>
      </c>
    </row>
    <row r="151">
      <c r="A151" t="n">
        <v>6</v>
      </c>
      <c r="B151" t="n">
        <v>55</v>
      </c>
      <c r="C151" t="inlineStr">
        <is>
          <t xml:space="preserve">CONCLUIDO	</t>
        </is>
      </c>
      <c r="D151" t="n">
        <v>0.6272</v>
      </c>
      <c r="E151" t="n">
        <v>159.44</v>
      </c>
      <c r="F151" t="n">
        <v>153.82</v>
      </c>
      <c r="G151" t="n">
        <v>62.36</v>
      </c>
      <c r="H151" t="n">
        <v>1</v>
      </c>
      <c r="I151" t="n">
        <v>148</v>
      </c>
      <c r="J151" t="n">
        <v>123.85</v>
      </c>
      <c r="K151" t="n">
        <v>43.4</v>
      </c>
      <c r="L151" t="n">
        <v>7</v>
      </c>
      <c r="M151" t="n">
        <v>0</v>
      </c>
      <c r="N151" t="n">
        <v>18.45</v>
      </c>
      <c r="O151" t="n">
        <v>15508.69</v>
      </c>
      <c r="P151" t="n">
        <v>1210.49</v>
      </c>
      <c r="Q151" t="n">
        <v>8086.4</v>
      </c>
      <c r="R151" t="n">
        <v>491.1</v>
      </c>
      <c r="S151" t="n">
        <v>253.31</v>
      </c>
      <c r="T151" t="n">
        <v>113335.29</v>
      </c>
      <c r="U151" t="n">
        <v>0.52</v>
      </c>
      <c r="V151" t="n">
        <v>0.89</v>
      </c>
      <c r="W151" t="n">
        <v>21.66</v>
      </c>
      <c r="X151" t="n">
        <v>6.91</v>
      </c>
      <c r="Y151" t="n">
        <v>0.5</v>
      </c>
      <c r="Z15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INDEX(resultados!$A$2:$ZZ$151, 1, MATCH($B$1, resultados!$A$1:$ZZ$1, 0))</f>
        <v/>
      </c>
      <c r="B7">
        <f>INDEX(resultados!$A$2:$ZZ$151, 1, MATCH($B$2, resultados!$A$1:$ZZ$1, 0))</f>
        <v/>
      </c>
      <c r="C7">
        <f>INDEX(resultados!$A$2:$ZZ$151, 1, MATCH($B$3, resultados!$A$1:$ZZ$1, 0))</f>
        <v/>
      </c>
    </row>
    <row r="8">
      <c r="A8">
        <f>INDEX(resultados!$A$2:$ZZ$151, 2, MATCH($B$1, resultados!$A$1:$ZZ$1, 0))</f>
        <v/>
      </c>
      <c r="B8">
        <f>INDEX(resultados!$A$2:$ZZ$151, 2, MATCH($B$2, resultados!$A$1:$ZZ$1, 0))</f>
        <v/>
      </c>
      <c r="C8">
        <f>INDEX(resultados!$A$2:$ZZ$151, 2, MATCH($B$3, resultados!$A$1:$ZZ$1, 0))</f>
        <v/>
      </c>
    </row>
    <row r="9">
      <c r="A9">
        <f>INDEX(resultados!$A$2:$ZZ$151, 3, MATCH($B$1, resultados!$A$1:$ZZ$1, 0))</f>
        <v/>
      </c>
      <c r="B9">
        <f>INDEX(resultados!$A$2:$ZZ$151, 3, MATCH($B$2, resultados!$A$1:$ZZ$1, 0))</f>
        <v/>
      </c>
      <c r="C9">
        <f>INDEX(resultados!$A$2:$ZZ$151, 3, MATCH($B$3, resultados!$A$1:$ZZ$1, 0))</f>
        <v/>
      </c>
    </row>
    <row r="10">
      <c r="A10">
        <f>INDEX(resultados!$A$2:$ZZ$151, 4, MATCH($B$1, resultados!$A$1:$ZZ$1, 0))</f>
        <v/>
      </c>
      <c r="B10">
        <f>INDEX(resultados!$A$2:$ZZ$151, 4, MATCH($B$2, resultados!$A$1:$ZZ$1, 0))</f>
        <v/>
      </c>
      <c r="C10">
        <f>INDEX(resultados!$A$2:$ZZ$151, 4, MATCH($B$3, resultados!$A$1:$ZZ$1, 0))</f>
        <v/>
      </c>
    </row>
    <row r="11">
      <c r="A11">
        <f>INDEX(resultados!$A$2:$ZZ$151, 5, MATCH($B$1, resultados!$A$1:$ZZ$1, 0))</f>
        <v/>
      </c>
      <c r="B11">
        <f>INDEX(resultados!$A$2:$ZZ$151, 5, MATCH($B$2, resultados!$A$1:$ZZ$1, 0))</f>
        <v/>
      </c>
      <c r="C11">
        <f>INDEX(resultados!$A$2:$ZZ$151, 5, MATCH($B$3, resultados!$A$1:$ZZ$1, 0))</f>
        <v/>
      </c>
    </row>
    <row r="12">
      <c r="A12">
        <f>INDEX(resultados!$A$2:$ZZ$151, 6, MATCH($B$1, resultados!$A$1:$ZZ$1, 0))</f>
        <v/>
      </c>
      <c r="B12">
        <f>INDEX(resultados!$A$2:$ZZ$151, 6, MATCH($B$2, resultados!$A$1:$ZZ$1, 0))</f>
        <v/>
      </c>
      <c r="C12">
        <f>INDEX(resultados!$A$2:$ZZ$151, 6, MATCH($B$3, resultados!$A$1:$ZZ$1, 0))</f>
        <v/>
      </c>
    </row>
    <row r="13">
      <c r="A13">
        <f>INDEX(resultados!$A$2:$ZZ$151, 7, MATCH($B$1, resultados!$A$1:$ZZ$1, 0))</f>
        <v/>
      </c>
      <c r="B13">
        <f>INDEX(resultados!$A$2:$ZZ$151, 7, MATCH($B$2, resultados!$A$1:$ZZ$1, 0))</f>
        <v/>
      </c>
      <c r="C13">
        <f>INDEX(resultados!$A$2:$ZZ$151, 7, MATCH($B$3, resultados!$A$1:$ZZ$1, 0))</f>
        <v/>
      </c>
    </row>
    <row r="14">
      <c r="A14">
        <f>INDEX(resultados!$A$2:$ZZ$151, 8, MATCH($B$1, resultados!$A$1:$ZZ$1, 0))</f>
        <v/>
      </c>
      <c r="B14">
        <f>INDEX(resultados!$A$2:$ZZ$151, 8, MATCH($B$2, resultados!$A$1:$ZZ$1, 0))</f>
        <v/>
      </c>
      <c r="C14">
        <f>INDEX(resultados!$A$2:$ZZ$151, 8, MATCH($B$3, resultados!$A$1:$ZZ$1, 0))</f>
        <v/>
      </c>
    </row>
    <row r="15">
      <c r="A15">
        <f>INDEX(resultados!$A$2:$ZZ$151, 9, MATCH($B$1, resultados!$A$1:$ZZ$1, 0))</f>
        <v/>
      </c>
      <c r="B15">
        <f>INDEX(resultados!$A$2:$ZZ$151, 9, MATCH($B$2, resultados!$A$1:$ZZ$1, 0))</f>
        <v/>
      </c>
      <c r="C15">
        <f>INDEX(resultados!$A$2:$ZZ$151, 9, MATCH($B$3, resultados!$A$1:$ZZ$1, 0))</f>
        <v/>
      </c>
    </row>
    <row r="16">
      <c r="A16">
        <f>INDEX(resultados!$A$2:$ZZ$151, 10, MATCH($B$1, resultados!$A$1:$ZZ$1, 0))</f>
        <v/>
      </c>
      <c r="B16">
        <f>INDEX(resultados!$A$2:$ZZ$151, 10, MATCH($B$2, resultados!$A$1:$ZZ$1, 0))</f>
        <v/>
      </c>
      <c r="C16">
        <f>INDEX(resultados!$A$2:$ZZ$151, 10, MATCH($B$3, resultados!$A$1:$ZZ$1, 0))</f>
        <v/>
      </c>
    </row>
    <row r="17">
      <c r="A17">
        <f>INDEX(resultados!$A$2:$ZZ$151, 11, MATCH($B$1, resultados!$A$1:$ZZ$1, 0))</f>
        <v/>
      </c>
      <c r="B17">
        <f>INDEX(resultados!$A$2:$ZZ$151, 11, MATCH($B$2, resultados!$A$1:$ZZ$1, 0))</f>
        <v/>
      </c>
      <c r="C17">
        <f>INDEX(resultados!$A$2:$ZZ$151, 11, MATCH($B$3, resultados!$A$1:$ZZ$1, 0))</f>
        <v/>
      </c>
    </row>
    <row r="18">
      <c r="A18">
        <f>INDEX(resultados!$A$2:$ZZ$151, 12, MATCH($B$1, resultados!$A$1:$ZZ$1, 0))</f>
        <v/>
      </c>
      <c r="B18">
        <f>INDEX(resultados!$A$2:$ZZ$151, 12, MATCH($B$2, resultados!$A$1:$ZZ$1, 0))</f>
        <v/>
      </c>
      <c r="C18">
        <f>INDEX(resultados!$A$2:$ZZ$151, 12, MATCH($B$3, resultados!$A$1:$ZZ$1, 0))</f>
        <v/>
      </c>
    </row>
    <row r="19">
      <c r="A19">
        <f>INDEX(resultados!$A$2:$ZZ$151, 13, MATCH($B$1, resultados!$A$1:$ZZ$1, 0))</f>
        <v/>
      </c>
      <c r="B19">
        <f>INDEX(resultados!$A$2:$ZZ$151, 13, MATCH($B$2, resultados!$A$1:$ZZ$1, 0))</f>
        <v/>
      </c>
      <c r="C19">
        <f>INDEX(resultados!$A$2:$ZZ$151, 13, MATCH($B$3, resultados!$A$1:$ZZ$1, 0))</f>
        <v/>
      </c>
    </row>
    <row r="20">
      <c r="A20">
        <f>INDEX(resultados!$A$2:$ZZ$151, 14, MATCH($B$1, resultados!$A$1:$ZZ$1, 0))</f>
        <v/>
      </c>
      <c r="B20">
        <f>INDEX(resultados!$A$2:$ZZ$151, 14, MATCH($B$2, resultados!$A$1:$ZZ$1, 0))</f>
        <v/>
      </c>
      <c r="C20">
        <f>INDEX(resultados!$A$2:$ZZ$151, 14, MATCH($B$3, resultados!$A$1:$ZZ$1, 0))</f>
        <v/>
      </c>
    </row>
    <row r="21">
      <c r="A21">
        <f>INDEX(resultados!$A$2:$ZZ$151, 15, MATCH($B$1, resultados!$A$1:$ZZ$1, 0))</f>
        <v/>
      </c>
      <c r="B21">
        <f>INDEX(resultados!$A$2:$ZZ$151, 15, MATCH($B$2, resultados!$A$1:$ZZ$1, 0))</f>
        <v/>
      </c>
      <c r="C21">
        <f>INDEX(resultados!$A$2:$ZZ$151, 15, MATCH($B$3, resultados!$A$1:$ZZ$1, 0))</f>
        <v/>
      </c>
    </row>
    <row r="22">
      <c r="A22">
        <f>INDEX(resultados!$A$2:$ZZ$151, 16, MATCH($B$1, resultados!$A$1:$ZZ$1, 0))</f>
        <v/>
      </c>
      <c r="B22">
        <f>INDEX(resultados!$A$2:$ZZ$151, 16, MATCH($B$2, resultados!$A$1:$ZZ$1, 0))</f>
        <v/>
      </c>
      <c r="C22">
        <f>INDEX(resultados!$A$2:$ZZ$151, 16, MATCH($B$3, resultados!$A$1:$ZZ$1, 0))</f>
        <v/>
      </c>
    </row>
    <row r="23">
      <c r="A23">
        <f>INDEX(resultados!$A$2:$ZZ$151, 17, MATCH($B$1, resultados!$A$1:$ZZ$1, 0))</f>
        <v/>
      </c>
      <c r="B23">
        <f>INDEX(resultados!$A$2:$ZZ$151, 17, MATCH($B$2, resultados!$A$1:$ZZ$1, 0))</f>
        <v/>
      </c>
      <c r="C23">
        <f>INDEX(resultados!$A$2:$ZZ$151, 17, MATCH($B$3, resultados!$A$1:$ZZ$1, 0))</f>
        <v/>
      </c>
    </row>
    <row r="24">
      <c r="A24">
        <f>INDEX(resultados!$A$2:$ZZ$151, 18, MATCH($B$1, resultados!$A$1:$ZZ$1, 0))</f>
        <v/>
      </c>
      <c r="B24">
        <f>INDEX(resultados!$A$2:$ZZ$151, 18, MATCH($B$2, resultados!$A$1:$ZZ$1, 0))</f>
        <v/>
      </c>
      <c r="C24">
        <f>INDEX(resultados!$A$2:$ZZ$151, 18, MATCH($B$3, resultados!$A$1:$ZZ$1, 0))</f>
        <v/>
      </c>
    </row>
    <row r="25">
      <c r="A25">
        <f>INDEX(resultados!$A$2:$ZZ$151, 19, MATCH($B$1, resultados!$A$1:$ZZ$1, 0))</f>
        <v/>
      </c>
      <c r="B25">
        <f>INDEX(resultados!$A$2:$ZZ$151, 19, MATCH($B$2, resultados!$A$1:$ZZ$1, 0))</f>
        <v/>
      </c>
      <c r="C25">
        <f>INDEX(resultados!$A$2:$ZZ$151, 19, MATCH($B$3, resultados!$A$1:$ZZ$1, 0))</f>
        <v/>
      </c>
    </row>
    <row r="26">
      <c r="A26">
        <f>INDEX(resultados!$A$2:$ZZ$151, 20, MATCH($B$1, resultados!$A$1:$ZZ$1, 0))</f>
        <v/>
      </c>
      <c r="B26">
        <f>INDEX(resultados!$A$2:$ZZ$151, 20, MATCH($B$2, resultados!$A$1:$ZZ$1, 0))</f>
        <v/>
      </c>
      <c r="C26">
        <f>INDEX(resultados!$A$2:$ZZ$151, 20, MATCH($B$3, resultados!$A$1:$ZZ$1, 0))</f>
        <v/>
      </c>
    </row>
    <row r="27">
      <c r="A27">
        <f>INDEX(resultados!$A$2:$ZZ$151, 21, MATCH($B$1, resultados!$A$1:$ZZ$1, 0))</f>
        <v/>
      </c>
      <c r="B27">
        <f>INDEX(resultados!$A$2:$ZZ$151, 21, MATCH($B$2, resultados!$A$1:$ZZ$1, 0))</f>
        <v/>
      </c>
      <c r="C27">
        <f>INDEX(resultados!$A$2:$ZZ$151, 21, MATCH($B$3, resultados!$A$1:$ZZ$1, 0))</f>
        <v/>
      </c>
    </row>
    <row r="28">
      <c r="A28">
        <f>INDEX(resultados!$A$2:$ZZ$151, 22, MATCH($B$1, resultados!$A$1:$ZZ$1, 0))</f>
        <v/>
      </c>
      <c r="B28">
        <f>INDEX(resultados!$A$2:$ZZ$151, 22, MATCH($B$2, resultados!$A$1:$ZZ$1, 0))</f>
        <v/>
      </c>
      <c r="C28">
        <f>INDEX(resultados!$A$2:$ZZ$151, 22, MATCH($B$3, resultados!$A$1:$ZZ$1, 0))</f>
        <v/>
      </c>
    </row>
    <row r="29">
      <c r="A29">
        <f>INDEX(resultados!$A$2:$ZZ$151, 23, MATCH($B$1, resultados!$A$1:$ZZ$1, 0))</f>
        <v/>
      </c>
      <c r="B29">
        <f>INDEX(resultados!$A$2:$ZZ$151, 23, MATCH($B$2, resultados!$A$1:$ZZ$1, 0))</f>
        <v/>
      </c>
      <c r="C29">
        <f>INDEX(resultados!$A$2:$ZZ$151, 23, MATCH($B$3, resultados!$A$1:$ZZ$1, 0))</f>
        <v/>
      </c>
    </row>
    <row r="30">
      <c r="A30">
        <f>INDEX(resultados!$A$2:$ZZ$151, 24, MATCH($B$1, resultados!$A$1:$ZZ$1, 0))</f>
        <v/>
      </c>
      <c r="B30">
        <f>INDEX(resultados!$A$2:$ZZ$151, 24, MATCH($B$2, resultados!$A$1:$ZZ$1, 0))</f>
        <v/>
      </c>
      <c r="C30">
        <f>INDEX(resultados!$A$2:$ZZ$151, 24, MATCH($B$3, resultados!$A$1:$ZZ$1, 0))</f>
        <v/>
      </c>
    </row>
    <row r="31">
      <c r="A31">
        <f>INDEX(resultados!$A$2:$ZZ$151, 25, MATCH($B$1, resultados!$A$1:$ZZ$1, 0))</f>
        <v/>
      </c>
      <c r="B31">
        <f>INDEX(resultados!$A$2:$ZZ$151, 25, MATCH($B$2, resultados!$A$1:$ZZ$1, 0))</f>
        <v/>
      </c>
      <c r="C31">
        <f>INDEX(resultados!$A$2:$ZZ$151, 25, MATCH($B$3, resultados!$A$1:$ZZ$1, 0))</f>
        <v/>
      </c>
    </row>
    <row r="32">
      <c r="A32">
        <f>INDEX(resultados!$A$2:$ZZ$151, 26, MATCH($B$1, resultados!$A$1:$ZZ$1, 0))</f>
        <v/>
      </c>
      <c r="B32">
        <f>INDEX(resultados!$A$2:$ZZ$151, 26, MATCH($B$2, resultados!$A$1:$ZZ$1, 0))</f>
        <v/>
      </c>
      <c r="C32">
        <f>INDEX(resultados!$A$2:$ZZ$151, 26, MATCH($B$3, resultados!$A$1:$ZZ$1, 0))</f>
        <v/>
      </c>
    </row>
    <row r="33">
      <c r="A33">
        <f>INDEX(resultados!$A$2:$ZZ$151, 27, MATCH($B$1, resultados!$A$1:$ZZ$1, 0))</f>
        <v/>
      </c>
      <c r="B33">
        <f>INDEX(resultados!$A$2:$ZZ$151, 27, MATCH($B$2, resultados!$A$1:$ZZ$1, 0))</f>
        <v/>
      </c>
      <c r="C33">
        <f>INDEX(resultados!$A$2:$ZZ$151, 27, MATCH($B$3, resultados!$A$1:$ZZ$1, 0))</f>
        <v/>
      </c>
    </row>
    <row r="34">
      <c r="A34">
        <f>INDEX(resultados!$A$2:$ZZ$151, 28, MATCH($B$1, resultados!$A$1:$ZZ$1, 0))</f>
        <v/>
      </c>
      <c r="B34">
        <f>INDEX(resultados!$A$2:$ZZ$151, 28, MATCH($B$2, resultados!$A$1:$ZZ$1, 0))</f>
        <v/>
      </c>
      <c r="C34">
        <f>INDEX(resultados!$A$2:$ZZ$151, 28, MATCH($B$3, resultados!$A$1:$ZZ$1, 0))</f>
        <v/>
      </c>
    </row>
    <row r="35">
      <c r="A35">
        <f>INDEX(resultados!$A$2:$ZZ$151, 29, MATCH($B$1, resultados!$A$1:$ZZ$1, 0))</f>
        <v/>
      </c>
      <c r="B35">
        <f>INDEX(resultados!$A$2:$ZZ$151, 29, MATCH($B$2, resultados!$A$1:$ZZ$1, 0))</f>
        <v/>
      </c>
      <c r="C35">
        <f>INDEX(resultados!$A$2:$ZZ$151, 29, MATCH($B$3, resultados!$A$1:$ZZ$1, 0))</f>
        <v/>
      </c>
    </row>
    <row r="36">
      <c r="A36">
        <f>INDEX(resultados!$A$2:$ZZ$151, 30, MATCH($B$1, resultados!$A$1:$ZZ$1, 0))</f>
        <v/>
      </c>
      <c r="B36">
        <f>INDEX(resultados!$A$2:$ZZ$151, 30, MATCH($B$2, resultados!$A$1:$ZZ$1, 0))</f>
        <v/>
      </c>
      <c r="C36">
        <f>INDEX(resultados!$A$2:$ZZ$151, 30, MATCH($B$3, resultados!$A$1:$ZZ$1, 0))</f>
        <v/>
      </c>
    </row>
    <row r="37">
      <c r="A37">
        <f>INDEX(resultados!$A$2:$ZZ$151, 31, MATCH($B$1, resultados!$A$1:$ZZ$1, 0))</f>
        <v/>
      </c>
      <c r="B37">
        <f>INDEX(resultados!$A$2:$ZZ$151, 31, MATCH($B$2, resultados!$A$1:$ZZ$1, 0))</f>
        <v/>
      </c>
      <c r="C37">
        <f>INDEX(resultados!$A$2:$ZZ$151, 31, MATCH($B$3, resultados!$A$1:$ZZ$1, 0))</f>
        <v/>
      </c>
    </row>
    <row r="38">
      <c r="A38">
        <f>INDEX(resultados!$A$2:$ZZ$151, 32, MATCH($B$1, resultados!$A$1:$ZZ$1, 0))</f>
        <v/>
      </c>
      <c r="B38">
        <f>INDEX(resultados!$A$2:$ZZ$151, 32, MATCH($B$2, resultados!$A$1:$ZZ$1, 0))</f>
        <v/>
      </c>
      <c r="C38">
        <f>INDEX(resultados!$A$2:$ZZ$151, 32, MATCH($B$3, resultados!$A$1:$ZZ$1, 0))</f>
        <v/>
      </c>
    </row>
    <row r="39">
      <c r="A39">
        <f>INDEX(resultados!$A$2:$ZZ$151, 33, MATCH($B$1, resultados!$A$1:$ZZ$1, 0))</f>
        <v/>
      </c>
      <c r="B39">
        <f>INDEX(resultados!$A$2:$ZZ$151, 33, MATCH($B$2, resultados!$A$1:$ZZ$1, 0))</f>
        <v/>
      </c>
      <c r="C39">
        <f>INDEX(resultados!$A$2:$ZZ$151, 33, MATCH($B$3, resultados!$A$1:$ZZ$1, 0))</f>
        <v/>
      </c>
    </row>
    <row r="40">
      <c r="A40">
        <f>INDEX(resultados!$A$2:$ZZ$151, 34, MATCH($B$1, resultados!$A$1:$ZZ$1, 0))</f>
        <v/>
      </c>
      <c r="B40">
        <f>INDEX(resultados!$A$2:$ZZ$151, 34, MATCH($B$2, resultados!$A$1:$ZZ$1, 0))</f>
        <v/>
      </c>
      <c r="C40">
        <f>INDEX(resultados!$A$2:$ZZ$151, 34, MATCH($B$3, resultados!$A$1:$ZZ$1, 0))</f>
        <v/>
      </c>
    </row>
    <row r="41">
      <c r="A41">
        <f>INDEX(resultados!$A$2:$ZZ$151, 35, MATCH($B$1, resultados!$A$1:$ZZ$1, 0))</f>
        <v/>
      </c>
      <c r="B41">
        <f>INDEX(resultados!$A$2:$ZZ$151, 35, MATCH($B$2, resultados!$A$1:$ZZ$1, 0))</f>
        <v/>
      </c>
      <c r="C41">
        <f>INDEX(resultados!$A$2:$ZZ$151, 35, MATCH($B$3, resultados!$A$1:$ZZ$1, 0))</f>
        <v/>
      </c>
    </row>
    <row r="42">
      <c r="A42">
        <f>INDEX(resultados!$A$2:$ZZ$151, 36, MATCH($B$1, resultados!$A$1:$ZZ$1, 0))</f>
        <v/>
      </c>
      <c r="B42">
        <f>INDEX(resultados!$A$2:$ZZ$151, 36, MATCH($B$2, resultados!$A$1:$ZZ$1, 0))</f>
        <v/>
      </c>
      <c r="C42">
        <f>INDEX(resultados!$A$2:$ZZ$151, 36, MATCH($B$3, resultados!$A$1:$ZZ$1, 0))</f>
        <v/>
      </c>
    </row>
    <row r="43">
      <c r="A43">
        <f>INDEX(resultados!$A$2:$ZZ$151, 37, MATCH($B$1, resultados!$A$1:$ZZ$1, 0))</f>
        <v/>
      </c>
      <c r="B43">
        <f>INDEX(resultados!$A$2:$ZZ$151, 37, MATCH($B$2, resultados!$A$1:$ZZ$1, 0))</f>
        <v/>
      </c>
      <c r="C43">
        <f>INDEX(resultados!$A$2:$ZZ$151, 37, MATCH($B$3, resultados!$A$1:$ZZ$1, 0))</f>
        <v/>
      </c>
    </row>
    <row r="44">
      <c r="A44">
        <f>INDEX(resultados!$A$2:$ZZ$151, 38, MATCH($B$1, resultados!$A$1:$ZZ$1, 0))</f>
        <v/>
      </c>
      <c r="B44">
        <f>INDEX(resultados!$A$2:$ZZ$151, 38, MATCH($B$2, resultados!$A$1:$ZZ$1, 0))</f>
        <v/>
      </c>
      <c r="C44">
        <f>INDEX(resultados!$A$2:$ZZ$151, 38, MATCH($B$3, resultados!$A$1:$ZZ$1, 0))</f>
        <v/>
      </c>
    </row>
    <row r="45">
      <c r="A45">
        <f>INDEX(resultados!$A$2:$ZZ$151, 39, MATCH($B$1, resultados!$A$1:$ZZ$1, 0))</f>
        <v/>
      </c>
      <c r="B45">
        <f>INDEX(resultados!$A$2:$ZZ$151, 39, MATCH($B$2, resultados!$A$1:$ZZ$1, 0))</f>
        <v/>
      </c>
      <c r="C45">
        <f>INDEX(resultados!$A$2:$ZZ$151, 39, MATCH($B$3, resultados!$A$1:$ZZ$1, 0))</f>
        <v/>
      </c>
    </row>
    <row r="46">
      <c r="A46">
        <f>INDEX(resultados!$A$2:$ZZ$151, 40, MATCH($B$1, resultados!$A$1:$ZZ$1, 0))</f>
        <v/>
      </c>
      <c r="B46">
        <f>INDEX(resultados!$A$2:$ZZ$151, 40, MATCH($B$2, resultados!$A$1:$ZZ$1, 0))</f>
        <v/>
      </c>
      <c r="C46">
        <f>INDEX(resultados!$A$2:$ZZ$151, 40, MATCH($B$3, resultados!$A$1:$ZZ$1, 0))</f>
        <v/>
      </c>
    </row>
    <row r="47">
      <c r="A47">
        <f>INDEX(resultados!$A$2:$ZZ$151, 41, MATCH($B$1, resultados!$A$1:$ZZ$1, 0))</f>
        <v/>
      </c>
      <c r="B47">
        <f>INDEX(resultados!$A$2:$ZZ$151, 41, MATCH($B$2, resultados!$A$1:$ZZ$1, 0))</f>
        <v/>
      </c>
      <c r="C47">
        <f>INDEX(resultados!$A$2:$ZZ$151, 41, MATCH($B$3, resultados!$A$1:$ZZ$1, 0))</f>
        <v/>
      </c>
    </row>
    <row r="48">
      <c r="A48">
        <f>INDEX(resultados!$A$2:$ZZ$151, 42, MATCH($B$1, resultados!$A$1:$ZZ$1, 0))</f>
        <v/>
      </c>
      <c r="B48">
        <f>INDEX(resultados!$A$2:$ZZ$151, 42, MATCH($B$2, resultados!$A$1:$ZZ$1, 0))</f>
        <v/>
      </c>
      <c r="C48">
        <f>INDEX(resultados!$A$2:$ZZ$151, 42, MATCH($B$3, resultados!$A$1:$ZZ$1, 0))</f>
        <v/>
      </c>
    </row>
    <row r="49">
      <c r="A49">
        <f>INDEX(resultados!$A$2:$ZZ$151, 43, MATCH($B$1, resultados!$A$1:$ZZ$1, 0))</f>
        <v/>
      </c>
      <c r="B49">
        <f>INDEX(resultados!$A$2:$ZZ$151, 43, MATCH($B$2, resultados!$A$1:$ZZ$1, 0))</f>
        <v/>
      </c>
      <c r="C49">
        <f>INDEX(resultados!$A$2:$ZZ$151, 43, MATCH($B$3, resultados!$A$1:$ZZ$1, 0))</f>
        <v/>
      </c>
    </row>
    <row r="50">
      <c r="A50">
        <f>INDEX(resultados!$A$2:$ZZ$151, 44, MATCH($B$1, resultados!$A$1:$ZZ$1, 0))</f>
        <v/>
      </c>
      <c r="B50">
        <f>INDEX(resultados!$A$2:$ZZ$151, 44, MATCH($B$2, resultados!$A$1:$ZZ$1, 0))</f>
        <v/>
      </c>
      <c r="C50">
        <f>INDEX(resultados!$A$2:$ZZ$151, 44, MATCH($B$3, resultados!$A$1:$ZZ$1, 0))</f>
        <v/>
      </c>
    </row>
    <row r="51">
      <c r="A51">
        <f>INDEX(resultados!$A$2:$ZZ$151, 45, MATCH($B$1, resultados!$A$1:$ZZ$1, 0))</f>
        <v/>
      </c>
      <c r="B51">
        <f>INDEX(resultados!$A$2:$ZZ$151, 45, MATCH($B$2, resultados!$A$1:$ZZ$1, 0))</f>
        <v/>
      </c>
      <c r="C51">
        <f>INDEX(resultados!$A$2:$ZZ$151, 45, MATCH($B$3, resultados!$A$1:$ZZ$1, 0))</f>
        <v/>
      </c>
    </row>
    <row r="52">
      <c r="A52">
        <f>INDEX(resultados!$A$2:$ZZ$151, 46, MATCH($B$1, resultados!$A$1:$ZZ$1, 0))</f>
        <v/>
      </c>
      <c r="B52">
        <f>INDEX(resultados!$A$2:$ZZ$151, 46, MATCH($B$2, resultados!$A$1:$ZZ$1, 0))</f>
        <v/>
      </c>
      <c r="C52">
        <f>INDEX(resultados!$A$2:$ZZ$151, 46, MATCH($B$3, resultados!$A$1:$ZZ$1, 0))</f>
        <v/>
      </c>
    </row>
    <row r="53">
      <c r="A53">
        <f>INDEX(resultados!$A$2:$ZZ$151, 47, MATCH($B$1, resultados!$A$1:$ZZ$1, 0))</f>
        <v/>
      </c>
      <c r="B53">
        <f>INDEX(resultados!$A$2:$ZZ$151, 47, MATCH($B$2, resultados!$A$1:$ZZ$1, 0))</f>
        <v/>
      </c>
      <c r="C53">
        <f>INDEX(resultados!$A$2:$ZZ$151, 47, MATCH($B$3, resultados!$A$1:$ZZ$1, 0))</f>
        <v/>
      </c>
    </row>
    <row r="54">
      <c r="A54">
        <f>INDEX(resultados!$A$2:$ZZ$151, 48, MATCH($B$1, resultados!$A$1:$ZZ$1, 0))</f>
        <v/>
      </c>
      <c r="B54">
        <f>INDEX(resultados!$A$2:$ZZ$151, 48, MATCH($B$2, resultados!$A$1:$ZZ$1, 0))</f>
        <v/>
      </c>
      <c r="C54">
        <f>INDEX(resultados!$A$2:$ZZ$151, 48, MATCH($B$3, resultados!$A$1:$ZZ$1, 0))</f>
        <v/>
      </c>
    </row>
    <row r="55">
      <c r="A55">
        <f>INDEX(resultados!$A$2:$ZZ$151, 49, MATCH($B$1, resultados!$A$1:$ZZ$1, 0))</f>
        <v/>
      </c>
      <c r="B55">
        <f>INDEX(resultados!$A$2:$ZZ$151, 49, MATCH($B$2, resultados!$A$1:$ZZ$1, 0))</f>
        <v/>
      </c>
      <c r="C55">
        <f>INDEX(resultados!$A$2:$ZZ$151, 49, MATCH($B$3, resultados!$A$1:$ZZ$1, 0))</f>
        <v/>
      </c>
    </row>
    <row r="56">
      <c r="A56">
        <f>INDEX(resultados!$A$2:$ZZ$151, 50, MATCH($B$1, resultados!$A$1:$ZZ$1, 0))</f>
        <v/>
      </c>
      <c r="B56">
        <f>INDEX(resultados!$A$2:$ZZ$151, 50, MATCH($B$2, resultados!$A$1:$ZZ$1, 0))</f>
        <v/>
      </c>
      <c r="C56">
        <f>INDEX(resultados!$A$2:$ZZ$151, 50, MATCH($B$3, resultados!$A$1:$ZZ$1, 0))</f>
        <v/>
      </c>
    </row>
    <row r="57">
      <c r="A57">
        <f>INDEX(resultados!$A$2:$ZZ$151, 51, MATCH($B$1, resultados!$A$1:$ZZ$1, 0))</f>
        <v/>
      </c>
      <c r="B57">
        <f>INDEX(resultados!$A$2:$ZZ$151, 51, MATCH($B$2, resultados!$A$1:$ZZ$1, 0))</f>
        <v/>
      </c>
      <c r="C57">
        <f>INDEX(resultados!$A$2:$ZZ$151, 51, MATCH($B$3, resultados!$A$1:$ZZ$1, 0))</f>
        <v/>
      </c>
    </row>
    <row r="58">
      <c r="A58">
        <f>INDEX(resultados!$A$2:$ZZ$151, 52, MATCH($B$1, resultados!$A$1:$ZZ$1, 0))</f>
        <v/>
      </c>
      <c r="B58">
        <f>INDEX(resultados!$A$2:$ZZ$151, 52, MATCH($B$2, resultados!$A$1:$ZZ$1, 0))</f>
        <v/>
      </c>
      <c r="C58">
        <f>INDEX(resultados!$A$2:$ZZ$151, 52, MATCH($B$3, resultados!$A$1:$ZZ$1, 0))</f>
        <v/>
      </c>
    </row>
    <row r="59">
      <c r="A59">
        <f>INDEX(resultados!$A$2:$ZZ$151, 53, MATCH($B$1, resultados!$A$1:$ZZ$1, 0))</f>
        <v/>
      </c>
      <c r="B59">
        <f>INDEX(resultados!$A$2:$ZZ$151, 53, MATCH($B$2, resultados!$A$1:$ZZ$1, 0))</f>
        <v/>
      </c>
      <c r="C59">
        <f>INDEX(resultados!$A$2:$ZZ$151, 53, MATCH($B$3, resultados!$A$1:$ZZ$1, 0))</f>
        <v/>
      </c>
    </row>
    <row r="60">
      <c r="A60">
        <f>INDEX(resultados!$A$2:$ZZ$151, 54, MATCH($B$1, resultados!$A$1:$ZZ$1, 0))</f>
        <v/>
      </c>
      <c r="B60">
        <f>INDEX(resultados!$A$2:$ZZ$151, 54, MATCH($B$2, resultados!$A$1:$ZZ$1, 0))</f>
        <v/>
      </c>
      <c r="C60">
        <f>INDEX(resultados!$A$2:$ZZ$151, 54, MATCH($B$3, resultados!$A$1:$ZZ$1, 0))</f>
        <v/>
      </c>
    </row>
    <row r="61">
      <c r="A61">
        <f>INDEX(resultados!$A$2:$ZZ$151, 55, MATCH($B$1, resultados!$A$1:$ZZ$1, 0))</f>
        <v/>
      </c>
      <c r="B61">
        <f>INDEX(resultados!$A$2:$ZZ$151, 55, MATCH($B$2, resultados!$A$1:$ZZ$1, 0))</f>
        <v/>
      </c>
      <c r="C61">
        <f>INDEX(resultados!$A$2:$ZZ$151, 55, MATCH($B$3, resultados!$A$1:$ZZ$1, 0))</f>
        <v/>
      </c>
    </row>
    <row r="62">
      <c r="A62">
        <f>INDEX(resultados!$A$2:$ZZ$151, 56, MATCH($B$1, resultados!$A$1:$ZZ$1, 0))</f>
        <v/>
      </c>
      <c r="B62">
        <f>INDEX(resultados!$A$2:$ZZ$151, 56, MATCH($B$2, resultados!$A$1:$ZZ$1, 0))</f>
        <v/>
      </c>
      <c r="C62">
        <f>INDEX(resultados!$A$2:$ZZ$151, 56, MATCH($B$3, resultados!$A$1:$ZZ$1, 0))</f>
        <v/>
      </c>
    </row>
    <row r="63">
      <c r="A63">
        <f>INDEX(resultados!$A$2:$ZZ$151, 57, MATCH($B$1, resultados!$A$1:$ZZ$1, 0))</f>
        <v/>
      </c>
      <c r="B63">
        <f>INDEX(resultados!$A$2:$ZZ$151, 57, MATCH($B$2, resultados!$A$1:$ZZ$1, 0))</f>
        <v/>
      </c>
      <c r="C63">
        <f>INDEX(resultados!$A$2:$ZZ$151, 57, MATCH($B$3, resultados!$A$1:$ZZ$1, 0))</f>
        <v/>
      </c>
    </row>
    <row r="64">
      <c r="A64">
        <f>INDEX(resultados!$A$2:$ZZ$151, 58, MATCH($B$1, resultados!$A$1:$ZZ$1, 0))</f>
        <v/>
      </c>
      <c r="B64">
        <f>INDEX(resultados!$A$2:$ZZ$151, 58, MATCH($B$2, resultados!$A$1:$ZZ$1, 0))</f>
        <v/>
      </c>
      <c r="C64">
        <f>INDEX(resultados!$A$2:$ZZ$151, 58, MATCH($B$3, resultados!$A$1:$ZZ$1, 0))</f>
        <v/>
      </c>
    </row>
    <row r="65">
      <c r="A65">
        <f>INDEX(resultados!$A$2:$ZZ$151, 59, MATCH($B$1, resultados!$A$1:$ZZ$1, 0))</f>
        <v/>
      </c>
      <c r="B65">
        <f>INDEX(resultados!$A$2:$ZZ$151, 59, MATCH($B$2, resultados!$A$1:$ZZ$1, 0))</f>
        <v/>
      </c>
      <c r="C65">
        <f>INDEX(resultados!$A$2:$ZZ$151, 59, MATCH($B$3, resultados!$A$1:$ZZ$1, 0))</f>
        <v/>
      </c>
    </row>
    <row r="66">
      <c r="A66">
        <f>INDEX(resultados!$A$2:$ZZ$151, 60, MATCH($B$1, resultados!$A$1:$ZZ$1, 0))</f>
        <v/>
      </c>
      <c r="B66">
        <f>INDEX(resultados!$A$2:$ZZ$151, 60, MATCH($B$2, resultados!$A$1:$ZZ$1, 0))</f>
        <v/>
      </c>
      <c r="C66">
        <f>INDEX(resultados!$A$2:$ZZ$151, 60, MATCH($B$3, resultados!$A$1:$ZZ$1, 0))</f>
        <v/>
      </c>
    </row>
    <row r="67">
      <c r="A67">
        <f>INDEX(resultados!$A$2:$ZZ$151, 61, MATCH($B$1, resultados!$A$1:$ZZ$1, 0))</f>
        <v/>
      </c>
      <c r="B67">
        <f>INDEX(resultados!$A$2:$ZZ$151, 61, MATCH($B$2, resultados!$A$1:$ZZ$1, 0))</f>
        <v/>
      </c>
      <c r="C67">
        <f>INDEX(resultados!$A$2:$ZZ$151, 61, MATCH($B$3, resultados!$A$1:$ZZ$1, 0))</f>
        <v/>
      </c>
    </row>
    <row r="68">
      <c r="A68">
        <f>INDEX(resultados!$A$2:$ZZ$151, 62, MATCH($B$1, resultados!$A$1:$ZZ$1, 0))</f>
        <v/>
      </c>
      <c r="B68">
        <f>INDEX(resultados!$A$2:$ZZ$151, 62, MATCH($B$2, resultados!$A$1:$ZZ$1, 0))</f>
        <v/>
      </c>
      <c r="C68">
        <f>INDEX(resultados!$A$2:$ZZ$151, 62, MATCH($B$3, resultados!$A$1:$ZZ$1, 0))</f>
        <v/>
      </c>
    </row>
    <row r="69">
      <c r="A69">
        <f>INDEX(resultados!$A$2:$ZZ$151, 63, MATCH($B$1, resultados!$A$1:$ZZ$1, 0))</f>
        <v/>
      </c>
      <c r="B69">
        <f>INDEX(resultados!$A$2:$ZZ$151, 63, MATCH($B$2, resultados!$A$1:$ZZ$1, 0))</f>
        <v/>
      </c>
      <c r="C69">
        <f>INDEX(resultados!$A$2:$ZZ$151, 63, MATCH($B$3, resultados!$A$1:$ZZ$1, 0))</f>
        <v/>
      </c>
    </row>
    <row r="70">
      <c r="A70">
        <f>INDEX(resultados!$A$2:$ZZ$151, 64, MATCH($B$1, resultados!$A$1:$ZZ$1, 0))</f>
        <v/>
      </c>
      <c r="B70">
        <f>INDEX(resultados!$A$2:$ZZ$151, 64, MATCH($B$2, resultados!$A$1:$ZZ$1, 0))</f>
        <v/>
      </c>
      <c r="C70">
        <f>INDEX(resultados!$A$2:$ZZ$151, 64, MATCH($B$3, resultados!$A$1:$ZZ$1, 0))</f>
        <v/>
      </c>
    </row>
    <row r="71">
      <c r="A71">
        <f>INDEX(resultados!$A$2:$ZZ$151, 65, MATCH($B$1, resultados!$A$1:$ZZ$1, 0))</f>
        <v/>
      </c>
      <c r="B71">
        <f>INDEX(resultados!$A$2:$ZZ$151, 65, MATCH($B$2, resultados!$A$1:$ZZ$1, 0))</f>
        <v/>
      </c>
      <c r="C71">
        <f>INDEX(resultados!$A$2:$ZZ$151, 65, MATCH($B$3, resultados!$A$1:$ZZ$1, 0))</f>
        <v/>
      </c>
    </row>
    <row r="72">
      <c r="A72">
        <f>INDEX(resultados!$A$2:$ZZ$151, 66, MATCH($B$1, resultados!$A$1:$ZZ$1, 0))</f>
        <v/>
      </c>
      <c r="B72">
        <f>INDEX(resultados!$A$2:$ZZ$151, 66, MATCH($B$2, resultados!$A$1:$ZZ$1, 0))</f>
        <v/>
      </c>
      <c r="C72">
        <f>INDEX(resultados!$A$2:$ZZ$151, 66, MATCH($B$3, resultados!$A$1:$ZZ$1, 0))</f>
        <v/>
      </c>
    </row>
    <row r="73">
      <c r="A73">
        <f>INDEX(resultados!$A$2:$ZZ$151, 67, MATCH($B$1, resultados!$A$1:$ZZ$1, 0))</f>
        <v/>
      </c>
      <c r="B73">
        <f>INDEX(resultados!$A$2:$ZZ$151, 67, MATCH($B$2, resultados!$A$1:$ZZ$1, 0))</f>
        <v/>
      </c>
      <c r="C73">
        <f>INDEX(resultados!$A$2:$ZZ$151, 67, MATCH($B$3, resultados!$A$1:$ZZ$1, 0))</f>
        <v/>
      </c>
    </row>
    <row r="74">
      <c r="A74">
        <f>INDEX(resultados!$A$2:$ZZ$151, 68, MATCH($B$1, resultados!$A$1:$ZZ$1, 0))</f>
        <v/>
      </c>
      <c r="B74">
        <f>INDEX(resultados!$A$2:$ZZ$151, 68, MATCH($B$2, resultados!$A$1:$ZZ$1, 0))</f>
        <v/>
      </c>
      <c r="C74">
        <f>INDEX(resultados!$A$2:$ZZ$151, 68, MATCH($B$3, resultados!$A$1:$ZZ$1, 0))</f>
        <v/>
      </c>
    </row>
    <row r="75">
      <c r="A75">
        <f>INDEX(resultados!$A$2:$ZZ$151, 69, MATCH($B$1, resultados!$A$1:$ZZ$1, 0))</f>
        <v/>
      </c>
      <c r="B75">
        <f>INDEX(resultados!$A$2:$ZZ$151, 69, MATCH($B$2, resultados!$A$1:$ZZ$1, 0))</f>
        <v/>
      </c>
      <c r="C75">
        <f>INDEX(resultados!$A$2:$ZZ$151, 69, MATCH($B$3, resultados!$A$1:$ZZ$1, 0))</f>
        <v/>
      </c>
    </row>
    <row r="76">
      <c r="A76">
        <f>INDEX(resultados!$A$2:$ZZ$151, 70, MATCH($B$1, resultados!$A$1:$ZZ$1, 0))</f>
        <v/>
      </c>
      <c r="B76">
        <f>INDEX(resultados!$A$2:$ZZ$151, 70, MATCH($B$2, resultados!$A$1:$ZZ$1, 0))</f>
        <v/>
      </c>
      <c r="C76">
        <f>INDEX(resultados!$A$2:$ZZ$151, 70, MATCH($B$3, resultados!$A$1:$ZZ$1, 0))</f>
        <v/>
      </c>
    </row>
    <row r="77">
      <c r="A77">
        <f>INDEX(resultados!$A$2:$ZZ$151, 71, MATCH($B$1, resultados!$A$1:$ZZ$1, 0))</f>
        <v/>
      </c>
      <c r="B77">
        <f>INDEX(resultados!$A$2:$ZZ$151, 71, MATCH($B$2, resultados!$A$1:$ZZ$1, 0))</f>
        <v/>
      </c>
      <c r="C77">
        <f>INDEX(resultados!$A$2:$ZZ$151, 71, MATCH($B$3, resultados!$A$1:$ZZ$1, 0))</f>
        <v/>
      </c>
    </row>
    <row r="78">
      <c r="A78">
        <f>INDEX(resultados!$A$2:$ZZ$151, 72, MATCH($B$1, resultados!$A$1:$ZZ$1, 0))</f>
        <v/>
      </c>
      <c r="B78">
        <f>INDEX(resultados!$A$2:$ZZ$151, 72, MATCH($B$2, resultados!$A$1:$ZZ$1, 0))</f>
        <v/>
      </c>
      <c r="C78">
        <f>INDEX(resultados!$A$2:$ZZ$151, 72, MATCH($B$3, resultados!$A$1:$ZZ$1, 0))</f>
        <v/>
      </c>
    </row>
    <row r="79">
      <c r="A79">
        <f>INDEX(resultados!$A$2:$ZZ$151, 73, MATCH($B$1, resultados!$A$1:$ZZ$1, 0))</f>
        <v/>
      </c>
      <c r="B79">
        <f>INDEX(resultados!$A$2:$ZZ$151, 73, MATCH($B$2, resultados!$A$1:$ZZ$1, 0))</f>
        <v/>
      </c>
      <c r="C79">
        <f>INDEX(resultados!$A$2:$ZZ$151, 73, MATCH($B$3, resultados!$A$1:$ZZ$1, 0))</f>
        <v/>
      </c>
    </row>
    <row r="80">
      <c r="A80">
        <f>INDEX(resultados!$A$2:$ZZ$151, 74, MATCH($B$1, resultados!$A$1:$ZZ$1, 0))</f>
        <v/>
      </c>
      <c r="B80">
        <f>INDEX(resultados!$A$2:$ZZ$151, 74, MATCH($B$2, resultados!$A$1:$ZZ$1, 0))</f>
        <v/>
      </c>
      <c r="C80">
        <f>INDEX(resultados!$A$2:$ZZ$151, 74, MATCH($B$3, resultados!$A$1:$ZZ$1, 0))</f>
        <v/>
      </c>
    </row>
    <row r="81">
      <c r="A81">
        <f>INDEX(resultados!$A$2:$ZZ$151, 75, MATCH($B$1, resultados!$A$1:$ZZ$1, 0))</f>
        <v/>
      </c>
      <c r="B81">
        <f>INDEX(resultados!$A$2:$ZZ$151, 75, MATCH($B$2, resultados!$A$1:$ZZ$1, 0))</f>
        <v/>
      </c>
      <c r="C81">
        <f>INDEX(resultados!$A$2:$ZZ$151, 75, MATCH($B$3, resultados!$A$1:$ZZ$1, 0))</f>
        <v/>
      </c>
    </row>
    <row r="82">
      <c r="A82">
        <f>INDEX(resultados!$A$2:$ZZ$151, 76, MATCH($B$1, resultados!$A$1:$ZZ$1, 0))</f>
        <v/>
      </c>
      <c r="B82">
        <f>INDEX(resultados!$A$2:$ZZ$151, 76, MATCH($B$2, resultados!$A$1:$ZZ$1, 0))</f>
        <v/>
      </c>
      <c r="C82">
        <f>INDEX(resultados!$A$2:$ZZ$151, 76, MATCH($B$3, resultados!$A$1:$ZZ$1, 0))</f>
        <v/>
      </c>
    </row>
    <row r="83">
      <c r="A83">
        <f>INDEX(resultados!$A$2:$ZZ$151, 77, MATCH($B$1, resultados!$A$1:$ZZ$1, 0))</f>
        <v/>
      </c>
      <c r="B83">
        <f>INDEX(resultados!$A$2:$ZZ$151, 77, MATCH($B$2, resultados!$A$1:$ZZ$1, 0))</f>
        <v/>
      </c>
      <c r="C83">
        <f>INDEX(resultados!$A$2:$ZZ$151, 77, MATCH($B$3, resultados!$A$1:$ZZ$1, 0))</f>
        <v/>
      </c>
    </row>
    <row r="84">
      <c r="A84">
        <f>INDEX(resultados!$A$2:$ZZ$151, 78, MATCH($B$1, resultados!$A$1:$ZZ$1, 0))</f>
        <v/>
      </c>
      <c r="B84">
        <f>INDEX(resultados!$A$2:$ZZ$151, 78, MATCH($B$2, resultados!$A$1:$ZZ$1, 0))</f>
        <v/>
      </c>
      <c r="C84">
        <f>INDEX(resultados!$A$2:$ZZ$151, 78, MATCH($B$3, resultados!$A$1:$ZZ$1, 0))</f>
        <v/>
      </c>
    </row>
    <row r="85">
      <c r="A85">
        <f>INDEX(resultados!$A$2:$ZZ$151, 79, MATCH($B$1, resultados!$A$1:$ZZ$1, 0))</f>
        <v/>
      </c>
      <c r="B85">
        <f>INDEX(resultados!$A$2:$ZZ$151, 79, MATCH($B$2, resultados!$A$1:$ZZ$1, 0))</f>
        <v/>
      </c>
      <c r="C85">
        <f>INDEX(resultados!$A$2:$ZZ$151, 79, MATCH($B$3, resultados!$A$1:$ZZ$1, 0))</f>
        <v/>
      </c>
    </row>
    <row r="86">
      <c r="A86">
        <f>INDEX(resultados!$A$2:$ZZ$151, 80, MATCH($B$1, resultados!$A$1:$ZZ$1, 0))</f>
        <v/>
      </c>
      <c r="B86">
        <f>INDEX(resultados!$A$2:$ZZ$151, 80, MATCH($B$2, resultados!$A$1:$ZZ$1, 0))</f>
        <v/>
      </c>
      <c r="C86">
        <f>INDEX(resultados!$A$2:$ZZ$151, 80, MATCH($B$3, resultados!$A$1:$ZZ$1, 0))</f>
        <v/>
      </c>
    </row>
    <row r="87">
      <c r="A87">
        <f>INDEX(resultados!$A$2:$ZZ$151, 81, MATCH($B$1, resultados!$A$1:$ZZ$1, 0))</f>
        <v/>
      </c>
      <c r="B87">
        <f>INDEX(resultados!$A$2:$ZZ$151, 81, MATCH($B$2, resultados!$A$1:$ZZ$1, 0))</f>
        <v/>
      </c>
      <c r="C87">
        <f>INDEX(resultados!$A$2:$ZZ$151, 81, MATCH($B$3, resultados!$A$1:$ZZ$1, 0))</f>
        <v/>
      </c>
    </row>
    <row r="88">
      <c r="A88">
        <f>INDEX(resultados!$A$2:$ZZ$151, 82, MATCH($B$1, resultados!$A$1:$ZZ$1, 0))</f>
        <v/>
      </c>
      <c r="B88">
        <f>INDEX(resultados!$A$2:$ZZ$151, 82, MATCH($B$2, resultados!$A$1:$ZZ$1, 0))</f>
        <v/>
      </c>
      <c r="C88">
        <f>INDEX(resultados!$A$2:$ZZ$151, 82, MATCH($B$3, resultados!$A$1:$ZZ$1, 0))</f>
        <v/>
      </c>
    </row>
    <row r="89">
      <c r="A89">
        <f>INDEX(resultados!$A$2:$ZZ$151, 83, MATCH($B$1, resultados!$A$1:$ZZ$1, 0))</f>
        <v/>
      </c>
      <c r="B89">
        <f>INDEX(resultados!$A$2:$ZZ$151, 83, MATCH($B$2, resultados!$A$1:$ZZ$1, 0))</f>
        <v/>
      </c>
      <c r="C89">
        <f>INDEX(resultados!$A$2:$ZZ$151, 83, MATCH($B$3, resultados!$A$1:$ZZ$1, 0))</f>
        <v/>
      </c>
    </row>
    <row r="90">
      <c r="A90">
        <f>INDEX(resultados!$A$2:$ZZ$151, 84, MATCH($B$1, resultados!$A$1:$ZZ$1, 0))</f>
        <v/>
      </c>
      <c r="B90">
        <f>INDEX(resultados!$A$2:$ZZ$151, 84, MATCH($B$2, resultados!$A$1:$ZZ$1, 0))</f>
        <v/>
      </c>
      <c r="C90">
        <f>INDEX(resultados!$A$2:$ZZ$151, 84, MATCH($B$3, resultados!$A$1:$ZZ$1, 0))</f>
        <v/>
      </c>
    </row>
    <row r="91">
      <c r="A91">
        <f>INDEX(resultados!$A$2:$ZZ$151, 85, MATCH($B$1, resultados!$A$1:$ZZ$1, 0))</f>
        <v/>
      </c>
      <c r="B91">
        <f>INDEX(resultados!$A$2:$ZZ$151, 85, MATCH($B$2, resultados!$A$1:$ZZ$1, 0))</f>
        <v/>
      </c>
      <c r="C91">
        <f>INDEX(resultados!$A$2:$ZZ$151, 85, MATCH($B$3, resultados!$A$1:$ZZ$1, 0))</f>
        <v/>
      </c>
    </row>
    <row r="92">
      <c r="A92">
        <f>INDEX(resultados!$A$2:$ZZ$151, 86, MATCH($B$1, resultados!$A$1:$ZZ$1, 0))</f>
        <v/>
      </c>
      <c r="B92">
        <f>INDEX(resultados!$A$2:$ZZ$151, 86, MATCH($B$2, resultados!$A$1:$ZZ$1, 0))</f>
        <v/>
      </c>
      <c r="C92">
        <f>INDEX(resultados!$A$2:$ZZ$151, 86, MATCH($B$3, resultados!$A$1:$ZZ$1, 0))</f>
        <v/>
      </c>
    </row>
    <row r="93">
      <c r="A93">
        <f>INDEX(resultados!$A$2:$ZZ$151, 87, MATCH($B$1, resultados!$A$1:$ZZ$1, 0))</f>
        <v/>
      </c>
      <c r="B93">
        <f>INDEX(resultados!$A$2:$ZZ$151, 87, MATCH($B$2, resultados!$A$1:$ZZ$1, 0))</f>
        <v/>
      </c>
      <c r="C93">
        <f>INDEX(resultados!$A$2:$ZZ$151, 87, MATCH($B$3, resultados!$A$1:$ZZ$1, 0))</f>
        <v/>
      </c>
    </row>
    <row r="94">
      <c r="A94">
        <f>INDEX(resultados!$A$2:$ZZ$151, 88, MATCH($B$1, resultados!$A$1:$ZZ$1, 0))</f>
        <v/>
      </c>
      <c r="B94">
        <f>INDEX(resultados!$A$2:$ZZ$151, 88, MATCH($B$2, resultados!$A$1:$ZZ$1, 0))</f>
        <v/>
      </c>
      <c r="C94">
        <f>INDEX(resultados!$A$2:$ZZ$151, 88, MATCH($B$3, resultados!$A$1:$ZZ$1, 0))</f>
        <v/>
      </c>
    </row>
    <row r="95">
      <c r="A95">
        <f>INDEX(resultados!$A$2:$ZZ$151, 89, MATCH($B$1, resultados!$A$1:$ZZ$1, 0))</f>
        <v/>
      </c>
      <c r="B95">
        <f>INDEX(resultados!$A$2:$ZZ$151, 89, MATCH($B$2, resultados!$A$1:$ZZ$1, 0))</f>
        <v/>
      </c>
      <c r="C95">
        <f>INDEX(resultados!$A$2:$ZZ$151, 89, MATCH($B$3, resultados!$A$1:$ZZ$1, 0))</f>
        <v/>
      </c>
    </row>
    <row r="96">
      <c r="A96">
        <f>INDEX(resultados!$A$2:$ZZ$151, 90, MATCH($B$1, resultados!$A$1:$ZZ$1, 0))</f>
        <v/>
      </c>
      <c r="B96">
        <f>INDEX(resultados!$A$2:$ZZ$151, 90, MATCH($B$2, resultados!$A$1:$ZZ$1, 0))</f>
        <v/>
      </c>
      <c r="C96">
        <f>INDEX(resultados!$A$2:$ZZ$151, 90, MATCH($B$3, resultados!$A$1:$ZZ$1, 0))</f>
        <v/>
      </c>
    </row>
    <row r="97">
      <c r="A97">
        <f>INDEX(resultados!$A$2:$ZZ$151, 91, MATCH($B$1, resultados!$A$1:$ZZ$1, 0))</f>
        <v/>
      </c>
      <c r="B97">
        <f>INDEX(resultados!$A$2:$ZZ$151, 91, MATCH($B$2, resultados!$A$1:$ZZ$1, 0))</f>
        <v/>
      </c>
      <c r="C97">
        <f>INDEX(resultados!$A$2:$ZZ$151, 91, MATCH($B$3, resultados!$A$1:$ZZ$1, 0))</f>
        <v/>
      </c>
    </row>
    <row r="98">
      <c r="A98">
        <f>INDEX(resultados!$A$2:$ZZ$151, 92, MATCH($B$1, resultados!$A$1:$ZZ$1, 0))</f>
        <v/>
      </c>
      <c r="B98">
        <f>INDEX(resultados!$A$2:$ZZ$151, 92, MATCH($B$2, resultados!$A$1:$ZZ$1, 0))</f>
        <v/>
      </c>
      <c r="C98">
        <f>INDEX(resultados!$A$2:$ZZ$151, 92, MATCH($B$3, resultados!$A$1:$ZZ$1, 0))</f>
        <v/>
      </c>
    </row>
    <row r="99">
      <c r="A99">
        <f>INDEX(resultados!$A$2:$ZZ$151, 93, MATCH($B$1, resultados!$A$1:$ZZ$1, 0))</f>
        <v/>
      </c>
      <c r="B99">
        <f>INDEX(resultados!$A$2:$ZZ$151, 93, MATCH($B$2, resultados!$A$1:$ZZ$1, 0))</f>
        <v/>
      </c>
      <c r="C99">
        <f>INDEX(resultados!$A$2:$ZZ$151, 93, MATCH($B$3, resultados!$A$1:$ZZ$1, 0))</f>
        <v/>
      </c>
    </row>
    <row r="100">
      <c r="A100">
        <f>INDEX(resultados!$A$2:$ZZ$151, 94, MATCH($B$1, resultados!$A$1:$ZZ$1, 0))</f>
        <v/>
      </c>
      <c r="B100">
        <f>INDEX(resultados!$A$2:$ZZ$151, 94, MATCH($B$2, resultados!$A$1:$ZZ$1, 0))</f>
        <v/>
      </c>
      <c r="C100">
        <f>INDEX(resultados!$A$2:$ZZ$151, 94, MATCH($B$3, resultados!$A$1:$ZZ$1, 0))</f>
        <v/>
      </c>
    </row>
    <row r="101">
      <c r="A101">
        <f>INDEX(resultados!$A$2:$ZZ$151, 95, MATCH($B$1, resultados!$A$1:$ZZ$1, 0))</f>
        <v/>
      </c>
      <c r="B101">
        <f>INDEX(resultados!$A$2:$ZZ$151, 95, MATCH($B$2, resultados!$A$1:$ZZ$1, 0))</f>
        <v/>
      </c>
      <c r="C101">
        <f>INDEX(resultados!$A$2:$ZZ$151, 95, MATCH($B$3, resultados!$A$1:$ZZ$1, 0))</f>
        <v/>
      </c>
    </row>
    <row r="102">
      <c r="A102">
        <f>INDEX(resultados!$A$2:$ZZ$151, 96, MATCH($B$1, resultados!$A$1:$ZZ$1, 0))</f>
        <v/>
      </c>
      <c r="B102">
        <f>INDEX(resultados!$A$2:$ZZ$151, 96, MATCH($B$2, resultados!$A$1:$ZZ$1, 0))</f>
        <v/>
      </c>
      <c r="C102">
        <f>INDEX(resultados!$A$2:$ZZ$151, 96, MATCH($B$3, resultados!$A$1:$ZZ$1, 0))</f>
        <v/>
      </c>
    </row>
    <row r="103">
      <c r="A103">
        <f>INDEX(resultados!$A$2:$ZZ$151, 97, MATCH($B$1, resultados!$A$1:$ZZ$1, 0))</f>
        <v/>
      </c>
      <c r="B103">
        <f>INDEX(resultados!$A$2:$ZZ$151, 97, MATCH($B$2, resultados!$A$1:$ZZ$1, 0))</f>
        <v/>
      </c>
      <c r="C103">
        <f>INDEX(resultados!$A$2:$ZZ$151, 97, MATCH($B$3, resultados!$A$1:$ZZ$1, 0))</f>
        <v/>
      </c>
    </row>
    <row r="104">
      <c r="A104">
        <f>INDEX(resultados!$A$2:$ZZ$151, 98, MATCH($B$1, resultados!$A$1:$ZZ$1, 0))</f>
        <v/>
      </c>
      <c r="B104">
        <f>INDEX(resultados!$A$2:$ZZ$151, 98, MATCH($B$2, resultados!$A$1:$ZZ$1, 0))</f>
        <v/>
      </c>
      <c r="C104">
        <f>INDEX(resultados!$A$2:$ZZ$151, 98, MATCH($B$3, resultados!$A$1:$ZZ$1, 0))</f>
        <v/>
      </c>
    </row>
    <row r="105">
      <c r="A105">
        <f>INDEX(resultados!$A$2:$ZZ$151, 99, MATCH($B$1, resultados!$A$1:$ZZ$1, 0))</f>
        <v/>
      </c>
      <c r="B105">
        <f>INDEX(resultados!$A$2:$ZZ$151, 99, MATCH($B$2, resultados!$A$1:$ZZ$1, 0))</f>
        <v/>
      </c>
      <c r="C105">
        <f>INDEX(resultados!$A$2:$ZZ$151, 99, MATCH($B$3, resultados!$A$1:$ZZ$1, 0))</f>
        <v/>
      </c>
    </row>
    <row r="106">
      <c r="A106">
        <f>INDEX(resultados!$A$2:$ZZ$151, 100, MATCH($B$1, resultados!$A$1:$ZZ$1, 0))</f>
        <v/>
      </c>
      <c r="B106">
        <f>INDEX(resultados!$A$2:$ZZ$151, 100, MATCH($B$2, resultados!$A$1:$ZZ$1, 0))</f>
        <v/>
      </c>
      <c r="C106">
        <f>INDEX(resultados!$A$2:$ZZ$151, 100, MATCH($B$3, resultados!$A$1:$ZZ$1, 0))</f>
        <v/>
      </c>
    </row>
    <row r="107">
      <c r="A107">
        <f>INDEX(resultados!$A$2:$ZZ$151, 101, MATCH($B$1, resultados!$A$1:$ZZ$1, 0))</f>
        <v/>
      </c>
      <c r="B107">
        <f>INDEX(resultados!$A$2:$ZZ$151, 101, MATCH($B$2, resultados!$A$1:$ZZ$1, 0))</f>
        <v/>
      </c>
      <c r="C107">
        <f>INDEX(resultados!$A$2:$ZZ$151, 101, MATCH($B$3, resultados!$A$1:$ZZ$1, 0))</f>
        <v/>
      </c>
    </row>
    <row r="108">
      <c r="A108">
        <f>INDEX(resultados!$A$2:$ZZ$151, 102, MATCH($B$1, resultados!$A$1:$ZZ$1, 0))</f>
        <v/>
      </c>
      <c r="B108">
        <f>INDEX(resultados!$A$2:$ZZ$151, 102, MATCH($B$2, resultados!$A$1:$ZZ$1, 0))</f>
        <v/>
      </c>
      <c r="C108">
        <f>INDEX(resultados!$A$2:$ZZ$151, 102, MATCH($B$3, resultados!$A$1:$ZZ$1, 0))</f>
        <v/>
      </c>
    </row>
    <row r="109">
      <c r="A109">
        <f>INDEX(resultados!$A$2:$ZZ$151, 103, MATCH($B$1, resultados!$A$1:$ZZ$1, 0))</f>
        <v/>
      </c>
      <c r="B109">
        <f>INDEX(resultados!$A$2:$ZZ$151, 103, MATCH($B$2, resultados!$A$1:$ZZ$1, 0))</f>
        <v/>
      </c>
      <c r="C109">
        <f>INDEX(resultados!$A$2:$ZZ$151, 103, MATCH($B$3, resultados!$A$1:$ZZ$1, 0))</f>
        <v/>
      </c>
    </row>
    <row r="110">
      <c r="A110">
        <f>INDEX(resultados!$A$2:$ZZ$151, 104, MATCH($B$1, resultados!$A$1:$ZZ$1, 0))</f>
        <v/>
      </c>
      <c r="B110">
        <f>INDEX(resultados!$A$2:$ZZ$151, 104, MATCH($B$2, resultados!$A$1:$ZZ$1, 0))</f>
        <v/>
      </c>
      <c r="C110">
        <f>INDEX(resultados!$A$2:$ZZ$151, 104, MATCH($B$3, resultados!$A$1:$ZZ$1, 0))</f>
        <v/>
      </c>
    </row>
    <row r="111">
      <c r="A111">
        <f>INDEX(resultados!$A$2:$ZZ$151, 105, MATCH($B$1, resultados!$A$1:$ZZ$1, 0))</f>
        <v/>
      </c>
      <c r="B111">
        <f>INDEX(resultados!$A$2:$ZZ$151, 105, MATCH($B$2, resultados!$A$1:$ZZ$1, 0))</f>
        <v/>
      </c>
      <c r="C111">
        <f>INDEX(resultados!$A$2:$ZZ$151, 105, MATCH($B$3, resultados!$A$1:$ZZ$1, 0))</f>
        <v/>
      </c>
    </row>
    <row r="112">
      <c r="A112">
        <f>INDEX(resultados!$A$2:$ZZ$151, 106, MATCH($B$1, resultados!$A$1:$ZZ$1, 0))</f>
        <v/>
      </c>
      <c r="B112">
        <f>INDEX(resultados!$A$2:$ZZ$151, 106, MATCH($B$2, resultados!$A$1:$ZZ$1, 0))</f>
        <v/>
      </c>
      <c r="C112">
        <f>INDEX(resultados!$A$2:$ZZ$151, 106, MATCH($B$3, resultados!$A$1:$ZZ$1, 0))</f>
        <v/>
      </c>
    </row>
    <row r="113">
      <c r="A113">
        <f>INDEX(resultados!$A$2:$ZZ$151, 107, MATCH($B$1, resultados!$A$1:$ZZ$1, 0))</f>
        <v/>
      </c>
      <c r="B113">
        <f>INDEX(resultados!$A$2:$ZZ$151, 107, MATCH($B$2, resultados!$A$1:$ZZ$1, 0))</f>
        <v/>
      </c>
      <c r="C113">
        <f>INDEX(resultados!$A$2:$ZZ$151, 107, MATCH($B$3, resultados!$A$1:$ZZ$1, 0))</f>
        <v/>
      </c>
    </row>
    <row r="114">
      <c r="A114">
        <f>INDEX(resultados!$A$2:$ZZ$151, 108, MATCH($B$1, resultados!$A$1:$ZZ$1, 0))</f>
        <v/>
      </c>
      <c r="B114">
        <f>INDEX(resultados!$A$2:$ZZ$151, 108, MATCH($B$2, resultados!$A$1:$ZZ$1, 0))</f>
        <v/>
      </c>
      <c r="C114">
        <f>INDEX(resultados!$A$2:$ZZ$151, 108, MATCH($B$3, resultados!$A$1:$ZZ$1, 0))</f>
        <v/>
      </c>
    </row>
    <row r="115">
      <c r="A115">
        <f>INDEX(resultados!$A$2:$ZZ$151, 109, MATCH($B$1, resultados!$A$1:$ZZ$1, 0))</f>
        <v/>
      </c>
      <c r="B115">
        <f>INDEX(resultados!$A$2:$ZZ$151, 109, MATCH($B$2, resultados!$A$1:$ZZ$1, 0))</f>
        <v/>
      </c>
      <c r="C115">
        <f>INDEX(resultados!$A$2:$ZZ$151, 109, MATCH($B$3, resultados!$A$1:$ZZ$1, 0))</f>
        <v/>
      </c>
    </row>
    <row r="116">
      <c r="A116">
        <f>INDEX(resultados!$A$2:$ZZ$151, 110, MATCH($B$1, resultados!$A$1:$ZZ$1, 0))</f>
        <v/>
      </c>
      <c r="B116">
        <f>INDEX(resultados!$A$2:$ZZ$151, 110, MATCH($B$2, resultados!$A$1:$ZZ$1, 0))</f>
        <v/>
      </c>
      <c r="C116">
        <f>INDEX(resultados!$A$2:$ZZ$151, 110, MATCH($B$3, resultados!$A$1:$ZZ$1, 0))</f>
        <v/>
      </c>
    </row>
    <row r="117">
      <c r="A117">
        <f>INDEX(resultados!$A$2:$ZZ$151, 111, MATCH($B$1, resultados!$A$1:$ZZ$1, 0))</f>
        <v/>
      </c>
      <c r="B117">
        <f>INDEX(resultados!$A$2:$ZZ$151, 111, MATCH($B$2, resultados!$A$1:$ZZ$1, 0))</f>
        <v/>
      </c>
      <c r="C117">
        <f>INDEX(resultados!$A$2:$ZZ$151, 111, MATCH($B$3, resultados!$A$1:$ZZ$1, 0))</f>
        <v/>
      </c>
    </row>
    <row r="118">
      <c r="A118">
        <f>INDEX(resultados!$A$2:$ZZ$151, 112, MATCH($B$1, resultados!$A$1:$ZZ$1, 0))</f>
        <v/>
      </c>
      <c r="B118">
        <f>INDEX(resultados!$A$2:$ZZ$151, 112, MATCH($B$2, resultados!$A$1:$ZZ$1, 0))</f>
        <v/>
      </c>
      <c r="C118">
        <f>INDEX(resultados!$A$2:$ZZ$151, 112, MATCH($B$3, resultados!$A$1:$ZZ$1, 0))</f>
        <v/>
      </c>
    </row>
    <row r="119">
      <c r="A119">
        <f>INDEX(resultados!$A$2:$ZZ$151, 113, MATCH($B$1, resultados!$A$1:$ZZ$1, 0))</f>
        <v/>
      </c>
      <c r="B119">
        <f>INDEX(resultados!$A$2:$ZZ$151, 113, MATCH($B$2, resultados!$A$1:$ZZ$1, 0))</f>
        <v/>
      </c>
      <c r="C119">
        <f>INDEX(resultados!$A$2:$ZZ$151, 113, MATCH($B$3, resultados!$A$1:$ZZ$1, 0))</f>
        <v/>
      </c>
    </row>
    <row r="120">
      <c r="A120">
        <f>INDEX(resultados!$A$2:$ZZ$151, 114, MATCH($B$1, resultados!$A$1:$ZZ$1, 0))</f>
        <v/>
      </c>
      <c r="B120">
        <f>INDEX(resultados!$A$2:$ZZ$151, 114, MATCH($B$2, resultados!$A$1:$ZZ$1, 0))</f>
        <v/>
      </c>
      <c r="C120">
        <f>INDEX(resultados!$A$2:$ZZ$151, 114, MATCH($B$3, resultados!$A$1:$ZZ$1, 0))</f>
        <v/>
      </c>
    </row>
    <row r="121">
      <c r="A121">
        <f>INDEX(resultados!$A$2:$ZZ$151, 115, MATCH($B$1, resultados!$A$1:$ZZ$1, 0))</f>
        <v/>
      </c>
      <c r="B121">
        <f>INDEX(resultados!$A$2:$ZZ$151, 115, MATCH($B$2, resultados!$A$1:$ZZ$1, 0))</f>
        <v/>
      </c>
      <c r="C121">
        <f>INDEX(resultados!$A$2:$ZZ$151, 115, MATCH($B$3, resultados!$A$1:$ZZ$1, 0))</f>
        <v/>
      </c>
    </row>
    <row r="122">
      <c r="A122">
        <f>INDEX(resultados!$A$2:$ZZ$151, 116, MATCH($B$1, resultados!$A$1:$ZZ$1, 0))</f>
        <v/>
      </c>
      <c r="B122">
        <f>INDEX(resultados!$A$2:$ZZ$151, 116, MATCH($B$2, resultados!$A$1:$ZZ$1, 0))</f>
        <v/>
      </c>
      <c r="C122">
        <f>INDEX(resultados!$A$2:$ZZ$151, 116, MATCH($B$3, resultados!$A$1:$ZZ$1, 0))</f>
        <v/>
      </c>
    </row>
    <row r="123">
      <c r="A123">
        <f>INDEX(resultados!$A$2:$ZZ$151, 117, MATCH($B$1, resultados!$A$1:$ZZ$1, 0))</f>
        <v/>
      </c>
      <c r="B123">
        <f>INDEX(resultados!$A$2:$ZZ$151, 117, MATCH($B$2, resultados!$A$1:$ZZ$1, 0))</f>
        <v/>
      </c>
      <c r="C123">
        <f>INDEX(resultados!$A$2:$ZZ$151, 117, MATCH($B$3, resultados!$A$1:$ZZ$1, 0))</f>
        <v/>
      </c>
    </row>
    <row r="124">
      <c r="A124">
        <f>INDEX(resultados!$A$2:$ZZ$151, 118, MATCH($B$1, resultados!$A$1:$ZZ$1, 0))</f>
        <v/>
      </c>
      <c r="B124">
        <f>INDEX(resultados!$A$2:$ZZ$151, 118, MATCH($B$2, resultados!$A$1:$ZZ$1, 0))</f>
        <v/>
      </c>
      <c r="C124">
        <f>INDEX(resultados!$A$2:$ZZ$151, 118, MATCH($B$3, resultados!$A$1:$ZZ$1, 0))</f>
        <v/>
      </c>
    </row>
    <row r="125">
      <c r="A125">
        <f>INDEX(resultados!$A$2:$ZZ$151, 119, MATCH($B$1, resultados!$A$1:$ZZ$1, 0))</f>
        <v/>
      </c>
      <c r="B125">
        <f>INDEX(resultados!$A$2:$ZZ$151, 119, MATCH($B$2, resultados!$A$1:$ZZ$1, 0))</f>
        <v/>
      </c>
      <c r="C125">
        <f>INDEX(resultados!$A$2:$ZZ$151, 119, MATCH($B$3, resultados!$A$1:$ZZ$1, 0))</f>
        <v/>
      </c>
    </row>
    <row r="126">
      <c r="A126">
        <f>INDEX(resultados!$A$2:$ZZ$151, 120, MATCH($B$1, resultados!$A$1:$ZZ$1, 0))</f>
        <v/>
      </c>
      <c r="B126">
        <f>INDEX(resultados!$A$2:$ZZ$151, 120, MATCH($B$2, resultados!$A$1:$ZZ$1, 0))</f>
        <v/>
      </c>
      <c r="C126">
        <f>INDEX(resultados!$A$2:$ZZ$151, 120, MATCH($B$3, resultados!$A$1:$ZZ$1, 0))</f>
        <v/>
      </c>
    </row>
    <row r="127">
      <c r="A127">
        <f>INDEX(resultados!$A$2:$ZZ$151, 121, MATCH($B$1, resultados!$A$1:$ZZ$1, 0))</f>
        <v/>
      </c>
      <c r="B127">
        <f>INDEX(resultados!$A$2:$ZZ$151, 121, MATCH($B$2, resultados!$A$1:$ZZ$1, 0))</f>
        <v/>
      </c>
      <c r="C127">
        <f>INDEX(resultados!$A$2:$ZZ$151, 121, MATCH($B$3, resultados!$A$1:$ZZ$1, 0))</f>
        <v/>
      </c>
    </row>
    <row r="128">
      <c r="A128">
        <f>INDEX(resultados!$A$2:$ZZ$151, 122, MATCH($B$1, resultados!$A$1:$ZZ$1, 0))</f>
        <v/>
      </c>
      <c r="B128">
        <f>INDEX(resultados!$A$2:$ZZ$151, 122, MATCH($B$2, resultados!$A$1:$ZZ$1, 0))</f>
        <v/>
      </c>
      <c r="C128">
        <f>INDEX(resultados!$A$2:$ZZ$151, 122, MATCH($B$3, resultados!$A$1:$ZZ$1, 0))</f>
        <v/>
      </c>
    </row>
    <row r="129">
      <c r="A129">
        <f>INDEX(resultados!$A$2:$ZZ$151, 123, MATCH($B$1, resultados!$A$1:$ZZ$1, 0))</f>
        <v/>
      </c>
      <c r="B129">
        <f>INDEX(resultados!$A$2:$ZZ$151, 123, MATCH($B$2, resultados!$A$1:$ZZ$1, 0))</f>
        <v/>
      </c>
      <c r="C129">
        <f>INDEX(resultados!$A$2:$ZZ$151, 123, MATCH($B$3, resultados!$A$1:$ZZ$1, 0))</f>
        <v/>
      </c>
    </row>
    <row r="130">
      <c r="A130">
        <f>INDEX(resultados!$A$2:$ZZ$151, 124, MATCH($B$1, resultados!$A$1:$ZZ$1, 0))</f>
        <v/>
      </c>
      <c r="B130">
        <f>INDEX(resultados!$A$2:$ZZ$151, 124, MATCH($B$2, resultados!$A$1:$ZZ$1, 0))</f>
        <v/>
      </c>
      <c r="C130">
        <f>INDEX(resultados!$A$2:$ZZ$151, 124, MATCH($B$3, resultados!$A$1:$ZZ$1, 0))</f>
        <v/>
      </c>
    </row>
    <row r="131">
      <c r="A131">
        <f>INDEX(resultados!$A$2:$ZZ$151, 125, MATCH($B$1, resultados!$A$1:$ZZ$1, 0))</f>
        <v/>
      </c>
      <c r="B131">
        <f>INDEX(resultados!$A$2:$ZZ$151, 125, MATCH($B$2, resultados!$A$1:$ZZ$1, 0))</f>
        <v/>
      </c>
      <c r="C131">
        <f>INDEX(resultados!$A$2:$ZZ$151, 125, MATCH($B$3, resultados!$A$1:$ZZ$1, 0))</f>
        <v/>
      </c>
    </row>
    <row r="132">
      <c r="A132">
        <f>INDEX(resultados!$A$2:$ZZ$151, 126, MATCH($B$1, resultados!$A$1:$ZZ$1, 0))</f>
        <v/>
      </c>
      <c r="B132">
        <f>INDEX(resultados!$A$2:$ZZ$151, 126, MATCH($B$2, resultados!$A$1:$ZZ$1, 0))</f>
        <v/>
      </c>
      <c r="C132">
        <f>INDEX(resultados!$A$2:$ZZ$151, 126, MATCH($B$3, resultados!$A$1:$ZZ$1, 0))</f>
        <v/>
      </c>
    </row>
    <row r="133">
      <c r="A133">
        <f>INDEX(resultados!$A$2:$ZZ$151, 127, MATCH($B$1, resultados!$A$1:$ZZ$1, 0))</f>
        <v/>
      </c>
      <c r="B133">
        <f>INDEX(resultados!$A$2:$ZZ$151, 127, MATCH($B$2, resultados!$A$1:$ZZ$1, 0))</f>
        <v/>
      </c>
      <c r="C133">
        <f>INDEX(resultados!$A$2:$ZZ$151, 127, MATCH($B$3, resultados!$A$1:$ZZ$1, 0))</f>
        <v/>
      </c>
    </row>
    <row r="134">
      <c r="A134">
        <f>INDEX(resultados!$A$2:$ZZ$151, 128, MATCH($B$1, resultados!$A$1:$ZZ$1, 0))</f>
        <v/>
      </c>
      <c r="B134">
        <f>INDEX(resultados!$A$2:$ZZ$151, 128, MATCH($B$2, resultados!$A$1:$ZZ$1, 0))</f>
        <v/>
      </c>
      <c r="C134">
        <f>INDEX(resultados!$A$2:$ZZ$151, 128, MATCH($B$3, resultados!$A$1:$ZZ$1, 0))</f>
        <v/>
      </c>
    </row>
    <row r="135">
      <c r="A135">
        <f>INDEX(resultados!$A$2:$ZZ$151, 129, MATCH($B$1, resultados!$A$1:$ZZ$1, 0))</f>
        <v/>
      </c>
      <c r="B135">
        <f>INDEX(resultados!$A$2:$ZZ$151, 129, MATCH($B$2, resultados!$A$1:$ZZ$1, 0))</f>
        <v/>
      </c>
      <c r="C135">
        <f>INDEX(resultados!$A$2:$ZZ$151, 129, MATCH($B$3, resultados!$A$1:$ZZ$1, 0))</f>
        <v/>
      </c>
    </row>
    <row r="136">
      <c r="A136">
        <f>INDEX(resultados!$A$2:$ZZ$151, 130, MATCH($B$1, resultados!$A$1:$ZZ$1, 0))</f>
        <v/>
      </c>
      <c r="B136">
        <f>INDEX(resultados!$A$2:$ZZ$151, 130, MATCH($B$2, resultados!$A$1:$ZZ$1, 0))</f>
        <v/>
      </c>
      <c r="C136">
        <f>INDEX(resultados!$A$2:$ZZ$151, 130, MATCH($B$3, resultados!$A$1:$ZZ$1, 0))</f>
        <v/>
      </c>
    </row>
    <row r="137">
      <c r="A137">
        <f>INDEX(resultados!$A$2:$ZZ$151, 131, MATCH($B$1, resultados!$A$1:$ZZ$1, 0))</f>
        <v/>
      </c>
      <c r="B137">
        <f>INDEX(resultados!$A$2:$ZZ$151, 131, MATCH($B$2, resultados!$A$1:$ZZ$1, 0))</f>
        <v/>
      </c>
      <c r="C137">
        <f>INDEX(resultados!$A$2:$ZZ$151, 131, MATCH($B$3, resultados!$A$1:$ZZ$1, 0))</f>
        <v/>
      </c>
    </row>
    <row r="138">
      <c r="A138">
        <f>INDEX(resultados!$A$2:$ZZ$151, 132, MATCH($B$1, resultados!$A$1:$ZZ$1, 0))</f>
        <v/>
      </c>
      <c r="B138">
        <f>INDEX(resultados!$A$2:$ZZ$151, 132, MATCH($B$2, resultados!$A$1:$ZZ$1, 0))</f>
        <v/>
      </c>
      <c r="C138">
        <f>INDEX(resultados!$A$2:$ZZ$151, 132, MATCH($B$3, resultados!$A$1:$ZZ$1, 0))</f>
        <v/>
      </c>
    </row>
    <row r="139">
      <c r="A139">
        <f>INDEX(resultados!$A$2:$ZZ$151, 133, MATCH($B$1, resultados!$A$1:$ZZ$1, 0))</f>
        <v/>
      </c>
      <c r="B139">
        <f>INDEX(resultados!$A$2:$ZZ$151, 133, MATCH($B$2, resultados!$A$1:$ZZ$1, 0))</f>
        <v/>
      </c>
      <c r="C139">
        <f>INDEX(resultados!$A$2:$ZZ$151, 133, MATCH($B$3, resultados!$A$1:$ZZ$1, 0))</f>
        <v/>
      </c>
    </row>
    <row r="140">
      <c r="A140">
        <f>INDEX(resultados!$A$2:$ZZ$151, 134, MATCH($B$1, resultados!$A$1:$ZZ$1, 0))</f>
        <v/>
      </c>
      <c r="B140">
        <f>INDEX(resultados!$A$2:$ZZ$151, 134, MATCH($B$2, resultados!$A$1:$ZZ$1, 0))</f>
        <v/>
      </c>
      <c r="C140">
        <f>INDEX(resultados!$A$2:$ZZ$151, 134, MATCH($B$3, resultados!$A$1:$ZZ$1, 0))</f>
        <v/>
      </c>
    </row>
    <row r="141">
      <c r="A141">
        <f>INDEX(resultados!$A$2:$ZZ$151, 135, MATCH($B$1, resultados!$A$1:$ZZ$1, 0))</f>
        <v/>
      </c>
      <c r="B141">
        <f>INDEX(resultados!$A$2:$ZZ$151, 135, MATCH($B$2, resultados!$A$1:$ZZ$1, 0))</f>
        <v/>
      </c>
      <c r="C141">
        <f>INDEX(resultados!$A$2:$ZZ$151, 135, MATCH($B$3, resultados!$A$1:$ZZ$1, 0))</f>
        <v/>
      </c>
    </row>
    <row r="142">
      <c r="A142">
        <f>INDEX(resultados!$A$2:$ZZ$151, 136, MATCH($B$1, resultados!$A$1:$ZZ$1, 0))</f>
        <v/>
      </c>
      <c r="B142">
        <f>INDEX(resultados!$A$2:$ZZ$151, 136, MATCH($B$2, resultados!$A$1:$ZZ$1, 0))</f>
        <v/>
      </c>
      <c r="C142">
        <f>INDEX(resultados!$A$2:$ZZ$151, 136, MATCH($B$3, resultados!$A$1:$ZZ$1, 0))</f>
        <v/>
      </c>
    </row>
    <row r="143">
      <c r="A143">
        <f>INDEX(resultados!$A$2:$ZZ$151, 137, MATCH($B$1, resultados!$A$1:$ZZ$1, 0))</f>
        <v/>
      </c>
      <c r="B143">
        <f>INDEX(resultados!$A$2:$ZZ$151, 137, MATCH($B$2, resultados!$A$1:$ZZ$1, 0))</f>
        <v/>
      </c>
      <c r="C143">
        <f>INDEX(resultados!$A$2:$ZZ$151, 137, MATCH($B$3, resultados!$A$1:$ZZ$1, 0))</f>
        <v/>
      </c>
    </row>
    <row r="144">
      <c r="A144">
        <f>INDEX(resultados!$A$2:$ZZ$151, 138, MATCH($B$1, resultados!$A$1:$ZZ$1, 0))</f>
        <v/>
      </c>
      <c r="B144">
        <f>INDEX(resultados!$A$2:$ZZ$151, 138, MATCH($B$2, resultados!$A$1:$ZZ$1, 0))</f>
        <v/>
      </c>
      <c r="C144">
        <f>INDEX(resultados!$A$2:$ZZ$151, 138, MATCH($B$3, resultados!$A$1:$ZZ$1, 0))</f>
        <v/>
      </c>
    </row>
    <row r="145">
      <c r="A145">
        <f>INDEX(resultados!$A$2:$ZZ$151, 139, MATCH($B$1, resultados!$A$1:$ZZ$1, 0))</f>
        <v/>
      </c>
      <c r="B145">
        <f>INDEX(resultados!$A$2:$ZZ$151, 139, MATCH($B$2, resultados!$A$1:$ZZ$1, 0))</f>
        <v/>
      </c>
      <c r="C145">
        <f>INDEX(resultados!$A$2:$ZZ$151, 139, MATCH($B$3, resultados!$A$1:$ZZ$1, 0))</f>
        <v/>
      </c>
    </row>
    <row r="146">
      <c r="A146">
        <f>INDEX(resultados!$A$2:$ZZ$151, 140, MATCH($B$1, resultados!$A$1:$ZZ$1, 0))</f>
        <v/>
      </c>
      <c r="B146">
        <f>INDEX(resultados!$A$2:$ZZ$151, 140, MATCH($B$2, resultados!$A$1:$ZZ$1, 0))</f>
        <v/>
      </c>
      <c r="C146">
        <f>INDEX(resultados!$A$2:$ZZ$151, 140, MATCH($B$3, resultados!$A$1:$ZZ$1, 0))</f>
        <v/>
      </c>
    </row>
    <row r="147">
      <c r="A147">
        <f>INDEX(resultados!$A$2:$ZZ$151, 141, MATCH($B$1, resultados!$A$1:$ZZ$1, 0))</f>
        <v/>
      </c>
      <c r="B147">
        <f>INDEX(resultados!$A$2:$ZZ$151, 141, MATCH($B$2, resultados!$A$1:$ZZ$1, 0))</f>
        <v/>
      </c>
      <c r="C147">
        <f>INDEX(resultados!$A$2:$ZZ$151, 141, MATCH($B$3, resultados!$A$1:$ZZ$1, 0))</f>
        <v/>
      </c>
    </row>
    <row r="148">
      <c r="A148">
        <f>INDEX(resultados!$A$2:$ZZ$151, 142, MATCH($B$1, resultados!$A$1:$ZZ$1, 0))</f>
        <v/>
      </c>
      <c r="B148">
        <f>INDEX(resultados!$A$2:$ZZ$151, 142, MATCH($B$2, resultados!$A$1:$ZZ$1, 0))</f>
        <v/>
      </c>
      <c r="C148">
        <f>INDEX(resultados!$A$2:$ZZ$151, 142, MATCH($B$3, resultados!$A$1:$ZZ$1, 0))</f>
        <v/>
      </c>
    </row>
    <row r="149">
      <c r="A149">
        <f>INDEX(resultados!$A$2:$ZZ$151, 143, MATCH($B$1, resultados!$A$1:$ZZ$1, 0))</f>
        <v/>
      </c>
      <c r="B149">
        <f>INDEX(resultados!$A$2:$ZZ$151, 143, MATCH($B$2, resultados!$A$1:$ZZ$1, 0))</f>
        <v/>
      </c>
      <c r="C149">
        <f>INDEX(resultados!$A$2:$ZZ$151, 143, MATCH($B$3, resultados!$A$1:$ZZ$1, 0))</f>
        <v/>
      </c>
    </row>
    <row r="150">
      <c r="A150">
        <f>INDEX(resultados!$A$2:$ZZ$151, 144, MATCH($B$1, resultados!$A$1:$ZZ$1, 0))</f>
        <v/>
      </c>
      <c r="B150">
        <f>INDEX(resultados!$A$2:$ZZ$151, 144, MATCH($B$2, resultados!$A$1:$ZZ$1, 0))</f>
        <v/>
      </c>
      <c r="C150">
        <f>INDEX(resultados!$A$2:$ZZ$151, 144, MATCH($B$3, resultados!$A$1:$ZZ$1, 0))</f>
        <v/>
      </c>
    </row>
    <row r="151">
      <c r="A151">
        <f>INDEX(resultados!$A$2:$ZZ$151, 145, MATCH($B$1, resultados!$A$1:$ZZ$1, 0))</f>
        <v/>
      </c>
      <c r="B151">
        <f>INDEX(resultados!$A$2:$ZZ$151, 145, MATCH($B$2, resultados!$A$1:$ZZ$1, 0))</f>
        <v/>
      </c>
      <c r="C151">
        <f>INDEX(resultados!$A$2:$ZZ$151, 145, MATCH($B$3, resultados!$A$1:$ZZ$1, 0))</f>
        <v/>
      </c>
    </row>
    <row r="152">
      <c r="A152">
        <f>INDEX(resultados!$A$2:$ZZ$151, 146, MATCH($B$1, resultados!$A$1:$ZZ$1, 0))</f>
        <v/>
      </c>
      <c r="B152">
        <f>INDEX(resultados!$A$2:$ZZ$151, 146, MATCH($B$2, resultados!$A$1:$ZZ$1, 0))</f>
        <v/>
      </c>
      <c r="C152">
        <f>INDEX(resultados!$A$2:$ZZ$151, 146, MATCH($B$3, resultados!$A$1:$ZZ$1, 0))</f>
        <v/>
      </c>
    </row>
    <row r="153">
      <c r="A153">
        <f>INDEX(resultados!$A$2:$ZZ$151, 147, MATCH($B$1, resultados!$A$1:$ZZ$1, 0))</f>
        <v/>
      </c>
      <c r="B153">
        <f>INDEX(resultados!$A$2:$ZZ$151, 147, MATCH($B$2, resultados!$A$1:$ZZ$1, 0))</f>
        <v/>
      </c>
      <c r="C153">
        <f>INDEX(resultados!$A$2:$ZZ$151, 147, MATCH($B$3, resultados!$A$1:$ZZ$1, 0))</f>
        <v/>
      </c>
    </row>
    <row r="154">
      <c r="A154">
        <f>INDEX(resultados!$A$2:$ZZ$151, 148, MATCH($B$1, resultados!$A$1:$ZZ$1, 0))</f>
        <v/>
      </c>
      <c r="B154">
        <f>INDEX(resultados!$A$2:$ZZ$151, 148, MATCH($B$2, resultados!$A$1:$ZZ$1, 0))</f>
        <v/>
      </c>
      <c r="C154">
        <f>INDEX(resultados!$A$2:$ZZ$151, 148, MATCH($B$3, resultados!$A$1:$ZZ$1, 0))</f>
        <v/>
      </c>
    </row>
    <row r="155">
      <c r="A155">
        <f>INDEX(resultados!$A$2:$ZZ$151, 149, MATCH($B$1, resultados!$A$1:$ZZ$1, 0))</f>
        <v/>
      </c>
      <c r="B155">
        <f>INDEX(resultados!$A$2:$ZZ$151, 149, MATCH($B$2, resultados!$A$1:$ZZ$1, 0))</f>
        <v/>
      </c>
      <c r="C155">
        <f>INDEX(resultados!$A$2:$ZZ$151, 149, MATCH($B$3, resultados!$A$1:$ZZ$1, 0))</f>
        <v/>
      </c>
    </row>
    <row r="156">
      <c r="A156">
        <f>INDEX(resultados!$A$2:$ZZ$151, 150, MATCH($B$1, resultados!$A$1:$ZZ$1, 0))</f>
        <v/>
      </c>
      <c r="B156">
        <f>INDEX(resultados!$A$2:$ZZ$151, 150, MATCH($B$2, resultados!$A$1:$ZZ$1, 0))</f>
        <v/>
      </c>
      <c r="C156">
        <f>INDEX(resultados!$A$2:$ZZ$151, 150,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0.4793</v>
      </c>
      <c r="E2" t="n">
        <v>208.62</v>
      </c>
      <c r="F2" t="n">
        <v>191.97</v>
      </c>
      <c r="G2" t="n">
        <v>12.1</v>
      </c>
      <c r="H2" t="n">
        <v>0.24</v>
      </c>
      <c r="I2" t="n">
        <v>952</v>
      </c>
      <c r="J2" t="n">
        <v>71.52</v>
      </c>
      <c r="K2" t="n">
        <v>32.27</v>
      </c>
      <c r="L2" t="n">
        <v>1</v>
      </c>
      <c r="M2" t="n">
        <v>950</v>
      </c>
      <c r="N2" t="n">
        <v>8.25</v>
      </c>
      <c r="O2" t="n">
        <v>9054.6</v>
      </c>
      <c r="P2" t="n">
        <v>1312.02</v>
      </c>
      <c r="Q2" t="n">
        <v>8087.06</v>
      </c>
      <c r="R2" t="n">
        <v>1790.9</v>
      </c>
      <c r="S2" t="n">
        <v>253.31</v>
      </c>
      <c r="T2" t="n">
        <v>759215.54</v>
      </c>
      <c r="U2" t="n">
        <v>0.14</v>
      </c>
      <c r="V2" t="n">
        <v>0.71</v>
      </c>
      <c r="W2" t="n">
        <v>22.8</v>
      </c>
      <c r="X2" t="n">
        <v>45.04</v>
      </c>
      <c r="Y2" t="n">
        <v>0.5</v>
      </c>
      <c r="Z2" t="n">
        <v>10</v>
      </c>
      <c r="AA2" t="n">
        <v>3744.054732407149</v>
      </c>
      <c r="AB2" t="n">
        <v>5122.780860917008</v>
      </c>
      <c r="AC2" t="n">
        <v>4633.86984541899</v>
      </c>
      <c r="AD2" t="n">
        <v>3744054.732407149</v>
      </c>
      <c r="AE2" t="n">
        <v>5122780.860917008</v>
      </c>
      <c r="AF2" t="n">
        <v>1.786124033309129e-06</v>
      </c>
      <c r="AG2" t="n">
        <v>21.73125</v>
      </c>
      <c r="AH2" t="n">
        <v>4633869.84541899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0.5844</v>
      </c>
      <c r="E3" t="n">
        <v>171.1</v>
      </c>
      <c r="F3" t="n">
        <v>163.63</v>
      </c>
      <c r="G3" t="n">
        <v>27.12</v>
      </c>
      <c r="H3" t="n">
        <v>0.48</v>
      </c>
      <c r="I3" t="n">
        <v>362</v>
      </c>
      <c r="J3" t="n">
        <v>72.7</v>
      </c>
      <c r="K3" t="n">
        <v>32.27</v>
      </c>
      <c r="L3" t="n">
        <v>2</v>
      </c>
      <c r="M3" t="n">
        <v>357</v>
      </c>
      <c r="N3" t="n">
        <v>8.43</v>
      </c>
      <c r="O3" t="n">
        <v>9200.25</v>
      </c>
      <c r="P3" t="n">
        <v>1004.23</v>
      </c>
      <c r="Q3" t="n">
        <v>8086.46</v>
      </c>
      <c r="R3" t="n">
        <v>829.58</v>
      </c>
      <c r="S3" t="n">
        <v>253.31</v>
      </c>
      <c r="T3" t="n">
        <v>281503.93</v>
      </c>
      <c r="U3" t="n">
        <v>0.31</v>
      </c>
      <c r="V3" t="n">
        <v>0.84</v>
      </c>
      <c r="W3" t="n">
        <v>21.83</v>
      </c>
      <c r="X3" t="n">
        <v>16.71</v>
      </c>
      <c r="Y3" t="n">
        <v>0.5</v>
      </c>
      <c r="Z3" t="n">
        <v>10</v>
      </c>
      <c r="AA3" t="n">
        <v>2498.496954317084</v>
      </c>
      <c r="AB3" t="n">
        <v>3418.5537588031</v>
      </c>
      <c r="AC3" t="n">
        <v>3092.291786033138</v>
      </c>
      <c r="AD3" t="n">
        <v>2498496.954317084</v>
      </c>
      <c r="AE3" t="n">
        <v>3418553.7588031</v>
      </c>
      <c r="AF3" t="n">
        <v>2.177781942553421e-06</v>
      </c>
      <c r="AG3" t="n">
        <v>17.82291666666667</v>
      </c>
      <c r="AH3" t="n">
        <v>3092291.786033138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0.6037</v>
      </c>
      <c r="E4" t="n">
        <v>165.66</v>
      </c>
      <c r="F4" t="n">
        <v>159.6</v>
      </c>
      <c r="G4" t="n">
        <v>35.34</v>
      </c>
      <c r="H4" t="n">
        <v>0.71</v>
      </c>
      <c r="I4" t="n">
        <v>271</v>
      </c>
      <c r="J4" t="n">
        <v>73.88</v>
      </c>
      <c r="K4" t="n">
        <v>32.27</v>
      </c>
      <c r="L4" t="n">
        <v>3</v>
      </c>
      <c r="M4" t="n">
        <v>3</v>
      </c>
      <c r="N4" t="n">
        <v>8.609999999999999</v>
      </c>
      <c r="O4" t="n">
        <v>9346.23</v>
      </c>
      <c r="P4" t="n">
        <v>930.25</v>
      </c>
      <c r="Q4" t="n">
        <v>8086.59</v>
      </c>
      <c r="R4" t="n">
        <v>679.9400000000001</v>
      </c>
      <c r="S4" t="n">
        <v>253.31</v>
      </c>
      <c r="T4" t="n">
        <v>207140.14</v>
      </c>
      <c r="U4" t="n">
        <v>0.37</v>
      </c>
      <c r="V4" t="n">
        <v>0.86</v>
      </c>
      <c r="W4" t="n">
        <v>22.05</v>
      </c>
      <c r="X4" t="n">
        <v>12.68</v>
      </c>
      <c r="Y4" t="n">
        <v>0.5</v>
      </c>
      <c r="Z4" t="n">
        <v>10</v>
      </c>
      <c r="AA4" t="n">
        <v>2293.958913041241</v>
      </c>
      <c r="AB4" t="n">
        <v>3138.695787147947</v>
      </c>
      <c r="AC4" t="n">
        <v>2839.143066409633</v>
      </c>
      <c r="AD4" t="n">
        <v>2293958.913041241</v>
      </c>
      <c r="AE4" t="n">
        <v>3138695.787147947</v>
      </c>
      <c r="AF4" t="n">
        <v>2.249703899246236e-06</v>
      </c>
      <c r="AG4" t="n">
        <v>17.25625</v>
      </c>
      <c r="AH4" t="n">
        <v>2839143.066409633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0.6037</v>
      </c>
      <c r="E5" t="n">
        <v>165.66</v>
      </c>
      <c r="F5" t="n">
        <v>159.6</v>
      </c>
      <c r="G5" t="n">
        <v>35.33</v>
      </c>
      <c r="H5" t="n">
        <v>0.93</v>
      </c>
      <c r="I5" t="n">
        <v>271</v>
      </c>
      <c r="J5" t="n">
        <v>75.06999999999999</v>
      </c>
      <c r="K5" t="n">
        <v>32.27</v>
      </c>
      <c r="L5" t="n">
        <v>4</v>
      </c>
      <c r="M5" t="n">
        <v>0</v>
      </c>
      <c r="N5" t="n">
        <v>8.800000000000001</v>
      </c>
      <c r="O5" t="n">
        <v>9492.549999999999</v>
      </c>
      <c r="P5" t="n">
        <v>942.9</v>
      </c>
      <c r="Q5" t="n">
        <v>8086.66</v>
      </c>
      <c r="R5" t="n">
        <v>679.98</v>
      </c>
      <c r="S5" t="n">
        <v>253.31</v>
      </c>
      <c r="T5" t="n">
        <v>207159.98</v>
      </c>
      <c r="U5" t="n">
        <v>0.37</v>
      </c>
      <c r="V5" t="n">
        <v>0.86</v>
      </c>
      <c r="W5" t="n">
        <v>22.05</v>
      </c>
      <c r="X5" t="n">
        <v>12.68</v>
      </c>
      <c r="Y5" t="n">
        <v>0.5</v>
      </c>
      <c r="Z5" t="n">
        <v>10</v>
      </c>
      <c r="AA5" t="n">
        <v>2312.203942260264</v>
      </c>
      <c r="AB5" t="n">
        <v>3163.659441039297</v>
      </c>
      <c r="AC5" t="n">
        <v>2861.7242242103</v>
      </c>
      <c r="AD5" t="n">
        <v>2312203.942260264</v>
      </c>
      <c r="AE5" t="n">
        <v>3163659.441039297</v>
      </c>
      <c r="AF5" t="n">
        <v>2.249703899246236e-06</v>
      </c>
      <c r="AG5" t="n">
        <v>17.25625</v>
      </c>
      <c r="AH5" t="n">
        <v>2861724.2242103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0.554</v>
      </c>
      <c r="E2" t="n">
        <v>180.52</v>
      </c>
      <c r="F2" t="n">
        <v>172.69</v>
      </c>
      <c r="G2" t="n">
        <v>18.77</v>
      </c>
      <c r="H2" t="n">
        <v>0.43</v>
      </c>
      <c r="I2" t="n">
        <v>552</v>
      </c>
      <c r="J2" t="n">
        <v>39.78</v>
      </c>
      <c r="K2" t="n">
        <v>19.54</v>
      </c>
      <c r="L2" t="n">
        <v>1</v>
      </c>
      <c r="M2" t="n">
        <v>103</v>
      </c>
      <c r="N2" t="n">
        <v>4.24</v>
      </c>
      <c r="O2" t="n">
        <v>5140</v>
      </c>
      <c r="P2" t="n">
        <v>679.13</v>
      </c>
      <c r="Q2" t="n">
        <v>8086.97</v>
      </c>
      <c r="R2" t="n">
        <v>1116.07</v>
      </c>
      <c r="S2" t="n">
        <v>253.31</v>
      </c>
      <c r="T2" t="n">
        <v>423799.18</v>
      </c>
      <c r="U2" t="n">
        <v>0.23</v>
      </c>
      <c r="V2" t="n">
        <v>0.79</v>
      </c>
      <c r="W2" t="n">
        <v>22.71</v>
      </c>
      <c r="X2" t="n">
        <v>25.77</v>
      </c>
      <c r="Y2" t="n">
        <v>0.5</v>
      </c>
      <c r="Z2" t="n">
        <v>10</v>
      </c>
      <c r="AA2" t="n">
        <v>1945.562588291133</v>
      </c>
      <c r="AB2" t="n">
        <v>2662.004565463593</v>
      </c>
      <c r="AC2" t="n">
        <v>2407.94658588262</v>
      </c>
      <c r="AD2" t="n">
        <v>1945562.588291133</v>
      </c>
      <c r="AE2" t="n">
        <v>2662004.565463593</v>
      </c>
      <c r="AF2" t="n">
        <v>2.424456945370727e-06</v>
      </c>
      <c r="AG2" t="n">
        <v>18.80416666666667</v>
      </c>
      <c r="AH2" t="n">
        <v>2407946.58588262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0.5561</v>
      </c>
      <c r="E3" t="n">
        <v>179.84</v>
      </c>
      <c r="F3" t="n">
        <v>172.14</v>
      </c>
      <c r="G3" t="n">
        <v>19.13</v>
      </c>
      <c r="H3" t="n">
        <v>0.84</v>
      </c>
      <c r="I3" t="n">
        <v>540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690.67</v>
      </c>
      <c r="Q3" t="n">
        <v>8087.42</v>
      </c>
      <c r="R3" t="n">
        <v>1092.76</v>
      </c>
      <c r="S3" t="n">
        <v>253.31</v>
      </c>
      <c r="T3" t="n">
        <v>412205.43</v>
      </c>
      <c r="U3" t="n">
        <v>0.23</v>
      </c>
      <c r="V3" t="n">
        <v>0.79</v>
      </c>
      <c r="W3" t="n">
        <v>22.82</v>
      </c>
      <c r="X3" t="n">
        <v>25.21</v>
      </c>
      <c r="Y3" t="n">
        <v>0.5</v>
      </c>
      <c r="Z3" t="n">
        <v>10</v>
      </c>
      <c r="AA3" t="n">
        <v>1955.435750444612</v>
      </c>
      <c r="AB3" t="n">
        <v>2675.513461495157</v>
      </c>
      <c r="AC3" t="n">
        <v>2420.166211836786</v>
      </c>
      <c r="AD3" t="n">
        <v>1955435.750444612</v>
      </c>
      <c r="AE3" t="n">
        <v>2675513.461495157</v>
      </c>
      <c r="AF3" t="n">
        <v>2.433647125127548e-06</v>
      </c>
      <c r="AG3" t="n">
        <v>18.73333333333333</v>
      </c>
      <c r="AH3" t="n">
        <v>2420166.211836786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0.323</v>
      </c>
      <c r="E2" t="n">
        <v>309.57</v>
      </c>
      <c r="F2" t="n">
        <v>248.03</v>
      </c>
      <c r="G2" t="n">
        <v>7.25</v>
      </c>
      <c r="H2" t="n">
        <v>0.12</v>
      </c>
      <c r="I2" t="n">
        <v>2053</v>
      </c>
      <c r="J2" t="n">
        <v>141.81</v>
      </c>
      <c r="K2" t="n">
        <v>47.83</v>
      </c>
      <c r="L2" t="n">
        <v>1</v>
      </c>
      <c r="M2" t="n">
        <v>2051</v>
      </c>
      <c r="N2" t="n">
        <v>22.98</v>
      </c>
      <c r="O2" t="n">
        <v>17723.39</v>
      </c>
      <c r="P2" t="n">
        <v>2802.38</v>
      </c>
      <c r="Q2" t="n">
        <v>8088.94</v>
      </c>
      <c r="R2" t="n">
        <v>3696.59</v>
      </c>
      <c r="S2" t="n">
        <v>253.31</v>
      </c>
      <c r="T2" t="n">
        <v>1706551.11</v>
      </c>
      <c r="U2" t="n">
        <v>0.07000000000000001</v>
      </c>
      <c r="V2" t="n">
        <v>0.55</v>
      </c>
      <c r="W2" t="n">
        <v>24.67</v>
      </c>
      <c r="X2" t="n">
        <v>101.08</v>
      </c>
      <c r="Y2" t="n">
        <v>0.5</v>
      </c>
      <c r="Z2" t="n">
        <v>10</v>
      </c>
      <c r="AA2" t="n">
        <v>10871.53735082197</v>
      </c>
      <c r="AB2" t="n">
        <v>14874.91702177362</v>
      </c>
      <c r="AC2" t="n">
        <v>13455.27581829214</v>
      </c>
      <c r="AD2" t="n">
        <v>10871537.35082197</v>
      </c>
      <c r="AE2" t="n">
        <v>14874917.02177362</v>
      </c>
      <c r="AF2" t="n">
        <v>9.644658951785504e-07</v>
      </c>
      <c r="AG2" t="n">
        <v>32.246875</v>
      </c>
      <c r="AH2" t="n">
        <v>13455275.81829214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0.4908</v>
      </c>
      <c r="E3" t="n">
        <v>203.73</v>
      </c>
      <c r="F3" t="n">
        <v>180.67</v>
      </c>
      <c r="G3" t="n">
        <v>15.04</v>
      </c>
      <c r="H3" t="n">
        <v>0.25</v>
      </c>
      <c r="I3" t="n">
        <v>721</v>
      </c>
      <c r="J3" t="n">
        <v>143.17</v>
      </c>
      <c r="K3" t="n">
        <v>47.83</v>
      </c>
      <c r="L3" t="n">
        <v>2</v>
      </c>
      <c r="M3" t="n">
        <v>719</v>
      </c>
      <c r="N3" t="n">
        <v>23.34</v>
      </c>
      <c r="O3" t="n">
        <v>17891.86</v>
      </c>
      <c r="P3" t="n">
        <v>1991.62</v>
      </c>
      <c r="Q3" t="n">
        <v>8086.94</v>
      </c>
      <c r="R3" t="n">
        <v>1408.19</v>
      </c>
      <c r="S3" t="n">
        <v>253.31</v>
      </c>
      <c r="T3" t="n">
        <v>569014.74</v>
      </c>
      <c r="U3" t="n">
        <v>0.18</v>
      </c>
      <c r="V3" t="n">
        <v>0.76</v>
      </c>
      <c r="W3" t="n">
        <v>22.4</v>
      </c>
      <c r="X3" t="n">
        <v>33.75</v>
      </c>
      <c r="Y3" t="n">
        <v>0.5</v>
      </c>
      <c r="Z3" t="n">
        <v>10</v>
      </c>
      <c r="AA3" t="n">
        <v>5234.192101120305</v>
      </c>
      <c r="AB3" t="n">
        <v>7161.652549011462</v>
      </c>
      <c r="AC3" t="n">
        <v>6478.154481176018</v>
      </c>
      <c r="AD3" t="n">
        <v>5234192.101120305</v>
      </c>
      <c r="AE3" t="n">
        <v>7161652.549011461</v>
      </c>
      <c r="AF3" t="n">
        <v>1.465510406667593e-06</v>
      </c>
      <c r="AG3" t="n">
        <v>21.221875</v>
      </c>
      <c r="AH3" t="n">
        <v>6478154.481176018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0.5507</v>
      </c>
      <c r="E4" t="n">
        <v>181.59</v>
      </c>
      <c r="F4" t="n">
        <v>166.91</v>
      </c>
      <c r="G4" t="n">
        <v>23.24</v>
      </c>
      <c r="H4" t="n">
        <v>0.37</v>
      </c>
      <c r="I4" t="n">
        <v>431</v>
      </c>
      <c r="J4" t="n">
        <v>144.54</v>
      </c>
      <c r="K4" t="n">
        <v>47.83</v>
      </c>
      <c r="L4" t="n">
        <v>3</v>
      </c>
      <c r="M4" t="n">
        <v>429</v>
      </c>
      <c r="N4" t="n">
        <v>23.71</v>
      </c>
      <c r="O4" t="n">
        <v>18060.85</v>
      </c>
      <c r="P4" t="n">
        <v>1790.85</v>
      </c>
      <c r="Q4" t="n">
        <v>8086.54</v>
      </c>
      <c r="R4" t="n">
        <v>940.14</v>
      </c>
      <c r="S4" t="n">
        <v>253.31</v>
      </c>
      <c r="T4" t="n">
        <v>336439.67</v>
      </c>
      <c r="U4" t="n">
        <v>0.27</v>
      </c>
      <c r="V4" t="n">
        <v>0.82</v>
      </c>
      <c r="W4" t="n">
        <v>21.95</v>
      </c>
      <c r="X4" t="n">
        <v>19.99</v>
      </c>
      <c r="Y4" t="n">
        <v>0.5</v>
      </c>
      <c r="Z4" t="n">
        <v>10</v>
      </c>
      <c r="AA4" t="n">
        <v>4253.443625062492</v>
      </c>
      <c r="AB4" t="n">
        <v>5819.749216499992</v>
      </c>
      <c r="AC4" t="n">
        <v>5264.320519346339</v>
      </c>
      <c r="AD4" t="n">
        <v>4253443.625062492</v>
      </c>
      <c r="AE4" t="n">
        <v>5819749.216499992</v>
      </c>
      <c r="AF4" t="n">
        <v>1.644369561841572e-06</v>
      </c>
      <c r="AG4" t="n">
        <v>18.915625</v>
      </c>
      <c r="AH4" t="n">
        <v>5264320.519346339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0.5819</v>
      </c>
      <c r="E5" t="n">
        <v>171.85</v>
      </c>
      <c r="F5" t="n">
        <v>160.87</v>
      </c>
      <c r="G5" t="n">
        <v>31.85</v>
      </c>
      <c r="H5" t="n">
        <v>0.49</v>
      </c>
      <c r="I5" t="n">
        <v>303</v>
      </c>
      <c r="J5" t="n">
        <v>145.92</v>
      </c>
      <c r="K5" t="n">
        <v>47.83</v>
      </c>
      <c r="L5" t="n">
        <v>4</v>
      </c>
      <c r="M5" t="n">
        <v>301</v>
      </c>
      <c r="N5" t="n">
        <v>24.09</v>
      </c>
      <c r="O5" t="n">
        <v>18230.35</v>
      </c>
      <c r="P5" t="n">
        <v>1677.66</v>
      </c>
      <c r="Q5" t="n">
        <v>8086.34</v>
      </c>
      <c r="R5" t="n">
        <v>735.76</v>
      </c>
      <c r="S5" t="n">
        <v>253.31</v>
      </c>
      <c r="T5" t="n">
        <v>234887.76</v>
      </c>
      <c r="U5" t="n">
        <v>0.34</v>
      </c>
      <c r="V5" t="n">
        <v>0.85</v>
      </c>
      <c r="W5" t="n">
        <v>21.73</v>
      </c>
      <c r="X5" t="n">
        <v>13.95</v>
      </c>
      <c r="Y5" t="n">
        <v>0.5</v>
      </c>
      <c r="Z5" t="n">
        <v>10</v>
      </c>
      <c r="AA5" t="n">
        <v>3825.250264630069</v>
      </c>
      <c r="AB5" t="n">
        <v>5233.876170198484</v>
      </c>
      <c r="AC5" t="n">
        <v>4734.362374305884</v>
      </c>
      <c r="AD5" t="n">
        <v>3825250.264630069</v>
      </c>
      <c r="AE5" t="n">
        <v>5233876.170198484</v>
      </c>
      <c r="AF5" t="n">
        <v>1.737531592583277e-06</v>
      </c>
      <c r="AG5" t="n">
        <v>17.90104166666667</v>
      </c>
      <c r="AH5" t="n">
        <v>4734362.374305884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0.6014</v>
      </c>
      <c r="E6" t="n">
        <v>166.27</v>
      </c>
      <c r="F6" t="n">
        <v>157.43</v>
      </c>
      <c r="G6" t="n">
        <v>41.25</v>
      </c>
      <c r="H6" t="n">
        <v>0.6</v>
      </c>
      <c r="I6" t="n">
        <v>229</v>
      </c>
      <c r="J6" t="n">
        <v>147.3</v>
      </c>
      <c r="K6" t="n">
        <v>47.83</v>
      </c>
      <c r="L6" t="n">
        <v>5</v>
      </c>
      <c r="M6" t="n">
        <v>227</v>
      </c>
      <c r="N6" t="n">
        <v>24.47</v>
      </c>
      <c r="O6" t="n">
        <v>18400.38</v>
      </c>
      <c r="P6" t="n">
        <v>1589.45</v>
      </c>
      <c r="Q6" t="n">
        <v>8086.3</v>
      </c>
      <c r="R6" t="n">
        <v>619.28</v>
      </c>
      <c r="S6" t="n">
        <v>253.31</v>
      </c>
      <c r="T6" t="n">
        <v>177018.09</v>
      </c>
      <c r="U6" t="n">
        <v>0.41</v>
      </c>
      <c r="V6" t="n">
        <v>0.87</v>
      </c>
      <c r="W6" t="n">
        <v>21.62</v>
      </c>
      <c r="X6" t="n">
        <v>10.52</v>
      </c>
      <c r="Y6" t="n">
        <v>0.5</v>
      </c>
      <c r="Z6" t="n">
        <v>10</v>
      </c>
      <c r="AA6" t="n">
        <v>3552.06584016565</v>
      </c>
      <c r="AB6" t="n">
        <v>4860.093188600027</v>
      </c>
      <c r="AC6" t="n">
        <v>4396.252715863488</v>
      </c>
      <c r="AD6" t="n">
        <v>3552065.84016565</v>
      </c>
      <c r="AE6" t="n">
        <v>4860093.188600027</v>
      </c>
      <c r="AF6" t="n">
        <v>1.795757861796843e-06</v>
      </c>
      <c r="AG6" t="n">
        <v>17.31979166666667</v>
      </c>
      <c r="AH6" t="n">
        <v>4396252.715863489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0.6145</v>
      </c>
      <c r="E7" t="n">
        <v>162.74</v>
      </c>
      <c r="F7" t="n">
        <v>155.26</v>
      </c>
      <c r="G7" t="n">
        <v>51.18</v>
      </c>
      <c r="H7" t="n">
        <v>0.71</v>
      </c>
      <c r="I7" t="n">
        <v>182</v>
      </c>
      <c r="J7" t="n">
        <v>148.68</v>
      </c>
      <c r="K7" t="n">
        <v>47.83</v>
      </c>
      <c r="L7" t="n">
        <v>6</v>
      </c>
      <c r="M7" t="n">
        <v>180</v>
      </c>
      <c r="N7" t="n">
        <v>24.85</v>
      </c>
      <c r="O7" t="n">
        <v>18570.94</v>
      </c>
      <c r="P7" t="n">
        <v>1513.1</v>
      </c>
      <c r="Q7" t="n">
        <v>8086.33</v>
      </c>
      <c r="R7" t="n">
        <v>545.1799999999999</v>
      </c>
      <c r="S7" t="n">
        <v>253.31</v>
      </c>
      <c r="T7" t="n">
        <v>140204.93</v>
      </c>
      <c r="U7" t="n">
        <v>0.46</v>
      </c>
      <c r="V7" t="n">
        <v>0.88</v>
      </c>
      <c r="W7" t="n">
        <v>21.55</v>
      </c>
      <c r="X7" t="n">
        <v>8.34</v>
      </c>
      <c r="Y7" t="n">
        <v>0.5</v>
      </c>
      <c r="Z7" t="n">
        <v>10</v>
      </c>
      <c r="AA7" t="n">
        <v>3350.68956196807</v>
      </c>
      <c r="AB7" t="n">
        <v>4584.561280675698</v>
      </c>
      <c r="AC7" t="n">
        <v>4147.017186520005</v>
      </c>
      <c r="AD7" t="n">
        <v>3350689.56196807</v>
      </c>
      <c r="AE7" t="n">
        <v>4584561.280675698</v>
      </c>
      <c r="AF7" t="n">
        <v>1.834873970858264e-06</v>
      </c>
      <c r="AG7" t="n">
        <v>16.95208333333333</v>
      </c>
      <c r="AH7" t="n">
        <v>4147017.186520005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0.624</v>
      </c>
      <c r="E8" t="n">
        <v>160.26</v>
      </c>
      <c r="F8" t="n">
        <v>153.73</v>
      </c>
      <c r="G8" t="n">
        <v>61.9</v>
      </c>
      <c r="H8" t="n">
        <v>0.83</v>
      </c>
      <c r="I8" t="n">
        <v>149</v>
      </c>
      <c r="J8" t="n">
        <v>150.07</v>
      </c>
      <c r="K8" t="n">
        <v>47.83</v>
      </c>
      <c r="L8" t="n">
        <v>7</v>
      </c>
      <c r="M8" t="n">
        <v>146</v>
      </c>
      <c r="N8" t="n">
        <v>25.24</v>
      </c>
      <c r="O8" t="n">
        <v>18742.03</v>
      </c>
      <c r="P8" t="n">
        <v>1437.87</v>
      </c>
      <c r="Q8" t="n">
        <v>8086.17</v>
      </c>
      <c r="R8" t="n">
        <v>494.61</v>
      </c>
      <c r="S8" t="n">
        <v>253.31</v>
      </c>
      <c r="T8" t="n">
        <v>115084.68</v>
      </c>
      <c r="U8" t="n">
        <v>0.51</v>
      </c>
      <c r="V8" t="n">
        <v>0.89</v>
      </c>
      <c r="W8" t="n">
        <v>21.47</v>
      </c>
      <c r="X8" t="n">
        <v>6.82</v>
      </c>
      <c r="Y8" t="n">
        <v>0.5</v>
      </c>
      <c r="Z8" t="n">
        <v>10</v>
      </c>
      <c r="AA8" t="n">
        <v>3190.532272237359</v>
      </c>
      <c r="AB8" t="n">
        <v>4365.427011225172</v>
      </c>
      <c r="AC8" t="n">
        <v>3948.796784188968</v>
      </c>
      <c r="AD8" t="n">
        <v>3190532.27223736</v>
      </c>
      <c r="AE8" t="n">
        <v>4365427.011225172</v>
      </c>
      <c r="AF8" t="n">
        <v>1.863240614834103e-06</v>
      </c>
      <c r="AG8" t="n">
        <v>16.69375</v>
      </c>
      <c r="AH8" t="n">
        <v>3948796.784188968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0.6311</v>
      </c>
      <c r="E9" t="n">
        <v>158.45</v>
      </c>
      <c r="F9" t="n">
        <v>152.62</v>
      </c>
      <c r="G9" t="n">
        <v>73.26000000000001</v>
      </c>
      <c r="H9" t="n">
        <v>0.9399999999999999</v>
      </c>
      <c r="I9" t="n">
        <v>125</v>
      </c>
      <c r="J9" t="n">
        <v>151.46</v>
      </c>
      <c r="K9" t="n">
        <v>47.83</v>
      </c>
      <c r="L9" t="n">
        <v>8</v>
      </c>
      <c r="M9" t="n">
        <v>93</v>
      </c>
      <c r="N9" t="n">
        <v>25.63</v>
      </c>
      <c r="O9" t="n">
        <v>18913.66</v>
      </c>
      <c r="P9" t="n">
        <v>1366.02</v>
      </c>
      <c r="Q9" t="n">
        <v>8086.13</v>
      </c>
      <c r="R9" t="n">
        <v>456.04</v>
      </c>
      <c r="S9" t="n">
        <v>253.31</v>
      </c>
      <c r="T9" t="n">
        <v>95919.73</v>
      </c>
      <c r="U9" t="n">
        <v>0.5600000000000001</v>
      </c>
      <c r="V9" t="n">
        <v>0.9</v>
      </c>
      <c r="W9" t="n">
        <v>21.46</v>
      </c>
      <c r="X9" t="n">
        <v>5.7</v>
      </c>
      <c r="Y9" t="n">
        <v>0.5</v>
      </c>
      <c r="Z9" t="n">
        <v>10</v>
      </c>
      <c r="AA9" t="n">
        <v>3052.615927138058</v>
      </c>
      <c r="AB9" t="n">
        <v>4176.723783420569</v>
      </c>
      <c r="AC9" t="n">
        <v>3778.1031275994</v>
      </c>
      <c r="AD9" t="n">
        <v>3052615.927138058</v>
      </c>
      <c r="AE9" t="n">
        <v>4176723.783420569</v>
      </c>
      <c r="AF9" t="n">
        <v>1.884440948752889e-06</v>
      </c>
      <c r="AG9" t="n">
        <v>16.50520833333333</v>
      </c>
      <c r="AH9" t="n">
        <v>3778103.1275994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0.6331</v>
      </c>
      <c r="E10" t="n">
        <v>157.95</v>
      </c>
      <c r="F10" t="n">
        <v>152.34</v>
      </c>
      <c r="G10" t="n">
        <v>78.12</v>
      </c>
      <c r="H10" t="n">
        <v>1.04</v>
      </c>
      <c r="I10" t="n">
        <v>117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1347.86</v>
      </c>
      <c r="Q10" t="n">
        <v>8086.27</v>
      </c>
      <c r="R10" t="n">
        <v>442.7</v>
      </c>
      <c r="S10" t="n">
        <v>253.31</v>
      </c>
      <c r="T10" t="n">
        <v>89286.66</v>
      </c>
      <c r="U10" t="n">
        <v>0.57</v>
      </c>
      <c r="V10" t="n">
        <v>0.9</v>
      </c>
      <c r="W10" t="n">
        <v>21.56</v>
      </c>
      <c r="X10" t="n">
        <v>5.43</v>
      </c>
      <c r="Y10" t="n">
        <v>0.5</v>
      </c>
      <c r="Z10" t="n">
        <v>10</v>
      </c>
      <c r="AA10" t="n">
        <v>3005.846108500278</v>
      </c>
      <c r="AB10" t="n">
        <v>4112.731254221579</v>
      </c>
      <c r="AC10" t="n">
        <v>3720.217955573085</v>
      </c>
      <c r="AD10" t="n">
        <v>3005846.108500278</v>
      </c>
      <c r="AE10" t="n">
        <v>4112731.254221579</v>
      </c>
      <c r="AF10" t="n">
        <v>1.890412873800434e-06</v>
      </c>
      <c r="AG10" t="n">
        <v>16.453125</v>
      </c>
      <c r="AH10" t="n">
        <v>3720217.955573084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0.6331</v>
      </c>
      <c r="E11" t="n">
        <v>157.95</v>
      </c>
      <c r="F11" t="n">
        <v>152.34</v>
      </c>
      <c r="G11" t="n">
        <v>78.12</v>
      </c>
      <c r="H11" t="n">
        <v>1.15</v>
      </c>
      <c r="I11" t="n">
        <v>117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1361.56</v>
      </c>
      <c r="Q11" t="n">
        <v>8086.13</v>
      </c>
      <c r="R11" t="n">
        <v>442.43</v>
      </c>
      <c r="S11" t="n">
        <v>253.31</v>
      </c>
      <c r="T11" t="n">
        <v>89151.39</v>
      </c>
      <c r="U11" t="n">
        <v>0.57</v>
      </c>
      <c r="V11" t="n">
        <v>0.9</v>
      </c>
      <c r="W11" t="n">
        <v>21.57</v>
      </c>
      <c r="X11" t="n">
        <v>5.43</v>
      </c>
      <c r="Y11" t="n">
        <v>0.5</v>
      </c>
      <c r="Z11" t="n">
        <v>10</v>
      </c>
      <c r="AA11" t="n">
        <v>3024.687955252406</v>
      </c>
      <c r="AB11" t="n">
        <v>4138.511500191456</v>
      </c>
      <c r="AC11" t="n">
        <v>3743.537771050398</v>
      </c>
      <c r="AD11" t="n">
        <v>3024687.955252407</v>
      </c>
      <c r="AE11" t="n">
        <v>4138511.500191455</v>
      </c>
      <c r="AF11" t="n">
        <v>1.890412873800434e-06</v>
      </c>
      <c r="AG11" t="n">
        <v>16.453125</v>
      </c>
      <c r="AH11" t="n">
        <v>3743537.771050398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0.259</v>
      </c>
      <c r="E2" t="n">
        <v>386.15</v>
      </c>
      <c r="F2" t="n">
        <v>285.84</v>
      </c>
      <c r="G2" t="n">
        <v>6.23</v>
      </c>
      <c r="H2" t="n">
        <v>0.1</v>
      </c>
      <c r="I2" t="n">
        <v>2753</v>
      </c>
      <c r="J2" t="n">
        <v>176.73</v>
      </c>
      <c r="K2" t="n">
        <v>52.44</v>
      </c>
      <c r="L2" t="n">
        <v>1</v>
      </c>
      <c r="M2" t="n">
        <v>2751</v>
      </c>
      <c r="N2" t="n">
        <v>33.29</v>
      </c>
      <c r="O2" t="n">
        <v>22031.19</v>
      </c>
      <c r="P2" t="n">
        <v>3740.11</v>
      </c>
      <c r="Q2" t="n">
        <v>8089.52</v>
      </c>
      <c r="R2" t="n">
        <v>4987.56</v>
      </c>
      <c r="S2" t="n">
        <v>253.31</v>
      </c>
      <c r="T2" t="n">
        <v>2348537.37</v>
      </c>
      <c r="U2" t="n">
        <v>0.05</v>
      </c>
      <c r="V2" t="n">
        <v>0.48</v>
      </c>
      <c r="W2" t="n">
        <v>25.84</v>
      </c>
      <c r="X2" t="n">
        <v>138.87</v>
      </c>
      <c r="Y2" t="n">
        <v>0.5</v>
      </c>
      <c r="Z2" t="n">
        <v>10</v>
      </c>
      <c r="AA2" t="n">
        <v>17680.99914447031</v>
      </c>
      <c r="AB2" t="n">
        <v>24191.92306009612</v>
      </c>
      <c r="AC2" t="n">
        <v>21883.0798768169</v>
      </c>
      <c r="AD2" t="n">
        <v>17680999.14447031</v>
      </c>
      <c r="AE2" t="n">
        <v>24191923.06009612</v>
      </c>
      <c r="AF2" t="n">
        <v>7.205891662675256e-07</v>
      </c>
      <c r="AG2" t="n">
        <v>40.22395833333334</v>
      </c>
      <c r="AH2" t="n">
        <v>21883079.8768169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0.4505</v>
      </c>
      <c r="E3" t="n">
        <v>222</v>
      </c>
      <c r="F3" t="n">
        <v>188.33</v>
      </c>
      <c r="G3" t="n">
        <v>12.86</v>
      </c>
      <c r="H3" t="n">
        <v>0.2</v>
      </c>
      <c r="I3" t="n">
        <v>879</v>
      </c>
      <c r="J3" t="n">
        <v>178.21</v>
      </c>
      <c r="K3" t="n">
        <v>52.44</v>
      </c>
      <c r="L3" t="n">
        <v>2</v>
      </c>
      <c r="M3" t="n">
        <v>877</v>
      </c>
      <c r="N3" t="n">
        <v>33.77</v>
      </c>
      <c r="O3" t="n">
        <v>22213.89</v>
      </c>
      <c r="P3" t="n">
        <v>2424.28</v>
      </c>
      <c r="Q3" t="n">
        <v>8087.37</v>
      </c>
      <c r="R3" t="n">
        <v>1667.22</v>
      </c>
      <c r="S3" t="n">
        <v>253.31</v>
      </c>
      <c r="T3" t="n">
        <v>697739.2</v>
      </c>
      <c r="U3" t="n">
        <v>0.15</v>
      </c>
      <c r="V3" t="n">
        <v>0.73</v>
      </c>
      <c r="W3" t="n">
        <v>22.66</v>
      </c>
      <c r="X3" t="n">
        <v>41.39</v>
      </c>
      <c r="Y3" t="n">
        <v>0.5</v>
      </c>
      <c r="Z3" t="n">
        <v>10</v>
      </c>
      <c r="AA3" t="n">
        <v>6776.266527547862</v>
      </c>
      <c r="AB3" t="n">
        <v>9271.586810772034</v>
      </c>
      <c r="AC3" t="n">
        <v>8386.719578305418</v>
      </c>
      <c r="AD3" t="n">
        <v>6776266.527547862</v>
      </c>
      <c r="AE3" t="n">
        <v>9271586.810772035</v>
      </c>
      <c r="AF3" t="n">
        <v>1.25337999769699e-06</v>
      </c>
      <c r="AG3" t="n">
        <v>23.125</v>
      </c>
      <c r="AH3" t="n">
        <v>8386719.578305418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0.5203</v>
      </c>
      <c r="E4" t="n">
        <v>192.18</v>
      </c>
      <c r="F4" t="n">
        <v>171.2</v>
      </c>
      <c r="G4" t="n">
        <v>19.68</v>
      </c>
      <c r="H4" t="n">
        <v>0.3</v>
      </c>
      <c r="I4" t="n">
        <v>522</v>
      </c>
      <c r="J4" t="n">
        <v>179.7</v>
      </c>
      <c r="K4" t="n">
        <v>52.44</v>
      </c>
      <c r="L4" t="n">
        <v>3</v>
      </c>
      <c r="M4" t="n">
        <v>520</v>
      </c>
      <c r="N4" t="n">
        <v>34.26</v>
      </c>
      <c r="O4" t="n">
        <v>22397.24</v>
      </c>
      <c r="P4" t="n">
        <v>2167.15</v>
      </c>
      <c r="Q4" t="n">
        <v>8086.66</v>
      </c>
      <c r="R4" t="n">
        <v>1085.24</v>
      </c>
      <c r="S4" t="n">
        <v>253.31</v>
      </c>
      <c r="T4" t="n">
        <v>408535.75</v>
      </c>
      <c r="U4" t="n">
        <v>0.23</v>
      </c>
      <c r="V4" t="n">
        <v>0.8</v>
      </c>
      <c r="W4" t="n">
        <v>22.11</v>
      </c>
      <c r="X4" t="n">
        <v>24.28</v>
      </c>
      <c r="Y4" t="n">
        <v>0.5</v>
      </c>
      <c r="Z4" t="n">
        <v>10</v>
      </c>
      <c r="AA4" t="n">
        <v>5304.733727859495</v>
      </c>
      <c r="AB4" t="n">
        <v>7258.170714792957</v>
      </c>
      <c r="AC4" t="n">
        <v>6565.461088679422</v>
      </c>
      <c r="AD4" t="n">
        <v>5304733.727859495</v>
      </c>
      <c r="AE4" t="n">
        <v>7258170.714792958</v>
      </c>
      <c r="AF4" t="n">
        <v>1.447577386907311e-06</v>
      </c>
      <c r="AG4" t="n">
        <v>20.01875</v>
      </c>
      <c r="AH4" t="n">
        <v>6565461.088679422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0.5578</v>
      </c>
      <c r="E5" t="n">
        <v>179.28</v>
      </c>
      <c r="F5" t="n">
        <v>163.81</v>
      </c>
      <c r="G5" t="n">
        <v>26.78</v>
      </c>
      <c r="H5" t="n">
        <v>0.39</v>
      </c>
      <c r="I5" t="n">
        <v>367</v>
      </c>
      <c r="J5" t="n">
        <v>181.19</v>
      </c>
      <c r="K5" t="n">
        <v>52.44</v>
      </c>
      <c r="L5" t="n">
        <v>4</v>
      </c>
      <c r="M5" t="n">
        <v>365</v>
      </c>
      <c r="N5" t="n">
        <v>34.75</v>
      </c>
      <c r="O5" t="n">
        <v>22581.25</v>
      </c>
      <c r="P5" t="n">
        <v>2035.7</v>
      </c>
      <c r="Q5" t="n">
        <v>8086.34</v>
      </c>
      <c r="R5" t="n">
        <v>835.88</v>
      </c>
      <c r="S5" t="n">
        <v>253.31</v>
      </c>
      <c r="T5" t="n">
        <v>284627.64</v>
      </c>
      <c r="U5" t="n">
        <v>0.3</v>
      </c>
      <c r="V5" t="n">
        <v>0.83</v>
      </c>
      <c r="W5" t="n">
        <v>21.82</v>
      </c>
      <c r="X5" t="n">
        <v>16.89</v>
      </c>
      <c r="Y5" t="n">
        <v>0.5</v>
      </c>
      <c r="Z5" t="n">
        <v>10</v>
      </c>
      <c r="AA5" t="n">
        <v>4691.489260545551</v>
      </c>
      <c r="AB5" t="n">
        <v>6419.10258017748</v>
      </c>
      <c r="AC5" t="n">
        <v>5806.472439192155</v>
      </c>
      <c r="AD5" t="n">
        <v>4691489.260545551</v>
      </c>
      <c r="AE5" t="n">
        <v>6419102.58017748</v>
      </c>
      <c r="AF5" t="n">
        <v>1.551909795150679e-06</v>
      </c>
      <c r="AG5" t="n">
        <v>18.675</v>
      </c>
      <c r="AH5" t="n">
        <v>5806472.439192154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0.5806</v>
      </c>
      <c r="E6" t="n">
        <v>172.23</v>
      </c>
      <c r="F6" t="n">
        <v>159.82</v>
      </c>
      <c r="G6" t="n">
        <v>34.12</v>
      </c>
      <c r="H6" t="n">
        <v>0.49</v>
      </c>
      <c r="I6" t="n">
        <v>281</v>
      </c>
      <c r="J6" t="n">
        <v>182.69</v>
      </c>
      <c r="K6" t="n">
        <v>52.44</v>
      </c>
      <c r="L6" t="n">
        <v>5</v>
      </c>
      <c r="M6" t="n">
        <v>279</v>
      </c>
      <c r="N6" t="n">
        <v>35.25</v>
      </c>
      <c r="O6" t="n">
        <v>22766.06</v>
      </c>
      <c r="P6" t="n">
        <v>1949.45</v>
      </c>
      <c r="Q6" t="n">
        <v>8086.36</v>
      </c>
      <c r="R6" t="n">
        <v>700.26</v>
      </c>
      <c r="S6" t="n">
        <v>253.31</v>
      </c>
      <c r="T6" t="n">
        <v>217250.71</v>
      </c>
      <c r="U6" t="n">
        <v>0.36</v>
      </c>
      <c r="V6" t="n">
        <v>0.86</v>
      </c>
      <c r="W6" t="n">
        <v>21.69</v>
      </c>
      <c r="X6" t="n">
        <v>12.9</v>
      </c>
      <c r="Y6" t="n">
        <v>0.5</v>
      </c>
      <c r="Z6" t="n">
        <v>10</v>
      </c>
      <c r="AA6" t="n">
        <v>4352.299782118969</v>
      </c>
      <c r="AB6" t="n">
        <v>5955.008571810523</v>
      </c>
      <c r="AC6" t="n">
        <v>5386.670911623723</v>
      </c>
      <c r="AD6" t="n">
        <v>4352299.78211897</v>
      </c>
      <c r="AE6" t="n">
        <v>5955008.571810523</v>
      </c>
      <c r="AF6" t="n">
        <v>1.615343899362646e-06</v>
      </c>
      <c r="AG6" t="n">
        <v>17.940625</v>
      </c>
      <c r="AH6" t="n">
        <v>5386670.911623724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0.5964</v>
      </c>
      <c r="E7" t="n">
        <v>167.69</v>
      </c>
      <c r="F7" t="n">
        <v>157.23</v>
      </c>
      <c r="G7" t="n">
        <v>41.74</v>
      </c>
      <c r="H7" t="n">
        <v>0.58</v>
      </c>
      <c r="I7" t="n">
        <v>226</v>
      </c>
      <c r="J7" t="n">
        <v>184.19</v>
      </c>
      <c r="K7" t="n">
        <v>52.44</v>
      </c>
      <c r="L7" t="n">
        <v>6</v>
      </c>
      <c r="M7" t="n">
        <v>224</v>
      </c>
      <c r="N7" t="n">
        <v>35.75</v>
      </c>
      <c r="O7" t="n">
        <v>22951.43</v>
      </c>
      <c r="P7" t="n">
        <v>1880.36</v>
      </c>
      <c r="Q7" t="n">
        <v>8086.3</v>
      </c>
      <c r="R7" t="n">
        <v>613.23</v>
      </c>
      <c r="S7" t="n">
        <v>253.31</v>
      </c>
      <c r="T7" t="n">
        <v>174007.16</v>
      </c>
      <c r="U7" t="n">
        <v>0.41</v>
      </c>
      <c r="V7" t="n">
        <v>0.87</v>
      </c>
      <c r="W7" t="n">
        <v>21.59</v>
      </c>
      <c r="X7" t="n">
        <v>10.32</v>
      </c>
      <c r="Y7" t="n">
        <v>0.5</v>
      </c>
      <c r="Z7" t="n">
        <v>10</v>
      </c>
      <c r="AA7" t="n">
        <v>4115.908333648837</v>
      </c>
      <c r="AB7" t="n">
        <v>5631.567363158993</v>
      </c>
      <c r="AC7" t="n">
        <v>5094.098477973322</v>
      </c>
      <c r="AD7" t="n">
        <v>4115908.333648837</v>
      </c>
      <c r="AE7" t="n">
        <v>5631567.363158993</v>
      </c>
      <c r="AF7" t="n">
        <v>1.659302620702519e-06</v>
      </c>
      <c r="AG7" t="n">
        <v>17.46770833333333</v>
      </c>
      <c r="AH7" t="n">
        <v>5094098.477973321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0.6075</v>
      </c>
      <c r="E8" t="n">
        <v>164.6</v>
      </c>
      <c r="F8" t="n">
        <v>155.5</v>
      </c>
      <c r="G8" t="n">
        <v>49.63</v>
      </c>
      <c r="H8" t="n">
        <v>0.67</v>
      </c>
      <c r="I8" t="n">
        <v>188</v>
      </c>
      <c r="J8" t="n">
        <v>185.7</v>
      </c>
      <c r="K8" t="n">
        <v>52.44</v>
      </c>
      <c r="L8" t="n">
        <v>7</v>
      </c>
      <c r="M8" t="n">
        <v>186</v>
      </c>
      <c r="N8" t="n">
        <v>36.26</v>
      </c>
      <c r="O8" t="n">
        <v>23137.49</v>
      </c>
      <c r="P8" t="n">
        <v>1818.23</v>
      </c>
      <c r="Q8" t="n">
        <v>8086.19</v>
      </c>
      <c r="R8" t="n">
        <v>554.23</v>
      </c>
      <c r="S8" t="n">
        <v>253.31</v>
      </c>
      <c r="T8" t="n">
        <v>144699.08</v>
      </c>
      <c r="U8" t="n">
        <v>0.46</v>
      </c>
      <c r="V8" t="n">
        <v>0.88</v>
      </c>
      <c r="W8" t="n">
        <v>21.54</v>
      </c>
      <c r="X8" t="n">
        <v>8.59</v>
      </c>
      <c r="Y8" t="n">
        <v>0.5</v>
      </c>
      <c r="Z8" t="n">
        <v>10</v>
      </c>
      <c r="AA8" t="n">
        <v>3934.524287109342</v>
      </c>
      <c r="AB8" t="n">
        <v>5383.389708584267</v>
      </c>
      <c r="AC8" t="n">
        <v>4869.606550431693</v>
      </c>
      <c r="AD8" t="n">
        <v>3934524.287109342</v>
      </c>
      <c r="AE8" t="n">
        <v>5383389.708584268</v>
      </c>
      <c r="AF8" t="n">
        <v>1.690185013542555e-06</v>
      </c>
      <c r="AG8" t="n">
        <v>17.14583333333333</v>
      </c>
      <c r="AH8" t="n">
        <v>4869606.550431693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0.616</v>
      </c>
      <c r="E9" t="n">
        <v>162.34</v>
      </c>
      <c r="F9" t="n">
        <v>154.23</v>
      </c>
      <c r="G9" t="n">
        <v>57.84</v>
      </c>
      <c r="H9" t="n">
        <v>0.76</v>
      </c>
      <c r="I9" t="n">
        <v>160</v>
      </c>
      <c r="J9" t="n">
        <v>187.22</v>
      </c>
      <c r="K9" t="n">
        <v>52.44</v>
      </c>
      <c r="L9" t="n">
        <v>8</v>
      </c>
      <c r="M9" t="n">
        <v>158</v>
      </c>
      <c r="N9" t="n">
        <v>36.78</v>
      </c>
      <c r="O9" t="n">
        <v>23324.24</v>
      </c>
      <c r="P9" t="n">
        <v>1765.16</v>
      </c>
      <c r="Q9" t="n">
        <v>8086.37</v>
      </c>
      <c r="R9" t="n">
        <v>511.36</v>
      </c>
      <c r="S9" t="n">
        <v>253.31</v>
      </c>
      <c r="T9" t="n">
        <v>123404.73</v>
      </c>
      <c r="U9" t="n">
        <v>0.5</v>
      </c>
      <c r="V9" t="n">
        <v>0.89</v>
      </c>
      <c r="W9" t="n">
        <v>21.49</v>
      </c>
      <c r="X9" t="n">
        <v>7.32</v>
      </c>
      <c r="Y9" t="n">
        <v>0.5</v>
      </c>
      <c r="Z9" t="n">
        <v>10</v>
      </c>
      <c r="AA9" t="n">
        <v>3801.223879095443</v>
      </c>
      <c r="AB9" t="n">
        <v>5201.002209540686</v>
      </c>
      <c r="AC9" t="n">
        <v>4704.625858314374</v>
      </c>
      <c r="AD9" t="n">
        <v>3801223.879095444</v>
      </c>
      <c r="AE9" t="n">
        <v>5201002.209540686</v>
      </c>
      <c r="AF9" t="n">
        <v>1.713833692744385e-06</v>
      </c>
      <c r="AG9" t="n">
        <v>16.91041666666667</v>
      </c>
      <c r="AH9" t="n">
        <v>4704625.858314374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0.6229</v>
      </c>
      <c r="E10" t="n">
        <v>160.54</v>
      </c>
      <c r="F10" t="n">
        <v>153.22</v>
      </c>
      <c r="G10" t="n">
        <v>66.62</v>
      </c>
      <c r="H10" t="n">
        <v>0.85</v>
      </c>
      <c r="I10" t="n">
        <v>138</v>
      </c>
      <c r="J10" t="n">
        <v>188.74</v>
      </c>
      <c r="K10" t="n">
        <v>52.44</v>
      </c>
      <c r="L10" t="n">
        <v>9</v>
      </c>
      <c r="M10" t="n">
        <v>136</v>
      </c>
      <c r="N10" t="n">
        <v>37.3</v>
      </c>
      <c r="O10" t="n">
        <v>23511.69</v>
      </c>
      <c r="P10" t="n">
        <v>1710.89</v>
      </c>
      <c r="Q10" t="n">
        <v>8086.26</v>
      </c>
      <c r="R10" t="n">
        <v>477.79</v>
      </c>
      <c r="S10" t="n">
        <v>253.31</v>
      </c>
      <c r="T10" t="n">
        <v>106728.69</v>
      </c>
      <c r="U10" t="n">
        <v>0.53</v>
      </c>
      <c r="V10" t="n">
        <v>0.89</v>
      </c>
      <c r="W10" t="n">
        <v>21.44</v>
      </c>
      <c r="X10" t="n">
        <v>6.3</v>
      </c>
      <c r="Y10" t="n">
        <v>0.5</v>
      </c>
      <c r="Z10" t="n">
        <v>10</v>
      </c>
      <c r="AA10" t="n">
        <v>3680.317461993357</v>
      </c>
      <c r="AB10" t="n">
        <v>5035.572715646936</v>
      </c>
      <c r="AC10" t="n">
        <v>4554.984723136096</v>
      </c>
      <c r="AD10" t="n">
        <v>3680317.461993357</v>
      </c>
      <c r="AE10" t="n">
        <v>5035572.715646936</v>
      </c>
      <c r="AF10" t="n">
        <v>1.733030855861165e-06</v>
      </c>
      <c r="AG10" t="n">
        <v>16.72291666666667</v>
      </c>
      <c r="AH10" t="n">
        <v>4554984.723136096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0.6288</v>
      </c>
      <c r="E11" t="n">
        <v>159.03</v>
      </c>
      <c r="F11" t="n">
        <v>152.34</v>
      </c>
      <c r="G11" t="n">
        <v>76.17</v>
      </c>
      <c r="H11" t="n">
        <v>0.93</v>
      </c>
      <c r="I11" t="n">
        <v>120</v>
      </c>
      <c r="J11" t="n">
        <v>190.26</v>
      </c>
      <c r="K11" t="n">
        <v>52.44</v>
      </c>
      <c r="L11" t="n">
        <v>10</v>
      </c>
      <c r="M11" t="n">
        <v>118</v>
      </c>
      <c r="N11" t="n">
        <v>37.82</v>
      </c>
      <c r="O11" t="n">
        <v>23699.85</v>
      </c>
      <c r="P11" t="n">
        <v>1654.94</v>
      </c>
      <c r="Q11" t="n">
        <v>8086.15</v>
      </c>
      <c r="R11" t="n">
        <v>447.65</v>
      </c>
      <c r="S11" t="n">
        <v>253.31</v>
      </c>
      <c r="T11" t="n">
        <v>91748.02</v>
      </c>
      <c r="U11" t="n">
        <v>0.57</v>
      </c>
      <c r="V11" t="n">
        <v>0.9</v>
      </c>
      <c r="W11" t="n">
        <v>21.42</v>
      </c>
      <c r="X11" t="n">
        <v>5.43</v>
      </c>
      <c r="Y11" t="n">
        <v>0.5</v>
      </c>
      <c r="Z11" t="n">
        <v>10</v>
      </c>
      <c r="AA11" t="n">
        <v>3565.717583629488</v>
      </c>
      <c r="AB11" t="n">
        <v>4878.772106279668</v>
      </c>
      <c r="AC11" t="n">
        <v>4413.148943855809</v>
      </c>
      <c r="AD11" t="n">
        <v>3565717.583629488</v>
      </c>
      <c r="AE11" t="n">
        <v>4878772.106279668</v>
      </c>
      <c r="AF11" t="n">
        <v>1.749445821424788e-06</v>
      </c>
      <c r="AG11" t="n">
        <v>16.565625</v>
      </c>
      <c r="AH11" t="n">
        <v>4413148.943855809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0.6333</v>
      </c>
      <c r="E12" t="n">
        <v>157.89</v>
      </c>
      <c r="F12" t="n">
        <v>151.7</v>
      </c>
      <c r="G12" t="n">
        <v>85.87</v>
      </c>
      <c r="H12" t="n">
        <v>1.02</v>
      </c>
      <c r="I12" t="n">
        <v>106</v>
      </c>
      <c r="J12" t="n">
        <v>191.79</v>
      </c>
      <c r="K12" t="n">
        <v>52.44</v>
      </c>
      <c r="L12" t="n">
        <v>11</v>
      </c>
      <c r="M12" t="n">
        <v>98</v>
      </c>
      <c r="N12" t="n">
        <v>38.35</v>
      </c>
      <c r="O12" t="n">
        <v>23888.73</v>
      </c>
      <c r="P12" t="n">
        <v>1600.26</v>
      </c>
      <c r="Q12" t="n">
        <v>8086.22</v>
      </c>
      <c r="R12" t="n">
        <v>425.52</v>
      </c>
      <c r="S12" t="n">
        <v>253.31</v>
      </c>
      <c r="T12" t="n">
        <v>80755.64999999999</v>
      </c>
      <c r="U12" t="n">
        <v>0.6</v>
      </c>
      <c r="V12" t="n">
        <v>0.9</v>
      </c>
      <c r="W12" t="n">
        <v>21.41</v>
      </c>
      <c r="X12" t="n">
        <v>4.79</v>
      </c>
      <c r="Y12" t="n">
        <v>0.5</v>
      </c>
      <c r="Z12" t="n">
        <v>10</v>
      </c>
      <c r="AA12" t="n">
        <v>3451.447373638832</v>
      </c>
      <c r="AB12" t="n">
        <v>4722.422563724572</v>
      </c>
      <c r="AC12" t="n">
        <v>4271.721182204215</v>
      </c>
      <c r="AD12" t="n">
        <v>3451447.373638832</v>
      </c>
      <c r="AE12" t="n">
        <v>4722422.563724572</v>
      </c>
      <c r="AF12" t="n">
        <v>1.761965710413992e-06</v>
      </c>
      <c r="AG12" t="n">
        <v>16.446875</v>
      </c>
      <c r="AH12" t="n">
        <v>4271721.182204216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0.6367</v>
      </c>
      <c r="E13" t="n">
        <v>157.05</v>
      </c>
      <c r="F13" t="n">
        <v>151.25</v>
      </c>
      <c r="G13" t="n">
        <v>95.53</v>
      </c>
      <c r="H13" t="n">
        <v>1.1</v>
      </c>
      <c r="I13" t="n">
        <v>95</v>
      </c>
      <c r="J13" t="n">
        <v>193.33</v>
      </c>
      <c r="K13" t="n">
        <v>52.44</v>
      </c>
      <c r="L13" t="n">
        <v>12</v>
      </c>
      <c r="M13" t="n">
        <v>60</v>
      </c>
      <c r="N13" t="n">
        <v>38.89</v>
      </c>
      <c r="O13" t="n">
        <v>24078.33</v>
      </c>
      <c r="P13" t="n">
        <v>1553.27</v>
      </c>
      <c r="Q13" t="n">
        <v>8086.08</v>
      </c>
      <c r="R13" t="n">
        <v>409.39</v>
      </c>
      <c r="S13" t="n">
        <v>253.31</v>
      </c>
      <c r="T13" t="n">
        <v>72745.69</v>
      </c>
      <c r="U13" t="n">
        <v>0.62</v>
      </c>
      <c r="V13" t="n">
        <v>0.9</v>
      </c>
      <c r="W13" t="n">
        <v>21.42</v>
      </c>
      <c r="X13" t="n">
        <v>4.34</v>
      </c>
      <c r="Y13" t="n">
        <v>0.5</v>
      </c>
      <c r="Z13" t="n">
        <v>10</v>
      </c>
      <c r="AA13" t="n">
        <v>3367.571690205334</v>
      </c>
      <c r="AB13" t="n">
        <v>4607.660153316857</v>
      </c>
      <c r="AC13" t="n">
        <v>4167.911535175763</v>
      </c>
      <c r="AD13" t="n">
        <v>3367571.690205334</v>
      </c>
      <c r="AE13" t="n">
        <v>4607660.153316857</v>
      </c>
      <c r="AF13" t="n">
        <v>1.771425182094724e-06</v>
      </c>
      <c r="AG13" t="n">
        <v>16.359375</v>
      </c>
      <c r="AH13" t="n">
        <v>4167911.535175763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0.6375</v>
      </c>
      <c r="E14" t="n">
        <v>156.87</v>
      </c>
      <c r="F14" t="n">
        <v>151.18</v>
      </c>
      <c r="G14" t="n">
        <v>98.59999999999999</v>
      </c>
      <c r="H14" t="n">
        <v>1.18</v>
      </c>
      <c r="I14" t="n">
        <v>92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1545.47</v>
      </c>
      <c r="Q14" t="n">
        <v>8086.23</v>
      </c>
      <c r="R14" t="n">
        <v>404.19</v>
      </c>
      <c r="S14" t="n">
        <v>253.31</v>
      </c>
      <c r="T14" t="n">
        <v>70159.10000000001</v>
      </c>
      <c r="U14" t="n">
        <v>0.63</v>
      </c>
      <c r="V14" t="n">
        <v>0.9</v>
      </c>
      <c r="W14" t="n">
        <v>21.5</v>
      </c>
      <c r="X14" t="n">
        <v>4.27</v>
      </c>
      <c r="Y14" t="n">
        <v>0.5</v>
      </c>
      <c r="Z14" t="n">
        <v>10</v>
      </c>
      <c r="AA14" t="n">
        <v>3352.636967207247</v>
      </c>
      <c r="AB14" t="n">
        <v>4587.225806437395</v>
      </c>
      <c r="AC14" t="n">
        <v>4149.427413682693</v>
      </c>
      <c r="AD14" t="n">
        <v>3352636.967207247</v>
      </c>
      <c r="AE14" t="n">
        <v>4587225.806437396</v>
      </c>
      <c r="AF14" t="n">
        <v>1.773650940137249e-06</v>
      </c>
      <c r="AG14" t="n">
        <v>16.340625</v>
      </c>
      <c r="AH14" t="n">
        <v>4149427.413682692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0.6379</v>
      </c>
      <c r="E15" t="n">
        <v>156.77</v>
      </c>
      <c r="F15" t="n">
        <v>151.11</v>
      </c>
      <c r="G15" t="n">
        <v>99.63</v>
      </c>
      <c r="H15" t="n">
        <v>1.27</v>
      </c>
      <c r="I15" t="n">
        <v>91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1552.98</v>
      </c>
      <c r="Q15" t="n">
        <v>8086.29</v>
      </c>
      <c r="R15" t="n">
        <v>401.62</v>
      </c>
      <c r="S15" t="n">
        <v>253.31</v>
      </c>
      <c r="T15" t="n">
        <v>68877.92999999999</v>
      </c>
      <c r="U15" t="n">
        <v>0.63</v>
      </c>
      <c r="V15" t="n">
        <v>0.9</v>
      </c>
      <c r="W15" t="n">
        <v>21.5</v>
      </c>
      <c r="X15" t="n">
        <v>4.2</v>
      </c>
      <c r="Y15" t="n">
        <v>0.5</v>
      </c>
      <c r="Z15" t="n">
        <v>10</v>
      </c>
      <c r="AA15" t="n">
        <v>3360.540620076161</v>
      </c>
      <c r="AB15" t="n">
        <v>4598.0399329772</v>
      </c>
      <c r="AC15" t="n">
        <v>4159.209455163258</v>
      </c>
      <c r="AD15" t="n">
        <v>3360540.620076161</v>
      </c>
      <c r="AE15" t="n">
        <v>4598039.9329772</v>
      </c>
      <c r="AF15" t="n">
        <v>1.774763819158512e-06</v>
      </c>
      <c r="AG15" t="n">
        <v>16.33020833333333</v>
      </c>
      <c r="AH15" t="n">
        <v>4159209.455163258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0.5119</v>
      </c>
      <c r="E2" t="n">
        <v>195.36</v>
      </c>
      <c r="F2" t="n">
        <v>184.73</v>
      </c>
      <c r="G2" t="n">
        <v>13.7</v>
      </c>
      <c r="H2" t="n">
        <v>0.64</v>
      </c>
      <c r="I2" t="n">
        <v>809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535.4</v>
      </c>
      <c r="Q2" t="n">
        <v>8087.92</v>
      </c>
      <c r="R2" t="n">
        <v>1506.27</v>
      </c>
      <c r="S2" t="n">
        <v>253.31</v>
      </c>
      <c r="T2" t="n">
        <v>617613.11</v>
      </c>
      <c r="U2" t="n">
        <v>0.17</v>
      </c>
      <c r="V2" t="n">
        <v>0.74</v>
      </c>
      <c r="W2" t="n">
        <v>23.61</v>
      </c>
      <c r="X2" t="n">
        <v>37.8</v>
      </c>
      <c r="Y2" t="n">
        <v>0.5</v>
      </c>
      <c r="Z2" t="n">
        <v>10</v>
      </c>
      <c r="AA2" t="n">
        <v>1786.974673380023</v>
      </c>
      <c r="AB2" t="n">
        <v>2445.017583877187</v>
      </c>
      <c r="AC2" t="n">
        <v>2211.66853727568</v>
      </c>
      <c r="AD2" t="n">
        <v>1786974.673380023</v>
      </c>
      <c r="AE2" t="n">
        <v>2445017.583877187</v>
      </c>
      <c r="AF2" t="n">
        <v>2.439120800472191e-06</v>
      </c>
      <c r="AG2" t="n">
        <v>20.35</v>
      </c>
      <c r="AH2" t="n">
        <v>2211668.53727568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0.4139</v>
      </c>
      <c r="E2" t="n">
        <v>241.62</v>
      </c>
      <c r="F2" t="n">
        <v>211.84</v>
      </c>
      <c r="G2" t="n">
        <v>9.4</v>
      </c>
      <c r="H2" t="n">
        <v>0.18</v>
      </c>
      <c r="I2" t="n">
        <v>1352</v>
      </c>
      <c r="J2" t="n">
        <v>98.70999999999999</v>
      </c>
      <c r="K2" t="n">
        <v>39.72</v>
      </c>
      <c r="L2" t="n">
        <v>1</v>
      </c>
      <c r="M2" t="n">
        <v>1350</v>
      </c>
      <c r="N2" t="n">
        <v>12.99</v>
      </c>
      <c r="O2" t="n">
        <v>12407.75</v>
      </c>
      <c r="P2" t="n">
        <v>1856.52</v>
      </c>
      <c r="Q2" t="n">
        <v>8087.72</v>
      </c>
      <c r="R2" t="n">
        <v>2465.56</v>
      </c>
      <c r="S2" t="n">
        <v>253.31</v>
      </c>
      <c r="T2" t="n">
        <v>1094541.3</v>
      </c>
      <c r="U2" t="n">
        <v>0.1</v>
      </c>
      <c r="V2" t="n">
        <v>0.65</v>
      </c>
      <c r="W2" t="n">
        <v>23.47</v>
      </c>
      <c r="X2" t="n">
        <v>64.90000000000001</v>
      </c>
      <c r="Y2" t="n">
        <v>0.5</v>
      </c>
      <c r="Z2" t="n">
        <v>10</v>
      </c>
      <c r="AA2" t="n">
        <v>5863.544341215755</v>
      </c>
      <c r="AB2" t="n">
        <v>8022.760048971377</v>
      </c>
      <c r="AC2" t="n">
        <v>7257.079089911694</v>
      </c>
      <c r="AD2" t="n">
        <v>5863544.341215755</v>
      </c>
      <c r="AE2" t="n">
        <v>8022760.048971376</v>
      </c>
      <c r="AF2" t="n">
        <v>1.391864835922295e-06</v>
      </c>
      <c r="AG2" t="n">
        <v>25.16875</v>
      </c>
      <c r="AH2" t="n">
        <v>7257079.089911694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0.5456</v>
      </c>
      <c r="E3" t="n">
        <v>183.27</v>
      </c>
      <c r="F3" t="n">
        <v>170.74</v>
      </c>
      <c r="G3" t="n">
        <v>19.97</v>
      </c>
      <c r="H3" t="n">
        <v>0.35</v>
      </c>
      <c r="I3" t="n">
        <v>513</v>
      </c>
      <c r="J3" t="n">
        <v>99.95</v>
      </c>
      <c r="K3" t="n">
        <v>39.72</v>
      </c>
      <c r="L3" t="n">
        <v>2</v>
      </c>
      <c r="M3" t="n">
        <v>511</v>
      </c>
      <c r="N3" t="n">
        <v>13.24</v>
      </c>
      <c r="O3" t="n">
        <v>12561.45</v>
      </c>
      <c r="P3" t="n">
        <v>1421.66</v>
      </c>
      <c r="Q3" t="n">
        <v>8086.82</v>
      </c>
      <c r="R3" t="n">
        <v>1071.07</v>
      </c>
      <c r="S3" t="n">
        <v>253.31</v>
      </c>
      <c r="T3" t="n">
        <v>401492.11</v>
      </c>
      <c r="U3" t="n">
        <v>0.24</v>
      </c>
      <c r="V3" t="n">
        <v>0.8</v>
      </c>
      <c r="W3" t="n">
        <v>22.05</v>
      </c>
      <c r="X3" t="n">
        <v>23.82</v>
      </c>
      <c r="Y3" t="n">
        <v>0.5</v>
      </c>
      <c r="Z3" t="n">
        <v>10</v>
      </c>
      <c r="AA3" t="n">
        <v>3522.75684117085</v>
      </c>
      <c r="AB3" t="n">
        <v>4819.991323153563</v>
      </c>
      <c r="AC3" t="n">
        <v>4359.978116171914</v>
      </c>
      <c r="AD3" t="n">
        <v>3522756.84117085</v>
      </c>
      <c r="AE3" t="n">
        <v>4819991.323153563</v>
      </c>
      <c r="AF3" t="n">
        <v>1.834746205554975e-06</v>
      </c>
      <c r="AG3" t="n">
        <v>19.090625</v>
      </c>
      <c r="AH3" t="n">
        <v>4359978.116171914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0.5915</v>
      </c>
      <c r="E4" t="n">
        <v>169.07</v>
      </c>
      <c r="F4" t="n">
        <v>160.86</v>
      </c>
      <c r="G4" t="n">
        <v>31.85</v>
      </c>
      <c r="H4" t="n">
        <v>0.52</v>
      </c>
      <c r="I4" t="n">
        <v>303</v>
      </c>
      <c r="J4" t="n">
        <v>101.2</v>
      </c>
      <c r="K4" t="n">
        <v>39.72</v>
      </c>
      <c r="L4" t="n">
        <v>3</v>
      </c>
      <c r="M4" t="n">
        <v>301</v>
      </c>
      <c r="N4" t="n">
        <v>13.49</v>
      </c>
      <c r="O4" t="n">
        <v>12715.54</v>
      </c>
      <c r="P4" t="n">
        <v>1261.28</v>
      </c>
      <c r="Q4" t="n">
        <v>8086.49</v>
      </c>
      <c r="R4" t="n">
        <v>735.77</v>
      </c>
      <c r="S4" t="n">
        <v>253.31</v>
      </c>
      <c r="T4" t="n">
        <v>234890.96</v>
      </c>
      <c r="U4" t="n">
        <v>0.34</v>
      </c>
      <c r="V4" t="n">
        <v>0.85</v>
      </c>
      <c r="W4" t="n">
        <v>21.72</v>
      </c>
      <c r="X4" t="n">
        <v>13.94</v>
      </c>
      <c r="Y4" t="n">
        <v>0.5</v>
      </c>
      <c r="Z4" t="n">
        <v>10</v>
      </c>
      <c r="AA4" t="n">
        <v>2966.067253456815</v>
      </c>
      <c r="AB4" t="n">
        <v>4058.304069831881</v>
      </c>
      <c r="AC4" t="n">
        <v>3670.985225272509</v>
      </c>
      <c r="AD4" t="n">
        <v>2966067.253456815</v>
      </c>
      <c r="AE4" t="n">
        <v>4058304.069831881</v>
      </c>
      <c r="AF4" t="n">
        <v>1.989098938023768e-06</v>
      </c>
      <c r="AG4" t="n">
        <v>17.61145833333333</v>
      </c>
      <c r="AH4" t="n">
        <v>3670985.225272509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0.615</v>
      </c>
      <c r="E5" t="n">
        <v>162.59</v>
      </c>
      <c r="F5" t="n">
        <v>156.37</v>
      </c>
      <c r="G5" t="n">
        <v>45.54</v>
      </c>
      <c r="H5" t="n">
        <v>0.6899999999999999</v>
      </c>
      <c r="I5" t="n">
        <v>206</v>
      </c>
      <c r="J5" t="n">
        <v>102.45</v>
      </c>
      <c r="K5" t="n">
        <v>39.72</v>
      </c>
      <c r="L5" t="n">
        <v>4</v>
      </c>
      <c r="M5" t="n">
        <v>177</v>
      </c>
      <c r="N5" t="n">
        <v>13.74</v>
      </c>
      <c r="O5" t="n">
        <v>12870.03</v>
      </c>
      <c r="P5" t="n">
        <v>1137.6</v>
      </c>
      <c r="Q5" t="n">
        <v>8086.27</v>
      </c>
      <c r="R5" t="n">
        <v>583.2</v>
      </c>
      <c r="S5" t="n">
        <v>253.31</v>
      </c>
      <c r="T5" t="n">
        <v>159093.58</v>
      </c>
      <c r="U5" t="n">
        <v>0.43</v>
      </c>
      <c r="V5" t="n">
        <v>0.87</v>
      </c>
      <c r="W5" t="n">
        <v>21.59</v>
      </c>
      <c r="X5" t="n">
        <v>9.460000000000001</v>
      </c>
      <c r="Y5" t="n">
        <v>0.5</v>
      </c>
      <c r="Z5" t="n">
        <v>10</v>
      </c>
      <c r="AA5" t="n">
        <v>2656.046837593233</v>
      </c>
      <c r="AB5" t="n">
        <v>3634.120459711839</v>
      </c>
      <c r="AC5" t="n">
        <v>3287.285103556905</v>
      </c>
      <c r="AD5" t="n">
        <v>2656046.837593233</v>
      </c>
      <c r="AE5" t="n">
        <v>3634120.459711839</v>
      </c>
      <c r="AF5" t="n">
        <v>2.068124846804086e-06</v>
      </c>
      <c r="AG5" t="n">
        <v>16.93645833333333</v>
      </c>
      <c r="AH5" t="n">
        <v>3287285.103556904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0.6209</v>
      </c>
      <c r="E6" t="n">
        <v>161.05</v>
      </c>
      <c r="F6" t="n">
        <v>155.34</v>
      </c>
      <c r="G6" t="n">
        <v>51.5</v>
      </c>
      <c r="H6" t="n">
        <v>0.85</v>
      </c>
      <c r="I6" t="n">
        <v>181</v>
      </c>
      <c r="J6" t="n">
        <v>103.71</v>
      </c>
      <c r="K6" t="n">
        <v>39.72</v>
      </c>
      <c r="L6" t="n">
        <v>5</v>
      </c>
      <c r="M6" t="n">
        <v>6</v>
      </c>
      <c r="N6" t="n">
        <v>14</v>
      </c>
      <c r="O6" t="n">
        <v>13024.91</v>
      </c>
      <c r="P6" t="n">
        <v>1102.29</v>
      </c>
      <c r="Q6" t="n">
        <v>8086.23</v>
      </c>
      <c r="R6" t="n">
        <v>540.87</v>
      </c>
      <c r="S6" t="n">
        <v>253.31</v>
      </c>
      <c r="T6" t="n">
        <v>138054.94</v>
      </c>
      <c r="U6" t="n">
        <v>0.47</v>
      </c>
      <c r="V6" t="n">
        <v>0.88</v>
      </c>
      <c r="W6" t="n">
        <v>21.77</v>
      </c>
      <c r="X6" t="n">
        <v>8.43</v>
      </c>
      <c r="Y6" t="n">
        <v>0.5</v>
      </c>
      <c r="Z6" t="n">
        <v>10</v>
      </c>
      <c r="AA6" t="n">
        <v>2579.022099450166</v>
      </c>
      <c r="AB6" t="n">
        <v>3528.731814892868</v>
      </c>
      <c r="AC6" t="n">
        <v>3191.954603085567</v>
      </c>
      <c r="AD6" t="n">
        <v>2579022.099450165</v>
      </c>
      <c r="AE6" t="n">
        <v>3528731.814892868</v>
      </c>
      <c r="AF6" t="n">
        <v>2.08796539411489e-06</v>
      </c>
      <c r="AG6" t="n">
        <v>16.77604166666667</v>
      </c>
      <c r="AH6" t="n">
        <v>3191954.603085567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0.621</v>
      </c>
      <c r="E7" t="n">
        <v>161.04</v>
      </c>
      <c r="F7" t="n">
        <v>155.33</v>
      </c>
      <c r="G7" t="n">
        <v>51.49</v>
      </c>
      <c r="H7" t="n">
        <v>1.01</v>
      </c>
      <c r="I7" t="n">
        <v>181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1115.27</v>
      </c>
      <c r="Q7" t="n">
        <v>8086.34</v>
      </c>
      <c r="R7" t="n">
        <v>540.59</v>
      </c>
      <c r="S7" t="n">
        <v>253.31</v>
      </c>
      <c r="T7" t="n">
        <v>137911.86</v>
      </c>
      <c r="U7" t="n">
        <v>0.47</v>
      </c>
      <c r="V7" t="n">
        <v>0.88</v>
      </c>
      <c r="W7" t="n">
        <v>21.76</v>
      </c>
      <c r="X7" t="n">
        <v>8.42</v>
      </c>
      <c r="Y7" t="n">
        <v>0.5</v>
      </c>
      <c r="Z7" t="n">
        <v>10</v>
      </c>
      <c r="AA7" t="n">
        <v>2596.803755339795</v>
      </c>
      <c r="AB7" t="n">
        <v>3553.061460952352</v>
      </c>
      <c r="AC7" t="n">
        <v>3213.962261872006</v>
      </c>
      <c r="AD7" t="n">
        <v>2596803.755339795</v>
      </c>
      <c r="AE7" t="n">
        <v>3553061.460952352</v>
      </c>
      <c r="AF7" t="n">
        <v>2.088301674577785e-06</v>
      </c>
      <c r="AG7" t="n">
        <v>16.775</v>
      </c>
      <c r="AH7" t="n">
        <v>3213962.261872006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0.3574</v>
      </c>
      <c r="E2" t="n">
        <v>279.81</v>
      </c>
      <c r="F2" t="n">
        <v>232.73</v>
      </c>
      <c r="G2" t="n">
        <v>7.94</v>
      </c>
      <c r="H2" t="n">
        <v>0.14</v>
      </c>
      <c r="I2" t="n">
        <v>1759</v>
      </c>
      <c r="J2" t="n">
        <v>124.63</v>
      </c>
      <c r="K2" t="n">
        <v>45</v>
      </c>
      <c r="L2" t="n">
        <v>1</v>
      </c>
      <c r="M2" t="n">
        <v>1757</v>
      </c>
      <c r="N2" t="n">
        <v>18.64</v>
      </c>
      <c r="O2" t="n">
        <v>15605.44</v>
      </c>
      <c r="P2" t="n">
        <v>2407</v>
      </c>
      <c r="Q2" t="n">
        <v>8088.82</v>
      </c>
      <c r="R2" t="n">
        <v>3173.82</v>
      </c>
      <c r="S2" t="n">
        <v>253.31</v>
      </c>
      <c r="T2" t="n">
        <v>1446639.27</v>
      </c>
      <c r="U2" t="n">
        <v>0.08</v>
      </c>
      <c r="V2" t="n">
        <v>0.59</v>
      </c>
      <c r="W2" t="n">
        <v>24.21</v>
      </c>
      <c r="X2" t="n">
        <v>85.77</v>
      </c>
      <c r="Y2" t="n">
        <v>0.5</v>
      </c>
      <c r="Z2" t="n">
        <v>10</v>
      </c>
      <c r="AA2" t="n">
        <v>8564.715315845277</v>
      </c>
      <c r="AB2" t="n">
        <v>11718.6213437127</v>
      </c>
      <c r="AC2" t="n">
        <v>10600.21256985667</v>
      </c>
      <c r="AD2" t="n">
        <v>8564715.315845277</v>
      </c>
      <c r="AE2" t="n">
        <v>11718621.3437127</v>
      </c>
      <c r="AF2" t="n">
        <v>1.113254608098992e-06</v>
      </c>
      <c r="AG2" t="n">
        <v>29.146875</v>
      </c>
      <c r="AH2" t="n">
        <v>10600212.56985667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0.512</v>
      </c>
      <c r="E3" t="n">
        <v>195.3</v>
      </c>
      <c r="F3" t="n">
        <v>176.81</v>
      </c>
      <c r="G3" t="n">
        <v>16.58</v>
      </c>
      <c r="H3" t="n">
        <v>0.28</v>
      </c>
      <c r="I3" t="n">
        <v>640</v>
      </c>
      <c r="J3" t="n">
        <v>125.95</v>
      </c>
      <c r="K3" t="n">
        <v>45</v>
      </c>
      <c r="L3" t="n">
        <v>2</v>
      </c>
      <c r="M3" t="n">
        <v>638</v>
      </c>
      <c r="N3" t="n">
        <v>18.95</v>
      </c>
      <c r="O3" t="n">
        <v>15767.7</v>
      </c>
      <c r="P3" t="n">
        <v>1771.01</v>
      </c>
      <c r="Q3" t="n">
        <v>8086.72</v>
      </c>
      <c r="R3" t="n">
        <v>1275.44</v>
      </c>
      <c r="S3" t="n">
        <v>253.31</v>
      </c>
      <c r="T3" t="n">
        <v>503043.16</v>
      </c>
      <c r="U3" t="n">
        <v>0.2</v>
      </c>
      <c r="V3" t="n">
        <v>0.77</v>
      </c>
      <c r="W3" t="n">
        <v>22.3</v>
      </c>
      <c r="X3" t="n">
        <v>29.88</v>
      </c>
      <c r="Y3" t="n">
        <v>0.5</v>
      </c>
      <c r="Z3" t="n">
        <v>10</v>
      </c>
      <c r="AA3" t="n">
        <v>4525.508744489485</v>
      </c>
      <c r="AB3" t="n">
        <v>6192.00071556599</v>
      </c>
      <c r="AC3" t="n">
        <v>5601.044857799724</v>
      </c>
      <c r="AD3" t="n">
        <v>4525508.744489485</v>
      </c>
      <c r="AE3" t="n">
        <v>6192000.71556599</v>
      </c>
      <c r="AF3" t="n">
        <v>1.594813540421611e-06</v>
      </c>
      <c r="AG3" t="n">
        <v>20.34375</v>
      </c>
      <c r="AH3" t="n">
        <v>5601044.857799724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0.5666</v>
      </c>
      <c r="E4" t="n">
        <v>176.49</v>
      </c>
      <c r="F4" t="n">
        <v>164.57</v>
      </c>
      <c r="G4" t="n">
        <v>25.78</v>
      </c>
      <c r="H4" t="n">
        <v>0.42</v>
      </c>
      <c r="I4" t="n">
        <v>383</v>
      </c>
      <c r="J4" t="n">
        <v>127.27</v>
      </c>
      <c r="K4" t="n">
        <v>45</v>
      </c>
      <c r="L4" t="n">
        <v>3</v>
      </c>
      <c r="M4" t="n">
        <v>381</v>
      </c>
      <c r="N4" t="n">
        <v>19.27</v>
      </c>
      <c r="O4" t="n">
        <v>15930.42</v>
      </c>
      <c r="P4" t="n">
        <v>1591.88</v>
      </c>
      <c r="Q4" t="n">
        <v>8086.31</v>
      </c>
      <c r="R4" t="n">
        <v>861.25</v>
      </c>
      <c r="S4" t="n">
        <v>253.31</v>
      </c>
      <c r="T4" t="n">
        <v>297234.98</v>
      </c>
      <c r="U4" t="n">
        <v>0.29</v>
      </c>
      <c r="V4" t="n">
        <v>0.83</v>
      </c>
      <c r="W4" t="n">
        <v>21.86</v>
      </c>
      <c r="X4" t="n">
        <v>17.65</v>
      </c>
      <c r="Y4" t="n">
        <v>0.5</v>
      </c>
      <c r="Z4" t="n">
        <v>10</v>
      </c>
      <c r="AA4" t="n">
        <v>3741.472843950072</v>
      </c>
      <c r="AB4" t="n">
        <v>5119.248207225157</v>
      </c>
      <c r="AC4" t="n">
        <v>4630.674343237378</v>
      </c>
      <c r="AD4" t="n">
        <v>3741472.843950072</v>
      </c>
      <c r="AE4" t="n">
        <v>5119248.207225157</v>
      </c>
      <c r="AF4" t="n">
        <v>1.764885453130635e-06</v>
      </c>
      <c r="AG4" t="n">
        <v>18.384375</v>
      </c>
      <c r="AH4" t="n">
        <v>4630674.343237378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0.5947</v>
      </c>
      <c r="E5" t="n">
        <v>168.14</v>
      </c>
      <c r="F5" t="n">
        <v>159.19</v>
      </c>
      <c r="G5" t="n">
        <v>35.77</v>
      </c>
      <c r="H5" t="n">
        <v>0.55</v>
      </c>
      <c r="I5" t="n">
        <v>267</v>
      </c>
      <c r="J5" t="n">
        <v>128.59</v>
      </c>
      <c r="K5" t="n">
        <v>45</v>
      </c>
      <c r="L5" t="n">
        <v>4</v>
      </c>
      <c r="M5" t="n">
        <v>265</v>
      </c>
      <c r="N5" t="n">
        <v>19.59</v>
      </c>
      <c r="O5" t="n">
        <v>16093.6</v>
      </c>
      <c r="P5" t="n">
        <v>1479.51</v>
      </c>
      <c r="Q5" t="n">
        <v>8086.55</v>
      </c>
      <c r="R5" t="n">
        <v>678.5700000000001</v>
      </c>
      <c r="S5" t="n">
        <v>253.31</v>
      </c>
      <c r="T5" t="n">
        <v>206474.27</v>
      </c>
      <c r="U5" t="n">
        <v>0.37</v>
      </c>
      <c r="V5" t="n">
        <v>0.86</v>
      </c>
      <c r="W5" t="n">
        <v>21.68</v>
      </c>
      <c r="X5" t="n">
        <v>12.27</v>
      </c>
      <c r="Y5" t="n">
        <v>0.5</v>
      </c>
      <c r="Z5" t="n">
        <v>10</v>
      </c>
      <c r="AA5" t="n">
        <v>3373.515413639504</v>
      </c>
      <c r="AB5" t="n">
        <v>4615.792617938059</v>
      </c>
      <c r="AC5" t="n">
        <v>4175.267848787504</v>
      </c>
      <c r="AD5" t="n">
        <v>3373515.413639504</v>
      </c>
      <c r="AE5" t="n">
        <v>4615792.617938059</v>
      </c>
      <c r="AF5" t="n">
        <v>1.852413305642055e-06</v>
      </c>
      <c r="AG5" t="n">
        <v>17.51458333333333</v>
      </c>
      <c r="AH5" t="n">
        <v>4175267.848787503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0.6124000000000001</v>
      </c>
      <c r="E6" t="n">
        <v>163.28</v>
      </c>
      <c r="F6" t="n">
        <v>156.04</v>
      </c>
      <c r="G6" t="n">
        <v>46.81</v>
      </c>
      <c r="H6" t="n">
        <v>0.68</v>
      </c>
      <c r="I6" t="n">
        <v>200</v>
      </c>
      <c r="J6" t="n">
        <v>129.92</v>
      </c>
      <c r="K6" t="n">
        <v>45</v>
      </c>
      <c r="L6" t="n">
        <v>5</v>
      </c>
      <c r="M6" t="n">
        <v>198</v>
      </c>
      <c r="N6" t="n">
        <v>19.92</v>
      </c>
      <c r="O6" t="n">
        <v>16257.24</v>
      </c>
      <c r="P6" t="n">
        <v>1385.4</v>
      </c>
      <c r="Q6" t="n">
        <v>8086.32</v>
      </c>
      <c r="R6" t="n">
        <v>572.6799999999999</v>
      </c>
      <c r="S6" t="n">
        <v>253.31</v>
      </c>
      <c r="T6" t="n">
        <v>153864.35</v>
      </c>
      <c r="U6" t="n">
        <v>0.44</v>
      </c>
      <c r="V6" t="n">
        <v>0.88</v>
      </c>
      <c r="W6" t="n">
        <v>21.55</v>
      </c>
      <c r="X6" t="n">
        <v>9.119999999999999</v>
      </c>
      <c r="Y6" t="n">
        <v>0.5</v>
      </c>
      <c r="Z6" t="n">
        <v>10</v>
      </c>
      <c r="AA6" t="n">
        <v>3122.519481529896</v>
      </c>
      <c r="AB6" t="n">
        <v>4272.368910466654</v>
      </c>
      <c r="AC6" t="n">
        <v>3864.62001795898</v>
      </c>
      <c r="AD6" t="n">
        <v>3122519.481529896</v>
      </c>
      <c r="AE6" t="n">
        <v>4272368.910466653</v>
      </c>
      <c r="AF6" t="n">
        <v>1.907546508113662e-06</v>
      </c>
      <c r="AG6" t="n">
        <v>17.00833333333333</v>
      </c>
      <c r="AH6" t="n">
        <v>3864620.017958981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0.624</v>
      </c>
      <c r="E7" t="n">
        <v>160.24</v>
      </c>
      <c r="F7" t="n">
        <v>154.1</v>
      </c>
      <c r="G7" t="n">
        <v>58.89</v>
      </c>
      <c r="H7" t="n">
        <v>0.8100000000000001</v>
      </c>
      <c r="I7" t="n">
        <v>157</v>
      </c>
      <c r="J7" t="n">
        <v>131.25</v>
      </c>
      <c r="K7" t="n">
        <v>45</v>
      </c>
      <c r="L7" t="n">
        <v>6</v>
      </c>
      <c r="M7" t="n">
        <v>145</v>
      </c>
      <c r="N7" t="n">
        <v>20.25</v>
      </c>
      <c r="O7" t="n">
        <v>16421.36</v>
      </c>
      <c r="P7" t="n">
        <v>1298.4</v>
      </c>
      <c r="Q7" t="n">
        <v>8086.17</v>
      </c>
      <c r="R7" t="n">
        <v>506.23</v>
      </c>
      <c r="S7" t="n">
        <v>253.31</v>
      </c>
      <c r="T7" t="n">
        <v>120854.48</v>
      </c>
      <c r="U7" t="n">
        <v>0.5</v>
      </c>
      <c r="V7" t="n">
        <v>0.89</v>
      </c>
      <c r="W7" t="n">
        <v>21.51</v>
      </c>
      <c r="X7" t="n">
        <v>7.19</v>
      </c>
      <c r="Y7" t="n">
        <v>0.5</v>
      </c>
      <c r="Z7" t="n">
        <v>10</v>
      </c>
      <c r="AA7" t="n">
        <v>2937.946867615099</v>
      </c>
      <c r="AB7" t="n">
        <v>4019.828517339377</v>
      </c>
      <c r="AC7" t="n">
        <v>3636.181725509113</v>
      </c>
      <c r="AD7" t="n">
        <v>2937946.867615099</v>
      </c>
      <c r="AE7" t="n">
        <v>4019828.517339377</v>
      </c>
      <c r="AF7" t="n">
        <v>1.943679002388839e-06</v>
      </c>
      <c r="AG7" t="n">
        <v>16.69166666666667</v>
      </c>
      <c r="AH7" t="n">
        <v>3636181.725509113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0.6291</v>
      </c>
      <c r="E8" t="n">
        <v>158.96</v>
      </c>
      <c r="F8" t="n">
        <v>153.3</v>
      </c>
      <c r="G8" t="n">
        <v>66.65000000000001</v>
      </c>
      <c r="H8" t="n">
        <v>0.93</v>
      </c>
      <c r="I8" t="n">
        <v>138</v>
      </c>
      <c r="J8" t="n">
        <v>132.58</v>
      </c>
      <c r="K8" t="n">
        <v>45</v>
      </c>
      <c r="L8" t="n">
        <v>7</v>
      </c>
      <c r="M8" t="n">
        <v>24</v>
      </c>
      <c r="N8" t="n">
        <v>20.59</v>
      </c>
      <c r="O8" t="n">
        <v>16585.95</v>
      </c>
      <c r="P8" t="n">
        <v>1251.91</v>
      </c>
      <c r="Q8" t="n">
        <v>8086.32</v>
      </c>
      <c r="R8" t="n">
        <v>474.72</v>
      </c>
      <c r="S8" t="n">
        <v>253.31</v>
      </c>
      <c r="T8" t="n">
        <v>105193.15</v>
      </c>
      <c r="U8" t="n">
        <v>0.53</v>
      </c>
      <c r="V8" t="n">
        <v>0.89</v>
      </c>
      <c r="W8" t="n">
        <v>21.61</v>
      </c>
      <c r="X8" t="n">
        <v>6.39</v>
      </c>
      <c r="Y8" t="n">
        <v>0.5</v>
      </c>
      <c r="Z8" t="n">
        <v>10</v>
      </c>
      <c r="AA8" t="n">
        <v>2847.904032118312</v>
      </c>
      <c r="AB8" t="n">
        <v>3896.627937403121</v>
      </c>
      <c r="AC8" t="n">
        <v>3524.739236008879</v>
      </c>
      <c r="AD8" t="n">
        <v>2847904.032118312</v>
      </c>
      <c r="AE8" t="n">
        <v>3896627.937403121</v>
      </c>
      <c r="AF8" t="n">
        <v>1.959564840389132e-06</v>
      </c>
      <c r="AG8" t="n">
        <v>16.55833333333333</v>
      </c>
      <c r="AH8" t="n">
        <v>3524739.236008879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0.6296</v>
      </c>
      <c r="E9" t="n">
        <v>158.82</v>
      </c>
      <c r="F9" t="n">
        <v>153.22</v>
      </c>
      <c r="G9" t="n">
        <v>67.59</v>
      </c>
      <c r="H9" t="n">
        <v>1.06</v>
      </c>
      <c r="I9" t="n">
        <v>136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1259.47</v>
      </c>
      <c r="Q9" t="n">
        <v>8086.2</v>
      </c>
      <c r="R9" t="n">
        <v>471.52</v>
      </c>
      <c r="S9" t="n">
        <v>253.31</v>
      </c>
      <c r="T9" t="n">
        <v>103603.07</v>
      </c>
      <c r="U9" t="n">
        <v>0.54</v>
      </c>
      <c r="V9" t="n">
        <v>0.89</v>
      </c>
      <c r="W9" t="n">
        <v>21.61</v>
      </c>
      <c r="X9" t="n">
        <v>6.3</v>
      </c>
      <c r="Y9" t="n">
        <v>0.5</v>
      </c>
      <c r="Z9" t="n">
        <v>10</v>
      </c>
      <c r="AA9" t="n">
        <v>2855.904968366981</v>
      </c>
      <c r="AB9" t="n">
        <v>3907.575171354948</v>
      </c>
      <c r="AC9" t="n">
        <v>3534.641681316882</v>
      </c>
      <c r="AD9" t="n">
        <v>2855904.968366981</v>
      </c>
      <c r="AE9" t="n">
        <v>3907575.171354948</v>
      </c>
      <c r="AF9" t="n">
        <v>1.9611222754872e-06</v>
      </c>
      <c r="AG9" t="n">
        <v>16.54375</v>
      </c>
      <c r="AH9" t="n">
        <v>3534641.681316882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2024-09-25T21:43:52Z</dcterms:created>
  <dcterms:modified xmlns:dcterms="http://purl.org/dc/terms/" xmlns:xsi="http://www.w3.org/2001/XMLSchema-instance" xsi:type="dcterms:W3CDTF">2024-09-25T21:43:52Z</dcterms:modified>
</cp:coreProperties>
</file>