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xVal>
          <yVal>
            <numRef>
              <f>gráficos!$B$7:$B$99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  <c r="AA2" t="n">
        <v>948.9669098640622</v>
      </c>
      <c r="AB2" t="n">
        <v>1298.418391541357</v>
      </c>
      <c r="AC2" t="n">
        <v>1174.499162594307</v>
      </c>
      <c r="AD2" t="n">
        <v>948966.9098640622</v>
      </c>
      <c r="AE2" t="n">
        <v>1298418.391541357</v>
      </c>
      <c r="AF2" t="n">
        <v>1.460485271291699e-06</v>
      </c>
      <c r="AG2" t="n">
        <v>19.25130208333333</v>
      </c>
      <c r="AH2" t="n">
        <v>1174499.162594307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  <c r="AA3" t="n">
        <v>675.835071836106</v>
      </c>
      <c r="AB3" t="n">
        <v>924.707361025241</v>
      </c>
      <c r="AC3" t="n">
        <v>836.4545883239236</v>
      </c>
      <c r="AD3" t="n">
        <v>675835.0718361059</v>
      </c>
      <c r="AE3" t="n">
        <v>924707.361025241</v>
      </c>
      <c r="AF3" t="n">
        <v>1.872670604976177e-06</v>
      </c>
      <c r="AG3" t="n">
        <v>15.01302083333333</v>
      </c>
      <c r="AH3" t="n">
        <v>836454.5883239236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  <c r="AA4" t="n">
        <v>599.8529562642365</v>
      </c>
      <c r="AB4" t="n">
        <v>820.7452784054493</v>
      </c>
      <c r="AC4" t="n">
        <v>742.4145009576655</v>
      </c>
      <c r="AD4" t="n">
        <v>599852.9562642365</v>
      </c>
      <c r="AE4" t="n">
        <v>820745.2784054494</v>
      </c>
      <c r="AF4" t="n">
        <v>2.036223188658398e-06</v>
      </c>
      <c r="AG4" t="n">
        <v>13.80859375</v>
      </c>
      <c r="AH4" t="n">
        <v>742414.5009576655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572.6458180477387</v>
      </c>
      <c r="AB5" t="n">
        <v>783.5192716034113</v>
      </c>
      <c r="AC5" t="n">
        <v>708.7412919977852</v>
      </c>
      <c r="AD5" t="n">
        <v>572645.8180477386</v>
      </c>
      <c r="AE5" t="n">
        <v>783519.2716034113</v>
      </c>
      <c r="AF5" t="n">
        <v>2.126269963672243e-06</v>
      </c>
      <c r="AG5" t="n">
        <v>13.22265625</v>
      </c>
      <c r="AH5" t="n">
        <v>708741.2919977852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  <c r="AA6" t="n">
        <v>545.2262868504024</v>
      </c>
      <c r="AB6" t="n">
        <v>746.002659354873</v>
      </c>
      <c r="AC6" t="n">
        <v>674.8052125673515</v>
      </c>
      <c r="AD6" t="n">
        <v>545226.2868504024</v>
      </c>
      <c r="AE6" t="n">
        <v>746002.659354873</v>
      </c>
      <c r="AF6" t="n">
        <v>2.172956085394049e-06</v>
      </c>
      <c r="AG6" t="n">
        <v>12.94270833333333</v>
      </c>
      <c r="AH6" t="n">
        <v>674805.2125673515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530.465389463</v>
      </c>
      <c r="AB7" t="n">
        <v>725.8061483445964</v>
      </c>
      <c r="AC7" t="n">
        <v>656.5362282219145</v>
      </c>
      <c r="AD7" t="n">
        <v>530465.389463</v>
      </c>
      <c r="AE7" t="n">
        <v>725806.1483445964</v>
      </c>
      <c r="AF7" t="n">
        <v>2.213250397666431e-06</v>
      </c>
      <c r="AG7" t="n">
        <v>12.70182291666667</v>
      </c>
      <c r="AH7" t="n">
        <v>656536.2282219145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506.0615628505547</v>
      </c>
      <c r="AB8" t="n">
        <v>692.4157561526026</v>
      </c>
      <c r="AC8" t="n">
        <v>626.3325681970149</v>
      </c>
      <c r="AD8" t="n">
        <v>506061.5628505547</v>
      </c>
      <c r="AE8" t="n">
        <v>692415.7561526026</v>
      </c>
      <c r="AF8" t="n">
        <v>2.241797600680413e-06</v>
      </c>
      <c r="AG8" t="n">
        <v>12.5390625</v>
      </c>
      <c r="AH8" t="n">
        <v>626332.5681970149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  <c r="AA9" t="n">
        <v>494.9032798876732</v>
      </c>
      <c r="AB9" t="n">
        <v>677.1485011340864</v>
      </c>
      <c r="AC9" t="n">
        <v>612.5223985697387</v>
      </c>
      <c r="AD9" t="n">
        <v>494903.2798876732</v>
      </c>
      <c r="AE9" t="n">
        <v>677148.5011340864</v>
      </c>
      <c r="AF9" t="n">
        <v>2.26175041125902e-06</v>
      </c>
      <c r="AG9" t="n">
        <v>12.43489583333333</v>
      </c>
      <c r="AH9" t="n">
        <v>612522.3985697387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  <c r="AA10" t="n">
        <v>485.448025582769</v>
      </c>
      <c r="AB10" t="n">
        <v>664.2114050577367</v>
      </c>
      <c r="AC10" t="n">
        <v>600.8200007855874</v>
      </c>
      <c r="AD10" t="n">
        <v>485448.0255827691</v>
      </c>
      <c r="AE10" t="n">
        <v>664211.4050577367</v>
      </c>
      <c r="AF10" t="n">
        <v>2.272547386680344e-06</v>
      </c>
      <c r="AG10" t="n">
        <v>12.36979166666667</v>
      </c>
      <c r="AH10" t="n">
        <v>600820.0007855874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  <c r="AA11" t="n">
        <v>486.3891472657664</v>
      </c>
      <c r="AB11" t="n">
        <v>665.499089263772</v>
      </c>
      <c r="AC11" t="n">
        <v>601.9847902182748</v>
      </c>
      <c r="AD11" t="n">
        <v>486389.1472657664</v>
      </c>
      <c r="AE11" t="n">
        <v>665499.089263772</v>
      </c>
      <c r="AF11" t="n">
        <v>2.272547386680344e-06</v>
      </c>
      <c r="AG11" t="n">
        <v>12.36979166666667</v>
      </c>
      <c r="AH11" t="n">
        <v>601984.7902182748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3.7755</v>
      </c>
      <c r="E2" t="n">
        <v>26.49</v>
      </c>
      <c r="F2" t="n">
        <v>18.91</v>
      </c>
      <c r="G2" t="n">
        <v>6.96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225.59</v>
      </c>
      <c r="Q2" t="n">
        <v>1324.15</v>
      </c>
      <c r="R2" t="n">
        <v>131.1</v>
      </c>
      <c r="S2" t="n">
        <v>27.17</v>
      </c>
      <c r="T2" t="n">
        <v>51424.13</v>
      </c>
      <c r="U2" t="n">
        <v>0.21</v>
      </c>
      <c r="V2" t="n">
        <v>0.82</v>
      </c>
      <c r="W2" t="n">
        <v>0.36</v>
      </c>
      <c r="X2" t="n">
        <v>3.31</v>
      </c>
      <c r="Y2" t="n">
        <v>0.5</v>
      </c>
      <c r="Z2" t="n">
        <v>10</v>
      </c>
      <c r="AA2" t="n">
        <v>763.8445365745266</v>
      </c>
      <c r="AB2" t="n">
        <v>1045.125793383905</v>
      </c>
      <c r="AC2" t="n">
        <v>945.380454506608</v>
      </c>
      <c r="AD2" t="n">
        <v>763844.5365745266</v>
      </c>
      <c r="AE2" t="n">
        <v>1045125.793383905</v>
      </c>
      <c r="AF2" t="n">
        <v>1.737745108302737e-06</v>
      </c>
      <c r="AG2" t="n">
        <v>17.24609375</v>
      </c>
      <c r="AH2" t="n">
        <v>945380.454506608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</v>
      </c>
      <c r="G3" t="n">
        <v>14.37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195.51</v>
      </c>
      <c r="Q3" t="n">
        <v>1323.98</v>
      </c>
      <c r="R3" t="n">
        <v>70.97</v>
      </c>
      <c r="S3" t="n">
        <v>27.17</v>
      </c>
      <c r="T3" t="n">
        <v>21816.64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578.1622277680086</v>
      </c>
      <c r="AB3" t="n">
        <v>791.0670667495054</v>
      </c>
      <c r="AC3" t="n">
        <v>715.5687361685333</v>
      </c>
      <c r="AD3" t="n">
        <v>578162.2277680086</v>
      </c>
      <c r="AE3" t="n">
        <v>791067.0667495055</v>
      </c>
      <c r="AF3" t="n">
        <v>2.129479941219294e-06</v>
      </c>
      <c r="AG3" t="n">
        <v>14.06901041666667</v>
      </c>
      <c r="AH3" t="n">
        <v>715568.7361685333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4.9381</v>
      </c>
      <c r="E4" t="n">
        <v>20.25</v>
      </c>
      <c r="F4" t="n">
        <v>16.48</v>
      </c>
      <c r="G4" t="n">
        <v>21.97</v>
      </c>
      <c r="H4" t="n">
        <v>0.33</v>
      </c>
      <c r="I4" t="n">
        <v>45</v>
      </c>
      <c r="J4" t="n">
        <v>161.97</v>
      </c>
      <c r="K4" t="n">
        <v>50.28</v>
      </c>
      <c r="L4" t="n">
        <v>3</v>
      </c>
      <c r="M4" t="n">
        <v>43</v>
      </c>
      <c r="N4" t="n">
        <v>28.69</v>
      </c>
      <c r="O4" t="n">
        <v>20210.21</v>
      </c>
      <c r="P4" t="n">
        <v>182.25</v>
      </c>
      <c r="Q4" t="n">
        <v>1323.96</v>
      </c>
      <c r="R4" t="n">
        <v>54.65</v>
      </c>
      <c r="S4" t="n">
        <v>27.17</v>
      </c>
      <c r="T4" t="n">
        <v>13789.21</v>
      </c>
      <c r="U4" t="n">
        <v>0.5</v>
      </c>
      <c r="V4" t="n">
        <v>0.9399999999999999</v>
      </c>
      <c r="W4" t="n">
        <v>0.18</v>
      </c>
      <c r="X4" t="n">
        <v>0.88</v>
      </c>
      <c r="Y4" t="n">
        <v>0.5</v>
      </c>
      <c r="Z4" t="n">
        <v>10</v>
      </c>
      <c r="AA4" t="n">
        <v>517.5579950250341</v>
      </c>
      <c r="AB4" t="n">
        <v>708.1456818405176</v>
      </c>
      <c r="AC4" t="n">
        <v>640.5612518543645</v>
      </c>
      <c r="AD4" t="n">
        <v>517557.9950250341</v>
      </c>
      <c r="AE4" t="n">
        <v>708145.6818405176</v>
      </c>
      <c r="AF4" t="n">
        <v>2.272853693367699e-06</v>
      </c>
      <c r="AG4" t="n">
        <v>13.18359375</v>
      </c>
      <c r="AH4" t="n">
        <v>640561.2518543645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16.25</v>
      </c>
      <c r="G5" t="n">
        <v>30.47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172.06</v>
      </c>
      <c r="Q5" t="n">
        <v>1323.96</v>
      </c>
      <c r="R5" t="n">
        <v>47.86</v>
      </c>
      <c r="S5" t="n">
        <v>27.17</v>
      </c>
      <c r="T5" t="n">
        <v>10459.3</v>
      </c>
      <c r="U5" t="n">
        <v>0.57</v>
      </c>
      <c r="V5" t="n">
        <v>0.96</v>
      </c>
      <c r="W5" t="n">
        <v>0.16</v>
      </c>
      <c r="X5" t="n">
        <v>0.66</v>
      </c>
      <c r="Y5" t="n">
        <v>0.5</v>
      </c>
      <c r="Z5" t="n">
        <v>10</v>
      </c>
      <c r="AA5" t="n">
        <v>496.5777554777554</v>
      </c>
      <c r="AB5" t="n">
        <v>679.4395925090864</v>
      </c>
      <c r="AC5" t="n">
        <v>614.5948313994757</v>
      </c>
      <c r="AD5" t="n">
        <v>496577.7554777554</v>
      </c>
      <c r="AE5" t="n">
        <v>679439.5925090865</v>
      </c>
      <c r="AF5" t="n">
        <v>2.347325196088764e-06</v>
      </c>
      <c r="AG5" t="n">
        <v>12.76692708333333</v>
      </c>
      <c r="AH5" t="n">
        <v>614594.8313994757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5.2217</v>
      </c>
      <c r="E6" t="n">
        <v>19.15</v>
      </c>
      <c r="F6" t="n">
        <v>16.05</v>
      </c>
      <c r="G6" t="n">
        <v>40.13</v>
      </c>
      <c r="H6" t="n">
        <v>0.54</v>
      </c>
      <c r="I6" t="n">
        <v>24</v>
      </c>
      <c r="J6" t="n">
        <v>164.83</v>
      </c>
      <c r="K6" t="n">
        <v>50.28</v>
      </c>
      <c r="L6" t="n">
        <v>5</v>
      </c>
      <c r="M6" t="n">
        <v>22</v>
      </c>
      <c r="N6" t="n">
        <v>29.55</v>
      </c>
      <c r="O6" t="n">
        <v>20563.61</v>
      </c>
      <c r="P6" t="n">
        <v>160.71</v>
      </c>
      <c r="Q6" t="n">
        <v>1324</v>
      </c>
      <c r="R6" t="n">
        <v>41.59</v>
      </c>
      <c r="S6" t="n">
        <v>27.17</v>
      </c>
      <c r="T6" t="n">
        <v>7362.84</v>
      </c>
      <c r="U6" t="n">
        <v>0.65</v>
      </c>
      <c r="V6" t="n">
        <v>0.97</v>
      </c>
      <c r="W6" t="n">
        <v>0.14</v>
      </c>
      <c r="X6" t="n">
        <v>0.46</v>
      </c>
      <c r="Y6" t="n">
        <v>0.5</v>
      </c>
      <c r="Z6" t="n">
        <v>10</v>
      </c>
      <c r="AA6" t="n">
        <v>466.0440375650298</v>
      </c>
      <c r="AB6" t="n">
        <v>637.6620126083309</v>
      </c>
      <c r="AC6" t="n">
        <v>576.8044450892468</v>
      </c>
      <c r="AD6" t="n">
        <v>466044.0375650298</v>
      </c>
      <c r="AE6" t="n">
        <v>637662.0126083309</v>
      </c>
      <c r="AF6" t="n">
        <v>2.403385944119826e-06</v>
      </c>
      <c r="AG6" t="n">
        <v>12.46744791666667</v>
      </c>
      <c r="AH6" t="n">
        <v>576804.4450892467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15.95</v>
      </c>
      <c r="G7" t="n">
        <v>50.37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150.24</v>
      </c>
      <c r="Q7" t="n">
        <v>1323.94</v>
      </c>
      <c r="R7" t="n">
        <v>38.14</v>
      </c>
      <c r="S7" t="n">
        <v>27.17</v>
      </c>
      <c r="T7" t="n">
        <v>5664</v>
      </c>
      <c r="U7" t="n">
        <v>0.71</v>
      </c>
      <c r="V7" t="n">
        <v>0.97</v>
      </c>
      <c r="W7" t="n">
        <v>0.14</v>
      </c>
      <c r="X7" t="n">
        <v>0.36</v>
      </c>
      <c r="Y7" t="n">
        <v>0.5</v>
      </c>
      <c r="Z7" t="n">
        <v>10</v>
      </c>
      <c r="AA7" t="n">
        <v>451.5273333172209</v>
      </c>
      <c r="AB7" t="n">
        <v>617.7996174246867</v>
      </c>
      <c r="AC7" t="n">
        <v>558.8376890248828</v>
      </c>
      <c r="AD7" t="n">
        <v>451527.3333172209</v>
      </c>
      <c r="AE7" t="n">
        <v>617799.6174246868</v>
      </c>
      <c r="AF7" t="n">
        <v>2.436985571429083e-06</v>
      </c>
      <c r="AG7" t="n">
        <v>12.29817708333333</v>
      </c>
      <c r="AH7" t="n">
        <v>558837.6890248829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5.3074</v>
      </c>
      <c r="E8" t="n">
        <v>18.84</v>
      </c>
      <c r="F8" t="n">
        <v>15.94</v>
      </c>
      <c r="G8" t="n">
        <v>53.12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147.14</v>
      </c>
      <c r="Q8" t="n">
        <v>1323.99</v>
      </c>
      <c r="R8" t="n">
        <v>37.51</v>
      </c>
      <c r="S8" t="n">
        <v>27.17</v>
      </c>
      <c r="T8" t="n">
        <v>5354.39</v>
      </c>
      <c r="U8" t="n">
        <v>0.72</v>
      </c>
      <c r="V8" t="n">
        <v>0.97</v>
      </c>
      <c r="W8" t="n">
        <v>0.15</v>
      </c>
      <c r="X8" t="n">
        <v>0.34</v>
      </c>
      <c r="Y8" t="n">
        <v>0.5</v>
      </c>
      <c r="Z8" t="n">
        <v>10</v>
      </c>
      <c r="AA8" t="n">
        <v>447.764585993755</v>
      </c>
      <c r="AB8" t="n">
        <v>612.6512605360246</v>
      </c>
      <c r="AC8" t="n">
        <v>554.1806840919103</v>
      </c>
      <c r="AD8" t="n">
        <v>447764.585993755</v>
      </c>
      <c r="AE8" t="n">
        <v>612651.2605360246</v>
      </c>
      <c r="AF8" t="n">
        <v>2.442830986043159e-06</v>
      </c>
      <c r="AG8" t="n">
        <v>12.265625</v>
      </c>
      <c r="AH8" t="n">
        <v>554180.6840919103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4.7974</v>
      </c>
      <c r="E2" t="n">
        <v>20.84</v>
      </c>
      <c r="F2" t="n">
        <v>17.4</v>
      </c>
      <c r="G2" t="n">
        <v>11.6</v>
      </c>
      <c r="H2" t="n">
        <v>0.22</v>
      </c>
      <c r="I2" t="n">
        <v>90</v>
      </c>
      <c r="J2" t="n">
        <v>80.84</v>
      </c>
      <c r="K2" t="n">
        <v>35.1</v>
      </c>
      <c r="L2" t="n">
        <v>1</v>
      </c>
      <c r="M2" t="n">
        <v>88</v>
      </c>
      <c r="N2" t="n">
        <v>9.74</v>
      </c>
      <c r="O2" t="n">
        <v>10204.21</v>
      </c>
      <c r="P2" t="n">
        <v>123.42</v>
      </c>
      <c r="Q2" t="n">
        <v>1324.11</v>
      </c>
      <c r="R2" t="n">
        <v>83.63</v>
      </c>
      <c r="S2" t="n">
        <v>27.17</v>
      </c>
      <c r="T2" t="n">
        <v>28054.64</v>
      </c>
      <c r="U2" t="n">
        <v>0.32</v>
      </c>
      <c r="V2" t="n">
        <v>0.89</v>
      </c>
      <c r="W2" t="n">
        <v>0.26</v>
      </c>
      <c r="X2" t="n">
        <v>1.81</v>
      </c>
      <c r="Y2" t="n">
        <v>0.5</v>
      </c>
      <c r="Z2" t="n">
        <v>10</v>
      </c>
      <c r="AA2" t="n">
        <v>423.7315858727837</v>
      </c>
      <c r="AB2" t="n">
        <v>579.7682495093759</v>
      </c>
      <c r="AC2" t="n">
        <v>524.4359814860491</v>
      </c>
      <c r="AD2" t="n">
        <v>423731.5858727837</v>
      </c>
      <c r="AE2" t="n">
        <v>579768.2495093759</v>
      </c>
      <c r="AF2" t="n">
        <v>2.752917590523499e-06</v>
      </c>
      <c r="AG2" t="n">
        <v>13.56770833333333</v>
      </c>
      <c r="AH2" t="n">
        <v>524435.981486049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5.2572</v>
      </c>
      <c r="E3" t="n">
        <v>19.02</v>
      </c>
      <c r="F3" t="n">
        <v>16.44</v>
      </c>
      <c r="G3" t="n">
        <v>24.66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5</v>
      </c>
      <c r="N3" t="n">
        <v>9.94</v>
      </c>
      <c r="O3" t="n">
        <v>10352.53</v>
      </c>
      <c r="P3" t="n">
        <v>100.84</v>
      </c>
      <c r="Q3" t="n">
        <v>1324.05</v>
      </c>
      <c r="R3" t="n">
        <v>52.34</v>
      </c>
      <c r="S3" t="n">
        <v>27.17</v>
      </c>
      <c r="T3" t="n">
        <v>12657</v>
      </c>
      <c r="U3" t="n">
        <v>0.52</v>
      </c>
      <c r="V3" t="n">
        <v>0.95</v>
      </c>
      <c r="W3" t="n">
        <v>0.22</v>
      </c>
      <c r="X3" t="n">
        <v>0.85</v>
      </c>
      <c r="Y3" t="n">
        <v>0.5</v>
      </c>
      <c r="Z3" t="n">
        <v>10</v>
      </c>
      <c r="AA3" t="n">
        <v>358.5625033497342</v>
      </c>
      <c r="AB3" t="n">
        <v>490.6010357443299</v>
      </c>
      <c r="AC3" t="n">
        <v>443.7787614557686</v>
      </c>
      <c r="AD3" t="n">
        <v>358562.5033497342</v>
      </c>
      <c r="AE3" t="n">
        <v>490601.0357443299</v>
      </c>
      <c r="AF3" t="n">
        <v>3.016767073185504e-06</v>
      </c>
      <c r="AG3" t="n">
        <v>12.3828125</v>
      </c>
      <c r="AH3" t="n">
        <v>443778.7614557686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5.2663</v>
      </c>
      <c r="E4" t="n">
        <v>18.99</v>
      </c>
      <c r="F4" t="n">
        <v>16.43</v>
      </c>
      <c r="G4" t="n">
        <v>25.27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101.87</v>
      </c>
      <c r="Q4" t="n">
        <v>1324.07</v>
      </c>
      <c r="R4" t="n">
        <v>51.69</v>
      </c>
      <c r="S4" t="n">
        <v>27.17</v>
      </c>
      <c r="T4" t="n">
        <v>12339.35</v>
      </c>
      <c r="U4" t="n">
        <v>0.53</v>
      </c>
      <c r="V4" t="n">
        <v>0.95</v>
      </c>
      <c r="W4" t="n">
        <v>0.22</v>
      </c>
      <c r="X4" t="n">
        <v>0.83</v>
      </c>
      <c r="Y4" t="n">
        <v>0.5</v>
      </c>
      <c r="Z4" t="n">
        <v>10</v>
      </c>
      <c r="AA4" t="n">
        <v>359.3229810010312</v>
      </c>
      <c r="AB4" t="n">
        <v>491.6415548167407</v>
      </c>
      <c r="AC4" t="n">
        <v>444.7199748482863</v>
      </c>
      <c r="AD4" t="n">
        <v>359322.9810010312</v>
      </c>
      <c r="AE4" t="n">
        <v>491641.5548167407</v>
      </c>
      <c r="AF4" t="n">
        <v>3.021988974647497e-06</v>
      </c>
      <c r="AG4" t="n">
        <v>12.36328125</v>
      </c>
      <c r="AH4" t="n">
        <v>444719.9748482862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4.4252</v>
      </c>
      <c r="E2" t="n">
        <v>22.6</v>
      </c>
      <c r="F2" t="n">
        <v>17.96</v>
      </c>
      <c r="G2" t="n">
        <v>9.210000000000001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160.93</v>
      </c>
      <c r="Q2" t="n">
        <v>1324.13</v>
      </c>
      <c r="R2" t="n">
        <v>101.21</v>
      </c>
      <c r="S2" t="n">
        <v>27.17</v>
      </c>
      <c r="T2" t="n">
        <v>36708.63</v>
      </c>
      <c r="U2" t="n">
        <v>0.27</v>
      </c>
      <c r="V2" t="n">
        <v>0.87</v>
      </c>
      <c r="W2" t="n">
        <v>0.29</v>
      </c>
      <c r="X2" t="n">
        <v>2.37</v>
      </c>
      <c r="Y2" t="n">
        <v>0.5</v>
      </c>
      <c r="Z2" t="n">
        <v>10</v>
      </c>
      <c r="AA2" t="n">
        <v>532.1755869225655</v>
      </c>
      <c r="AB2" t="n">
        <v>728.1461159573608</v>
      </c>
      <c r="AC2" t="n">
        <v>658.6528726098819</v>
      </c>
      <c r="AD2" t="n">
        <v>532175.5869225655</v>
      </c>
      <c r="AE2" t="n">
        <v>728146.1159573608</v>
      </c>
      <c r="AF2" t="n">
        <v>2.315929362159649e-06</v>
      </c>
      <c r="AG2" t="n">
        <v>14.71354166666667</v>
      </c>
      <c r="AH2" t="n">
        <v>658652.8726098819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5.0687</v>
      </c>
      <c r="E3" t="n">
        <v>19.73</v>
      </c>
      <c r="F3" t="n">
        <v>16.58</v>
      </c>
      <c r="G3" t="n">
        <v>19.9</v>
      </c>
      <c r="H3" t="n">
        <v>0.32</v>
      </c>
      <c r="I3" t="n">
        <v>50</v>
      </c>
      <c r="J3" t="n">
        <v>108.68</v>
      </c>
      <c r="K3" t="n">
        <v>41.65</v>
      </c>
      <c r="L3" t="n">
        <v>2</v>
      </c>
      <c r="M3" t="n">
        <v>48</v>
      </c>
      <c r="N3" t="n">
        <v>15.03</v>
      </c>
      <c r="O3" t="n">
        <v>13638.32</v>
      </c>
      <c r="P3" t="n">
        <v>136.74</v>
      </c>
      <c r="Q3" t="n">
        <v>1324</v>
      </c>
      <c r="R3" t="n">
        <v>57.89</v>
      </c>
      <c r="S3" t="n">
        <v>27.17</v>
      </c>
      <c r="T3" t="n">
        <v>15384.12</v>
      </c>
      <c r="U3" t="n">
        <v>0.47</v>
      </c>
      <c r="V3" t="n">
        <v>0.9399999999999999</v>
      </c>
      <c r="W3" t="n">
        <v>0.19</v>
      </c>
      <c r="X3" t="n">
        <v>0.99</v>
      </c>
      <c r="Y3" t="n">
        <v>0.5</v>
      </c>
      <c r="Z3" t="n">
        <v>10</v>
      </c>
      <c r="AA3" t="n">
        <v>432.6130257325901</v>
      </c>
      <c r="AB3" t="n">
        <v>591.9202273470361</v>
      </c>
      <c r="AC3" t="n">
        <v>535.4281916142911</v>
      </c>
      <c r="AD3" t="n">
        <v>432613.0257325901</v>
      </c>
      <c r="AE3" t="n">
        <v>591920.2273470361</v>
      </c>
      <c r="AF3" t="n">
        <v>2.652705224165825e-06</v>
      </c>
      <c r="AG3" t="n">
        <v>12.84505208333333</v>
      </c>
      <c r="AH3" t="n">
        <v>535428.1916142912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5.2913</v>
      </c>
      <c r="E4" t="n">
        <v>18.9</v>
      </c>
      <c r="F4" t="n">
        <v>16.2</v>
      </c>
      <c r="G4" t="n">
        <v>32.39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25</v>
      </c>
      <c r="N4" t="n">
        <v>15.31</v>
      </c>
      <c r="O4" t="n">
        <v>13795.21</v>
      </c>
      <c r="P4" t="n">
        <v>120</v>
      </c>
      <c r="Q4" t="n">
        <v>1323.96</v>
      </c>
      <c r="R4" t="n">
        <v>45.83</v>
      </c>
      <c r="S4" t="n">
        <v>27.17</v>
      </c>
      <c r="T4" t="n">
        <v>9453.290000000001</v>
      </c>
      <c r="U4" t="n">
        <v>0.59</v>
      </c>
      <c r="V4" t="n">
        <v>0.96</v>
      </c>
      <c r="W4" t="n">
        <v>0.16</v>
      </c>
      <c r="X4" t="n">
        <v>0.6</v>
      </c>
      <c r="Y4" t="n">
        <v>0.5</v>
      </c>
      <c r="Z4" t="n">
        <v>10</v>
      </c>
      <c r="AA4" t="n">
        <v>394.1584582297866</v>
      </c>
      <c r="AB4" t="n">
        <v>539.3049915939149</v>
      </c>
      <c r="AC4" t="n">
        <v>487.8344801155005</v>
      </c>
      <c r="AD4" t="n">
        <v>394158.4582297866</v>
      </c>
      <c r="AE4" t="n">
        <v>539304.9915939149</v>
      </c>
      <c r="AF4" t="n">
        <v>2.769202981559104e-06</v>
      </c>
      <c r="AG4" t="n">
        <v>12.3046875</v>
      </c>
      <c r="AH4" t="n">
        <v>487834.4801155005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5.3082</v>
      </c>
      <c r="E5" t="n">
        <v>18.84</v>
      </c>
      <c r="F5" t="n">
        <v>16.18</v>
      </c>
      <c r="G5" t="n">
        <v>34.67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118.43</v>
      </c>
      <c r="Q5" t="n">
        <v>1323.94</v>
      </c>
      <c r="R5" t="n">
        <v>44.43</v>
      </c>
      <c r="S5" t="n">
        <v>27.17</v>
      </c>
      <c r="T5" t="n">
        <v>8763.08</v>
      </c>
      <c r="U5" t="n">
        <v>0.61</v>
      </c>
      <c r="V5" t="n">
        <v>0.96</v>
      </c>
      <c r="W5" t="n">
        <v>0.19</v>
      </c>
      <c r="X5" t="n">
        <v>0.59</v>
      </c>
      <c r="Y5" t="n">
        <v>0.5</v>
      </c>
      <c r="Z5" t="n">
        <v>10</v>
      </c>
      <c r="AA5" t="n">
        <v>391.8920161826509</v>
      </c>
      <c r="AB5" t="n">
        <v>536.2039455966576</v>
      </c>
      <c r="AC5" t="n">
        <v>485.029393595876</v>
      </c>
      <c r="AD5" t="n">
        <v>391892.0161826509</v>
      </c>
      <c r="AE5" t="n">
        <v>536203.9455966576</v>
      </c>
      <c r="AF5" t="n">
        <v>2.778047600157247e-06</v>
      </c>
      <c r="AG5" t="n">
        <v>12.265625</v>
      </c>
      <c r="AH5" t="n">
        <v>485029.393595876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5.0915</v>
      </c>
      <c r="E2" t="n">
        <v>19.64</v>
      </c>
      <c r="F2" t="n">
        <v>16.91</v>
      </c>
      <c r="G2" t="n">
        <v>15.15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62</v>
      </c>
      <c r="N2" t="n">
        <v>6.84</v>
      </c>
      <c r="O2" t="n">
        <v>7851.41</v>
      </c>
      <c r="P2" t="n">
        <v>91.79000000000001</v>
      </c>
      <c r="Q2" t="n">
        <v>1324.07</v>
      </c>
      <c r="R2" t="n">
        <v>68.2</v>
      </c>
      <c r="S2" t="n">
        <v>27.17</v>
      </c>
      <c r="T2" t="n">
        <v>20450.66</v>
      </c>
      <c r="U2" t="n">
        <v>0.4</v>
      </c>
      <c r="V2" t="n">
        <v>0.92</v>
      </c>
      <c r="W2" t="n">
        <v>0.22</v>
      </c>
      <c r="X2" t="n">
        <v>1.32</v>
      </c>
      <c r="Y2" t="n">
        <v>0.5</v>
      </c>
      <c r="Z2" t="n">
        <v>10</v>
      </c>
      <c r="AA2" t="n">
        <v>350.5644410755094</v>
      </c>
      <c r="AB2" t="n">
        <v>479.6577340911309</v>
      </c>
      <c r="AC2" t="n">
        <v>433.8798731533305</v>
      </c>
      <c r="AD2" t="n">
        <v>350564.4410755094</v>
      </c>
      <c r="AE2" t="n">
        <v>479657.7340911309</v>
      </c>
      <c r="AF2" t="n">
        <v>3.172711622930658e-06</v>
      </c>
      <c r="AG2" t="n">
        <v>12.78645833333333</v>
      </c>
      <c r="AH2" t="n">
        <v>433879.8731533305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5.1852</v>
      </c>
      <c r="E3" t="n">
        <v>19.29</v>
      </c>
      <c r="F3" t="n">
        <v>16.74</v>
      </c>
      <c r="G3" t="n">
        <v>18.6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87.95</v>
      </c>
      <c r="Q3" t="n">
        <v>1324.01</v>
      </c>
      <c r="R3" t="n">
        <v>60.77</v>
      </c>
      <c r="S3" t="n">
        <v>27.17</v>
      </c>
      <c r="T3" t="n">
        <v>16804.9</v>
      </c>
      <c r="U3" t="n">
        <v>0.45</v>
      </c>
      <c r="V3" t="n">
        <v>0.93</v>
      </c>
      <c r="W3" t="n">
        <v>0.26</v>
      </c>
      <c r="X3" t="n">
        <v>1.15</v>
      </c>
      <c r="Y3" t="n">
        <v>0.5</v>
      </c>
      <c r="Z3" t="n">
        <v>10</v>
      </c>
      <c r="AA3" t="n">
        <v>343.3910563611272</v>
      </c>
      <c r="AB3" t="n">
        <v>469.8427926575148</v>
      </c>
      <c r="AC3" t="n">
        <v>425.001655954782</v>
      </c>
      <c r="AD3" t="n">
        <v>343391.0563611272</v>
      </c>
      <c r="AE3" t="n">
        <v>469842.7926575148</v>
      </c>
      <c r="AF3" t="n">
        <v>3.231099736270263e-06</v>
      </c>
      <c r="AG3" t="n">
        <v>12.55859375</v>
      </c>
      <c r="AH3" t="n">
        <v>425001.655954782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3.6686</v>
      </c>
      <c r="E2" t="n">
        <v>27.26</v>
      </c>
      <c r="F2" t="n">
        <v>19.09</v>
      </c>
      <c r="G2" t="n">
        <v>6.7</v>
      </c>
      <c r="H2" t="n">
        <v>0.11</v>
      </c>
      <c r="I2" t="n">
        <v>171</v>
      </c>
      <c r="J2" t="n">
        <v>167.88</v>
      </c>
      <c r="K2" t="n">
        <v>51.39</v>
      </c>
      <c r="L2" t="n">
        <v>1</v>
      </c>
      <c r="M2" t="n">
        <v>169</v>
      </c>
      <c r="N2" t="n">
        <v>30.49</v>
      </c>
      <c r="O2" t="n">
        <v>20939.59</v>
      </c>
      <c r="P2" t="n">
        <v>236.35</v>
      </c>
      <c r="Q2" t="n">
        <v>1324.06</v>
      </c>
      <c r="R2" t="n">
        <v>136.41</v>
      </c>
      <c r="S2" t="n">
        <v>27.17</v>
      </c>
      <c r="T2" t="n">
        <v>54036.36</v>
      </c>
      <c r="U2" t="n">
        <v>0.2</v>
      </c>
      <c r="V2" t="n">
        <v>0.8100000000000001</v>
      </c>
      <c r="W2" t="n">
        <v>0.38</v>
      </c>
      <c r="X2" t="n">
        <v>3.49</v>
      </c>
      <c r="Y2" t="n">
        <v>0.5</v>
      </c>
      <c r="Z2" t="n">
        <v>10</v>
      </c>
      <c r="AA2" t="n">
        <v>800.1609357817862</v>
      </c>
      <c r="AB2" t="n">
        <v>1094.815492945735</v>
      </c>
      <c r="AC2" t="n">
        <v>990.3278388821888</v>
      </c>
      <c r="AD2" t="n">
        <v>800160.9357817862</v>
      </c>
      <c r="AE2" t="n">
        <v>1094815.492945735</v>
      </c>
      <c r="AF2" t="n">
        <v>1.659863159217629e-06</v>
      </c>
      <c r="AG2" t="n">
        <v>17.74739583333333</v>
      </c>
      <c r="AH2" t="n">
        <v>990327.8388821888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4.5438</v>
      </c>
      <c r="E3" t="n">
        <v>22.01</v>
      </c>
      <c r="F3" t="n">
        <v>17.09</v>
      </c>
      <c r="G3" t="n">
        <v>13.68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204.86</v>
      </c>
      <c r="Q3" t="n">
        <v>1323.98</v>
      </c>
      <c r="R3" t="n">
        <v>74.06999999999999</v>
      </c>
      <c r="S3" t="n">
        <v>27.17</v>
      </c>
      <c r="T3" t="n">
        <v>23349.19</v>
      </c>
      <c r="U3" t="n">
        <v>0.37</v>
      </c>
      <c r="V3" t="n">
        <v>0.91</v>
      </c>
      <c r="W3" t="n">
        <v>0.23</v>
      </c>
      <c r="X3" t="n">
        <v>1.5</v>
      </c>
      <c r="Y3" t="n">
        <v>0.5</v>
      </c>
      <c r="Z3" t="n">
        <v>10</v>
      </c>
      <c r="AA3" t="n">
        <v>600.2946357798078</v>
      </c>
      <c r="AB3" t="n">
        <v>821.3496038041787</v>
      </c>
      <c r="AC3" t="n">
        <v>742.9611503885163</v>
      </c>
      <c r="AD3" t="n">
        <v>600294.6357798078</v>
      </c>
      <c r="AE3" t="n">
        <v>821349.6038041788</v>
      </c>
      <c r="AF3" t="n">
        <v>2.055848613327445e-06</v>
      </c>
      <c r="AG3" t="n">
        <v>14.32942708333333</v>
      </c>
      <c r="AH3" t="n">
        <v>742961.1503885164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4.8817</v>
      </c>
      <c r="E4" t="n">
        <v>20.48</v>
      </c>
      <c r="F4" t="n">
        <v>16.52</v>
      </c>
      <c r="G4" t="n">
        <v>21.09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191.08</v>
      </c>
      <c r="Q4" t="n">
        <v>1324.01</v>
      </c>
      <c r="R4" t="n">
        <v>56.12</v>
      </c>
      <c r="S4" t="n">
        <v>27.17</v>
      </c>
      <c r="T4" t="n">
        <v>14514.46</v>
      </c>
      <c r="U4" t="n">
        <v>0.48</v>
      </c>
      <c r="V4" t="n">
        <v>0.9399999999999999</v>
      </c>
      <c r="W4" t="n">
        <v>0.18</v>
      </c>
      <c r="X4" t="n">
        <v>0.92</v>
      </c>
      <c r="Y4" t="n">
        <v>0.5</v>
      </c>
      <c r="Z4" t="n">
        <v>10</v>
      </c>
      <c r="AA4" t="n">
        <v>546.7800267998472</v>
      </c>
      <c r="AB4" t="n">
        <v>748.1285548998723</v>
      </c>
      <c r="AC4" t="n">
        <v>676.7282156252493</v>
      </c>
      <c r="AD4" t="n">
        <v>546780.0267998471</v>
      </c>
      <c r="AE4" t="n">
        <v>748128.5548998723</v>
      </c>
      <c r="AF4" t="n">
        <v>2.208731937074825e-06</v>
      </c>
      <c r="AG4" t="n">
        <v>13.33333333333333</v>
      </c>
      <c r="AH4" t="n">
        <v>676728.2156252493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5.0423</v>
      </c>
      <c r="E5" t="n">
        <v>19.83</v>
      </c>
      <c r="F5" t="n">
        <v>16.31</v>
      </c>
      <c r="G5" t="n">
        <v>28.78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181.89</v>
      </c>
      <c r="Q5" t="n">
        <v>1324.04</v>
      </c>
      <c r="R5" t="n">
        <v>49.54</v>
      </c>
      <c r="S5" t="n">
        <v>27.17</v>
      </c>
      <c r="T5" t="n">
        <v>11287.03</v>
      </c>
      <c r="U5" t="n">
        <v>0.55</v>
      </c>
      <c r="V5" t="n">
        <v>0.95</v>
      </c>
      <c r="W5" t="n">
        <v>0.17</v>
      </c>
      <c r="X5" t="n">
        <v>0.71</v>
      </c>
      <c r="Y5" t="n">
        <v>0.5</v>
      </c>
      <c r="Z5" t="n">
        <v>10</v>
      </c>
      <c r="AA5" t="n">
        <v>514.5850626142162</v>
      </c>
      <c r="AB5" t="n">
        <v>704.077984559515</v>
      </c>
      <c r="AC5" t="n">
        <v>636.8817698928118</v>
      </c>
      <c r="AD5" t="n">
        <v>514585.0626142162</v>
      </c>
      <c r="AE5" t="n">
        <v>704077.984559515</v>
      </c>
      <c r="AF5" t="n">
        <v>2.281395629865085e-06</v>
      </c>
      <c r="AG5" t="n">
        <v>12.91015625</v>
      </c>
      <c r="AH5" t="n">
        <v>636881.7698928118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5.1659</v>
      </c>
      <c r="E6" t="n">
        <v>19.36</v>
      </c>
      <c r="F6" t="n">
        <v>16.1</v>
      </c>
      <c r="G6" t="n">
        <v>37.16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171.4</v>
      </c>
      <c r="Q6" t="n">
        <v>1323.94</v>
      </c>
      <c r="R6" t="n">
        <v>43.2</v>
      </c>
      <c r="S6" t="n">
        <v>27.17</v>
      </c>
      <c r="T6" t="n">
        <v>8155.99</v>
      </c>
      <c r="U6" t="n">
        <v>0.63</v>
      </c>
      <c r="V6" t="n">
        <v>0.96</v>
      </c>
      <c r="W6" t="n">
        <v>0.15</v>
      </c>
      <c r="X6" t="n">
        <v>0.51</v>
      </c>
      <c r="Y6" t="n">
        <v>0.5</v>
      </c>
      <c r="Z6" t="n">
        <v>10</v>
      </c>
      <c r="AA6" t="n">
        <v>495.9820166935582</v>
      </c>
      <c r="AB6" t="n">
        <v>678.6244764224074</v>
      </c>
      <c r="AC6" t="n">
        <v>613.8575088480867</v>
      </c>
      <c r="AD6" t="n">
        <v>495982.0166935582</v>
      </c>
      <c r="AE6" t="n">
        <v>678624.4764224074</v>
      </c>
      <c r="AF6" t="n">
        <v>2.337318621327577e-06</v>
      </c>
      <c r="AG6" t="n">
        <v>12.60416666666667</v>
      </c>
      <c r="AH6" t="n">
        <v>613857.5088480867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5.2406</v>
      </c>
      <c r="E7" t="n">
        <v>19.08</v>
      </c>
      <c r="F7" t="n">
        <v>16</v>
      </c>
      <c r="G7" t="n">
        <v>45.71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19</v>
      </c>
      <c r="N7" t="n">
        <v>32.79</v>
      </c>
      <c r="O7" t="n">
        <v>21840.16</v>
      </c>
      <c r="P7" t="n">
        <v>161.19</v>
      </c>
      <c r="Q7" t="n">
        <v>1323.96</v>
      </c>
      <c r="R7" t="n">
        <v>39.86</v>
      </c>
      <c r="S7" t="n">
        <v>27.17</v>
      </c>
      <c r="T7" t="n">
        <v>6511.36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469.3925840004251</v>
      </c>
      <c r="AB7" t="n">
        <v>642.2436415686815</v>
      </c>
      <c r="AC7" t="n">
        <v>580.9488098119779</v>
      </c>
      <c r="AD7" t="n">
        <v>469392.5840004251</v>
      </c>
      <c r="AE7" t="n">
        <v>642243.6415686815</v>
      </c>
      <c r="AF7" t="n">
        <v>2.371116739954181e-06</v>
      </c>
      <c r="AG7" t="n">
        <v>12.421875</v>
      </c>
      <c r="AH7" t="n">
        <v>580948.8098119779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5.2958</v>
      </c>
      <c r="E8" t="n">
        <v>18.88</v>
      </c>
      <c r="F8" t="n">
        <v>15.93</v>
      </c>
      <c r="G8" t="n">
        <v>56.24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153.03</v>
      </c>
      <c r="Q8" t="n">
        <v>1323.96</v>
      </c>
      <c r="R8" t="n">
        <v>37.63</v>
      </c>
      <c r="S8" t="n">
        <v>27.17</v>
      </c>
      <c r="T8" t="n">
        <v>5420.28</v>
      </c>
      <c r="U8" t="n">
        <v>0.72</v>
      </c>
      <c r="V8" t="n">
        <v>0.98</v>
      </c>
      <c r="W8" t="n">
        <v>0.14</v>
      </c>
      <c r="X8" t="n">
        <v>0.34</v>
      </c>
      <c r="Y8" t="n">
        <v>0.5</v>
      </c>
      <c r="Z8" t="n">
        <v>10</v>
      </c>
      <c r="AA8" t="n">
        <v>458.1730750027598</v>
      </c>
      <c r="AB8" t="n">
        <v>626.8926143882721</v>
      </c>
      <c r="AC8" t="n">
        <v>567.0628631203649</v>
      </c>
      <c r="AD8" t="n">
        <v>458173.0750027598</v>
      </c>
      <c r="AE8" t="n">
        <v>626892.6143882722</v>
      </c>
      <c r="AF8" t="n">
        <v>2.396092056529663e-06</v>
      </c>
      <c r="AG8" t="n">
        <v>12.29166666666667</v>
      </c>
      <c r="AH8" t="n">
        <v>567062.863120365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5.2923</v>
      </c>
      <c r="E9" t="n">
        <v>18.9</v>
      </c>
      <c r="F9" t="n">
        <v>15.95</v>
      </c>
      <c r="G9" t="n">
        <v>56.28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153.56</v>
      </c>
      <c r="Q9" t="n">
        <v>1323.94</v>
      </c>
      <c r="R9" t="n">
        <v>37.83</v>
      </c>
      <c r="S9" t="n">
        <v>27.17</v>
      </c>
      <c r="T9" t="n">
        <v>5518.75</v>
      </c>
      <c r="U9" t="n">
        <v>0.72</v>
      </c>
      <c r="V9" t="n">
        <v>0.97</v>
      </c>
      <c r="W9" t="n">
        <v>0.15</v>
      </c>
      <c r="X9" t="n">
        <v>0.35</v>
      </c>
      <c r="Y9" t="n">
        <v>0.5</v>
      </c>
      <c r="Z9" t="n">
        <v>10</v>
      </c>
      <c r="AA9" t="n">
        <v>458.9616050338684</v>
      </c>
      <c r="AB9" t="n">
        <v>627.9715159643246</v>
      </c>
      <c r="AC9" t="n">
        <v>568.0387958442469</v>
      </c>
      <c r="AD9" t="n">
        <v>458961.6050338683</v>
      </c>
      <c r="AE9" t="n">
        <v>627971.5159643246</v>
      </c>
      <c r="AF9" t="n">
        <v>2.394508476674333e-06</v>
      </c>
      <c r="AG9" t="n">
        <v>12.3046875</v>
      </c>
      <c r="AH9" t="n">
        <v>568038.7958442469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5.0958</v>
      </c>
      <c r="E2" t="n">
        <v>19.62</v>
      </c>
      <c r="F2" t="n">
        <v>17.05</v>
      </c>
      <c r="G2" t="n">
        <v>15.04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78.66</v>
      </c>
      <c r="Q2" t="n">
        <v>1324.07</v>
      </c>
      <c r="R2" t="n">
        <v>69.72</v>
      </c>
      <c r="S2" t="n">
        <v>27.17</v>
      </c>
      <c r="T2" t="n">
        <v>21208.44</v>
      </c>
      <c r="U2" t="n">
        <v>0.39</v>
      </c>
      <c r="V2" t="n">
        <v>0.91</v>
      </c>
      <c r="W2" t="n">
        <v>0.31</v>
      </c>
      <c r="X2" t="n">
        <v>1.45</v>
      </c>
      <c r="Y2" t="n">
        <v>0.5</v>
      </c>
      <c r="Z2" t="n">
        <v>10</v>
      </c>
      <c r="AA2" t="n">
        <v>327.6332500164793</v>
      </c>
      <c r="AB2" t="n">
        <v>448.2822668314154</v>
      </c>
      <c r="AC2" t="n">
        <v>405.4988364531374</v>
      </c>
      <c r="AD2" t="n">
        <v>327633.2500164793</v>
      </c>
      <c r="AE2" t="n">
        <v>448282.2668314154</v>
      </c>
      <c r="AF2" t="n">
        <v>3.34560591004327e-06</v>
      </c>
      <c r="AG2" t="n">
        <v>12.7734375</v>
      </c>
      <c r="AH2" t="n">
        <v>405498.8364531373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5.094</v>
      </c>
      <c r="E3" t="n">
        <v>19.63</v>
      </c>
      <c r="F3" t="n">
        <v>17.05</v>
      </c>
      <c r="G3" t="n">
        <v>15.05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80.2</v>
      </c>
      <c r="Q3" t="n">
        <v>1324.09</v>
      </c>
      <c r="R3" t="n">
        <v>69.92</v>
      </c>
      <c r="S3" t="n">
        <v>27.17</v>
      </c>
      <c r="T3" t="n">
        <v>21306.8</v>
      </c>
      <c r="U3" t="n">
        <v>0.39</v>
      </c>
      <c r="V3" t="n">
        <v>0.91</v>
      </c>
      <c r="W3" t="n">
        <v>0.31</v>
      </c>
      <c r="X3" t="n">
        <v>1.46</v>
      </c>
      <c r="Y3" t="n">
        <v>0.5</v>
      </c>
      <c r="Z3" t="n">
        <v>10</v>
      </c>
      <c r="AA3" t="n">
        <v>329.3240823039316</v>
      </c>
      <c r="AB3" t="n">
        <v>450.5957381613636</v>
      </c>
      <c r="AC3" t="n">
        <v>407.5915133263328</v>
      </c>
      <c r="AD3" t="n">
        <v>329324.0823039316</v>
      </c>
      <c r="AE3" t="n">
        <v>450595.7381613636</v>
      </c>
      <c r="AF3" t="n">
        <v>3.344424134730644e-06</v>
      </c>
      <c r="AG3" t="n">
        <v>12.77994791666667</v>
      </c>
      <c r="AH3" t="n">
        <v>407591.5133263328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18.43</v>
      </c>
      <c r="G2" t="n">
        <v>7.9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193.78</v>
      </c>
      <c r="Q2" t="n">
        <v>1324.1</v>
      </c>
      <c r="R2" t="n">
        <v>115.55</v>
      </c>
      <c r="S2" t="n">
        <v>27.17</v>
      </c>
      <c r="T2" t="n">
        <v>43762.99</v>
      </c>
      <c r="U2" t="n">
        <v>0.24</v>
      </c>
      <c r="V2" t="n">
        <v>0.84</v>
      </c>
      <c r="W2" t="n">
        <v>0.33</v>
      </c>
      <c r="X2" t="n">
        <v>2.83</v>
      </c>
      <c r="Y2" t="n">
        <v>0.5</v>
      </c>
      <c r="Z2" t="n">
        <v>10</v>
      </c>
      <c r="AA2" t="n">
        <v>642.7214884301019</v>
      </c>
      <c r="AB2" t="n">
        <v>879.3998953409495</v>
      </c>
      <c r="AC2" t="n">
        <v>795.4712035751133</v>
      </c>
      <c r="AD2" t="n">
        <v>642721.4884301019</v>
      </c>
      <c r="AE2" t="n">
        <v>879399.8953409494</v>
      </c>
      <c r="AF2" t="n">
        <v>1.997015060550888e-06</v>
      </c>
      <c r="AG2" t="n">
        <v>15.8984375</v>
      </c>
      <c r="AH2" t="n">
        <v>795471.2035751133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4.8324</v>
      </c>
      <c r="E3" t="n">
        <v>20.69</v>
      </c>
      <c r="F3" t="n">
        <v>16.83</v>
      </c>
      <c r="G3" t="n">
        <v>16.28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168.31</v>
      </c>
      <c r="Q3" t="n">
        <v>1324.07</v>
      </c>
      <c r="R3" t="n">
        <v>65.69</v>
      </c>
      <c r="S3" t="n">
        <v>27.17</v>
      </c>
      <c r="T3" t="n">
        <v>19223.08</v>
      </c>
      <c r="U3" t="n">
        <v>0.41</v>
      </c>
      <c r="V3" t="n">
        <v>0.92</v>
      </c>
      <c r="W3" t="n">
        <v>0.21</v>
      </c>
      <c r="X3" t="n">
        <v>1.23</v>
      </c>
      <c r="Y3" t="n">
        <v>0.5</v>
      </c>
      <c r="Z3" t="n">
        <v>10</v>
      </c>
      <c r="AA3" t="n">
        <v>506.9364021912177</v>
      </c>
      <c r="AB3" t="n">
        <v>693.6127499336854</v>
      </c>
      <c r="AC3" t="n">
        <v>627.4153225716225</v>
      </c>
      <c r="AD3" t="n">
        <v>506936.4021912176</v>
      </c>
      <c r="AE3" t="n">
        <v>693612.7499336854</v>
      </c>
      <c r="AF3" t="n">
        <v>2.356336363961936e-06</v>
      </c>
      <c r="AG3" t="n">
        <v>13.47005208333333</v>
      </c>
      <c r="AH3" t="n">
        <v>627415.3225716224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5.1195</v>
      </c>
      <c r="E4" t="n">
        <v>19.53</v>
      </c>
      <c r="F4" t="n">
        <v>16.32</v>
      </c>
      <c r="G4" t="n">
        <v>25.77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153.32</v>
      </c>
      <c r="Q4" t="n">
        <v>1323.97</v>
      </c>
      <c r="R4" t="n">
        <v>49.63</v>
      </c>
      <c r="S4" t="n">
        <v>27.17</v>
      </c>
      <c r="T4" t="n">
        <v>11312.38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462.5746813662044</v>
      </c>
      <c r="AB4" t="n">
        <v>632.9150863999049</v>
      </c>
      <c r="AC4" t="n">
        <v>572.5105588558</v>
      </c>
      <c r="AD4" t="n">
        <v>462574.6813662044</v>
      </c>
      <c r="AE4" t="n">
        <v>632915.0863999049</v>
      </c>
      <c r="AF4" t="n">
        <v>2.496329777192106e-06</v>
      </c>
      <c r="AG4" t="n">
        <v>12.71484375</v>
      </c>
      <c r="AH4" t="n">
        <v>572510.5588558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5.2526</v>
      </c>
      <c r="E5" t="n">
        <v>19.04</v>
      </c>
      <c r="F5" t="n">
        <v>16.12</v>
      </c>
      <c r="G5" t="n">
        <v>35.83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141.13</v>
      </c>
      <c r="Q5" t="n">
        <v>1323.94</v>
      </c>
      <c r="R5" t="n">
        <v>43.89</v>
      </c>
      <c r="S5" t="n">
        <v>27.17</v>
      </c>
      <c r="T5" t="n">
        <v>8499.219999999999</v>
      </c>
      <c r="U5" t="n">
        <v>0.62</v>
      </c>
      <c r="V5" t="n">
        <v>0.96</v>
      </c>
      <c r="W5" t="n">
        <v>0.15</v>
      </c>
      <c r="X5" t="n">
        <v>0.53</v>
      </c>
      <c r="Y5" t="n">
        <v>0.5</v>
      </c>
      <c r="Z5" t="n">
        <v>10</v>
      </c>
      <c r="AA5" t="n">
        <v>431.839855890301</v>
      </c>
      <c r="AB5" t="n">
        <v>590.8623422589702</v>
      </c>
      <c r="AC5" t="n">
        <v>534.471269594279</v>
      </c>
      <c r="AD5" t="n">
        <v>431839.855890301</v>
      </c>
      <c r="AE5" t="n">
        <v>590862.3422589703</v>
      </c>
      <c r="AF5" t="n">
        <v>2.561230938114905e-06</v>
      </c>
      <c r="AG5" t="n">
        <v>12.39583333333333</v>
      </c>
      <c r="AH5" t="n">
        <v>534471.269594279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5.3137</v>
      </c>
      <c r="E6" t="n">
        <v>18.82</v>
      </c>
      <c r="F6" t="n">
        <v>16.04</v>
      </c>
      <c r="G6" t="n">
        <v>43.75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133.11</v>
      </c>
      <c r="Q6" t="n">
        <v>1323.94</v>
      </c>
      <c r="R6" t="n">
        <v>40.41</v>
      </c>
      <c r="S6" t="n">
        <v>27.17</v>
      </c>
      <c r="T6" t="n">
        <v>6783.47</v>
      </c>
      <c r="U6" t="n">
        <v>0.67</v>
      </c>
      <c r="V6" t="n">
        <v>0.97</v>
      </c>
      <c r="W6" t="n">
        <v>0.17</v>
      </c>
      <c r="X6" t="n">
        <v>0.45</v>
      </c>
      <c r="Y6" t="n">
        <v>0.5</v>
      </c>
      <c r="Z6" t="n">
        <v>10</v>
      </c>
      <c r="AA6" t="n">
        <v>420.8520010677832</v>
      </c>
      <c r="AB6" t="n">
        <v>575.8282745408584</v>
      </c>
      <c r="AC6" t="n">
        <v>520.8720321987374</v>
      </c>
      <c r="AD6" t="n">
        <v>420852.0010677832</v>
      </c>
      <c r="AE6" t="n">
        <v>575828.2745408583</v>
      </c>
      <c r="AF6" t="n">
        <v>2.591024033023868e-06</v>
      </c>
      <c r="AG6" t="n">
        <v>12.25260416666667</v>
      </c>
      <c r="AH6" t="n">
        <v>520872.0321987374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5.3127</v>
      </c>
      <c r="E7" t="n">
        <v>18.82</v>
      </c>
      <c r="F7" t="n">
        <v>16.04</v>
      </c>
      <c r="G7" t="n">
        <v>43.76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134.3</v>
      </c>
      <c r="Q7" t="n">
        <v>1323.99</v>
      </c>
      <c r="R7" t="n">
        <v>40.44</v>
      </c>
      <c r="S7" t="n">
        <v>27.17</v>
      </c>
      <c r="T7" t="n">
        <v>6796.99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422.1089491547593</v>
      </c>
      <c r="AB7" t="n">
        <v>577.5480863660953</v>
      </c>
      <c r="AC7" t="n">
        <v>522.4277075971446</v>
      </c>
      <c r="AD7" t="n">
        <v>422108.9491547593</v>
      </c>
      <c r="AE7" t="n">
        <v>577548.0863660952</v>
      </c>
      <c r="AF7" t="n">
        <v>2.590536420995899e-06</v>
      </c>
      <c r="AG7" t="n">
        <v>12.25260416666667</v>
      </c>
      <c r="AH7" t="n">
        <v>522427.7075971446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18.77</v>
      </c>
      <c r="G2" t="n">
        <v>7.22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215.37</v>
      </c>
      <c r="Q2" t="n">
        <v>1324.06</v>
      </c>
      <c r="R2" t="n">
        <v>126.76</v>
      </c>
      <c r="S2" t="n">
        <v>27.17</v>
      </c>
      <c r="T2" t="n">
        <v>49286.67</v>
      </c>
      <c r="U2" t="n">
        <v>0.21</v>
      </c>
      <c r="V2" t="n">
        <v>0.83</v>
      </c>
      <c r="W2" t="n">
        <v>0.35</v>
      </c>
      <c r="X2" t="n">
        <v>3.18</v>
      </c>
      <c r="Y2" t="n">
        <v>0.5</v>
      </c>
      <c r="Z2" t="n">
        <v>10</v>
      </c>
      <c r="AA2" t="n">
        <v>719.6160453583456</v>
      </c>
      <c r="AB2" t="n">
        <v>984.6104204786043</v>
      </c>
      <c r="AC2" t="n">
        <v>890.6405838575298</v>
      </c>
      <c r="AD2" t="n">
        <v>719616.0453583456</v>
      </c>
      <c r="AE2" t="n">
        <v>984610.4204786043</v>
      </c>
      <c r="AF2" t="n">
        <v>1.815551591669434e-06</v>
      </c>
      <c r="AG2" t="n">
        <v>16.80338541666667</v>
      </c>
      <c r="AH2" t="n">
        <v>890640.5838575298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4.698</v>
      </c>
      <c r="E3" t="n">
        <v>21.29</v>
      </c>
      <c r="F3" t="n">
        <v>16.93</v>
      </c>
      <c r="G3" t="n">
        <v>14.94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186.52</v>
      </c>
      <c r="Q3" t="n">
        <v>1324.03</v>
      </c>
      <c r="R3" t="n">
        <v>68.8</v>
      </c>
      <c r="S3" t="n">
        <v>27.17</v>
      </c>
      <c r="T3" t="n">
        <v>20746.5</v>
      </c>
      <c r="U3" t="n">
        <v>0.39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557.6345644985781</v>
      </c>
      <c r="AB3" t="n">
        <v>762.9802122476824</v>
      </c>
      <c r="AC3" t="n">
        <v>690.1624516402164</v>
      </c>
      <c r="AD3" t="n">
        <v>557634.5644985781</v>
      </c>
      <c r="AE3" t="n">
        <v>762980.2122476824</v>
      </c>
      <c r="AF3" t="n">
        <v>2.201833181285302e-06</v>
      </c>
      <c r="AG3" t="n">
        <v>13.86067708333333</v>
      </c>
      <c r="AH3" t="n">
        <v>690162.4516402164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4.9917</v>
      </c>
      <c r="E4" t="n">
        <v>20.03</v>
      </c>
      <c r="F4" t="n">
        <v>16.44</v>
      </c>
      <c r="G4" t="n">
        <v>22.94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173.19</v>
      </c>
      <c r="Q4" t="n">
        <v>1324.08</v>
      </c>
      <c r="R4" t="n">
        <v>53.56</v>
      </c>
      <c r="S4" t="n">
        <v>27.17</v>
      </c>
      <c r="T4" t="n">
        <v>13255.08</v>
      </c>
      <c r="U4" t="n">
        <v>0.51</v>
      </c>
      <c r="V4" t="n">
        <v>0.9399999999999999</v>
      </c>
      <c r="W4" t="n">
        <v>0.18</v>
      </c>
      <c r="X4" t="n">
        <v>0.85</v>
      </c>
      <c r="Y4" t="n">
        <v>0.5</v>
      </c>
      <c r="Z4" t="n">
        <v>10</v>
      </c>
      <c r="AA4" t="n">
        <v>500.1344121149568</v>
      </c>
      <c r="AB4" t="n">
        <v>684.305967028722</v>
      </c>
      <c r="AC4" t="n">
        <v>618.9967659649568</v>
      </c>
      <c r="AD4" t="n">
        <v>500134.4121149568</v>
      </c>
      <c r="AE4" t="n">
        <v>684305.9670287219</v>
      </c>
      <c r="AF4" t="n">
        <v>2.339482905709204e-06</v>
      </c>
      <c r="AG4" t="n">
        <v>13.04036458333333</v>
      </c>
      <c r="AH4" t="n">
        <v>618996.7659649568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5.1598</v>
      </c>
      <c r="E5" t="n">
        <v>19.38</v>
      </c>
      <c r="F5" t="n">
        <v>16.19</v>
      </c>
      <c r="G5" t="n">
        <v>32.38</v>
      </c>
      <c r="H5" t="n">
        <v>0.46</v>
      </c>
      <c r="I5" t="n">
        <v>30</v>
      </c>
      <c r="J5" t="n">
        <v>154.63</v>
      </c>
      <c r="K5" t="n">
        <v>49.1</v>
      </c>
      <c r="L5" t="n">
        <v>4</v>
      </c>
      <c r="M5" t="n">
        <v>28</v>
      </c>
      <c r="N5" t="n">
        <v>26.53</v>
      </c>
      <c r="O5" t="n">
        <v>19304.72</v>
      </c>
      <c r="P5" t="n">
        <v>161.62</v>
      </c>
      <c r="Q5" t="n">
        <v>1323.94</v>
      </c>
      <c r="R5" t="n">
        <v>45.85</v>
      </c>
      <c r="S5" t="n">
        <v>27.17</v>
      </c>
      <c r="T5" t="n">
        <v>9464.43</v>
      </c>
      <c r="U5" t="n">
        <v>0.59</v>
      </c>
      <c r="V5" t="n">
        <v>0.96</v>
      </c>
      <c r="W5" t="n">
        <v>0.16</v>
      </c>
      <c r="X5" t="n">
        <v>0.59</v>
      </c>
      <c r="Y5" t="n">
        <v>0.5</v>
      </c>
      <c r="Z5" t="n">
        <v>10</v>
      </c>
      <c r="AA5" t="n">
        <v>478.02761609177</v>
      </c>
      <c r="AB5" t="n">
        <v>654.0584734267893</v>
      </c>
      <c r="AC5" t="n">
        <v>591.6360506997686</v>
      </c>
      <c r="AD5" t="n">
        <v>478027.6160917699</v>
      </c>
      <c r="AE5" t="n">
        <v>654058.4734267893</v>
      </c>
      <c r="AF5" t="n">
        <v>2.418267102766262e-06</v>
      </c>
      <c r="AG5" t="n">
        <v>12.6171875</v>
      </c>
      <c r="AH5" t="n">
        <v>591636.0506997686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5.2592</v>
      </c>
      <c r="E6" t="n">
        <v>19.01</v>
      </c>
      <c r="F6" t="n">
        <v>16.04</v>
      </c>
      <c r="G6" t="n">
        <v>41.83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21</v>
      </c>
      <c r="N6" t="n">
        <v>26.94</v>
      </c>
      <c r="O6" t="n">
        <v>19478.15</v>
      </c>
      <c r="P6" t="n">
        <v>151.02</v>
      </c>
      <c r="Q6" t="n">
        <v>1323.94</v>
      </c>
      <c r="R6" t="n">
        <v>40.99</v>
      </c>
      <c r="S6" t="n">
        <v>27.17</v>
      </c>
      <c r="T6" t="n">
        <v>7066.6</v>
      </c>
      <c r="U6" t="n">
        <v>0.66</v>
      </c>
      <c r="V6" t="n">
        <v>0.97</v>
      </c>
      <c r="W6" t="n">
        <v>0.14</v>
      </c>
      <c r="X6" t="n">
        <v>0.44</v>
      </c>
      <c r="Y6" t="n">
        <v>0.5</v>
      </c>
      <c r="Z6" t="n">
        <v>10</v>
      </c>
      <c r="AA6" t="n">
        <v>450.1717926785282</v>
      </c>
      <c r="AB6" t="n">
        <v>615.9449069205951</v>
      </c>
      <c r="AC6" t="n">
        <v>557.1599894881991</v>
      </c>
      <c r="AD6" t="n">
        <v>450171.7926785282</v>
      </c>
      <c r="AE6" t="n">
        <v>615944.9069205951</v>
      </c>
      <c r="AF6" t="n">
        <v>2.464853356112316e-06</v>
      </c>
      <c r="AG6" t="n">
        <v>12.37630208333333</v>
      </c>
      <c r="AH6" t="n">
        <v>557159.9894881991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5.3061</v>
      </c>
      <c r="E7" t="n">
        <v>18.85</v>
      </c>
      <c r="F7" t="n">
        <v>15.99</v>
      </c>
      <c r="G7" t="n">
        <v>50.49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1</v>
      </c>
      <c r="N7" t="n">
        <v>27.35</v>
      </c>
      <c r="O7" t="n">
        <v>19652.13</v>
      </c>
      <c r="P7" t="n">
        <v>142.98</v>
      </c>
      <c r="Q7" t="n">
        <v>1323.94</v>
      </c>
      <c r="R7" t="n">
        <v>38.87</v>
      </c>
      <c r="S7" t="n">
        <v>27.17</v>
      </c>
      <c r="T7" t="n">
        <v>6027.98</v>
      </c>
      <c r="U7" t="n">
        <v>0.7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439.7079363119532</v>
      </c>
      <c r="AB7" t="n">
        <v>601.627797007085</v>
      </c>
      <c r="AC7" t="n">
        <v>544.2092844506443</v>
      </c>
      <c r="AD7" t="n">
        <v>439707.9363119532</v>
      </c>
      <c r="AE7" t="n">
        <v>601627.7970070849</v>
      </c>
      <c r="AF7" t="n">
        <v>2.486834193958693e-06</v>
      </c>
      <c r="AG7" t="n">
        <v>12.27213541666667</v>
      </c>
      <c r="AH7" t="n">
        <v>544209.2844506443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5.3072</v>
      </c>
      <c r="E8" t="n">
        <v>18.84</v>
      </c>
      <c r="F8" t="n">
        <v>15.99</v>
      </c>
      <c r="G8" t="n">
        <v>50.48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144.13</v>
      </c>
      <c r="Q8" t="n">
        <v>1323.94</v>
      </c>
      <c r="R8" t="n">
        <v>38.76</v>
      </c>
      <c r="S8" t="n">
        <v>27.17</v>
      </c>
      <c r="T8" t="n">
        <v>5974.45</v>
      </c>
      <c r="U8" t="n">
        <v>0.7</v>
      </c>
      <c r="V8" t="n">
        <v>0.97</v>
      </c>
      <c r="W8" t="n">
        <v>0.16</v>
      </c>
      <c r="X8" t="n">
        <v>0.39</v>
      </c>
      <c r="Y8" t="n">
        <v>0.5</v>
      </c>
      <c r="Z8" t="n">
        <v>10</v>
      </c>
      <c r="AA8" t="n">
        <v>440.8423772479388</v>
      </c>
      <c r="AB8" t="n">
        <v>603.1799891437022</v>
      </c>
      <c r="AC8" t="n">
        <v>545.6133375482583</v>
      </c>
      <c r="AD8" t="n">
        <v>440842.3772479388</v>
      </c>
      <c r="AE8" t="n">
        <v>603179.9891437022</v>
      </c>
      <c r="AF8" t="n">
        <v>2.487349735997734e-06</v>
      </c>
      <c r="AG8" t="n">
        <v>12.265625</v>
      </c>
      <c r="AH8" t="n">
        <v>545613.3375482582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3.4728</v>
      </c>
      <c r="E2" t="n">
        <v>28.8</v>
      </c>
      <c r="F2" t="n">
        <v>19.4</v>
      </c>
      <c r="G2" t="n">
        <v>6.26</v>
      </c>
      <c r="H2" t="n">
        <v>0.1</v>
      </c>
      <c r="I2" t="n">
        <v>186</v>
      </c>
      <c r="J2" t="n">
        <v>185.69</v>
      </c>
      <c r="K2" t="n">
        <v>53.44</v>
      </c>
      <c r="L2" t="n">
        <v>1</v>
      </c>
      <c r="M2" t="n">
        <v>184</v>
      </c>
      <c r="N2" t="n">
        <v>36.26</v>
      </c>
      <c r="O2" t="n">
        <v>23136.14</v>
      </c>
      <c r="P2" t="n">
        <v>257.32</v>
      </c>
      <c r="Q2" t="n">
        <v>1324.17</v>
      </c>
      <c r="R2" t="n">
        <v>146.45</v>
      </c>
      <c r="S2" t="n">
        <v>27.17</v>
      </c>
      <c r="T2" t="n">
        <v>58981.3</v>
      </c>
      <c r="U2" t="n">
        <v>0.19</v>
      </c>
      <c r="V2" t="n">
        <v>0.8</v>
      </c>
      <c r="W2" t="n">
        <v>0.4</v>
      </c>
      <c r="X2" t="n">
        <v>3.81</v>
      </c>
      <c r="Y2" t="n">
        <v>0.5</v>
      </c>
      <c r="Z2" t="n">
        <v>10</v>
      </c>
      <c r="AA2" t="n">
        <v>898.2537501467217</v>
      </c>
      <c r="AB2" t="n">
        <v>1229.030409109387</v>
      </c>
      <c r="AC2" t="n">
        <v>1111.733471818999</v>
      </c>
      <c r="AD2" t="n">
        <v>898253.7501467217</v>
      </c>
      <c r="AE2" t="n">
        <v>1229030.409109387</v>
      </c>
      <c r="AF2" t="n">
        <v>1.522165333606559e-06</v>
      </c>
      <c r="AG2" t="n">
        <v>18.75</v>
      </c>
      <c r="AH2" t="n">
        <v>1111733.471818999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4.4051</v>
      </c>
      <c r="E3" t="n">
        <v>22.7</v>
      </c>
      <c r="F3" t="n">
        <v>17.22</v>
      </c>
      <c r="G3" t="n">
        <v>12.75</v>
      </c>
      <c r="H3" t="n">
        <v>0.19</v>
      </c>
      <c r="I3" t="n">
        <v>81</v>
      </c>
      <c r="J3" t="n">
        <v>187.21</v>
      </c>
      <c r="K3" t="n">
        <v>53.44</v>
      </c>
      <c r="L3" t="n">
        <v>2</v>
      </c>
      <c r="M3" t="n">
        <v>79</v>
      </c>
      <c r="N3" t="n">
        <v>36.77</v>
      </c>
      <c r="O3" t="n">
        <v>23322.88</v>
      </c>
      <c r="P3" t="n">
        <v>222.24</v>
      </c>
      <c r="Q3" t="n">
        <v>1324.03</v>
      </c>
      <c r="R3" t="n">
        <v>77.87</v>
      </c>
      <c r="S3" t="n">
        <v>27.17</v>
      </c>
      <c r="T3" t="n">
        <v>25218.38</v>
      </c>
      <c r="U3" t="n">
        <v>0.35</v>
      </c>
      <c r="V3" t="n">
        <v>0.9</v>
      </c>
      <c r="W3" t="n">
        <v>0.24</v>
      </c>
      <c r="X3" t="n">
        <v>1.62</v>
      </c>
      <c r="Y3" t="n">
        <v>0.5</v>
      </c>
      <c r="Z3" t="n">
        <v>10</v>
      </c>
      <c r="AA3" t="n">
        <v>654.245331516516</v>
      </c>
      <c r="AB3" t="n">
        <v>895.1673258478575</v>
      </c>
      <c r="AC3" t="n">
        <v>809.7338126441697</v>
      </c>
      <c r="AD3" t="n">
        <v>654245.331516516</v>
      </c>
      <c r="AE3" t="n">
        <v>895167.3258478574</v>
      </c>
      <c r="AF3" t="n">
        <v>1.930802381671923e-06</v>
      </c>
      <c r="AG3" t="n">
        <v>14.77864583333333</v>
      </c>
      <c r="AH3" t="n">
        <v>809733.8126441697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16.6</v>
      </c>
      <c r="G4" t="n">
        <v>19.53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208.36</v>
      </c>
      <c r="Q4" t="n">
        <v>1323.94</v>
      </c>
      <c r="R4" t="n">
        <v>58.84</v>
      </c>
      <c r="S4" t="n">
        <v>27.17</v>
      </c>
      <c r="T4" t="n">
        <v>15853.01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582.4147384569565</v>
      </c>
      <c r="AB4" t="n">
        <v>796.885539481655</v>
      </c>
      <c r="AC4" t="n">
        <v>720.8319020294042</v>
      </c>
      <c r="AD4" t="n">
        <v>582414.7384569565</v>
      </c>
      <c r="AE4" t="n">
        <v>796885.539481655</v>
      </c>
      <c r="AF4" t="n">
        <v>2.090435131758167e-06</v>
      </c>
      <c r="AG4" t="n">
        <v>13.65234375</v>
      </c>
      <c r="AH4" t="n">
        <v>720831.9020294042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4.9713</v>
      </c>
      <c r="E5" t="n">
        <v>20.12</v>
      </c>
      <c r="F5" t="n">
        <v>16.27</v>
      </c>
      <c r="G5" t="n">
        <v>26.38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197.92</v>
      </c>
      <c r="Q5" t="n">
        <v>1323.99</v>
      </c>
      <c r="R5" t="n">
        <v>47.87</v>
      </c>
      <c r="S5" t="n">
        <v>27.17</v>
      </c>
      <c r="T5" t="n">
        <v>10438.44</v>
      </c>
      <c r="U5" t="n">
        <v>0.57</v>
      </c>
      <c r="V5" t="n">
        <v>0.96</v>
      </c>
      <c r="W5" t="n">
        <v>0.17</v>
      </c>
      <c r="X5" t="n">
        <v>0.67</v>
      </c>
      <c r="Y5" t="n">
        <v>0.5</v>
      </c>
      <c r="Z5" t="n">
        <v>10</v>
      </c>
      <c r="AA5" t="n">
        <v>543.9753159128713</v>
      </c>
      <c r="AB5" t="n">
        <v>744.2910257292004</v>
      </c>
      <c r="AC5" t="n">
        <v>673.2569348526204</v>
      </c>
      <c r="AD5" t="n">
        <v>543975.3159128714</v>
      </c>
      <c r="AE5" t="n">
        <v>744291.0257292005</v>
      </c>
      <c r="AF5" t="n">
        <v>2.178973889356798e-06</v>
      </c>
      <c r="AG5" t="n">
        <v>13.09895833333333</v>
      </c>
      <c r="AH5" t="n">
        <v>673256.9348526204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5.0706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190.17</v>
      </c>
      <c r="Q6" t="n">
        <v>1323.99</v>
      </c>
      <c r="R6" t="n">
        <v>45.36</v>
      </c>
      <c r="S6" t="n">
        <v>27.17</v>
      </c>
      <c r="T6" t="n">
        <v>9221.690000000001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529.1236127367011</v>
      </c>
      <c r="AB6" t="n">
        <v>723.9702702326628</v>
      </c>
      <c r="AC6" t="n">
        <v>654.8755637403126</v>
      </c>
      <c r="AD6" t="n">
        <v>529123.6127367012</v>
      </c>
      <c r="AE6" t="n">
        <v>723970.2702326628</v>
      </c>
      <c r="AF6" t="n">
        <v>2.222498139998105e-06</v>
      </c>
      <c r="AG6" t="n">
        <v>12.83854166666667</v>
      </c>
      <c r="AH6" t="n">
        <v>654875.5637403126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5.1642</v>
      </c>
      <c r="E7" t="n">
        <v>19.36</v>
      </c>
      <c r="F7" t="n">
        <v>16.04</v>
      </c>
      <c r="G7" t="n">
        <v>41.84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182.22</v>
      </c>
      <c r="Q7" t="n">
        <v>1323.94</v>
      </c>
      <c r="R7" t="n">
        <v>41.12</v>
      </c>
      <c r="S7" t="n">
        <v>27.17</v>
      </c>
      <c r="T7" t="n">
        <v>7132.99</v>
      </c>
      <c r="U7" t="n">
        <v>0.66</v>
      </c>
      <c r="V7" t="n">
        <v>0.97</v>
      </c>
      <c r="W7" t="n">
        <v>0.15</v>
      </c>
      <c r="X7" t="n">
        <v>0.45</v>
      </c>
      <c r="Y7" t="n">
        <v>0.5</v>
      </c>
      <c r="Z7" t="n">
        <v>10</v>
      </c>
      <c r="AA7" t="n">
        <v>514.947481791297</v>
      </c>
      <c r="AB7" t="n">
        <v>704.5738624664027</v>
      </c>
      <c r="AC7" t="n">
        <v>637.3303219082351</v>
      </c>
      <c r="AD7" t="n">
        <v>514947.4817912971</v>
      </c>
      <c r="AE7" t="n">
        <v>704573.8624664027</v>
      </c>
      <c r="AF7" t="n">
        <v>2.263524019756679e-06</v>
      </c>
      <c r="AG7" t="n">
        <v>12.60416666666667</v>
      </c>
      <c r="AH7" t="n">
        <v>637330.3219082351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5.2296</v>
      </c>
      <c r="E8" t="n">
        <v>19.12</v>
      </c>
      <c r="F8" t="n">
        <v>15.95</v>
      </c>
      <c r="G8" t="n">
        <v>50.36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173.45</v>
      </c>
      <c r="Q8" t="n">
        <v>1324.01</v>
      </c>
      <c r="R8" t="n">
        <v>38.13</v>
      </c>
      <c r="S8" t="n">
        <v>27.17</v>
      </c>
      <c r="T8" t="n">
        <v>5658.36</v>
      </c>
      <c r="U8" t="n">
        <v>0.71</v>
      </c>
      <c r="V8" t="n">
        <v>0.97</v>
      </c>
      <c r="W8" t="n">
        <v>0.14</v>
      </c>
      <c r="X8" t="n">
        <v>0.35</v>
      </c>
      <c r="Y8" t="n">
        <v>0.5</v>
      </c>
      <c r="Z8" t="n">
        <v>10</v>
      </c>
      <c r="AA8" t="n">
        <v>489.9090324614012</v>
      </c>
      <c r="AB8" t="n">
        <v>670.3151514748149</v>
      </c>
      <c r="AC8" t="n">
        <v>606.3412142112816</v>
      </c>
      <c r="AD8" t="n">
        <v>489909.0324614012</v>
      </c>
      <c r="AE8" t="n">
        <v>670315.1514748149</v>
      </c>
      <c r="AF8" t="n">
        <v>2.292189538305938e-06</v>
      </c>
      <c r="AG8" t="n">
        <v>12.44791666666667</v>
      </c>
      <c r="AH8" t="n">
        <v>606341.2142112816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5.2732</v>
      </c>
      <c r="E9" t="n">
        <v>18.96</v>
      </c>
      <c r="F9" t="n">
        <v>15.9</v>
      </c>
      <c r="G9" t="n">
        <v>59.62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164.55</v>
      </c>
      <c r="Q9" t="n">
        <v>1323.94</v>
      </c>
      <c r="R9" t="n">
        <v>36.75</v>
      </c>
      <c r="S9" t="n">
        <v>27.17</v>
      </c>
      <c r="T9" t="n">
        <v>4984.93</v>
      </c>
      <c r="U9" t="n">
        <v>0.74</v>
      </c>
      <c r="V9" t="n">
        <v>0.98</v>
      </c>
      <c r="W9" t="n">
        <v>0.13</v>
      </c>
      <c r="X9" t="n">
        <v>0.31</v>
      </c>
      <c r="Y9" t="n">
        <v>0.5</v>
      </c>
      <c r="Z9" t="n">
        <v>10</v>
      </c>
      <c r="AA9" t="n">
        <v>478.3539046582527</v>
      </c>
      <c r="AB9" t="n">
        <v>654.5049158382866</v>
      </c>
      <c r="AC9" t="n">
        <v>592.0398852740985</v>
      </c>
      <c r="AD9" t="n">
        <v>478353.9046582527</v>
      </c>
      <c r="AE9" t="n">
        <v>654504.9158382866</v>
      </c>
      <c r="AF9" t="n">
        <v>2.311299884005445e-06</v>
      </c>
      <c r="AG9" t="n">
        <v>12.34375</v>
      </c>
      <c r="AH9" t="n">
        <v>592039.8852740985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5.2844</v>
      </c>
      <c r="E10" t="n">
        <v>18.92</v>
      </c>
      <c r="F10" t="n">
        <v>15.9</v>
      </c>
      <c r="G10" t="n">
        <v>63.59</v>
      </c>
      <c r="H10" t="n">
        <v>0.8100000000000001</v>
      </c>
      <c r="I10" t="n">
        <v>15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161.37</v>
      </c>
      <c r="Q10" t="n">
        <v>1323.94</v>
      </c>
      <c r="R10" t="n">
        <v>36.11</v>
      </c>
      <c r="S10" t="n">
        <v>27.17</v>
      </c>
      <c r="T10" t="n">
        <v>4669.31</v>
      </c>
      <c r="U10" t="n">
        <v>0.75</v>
      </c>
      <c r="V10" t="n">
        <v>0.98</v>
      </c>
      <c r="W10" t="n">
        <v>0.15</v>
      </c>
      <c r="X10" t="n">
        <v>0.3</v>
      </c>
      <c r="Y10" t="n">
        <v>0.5</v>
      </c>
      <c r="Z10" t="n">
        <v>10</v>
      </c>
      <c r="AA10" t="n">
        <v>474.557482975964</v>
      </c>
      <c r="AB10" t="n">
        <v>649.3104842062753</v>
      </c>
      <c r="AC10" t="n">
        <v>587.3412029066158</v>
      </c>
      <c r="AD10" t="n">
        <v>474557.482975964</v>
      </c>
      <c r="AE10" t="n">
        <v>649310.4842062753</v>
      </c>
      <c r="AF10" t="n">
        <v>2.316208963634676e-06</v>
      </c>
      <c r="AG10" t="n">
        <v>12.31770833333333</v>
      </c>
      <c r="AH10" t="n">
        <v>587341.2029066158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5.2839</v>
      </c>
      <c r="E11" t="n">
        <v>18.93</v>
      </c>
      <c r="F11" t="n">
        <v>15.9</v>
      </c>
      <c r="G11" t="n">
        <v>63.59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162.54</v>
      </c>
      <c r="Q11" t="n">
        <v>1323.94</v>
      </c>
      <c r="R11" t="n">
        <v>36.13</v>
      </c>
      <c r="S11" t="n">
        <v>27.17</v>
      </c>
      <c r="T11" t="n">
        <v>4679.18</v>
      </c>
      <c r="U11" t="n">
        <v>0.75</v>
      </c>
      <c r="V11" t="n">
        <v>0.98</v>
      </c>
      <c r="W11" t="n">
        <v>0.15</v>
      </c>
      <c r="X11" t="n">
        <v>0.3</v>
      </c>
      <c r="Y11" t="n">
        <v>0.5</v>
      </c>
      <c r="Z11" t="n">
        <v>10</v>
      </c>
      <c r="AA11" t="n">
        <v>475.7854104731638</v>
      </c>
      <c r="AB11" t="n">
        <v>650.9905887802819</v>
      </c>
      <c r="AC11" t="n">
        <v>588.8609606581207</v>
      </c>
      <c r="AD11" t="n">
        <v>475785.4104731638</v>
      </c>
      <c r="AE11" t="n">
        <v>650990.5887802818</v>
      </c>
      <c r="AF11" t="n">
        <v>2.315989808294085e-06</v>
      </c>
      <c r="AG11" t="n">
        <v>12.32421875</v>
      </c>
      <c r="AH11" t="n">
        <v>588860.9606581207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18.12</v>
      </c>
      <c r="G2" t="n">
        <v>8.699999999999999</v>
      </c>
      <c r="H2" t="n">
        <v>0.15</v>
      </c>
      <c r="I2" t="n">
        <v>125</v>
      </c>
      <c r="J2" t="n">
        <v>116.05</v>
      </c>
      <c r="K2" t="n">
        <v>43.4</v>
      </c>
      <c r="L2" t="n">
        <v>1</v>
      </c>
      <c r="M2" t="n">
        <v>123</v>
      </c>
      <c r="N2" t="n">
        <v>16.65</v>
      </c>
      <c r="O2" t="n">
        <v>14546.17</v>
      </c>
      <c r="P2" t="n">
        <v>172.23</v>
      </c>
      <c r="Q2" t="n">
        <v>1324.03</v>
      </c>
      <c r="R2" t="n">
        <v>106.21</v>
      </c>
      <c r="S2" t="n">
        <v>27.17</v>
      </c>
      <c r="T2" t="n">
        <v>39167.77</v>
      </c>
      <c r="U2" t="n">
        <v>0.26</v>
      </c>
      <c r="V2" t="n">
        <v>0.86</v>
      </c>
      <c r="W2" t="n">
        <v>0.31</v>
      </c>
      <c r="X2" t="n">
        <v>2.53</v>
      </c>
      <c r="Y2" t="n">
        <v>0.5</v>
      </c>
      <c r="Z2" t="n">
        <v>10</v>
      </c>
      <c r="AA2" t="n">
        <v>561.2798758916844</v>
      </c>
      <c r="AB2" t="n">
        <v>767.9678881155191</v>
      </c>
      <c r="AC2" t="n">
        <v>694.6741107234739</v>
      </c>
      <c r="AD2" t="n">
        <v>561279.8758916843</v>
      </c>
      <c r="AE2" t="n">
        <v>767967.8881155192</v>
      </c>
      <c r="AF2" t="n">
        <v>2.199817318567028e-06</v>
      </c>
      <c r="AG2" t="n">
        <v>15.09765625</v>
      </c>
      <c r="AH2" t="n">
        <v>694674.1107234738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4.9929</v>
      </c>
      <c r="E3" t="n">
        <v>20.03</v>
      </c>
      <c r="F3" t="n">
        <v>16.65</v>
      </c>
      <c r="G3" t="n">
        <v>18.5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147.64</v>
      </c>
      <c r="Q3" t="n">
        <v>1324.02</v>
      </c>
      <c r="R3" t="n">
        <v>60.26</v>
      </c>
      <c r="S3" t="n">
        <v>27.17</v>
      </c>
      <c r="T3" t="n">
        <v>16549.77</v>
      </c>
      <c r="U3" t="n">
        <v>0.45</v>
      </c>
      <c r="V3" t="n">
        <v>0.93</v>
      </c>
      <c r="W3" t="n">
        <v>0.19</v>
      </c>
      <c r="X3" t="n">
        <v>1.06</v>
      </c>
      <c r="Y3" t="n">
        <v>0.5</v>
      </c>
      <c r="Z3" t="n">
        <v>10</v>
      </c>
      <c r="AA3" t="n">
        <v>453.6627399896744</v>
      </c>
      <c r="AB3" t="n">
        <v>620.7213750414313</v>
      </c>
      <c r="AC3" t="n">
        <v>561.4805981953978</v>
      </c>
      <c r="AD3" t="n">
        <v>453662.7399896744</v>
      </c>
      <c r="AE3" t="n">
        <v>620721.3750414313</v>
      </c>
      <c r="AF3" t="n">
        <v>2.547481825321423e-06</v>
      </c>
      <c r="AG3" t="n">
        <v>13.04036458333333</v>
      </c>
      <c r="AH3" t="n">
        <v>561480.5981953978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5.2236</v>
      </c>
      <c r="E4" t="n">
        <v>19.14</v>
      </c>
      <c r="F4" t="n">
        <v>16.27</v>
      </c>
      <c r="G4" t="n">
        <v>29.58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132.53</v>
      </c>
      <c r="Q4" t="n">
        <v>1323.94</v>
      </c>
      <c r="R4" t="n">
        <v>48.29</v>
      </c>
      <c r="S4" t="n">
        <v>27.17</v>
      </c>
      <c r="T4" t="n">
        <v>10669.01</v>
      </c>
      <c r="U4" t="n">
        <v>0.5600000000000001</v>
      </c>
      <c r="V4" t="n">
        <v>0.95</v>
      </c>
      <c r="W4" t="n">
        <v>0.17</v>
      </c>
      <c r="X4" t="n">
        <v>0.68</v>
      </c>
      <c r="Y4" t="n">
        <v>0.5</v>
      </c>
      <c r="Z4" t="n">
        <v>10</v>
      </c>
      <c r="AA4" t="n">
        <v>415.057655313708</v>
      </c>
      <c r="AB4" t="n">
        <v>567.9001950516396</v>
      </c>
      <c r="AC4" t="n">
        <v>513.70059748884</v>
      </c>
      <c r="AD4" t="n">
        <v>415057.655313708</v>
      </c>
      <c r="AE4" t="n">
        <v>567900.1950516396</v>
      </c>
      <c r="AF4" t="n">
        <v>2.665189782040295e-06</v>
      </c>
      <c r="AG4" t="n">
        <v>12.4609375</v>
      </c>
      <c r="AH4" t="n">
        <v>513700.59748884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5.3073</v>
      </c>
      <c r="E5" t="n">
        <v>18.84</v>
      </c>
      <c r="F5" t="n">
        <v>16.14</v>
      </c>
      <c r="G5" t="n">
        <v>37.24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122.67</v>
      </c>
      <c r="Q5" t="n">
        <v>1323.98</v>
      </c>
      <c r="R5" t="n">
        <v>43.27</v>
      </c>
      <c r="S5" t="n">
        <v>27.17</v>
      </c>
      <c r="T5" t="n">
        <v>8193.639999999999</v>
      </c>
      <c r="U5" t="n">
        <v>0.63</v>
      </c>
      <c r="V5" t="n">
        <v>0.96</v>
      </c>
      <c r="W5" t="n">
        <v>0.18</v>
      </c>
      <c r="X5" t="n">
        <v>0.54</v>
      </c>
      <c r="Y5" t="n">
        <v>0.5</v>
      </c>
      <c r="Z5" t="n">
        <v>10</v>
      </c>
      <c r="AA5" t="n">
        <v>401.2759547185998</v>
      </c>
      <c r="AB5" t="n">
        <v>549.0434642916932</v>
      </c>
      <c r="AC5" t="n">
        <v>496.6435266470351</v>
      </c>
      <c r="AD5" t="n">
        <v>401275.9547185998</v>
      </c>
      <c r="AE5" t="n">
        <v>549043.4642916932</v>
      </c>
      <c r="AF5" t="n">
        <v>2.707895269588493e-06</v>
      </c>
      <c r="AG5" t="n">
        <v>12.265625</v>
      </c>
      <c r="AH5" t="n">
        <v>496643.526647035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4.6762</v>
      </c>
      <c r="E2" t="n">
        <v>21.38</v>
      </c>
      <c r="F2" t="n">
        <v>17.57</v>
      </c>
      <c r="G2" t="n">
        <v>10.65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136.4</v>
      </c>
      <c r="Q2" t="n">
        <v>1324.08</v>
      </c>
      <c r="R2" t="n">
        <v>89.17</v>
      </c>
      <c r="S2" t="n">
        <v>27.17</v>
      </c>
      <c r="T2" t="n">
        <v>30776.05</v>
      </c>
      <c r="U2" t="n">
        <v>0.3</v>
      </c>
      <c r="V2" t="n">
        <v>0.88</v>
      </c>
      <c r="W2" t="n">
        <v>0.26</v>
      </c>
      <c r="X2" t="n">
        <v>1.98</v>
      </c>
      <c r="Y2" t="n">
        <v>0.5</v>
      </c>
      <c r="Z2" t="n">
        <v>10</v>
      </c>
      <c r="AA2" t="n">
        <v>462.479725311369</v>
      </c>
      <c r="AB2" t="n">
        <v>632.7851633365134</v>
      </c>
      <c r="AC2" t="n">
        <v>572.3930354672306</v>
      </c>
      <c r="AD2" t="n">
        <v>462479.7253113689</v>
      </c>
      <c r="AE2" t="n">
        <v>632785.1633365134</v>
      </c>
      <c r="AF2" t="n">
        <v>2.593880807521106e-06</v>
      </c>
      <c r="AG2" t="n">
        <v>13.91927083333333</v>
      </c>
      <c r="AH2" t="n">
        <v>572393.0354672306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5.2363</v>
      </c>
      <c r="E3" t="n">
        <v>19.1</v>
      </c>
      <c r="F3" t="n">
        <v>16.38</v>
      </c>
      <c r="G3" t="n">
        <v>23.98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39</v>
      </c>
      <c r="N3" t="n">
        <v>11.54</v>
      </c>
      <c r="O3" t="n">
        <v>11468.97</v>
      </c>
      <c r="P3" t="n">
        <v>111.62</v>
      </c>
      <c r="Q3" t="n">
        <v>1323.98</v>
      </c>
      <c r="R3" t="n">
        <v>51.68</v>
      </c>
      <c r="S3" t="n">
        <v>27.17</v>
      </c>
      <c r="T3" t="n">
        <v>12321.28</v>
      </c>
      <c r="U3" t="n">
        <v>0.53</v>
      </c>
      <c r="V3" t="n">
        <v>0.95</v>
      </c>
      <c r="W3" t="n">
        <v>0.17</v>
      </c>
      <c r="X3" t="n">
        <v>0.79</v>
      </c>
      <c r="Y3" t="n">
        <v>0.5</v>
      </c>
      <c r="Z3" t="n">
        <v>10</v>
      </c>
      <c r="AA3" t="n">
        <v>376.5819578149674</v>
      </c>
      <c r="AB3" t="n">
        <v>515.2560483058874</v>
      </c>
      <c r="AC3" t="n">
        <v>466.0807342219784</v>
      </c>
      <c r="AD3" t="n">
        <v>376581.9578149674</v>
      </c>
      <c r="AE3" t="n">
        <v>515256.0483058874</v>
      </c>
      <c r="AF3" t="n">
        <v>2.904567399260675e-06</v>
      </c>
      <c r="AG3" t="n">
        <v>12.43489583333333</v>
      </c>
      <c r="AH3" t="n">
        <v>466080.7342219785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5.2958</v>
      </c>
      <c r="E4" t="n">
        <v>18.88</v>
      </c>
      <c r="F4" t="n">
        <v>16.28</v>
      </c>
      <c r="G4" t="n">
        <v>27.91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106.54</v>
      </c>
      <c r="Q4" t="n">
        <v>1323.95</v>
      </c>
      <c r="R4" t="n">
        <v>47.66</v>
      </c>
      <c r="S4" t="n">
        <v>27.17</v>
      </c>
      <c r="T4" t="n">
        <v>10340.95</v>
      </c>
      <c r="U4" t="n">
        <v>0.57</v>
      </c>
      <c r="V4" t="n">
        <v>0.95</v>
      </c>
      <c r="W4" t="n">
        <v>0.19</v>
      </c>
      <c r="X4" t="n">
        <v>0.6899999999999999</v>
      </c>
      <c r="Y4" t="n">
        <v>0.5</v>
      </c>
      <c r="Z4" t="n">
        <v>10</v>
      </c>
      <c r="AA4" t="n">
        <v>369.0940602087319</v>
      </c>
      <c r="AB4" t="n">
        <v>505.0107764583081</v>
      </c>
      <c r="AC4" t="n">
        <v>456.8132567402028</v>
      </c>
      <c r="AD4" t="n">
        <v>369094.0602087319</v>
      </c>
      <c r="AE4" t="n">
        <v>505010.7764583081</v>
      </c>
      <c r="AF4" t="n">
        <v>2.937571955962165e-06</v>
      </c>
      <c r="AG4" t="n">
        <v>12.29166666666667</v>
      </c>
      <c r="AH4" t="n">
        <v>456813.2567402028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4.6762</v>
      </c>
      <c r="E12" t="n">
        <v>21.38</v>
      </c>
      <c r="F12" t="n">
        <v>17.57</v>
      </c>
      <c r="G12" t="n">
        <v>10.65</v>
      </c>
      <c r="H12" t="n">
        <v>0.2</v>
      </c>
      <c r="I12" t="n">
        <v>99</v>
      </c>
      <c r="J12" t="n">
        <v>89.87</v>
      </c>
      <c r="K12" t="n">
        <v>37.55</v>
      </c>
      <c r="L12" t="n">
        <v>1</v>
      </c>
      <c r="M12" t="n">
        <v>97</v>
      </c>
      <c r="N12" t="n">
        <v>11.32</v>
      </c>
      <c r="O12" t="n">
        <v>11317.98</v>
      </c>
      <c r="P12" t="n">
        <v>136.4</v>
      </c>
      <c r="Q12" t="n">
        <v>1324.08</v>
      </c>
      <c r="R12" t="n">
        <v>89.17</v>
      </c>
      <c r="S12" t="n">
        <v>27.17</v>
      </c>
      <c r="T12" t="n">
        <v>30776.05</v>
      </c>
      <c r="U12" t="n">
        <v>0.3</v>
      </c>
      <c r="V12" t="n">
        <v>0.88</v>
      </c>
      <c r="W12" t="n">
        <v>0.26</v>
      </c>
      <c r="X12" t="n">
        <v>1.98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5.2363</v>
      </c>
      <c r="E13" t="n">
        <v>19.1</v>
      </c>
      <c r="F13" t="n">
        <v>16.38</v>
      </c>
      <c r="G13" t="n">
        <v>23.98</v>
      </c>
      <c r="H13" t="n">
        <v>0.39</v>
      </c>
      <c r="I13" t="n">
        <v>41</v>
      </c>
      <c r="J13" t="n">
        <v>91.09999999999999</v>
      </c>
      <c r="K13" t="n">
        <v>37.55</v>
      </c>
      <c r="L13" t="n">
        <v>2</v>
      </c>
      <c r="M13" t="n">
        <v>39</v>
      </c>
      <c r="N13" t="n">
        <v>11.54</v>
      </c>
      <c r="O13" t="n">
        <v>11468.97</v>
      </c>
      <c r="P13" t="n">
        <v>111.62</v>
      </c>
      <c r="Q13" t="n">
        <v>1323.98</v>
      </c>
      <c r="R13" t="n">
        <v>51.68</v>
      </c>
      <c r="S13" t="n">
        <v>27.17</v>
      </c>
      <c r="T13" t="n">
        <v>12321.28</v>
      </c>
      <c r="U13" t="n">
        <v>0.53</v>
      </c>
      <c r="V13" t="n">
        <v>0.95</v>
      </c>
      <c r="W13" t="n">
        <v>0.17</v>
      </c>
      <c r="X13" t="n">
        <v>0.79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5.2958</v>
      </c>
      <c r="E14" t="n">
        <v>18.88</v>
      </c>
      <c r="F14" t="n">
        <v>16.28</v>
      </c>
      <c r="G14" t="n">
        <v>27.91</v>
      </c>
      <c r="H14" t="n">
        <v>0.57</v>
      </c>
      <c r="I14" t="n">
        <v>35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106.54</v>
      </c>
      <c r="Q14" t="n">
        <v>1323.95</v>
      </c>
      <c r="R14" t="n">
        <v>47.66</v>
      </c>
      <c r="S14" t="n">
        <v>27.17</v>
      </c>
      <c r="T14" t="n">
        <v>10340.95</v>
      </c>
      <c r="U14" t="n">
        <v>0.57</v>
      </c>
      <c r="V14" t="n">
        <v>0.95</v>
      </c>
      <c r="W14" t="n">
        <v>0.19</v>
      </c>
      <c r="X14" t="n">
        <v>0.6899999999999999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4.94</v>
      </c>
      <c r="E15" t="n">
        <v>20.24</v>
      </c>
      <c r="F15" t="n">
        <v>17.17</v>
      </c>
      <c r="G15" t="n">
        <v>13.04</v>
      </c>
      <c r="H15" t="n">
        <v>0.24</v>
      </c>
      <c r="I15" t="n">
        <v>79</v>
      </c>
      <c r="J15" t="n">
        <v>71.52</v>
      </c>
      <c r="K15" t="n">
        <v>32.27</v>
      </c>
      <c r="L15" t="n">
        <v>1</v>
      </c>
      <c r="M15" t="n">
        <v>77</v>
      </c>
      <c r="N15" t="n">
        <v>8.25</v>
      </c>
      <c r="O15" t="n">
        <v>9054.6</v>
      </c>
      <c r="P15" t="n">
        <v>108.52</v>
      </c>
      <c r="Q15" t="n">
        <v>1324.04</v>
      </c>
      <c r="R15" t="n">
        <v>76.40000000000001</v>
      </c>
      <c r="S15" t="n">
        <v>27.17</v>
      </c>
      <c r="T15" t="n">
        <v>24492.93</v>
      </c>
      <c r="U15" t="n">
        <v>0.36</v>
      </c>
      <c r="V15" t="n">
        <v>0.9</v>
      </c>
      <c r="W15" t="n">
        <v>0.23</v>
      </c>
      <c r="X15" t="n">
        <v>1.58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5.226</v>
      </c>
      <c r="E16" t="n">
        <v>19.14</v>
      </c>
      <c r="F16" t="n">
        <v>16.58</v>
      </c>
      <c r="G16" t="n">
        <v>21.62</v>
      </c>
      <c r="H16" t="n">
        <v>0.48</v>
      </c>
      <c r="I16" t="n">
        <v>46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94.47</v>
      </c>
      <c r="Q16" t="n">
        <v>1324.01</v>
      </c>
      <c r="R16" t="n">
        <v>56.12</v>
      </c>
      <c r="S16" t="n">
        <v>27.17</v>
      </c>
      <c r="T16" t="n">
        <v>14520.11</v>
      </c>
      <c r="U16" t="n">
        <v>0.48</v>
      </c>
      <c r="V16" t="n">
        <v>0.9399999999999999</v>
      </c>
      <c r="W16" t="n">
        <v>0.24</v>
      </c>
      <c r="X16" t="n">
        <v>0.98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4.9422</v>
      </c>
      <c r="E17" t="n">
        <v>20.23</v>
      </c>
      <c r="F17" t="n">
        <v>17.54</v>
      </c>
      <c r="G17" t="n">
        <v>11.69</v>
      </c>
      <c r="H17" t="n">
        <v>0.43</v>
      </c>
      <c r="I17" t="n">
        <v>90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68.5</v>
      </c>
      <c r="Q17" t="n">
        <v>1324.12</v>
      </c>
      <c r="R17" t="n">
        <v>84.26000000000001</v>
      </c>
      <c r="S17" t="n">
        <v>27.17</v>
      </c>
      <c r="T17" t="n">
        <v>28369.48</v>
      </c>
      <c r="U17" t="n">
        <v>0.32</v>
      </c>
      <c r="V17" t="n">
        <v>0.89</v>
      </c>
      <c r="W17" t="n">
        <v>0.37</v>
      </c>
      <c r="X17" t="n">
        <v>1.94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3.9831</v>
      </c>
      <c r="E18" t="n">
        <v>25.11</v>
      </c>
      <c r="F18" t="n">
        <v>18.6</v>
      </c>
      <c r="G18" t="n">
        <v>7.54</v>
      </c>
      <c r="H18" t="n">
        <v>0.12</v>
      </c>
      <c r="I18" t="n">
        <v>148</v>
      </c>
      <c r="J18" t="n">
        <v>141.81</v>
      </c>
      <c r="K18" t="n">
        <v>47.83</v>
      </c>
      <c r="L18" t="n">
        <v>1</v>
      </c>
      <c r="M18" t="n">
        <v>146</v>
      </c>
      <c r="N18" t="n">
        <v>22.98</v>
      </c>
      <c r="O18" t="n">
        <v>17723.39</v>
      </c>
      <c r="P18" t="n">
        <v>204.68</v>
      </c>
      <c r="Q18" t="n">
        <v>1324.24</v>
      </c>
      <c r="R18" t="n">
        <v>121.2</v>
      </c>
      <c r="S18" t="n">
        <v>27.17</v>
      </c>
      <c r="T18" t="n">
        <v>46549.09</v>
      </c>
      <c r="U18" t="n">
        <v>0.22</v>
      </c>
      <c r="V18" t="n">
        <v>0.84</v>
      </c>
      <c r="W18" t="n">
        <v>0.34</v>
      </c>
      <c r="X18" t="n">
        <v>3.01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4.7637</v>
      </c>
      <c r="E19" t="n">
        <v>20.99</v>
      </c>
      <c r="F19" t="n">
        <v>16.89</v>
      </c>
      <c r="G19" t="n">
        <v>15.59</v>
      </c>
      <c r="H19" t="n">
        <v>0.25</v>
      </c>
      <c r="I19" t="n">
        <v>65</v>
      </c>
      <c r="J19" t="n">
        <v>143.17</v>
      </c>
      <c r="K19" t="n">
        <v>47.83</v>
      </c>
      <c r="L19" t="n">
        <v>2</v>
      </c>
      <c r="M19" t="n">
        <v>63</v>
      </c>
      <c r="N19" t="n">
        <v>23.34</v>
      </c>
      <c r="O19" t="n">
        <v>17891.86</v>
      </c>
      <c r="P19" t="n">
        <v>177.41</v>
      </c>
      <c r="Q19" t="n">
        <v>1324.08</v>
      </c>
      <c r="R19" t="n">
        <v>67.54000000000001</v>
      </c>
      <c r="S19" t="n">
        <v>27.17</v>
      </c>
      <c r="T19" t="n">
        <v>20134.2</v>
      </c>
      <c r="U19" t="n">
        <v>0.4</v>
      </c>
      <c r="V19" t="n">
        <v>0.92</v>
      </c>
      <c r="W19" t="n">
        <v>0.21</v>
      </c>
      <c r="X19" t="n">
        <v>1.29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5.0642</v>
      </c>
      <c r="E20" t="n">
        <v>19.75</v>
      </c>
      <c r="F20" t="n">
        <v>16.36</v>
      </c>
      <c r="G20" t="n">
        <v>24.54</v>
      </c>
      <c r="H20" t="n">
        <v>0.37</v>
      </c>
      <c r="I20" t="n">
        <v>40</v>
      </c>
      <c r="J20" t="n">
        <v>144.54</v>
      </c>
      <c r="K20" t="n">
        <v>47.83</v>
      </c>
      <c r="L20" t="n">
        <v>3</v>
      </c>
      <c r="M20" t="n">
        <v>38</v>
      </c>
      <c r="N20" t="n">
        <v>23.71</v>
      </c>
      <c r="O20" t="n">
        <v>18060.85</v>
      </c>
      <c r="P20" t="n">
        <v>163.41</v>
      </c>
      <c r="Q20" t="n">
        <v>1324</v>
      </c>
      <c r="R20" t="n">
        <v>51.01</v>
      </c>
      <c r="S20" t="n">
        <v>27.17</v>
      </c>
      <c r="T20" t="n">
        <v>11992.83</v>
      </c>
      <c r="U20" t="n">
        <v>0.53</v>
      </c>
      <c r="V20" t="n">
        <v>0.95</v>
      </c>
      <c r="W20" t="n">
        <v>0.17</v>
      </c>
      <c r="X20" t="n">
        <v>0.77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5.1976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151.6</v>
      </c>
      <c r="Q21" t="n">
        <v>1324</v>
      </c>
      <c r="R21" t="n">
        <v>45.38</v>
      </c>
      <c r="S21" t="n">
        <v>27.17</v>
      </c>
      <c r="T21" t="n">
        <v>9232.290000000001</v>
      </c>
      <c r="U21" t="n">
        <v>0.6</v>
      </c>
      <c r="V21" t="n">
        <v>0.96</v>
      </c>
      <c r="W21" t="n">
        <v>0.16</v>
      </c>
      <c r="X21" t="n">
        <v>0.58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5.2923</v>
      </c>
      <c r="E22" t="n">
        <v>18.9</v>
      </c>
      <c r="F22" t="n">
        <v>16.03</v>
      </c>
      <c r="G22" t="n">
        <v>43.72</v>
      </c>
      <c r="H22" t="n">
        <v>0.6</v>
      </c>
      <c r="I22" t="n">
        <v>22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139.69</v>
      </c>
      <c r="Q22" t="n">
        <v>1323.94</v>
      </c>
      <c r="R22" t="n">
        <v>40.79</v>
      </c>
      <c r="S22" t="n">
        <v>27.17</v>
      </c>
      <c r="T22" t="n">
        <v>6974.76</v>
      </c>
      <c r="U22" t="n">
        <v>0.67</v>
      </c>
      <c r="V22" t="n">
        <v>0.97</v>
      </c>
      <c r="W22" t="n">
        <v>0.15</v>
      </c>
      <c r="X22" t="n">
        <v>0.44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5.315</v>
      </c>
      <c r="E23" t="n">
        <v>18.81</v>
      </c>
      <c r="F23" t="n">
        <v>16.01</v>
      </c>
      <c r="G23" t="n">
        <v>48.03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137.96</v>
      </c>
      <c r="Q23" t="n">
        <v>1323.96</v>
      </c>
      <c r="R23" t="n">
        <v>39.53</v>
      </c>
      <c r="S23" t="n">
        <v>27.17</v>
      </c>
      <c r="T23" t="n">
        <v>6353.65</v>
      </c>
      <c r="U23" t="n">
        <v>0.6899999999999999</v>
      </c>
      <c r="V23" t="n">
        <v>0.97</v>
      </c>
      <c r="W23" t="n">
        <v>0.16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3.5736</v>
      </c>
      <c r="E24" t="n">
        <v>27.98</v>
      </c>
      <c r="F24" t="n">
        <v>19.23</v>
      </c>
      <c r="G24" t="n">
        <v>6.48</v>
      </c>
      <c r="H24" t="n">
        <v>0.1</v>
      </c>
      <c r="I24" t="n">
        <v>178</v>
      </c>
      <c r="J24" t="n">
        <v>176.73</v>
      </c>
      <c r="K24" t="n">
        <v>52.44</v>
      </c>
      <c r="L24" t="n">
        <v>1</v>
      </c>
      <c r="M24" t="n">
        <v>176</v>
      </c>
      <c r="N24" t="n">
        <v>33.29</v>
      </c>
      <c r="O24" t="n">
        <v>22031.19</v>
      </c>
      <c r="P24" t="n">
        <v>246.62</v>
      </c>
      <c r="Q24" t="n">
        <v>1324.15</v>
      </c>
      <c r="R24" t="n">
        <v>141.13</v>
      </c>
      <c r="S24" t="n">
        <v>27.17</v>
      </c>
      <c r="T24" t="n">
        <v>56363.31</v>
      </c>
      <c r="U24" t="n">
        <v>0.19</v>
      </c>
      <c r="V24" t="n">
        <v>0.8100000000000001</v>
      </c>
      <c r="W24" t="n">
        <v>0.39</v>
      </c>
      <c r="X24" t="n">
        <v>3.64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4.4754</v>
      </c>
      <c r="E25" t="n">
        <v>22.34</v>
      </c>
      <c r="F25" t="n">
        <v>17.15</v>
      </c>
      <c r="G25" t="n">
        <v>13.19</v>
      </c>
      <c r="H25" t="n">
        <v>0.2</v>
      </c>
      <c r="I25" t="n">
        <v>78</v>
      </c>
      <c r="J25" t="n">
        <v>178.21</v>
      </c>
      <c r="K25" t="n">
        <v>52.44</v>
      </c>
      <c r="L25" t="n">
        <v>2</v>
      </c>
      <c r="M25" t="n">
        <v>76</v>
      </c>
      <c r="N25" t="n">
        <v>33.77</v>
      </c>
      <c r="O25" t="n">
        <v>22213.89</v>
      </c>
      <c r="P25" t="n">
        <v>213.67</v>
      </c>
      <c r="Q25" t="n">
        <v>1323.95</v>
      </c>
      <c r="R25" t="n">
        <v>75.89</v>
      </c>
      <c r="S25" t="n">
        <v>27.17</v>
      </c>
      <c r="T25" t="n">
        <v>24244.11</v>
      </c>
      <c r="U25" t="n">
        <v>0.36</v>
      </c>
      <c r="V25" t="n">
        <v>0.91</v>
      </c>
      <c r="W25" t="n">
        <v>0.23</v>
      </c>
      <c r="X25" t="n">
        <v>1.56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4.8273</v>
      </c>
      <c r="E26" t="n">
        <v>20.72</v>
      </c>
      <c r="F26" t="n">
        <v>16.55</v>
      </c>
      <c r="G26" t="n">
        <v>20.27</v>
      </c>
      <c r="H26" t="n">
        <v>0.3</v>
      </c>
      <c r="I26" t="n">
        <v>49</v>
      </c>
      <c r="J26" t="n">
        <v>179.7</v>
      </c>
      <c r="K26" t="n">
        <v>52.44</v>
      </c>
      <c r="L26" t="n">
        <v>3</v>
      </c>
      <c r="M26" t="n">
        <v>47</v>
      </c>
      <c r="N26" t="n">
        <v>34.26</v>
      </c>
      <c r="O26" t="n">
        <v>22397.24</v>
      </c>
      <c r="P26" t="n">
        <v>199.82</v>
      </c>
      <c r="Q26" t="n">
        <v>1323.94</v>
      </c>
      <c r="R26" t="n">
        <v>57.15</v>
      </c>
      <c r="S26" t="n">
        <v>27.17</v>
      </c>
      <c r="T26" t="n">
        <v>15018.15</v>
      </c>
      <c r="U26" t="n">
        <v>0.48</v>
      </c>
      <c r="V26" t="n">
        <v>0.9399999999999999</v>
      </c>
      <c r="W26" t="n">
        <v>0.18</v>
      </c>
      <c r="X26" t="n">
        <v>0.96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5.0453</v>
      </c>
      <c r="E27" t="n">
        <v>19.82</v>
      </c>
      <c r="F27" t="n">
        <v>16.16</v>
      </c>
      <c r="G27" t="n">
        <v>27.7</v>
      </c>
      <c r="H27" t="n">
        <v>0.39</v>
      </c>
      <c r="I27" t="n">
        <v>35</v>
      </c>
      <c r="J27" t="n">
        <v>181.19</v>
      </c>
      <c r="K27" t="n">
        <v>52.44</v>
      </c>
      <c r="L27" t="n">
        <v>4</v>
      </c>
      <c r="M27" t="n">
        <v>33</v>
      </c>
      <c r="N27" t="n">
        <v>34.75</v>
      </c>
      <c r="O27" t="n">
        <v>22581.25</v>
      </c>
      <c r="P27" t="n">
        <v>187.73</v>
      </c>
      <c r="Q27" t="n">
        <v>1323.94</v>
      </c>
      <c r="R27" t="n">
        <v>44.89</v>
      </c>
      <c r="S27" t="n">
        <v>27.17</v>
      </c>
      <c r="T27" t="n">
        <v>8957.48</v>
      </c>
      <c r="U27" t="n">
        <v>0.61</v>
      </c>
      <c r="V27" t="n">
        <v>0.96</v>
      </c>
      <c r="W27" t="n">
        <v>0.14</v>
      </c>
      <c r="X27" t="n">
        <v>0.5600000000000001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5.1277</v>
      </c>
      <c r="E28" t="n">
        <v>19.5</v>
      </c>
      <c r="F28" t="n">
        <v>16.12</v>
      </c>
      <c r="G28" t="n">
        <v>35.83</v>
      </c>
      <c r="H28" t="n">
        <v>0.49</v>
      </c>
      <c r="I28" t="n">
        <v>27</v>
      </c>
      <c r="J28" t="n">
        <v>182.69</v>
      </c>
      <c r="K28" t="n">
        <v>52.44</v>
      </c>
      <c r="L28" t="n">
        <v>5</v>
      </c>
      <c r="M28" t="n">
        <v>25</v>
      </c>
      <c r="N28" t="n">
        <v>35.25</v>
      </c>
      <c r="O28" t="n">
        <v>22766.06</v>
      </c>
      <c r="P28" t="n">
        <v>181.04</v>
      </c>
      <c r="Q28" t="n">
        <v>1323.98</v>
      </c>
      <c r="R28" t="n">
        <v>43.61</v>
      </c>
      <c r="S28" t="n">
        <v>27.17</v>
      </c>
      <c r="T28" t="n">
        <v>8357.73</v>
      </c>
      <c r="U28" t="n">
        <v>0.62</v>
      </c>
      <c r="V28" t="n">
        <v>0.96</v>
      </c>
      <c r="W28" t="n">
        <v>0.15</v>
      </c>
      <c r="X28" t="n">
        <v>0.53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5.2028</v>
      </c>
      <c r="E29" t="n">
        <v>19.22</v>
      </c>
      <c r="F29" t="n">
        <v>16.02</v>
      </c>
      <c r="G29" t="n">
        <v>43.68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171.96</v>
      </c>
      <c r="Q29" t="n">
        <v>1323.99</v>
      </c>
      <c r="R29" t="n">
        <v>40.29</v>
      </c>
      <c r="S29" t="n">
        <v>27.17</v>
      </c>
      <c r="T29" t="n">
        <v>6720.97</v>
      </c>
      <c r="U29" t="n">
        <v>0.67</v>
      </c>
      <c r="V29" t="n">
        <v>0.97</v>
      </c>
      <c r="W29" t="n">
        <v>0.15</v>
      </c>
      <c r="X29" t="n">
        <v>0.42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5.2536</v>
      </c>
      <c r="E30" t="n">
        <v>19.03</v>
      </c>
      <c r="F30" t="n">
        <v>15.97</v>
      </c>
      <c r="G30" t="n">
        <v>53.25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16</v>
      </c>
      <c r="N30" t="n">
        <v>36.26</v>
      </c>
      <c r="O30" t="n">
        <v>23137.49</v>
      </c>
      <c r="P30" t="n">
        <v>162.62</v>
      </c>
      <c r="Q30" t="n">
        <v>1323.96</v>
      </c>
      <c r="R30" t="n">
        <v>39.67</v>
      </c>
      <c r="S30" t="n">
        <v>27.17</v>
      </c>
      <c r="T30" t="n">
        <v>6433.35</v>
      </c>
      <c r="U30" t="n">
        <v>0.68</v>
      </c>
      <c r="V30" t="n">
        <v>0.97</v>
      </c>
      <c r="W30" t="n">
        <v>0.13</v>
      </c>
      <c r="X30" t="n">
        <v>0.38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5.2917</v>
      </c>
      <c r="E31" t="n">
        <v>18.9</v>
      </c>
      <c r="F31" t="n">
        <v>15.91</v>
      </c>
      <c r="G31" t="n">
        <v>59.66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157.04</v>
      </c>
      <c r="Q31" t="n">
        <v>1323.94</v>
      </c>
      <c r="R31" t="n">
        <v>36.47</v>
      </c>
      <c r="S31" t="n">
        <v>27.17</v>
      </c>
      <c r="T31" t="n">
        <v>4844.19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4.6259</v>
      </c>
      <c r="E32" t="n">
        <v>21.62</v>
      </c>
      <c r="F32" t="n">
        <v>18.48</v>
      </c>
      <c r="G32" t="n">
        <v>8.279999999999999</v>
      </c>
      <c r="H32" t="n">
        <v>0.64</v>
      </c>
      <c r="I32" t="n">
        <v>134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53.92</v>
      </c>
      <c r="Q32" t="n">
        <v>1324.26</v>
      </c>
      <c r="R32" t="n">
        <v>111.75</v>
      </c>
      <c r="S32" t="n">
        <v>27.17</v>
      </c>
      <c r="T32" t="n">
        <v>41891.88</v>
      </c>
      <c r="U32" t="n">
        <v>0.24</v>
      </c>
      <c r="V32" t="n">
        <v>0.84</v>
      </c>
      <c r="W32" t="n">
        <v>0.5</v>
      </c>
      <c r="X32" t="n">
        <v>2.88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4.5514</v>
      </c>
      <c r="E33" t="n">
        <v>21.97</v>
      </c>
      <c r="F33" t="n">
        <v>17.76</v>
      </c>
      <c r="G33" t="n">
        <v>9.869999999999999</v>
      </c>
      <c r="H33" t="n">
        <v>0.18</v>
      </c>
      <c r="I33" t="n">
        <v>108</v>
      </c>
      <c r="J33" t="n">
        <v>98.70999999999999</v>
      </c>
      <c r="K33" t="n">
        <v>39.72</v>
      </c>
      <c r="L33" t="n">
        <v>1</v>
      </c>
      <c r="M33" t="n">
        <v>106</v>
      </c>
      <c r="N33" t="n">
        <v>12.99</v>
      </c>
      <c r="O33" t="n">
        <v>12407.75</v>
      </c>
      <c r="P33" t="n">
        <v>148.9</v>
      </c>
      <c r="Q33" t="n">
        <v>1324.06</v>
      </c>
      <c r="R33" t="n">
        <v>94.7</v>
      </c>
      <c r="S33" t="n">
        <v>27.17</v>
      </c>
      <c r="T33" t="n">
        <v>33500.44</v>
      </c>
      <c r="U33" t="n">
        <v>0.29</v>
      </c>
      <c r="V33" t="n">
        <v>0.87</v>
      </c>
      <c r="W33" t="n">
        <v>0.28</v>
      </c>
      <c r="X33" t="n">
        <v>2.17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16.49</v>
      </c>
      <c r="G34" t="n">
        <v>21.51</v>
      </c>
      <c r="H34" t="n">
        <v>0.35</v>
      </c>
      <c r="I34" t="n">
        <v>46</v>
      </c>
      <c r="J34" t="n">
        <v>99.95</v>
      </c>
      <c r="K34" t="n">
        <v>39.72</v>
      </c>
      <c r="L34" t="n">
        <v>2</v>
      </c>
      <c r="M34" t="n">
        <v>44</v>
      </c>
      <c r="N34" t="n">
        <v>13.24</v>
      </c>
      <c r="O34" t="n">
        <v>12561.45</v>
      </c>
      <c r="P34" t="n">
        <v>124.81</v>
      </c>
      <c r="Q34" t="n">
        <v>1323.97</v>
      </c>
      <c r="R34" t="n">
        <v>55.32</v>
      </c>
      <c r="S34" t="n">
        <v>27.17</v>
      </c>
      <c r="T34" t="n">
        <v>14115.58</v>
      </c>
      <c r="U34" t="n">
        <v>0.49</v>
      </c>
      <c r="V34" t="n">
        <v>0.9399999999999999</v>
      </c>
      <c r="W34" t="n">
        <v>0.18</v>
      </c>
      <c r="X34" t="n">
        <v>0.9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5.3048</v>
      </c>
      <c r="E35" t="n">
        <v>18.85</v>
      </c>
      <c r="F35" t="n">
        <v>16.23</v>
      </c>
      <c r="G35" t="n">
        <v>31.4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112.31</v>
      </c>
      <c r="Q35" t="n">
        <v>1324.02</v>
      </c>
      <c r="R35" t="n">
        <v>45.81</v>
      </c>
      <c r="S35" t="n">
        <v>27.17</v>
      </c>
      <c r="T35" t="n">
        <v>9437.73</v>
      </c>
      <c r="U35" t="n">
        <v>0.59</v>
      </c>
      <c r="V35" t="n">
        <v>0.96</v>
      </c>
      <c r="W35" t="n">
        <v>0.19</v>
      </c>
      <c r="X35" t="n">
        <v>0.63</v>
      </c>
      <c r="Y35" t="n">
        <v>0.5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5.3044</v>
      </c>
      <c r="E36" t="n">
        <v>18.85</v>
      </c>
      <c r="F36" t="n">
        <v>16.23</v>
      </c>
      <c r="G36" t="n">
        <v>31.41</v>
      </c>
      <c r="H36" t="n">
        <v>0.6899999999999999</v>
      </c>
      <c r="I36" t="n">
        <v>31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113.56</v>
      </c>
      <c r="Q36" t="n">
        <v>1324.02</v>
      </c>
      <c r="R36" t="n">
        <v>45.83</v>
      </c>
      <c r="S36" t="n">
        <v>27.17</v>
      </c>
      <c r="T36" t="n">
        <v>9449.459999999999</v>
      </c>
      <c r="U36" t="n">
        <v>0.59</v>
      </c>
      <c r="V36" t="n">
        <v>0.96</v>
      </c>
      <c r="W36" t="n">
        <v>0.19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4.1963</v>
      </c>
      <c r="E37" t="n">
        <v>23.83</v>
      </c>
      <c r="F37" t="n">
        <v>18.3</v>
      </c>
      <c r="G37" t="n">
        <v>8.26</v>
      </c>
      <c r="H37" t="n">
        <v>0.14</v>
      </c>
      <c r="I37" t="n">
        <v>133</v>
      </c>
      <c r="J37" t="n">
        <v>124.63</v>
      </c>
      <c r="K37" t="n">
        <v>45</v>
      </c>
      <c r="L37" t="n">
        <v>1</v>
      </c>
      <c r="M37" t="n">
        <v>131</v>
      </c>
      <c r="N37" t="n">
        <v>18.64</v>
      </c>
      <c r="O37" t="n">
        <v>15605.44</v>
      </c>
      <c r="P37" t="n">
        <v>183.32</v>
      </c>
      <c r="Q37" t="n">
        <v>1324.12</v>
      </c>
      <c r="R37" t="n">
        <v>111.8</v>
      </c>
      <c r="S37" t="n">
        <v>27.17</v>
      </c>
      <c r="T37" t="n">
        <v>41925.12</v>
      </c>
      <c r="U37" t="n">
        <v>0.24</v>
      </c>
      <c r="V37" t="n">
        <v>0.85</v>
      </c>
      <c r="W37" t="n">
        <v>0.32</v>
      </c>
      <c r="X37" t="n">
        <v>2.7</v>
      </c>
      <c r="Y37" t="n">
        <v>0.5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4.9124</v>
      </c>
      <c r="E38" t="n">
        <v>20.36</v>
      </c>
      <c r="F38" t="n">
        <v>16.74</v>
      </c>
      <c r="G38" t="n">
        <v>17.32</v>
      </c>
      <c r="H38" t="n">
        <v>0.28</v>
      </c>
      <c r="I38" t="n">
        <v>58</v>
      </c>
      <c r="J38" t="n">
        <v>125.95</v>
      </c>
      <c r="K38" t="n">
        <v>45</v>
      </c>
      <c r="L38" t="n">
        <v>2</v>
      </c>
      <c r="M38" t="n">
        <v>56</v>
      </c>
      <c r="N38" t="n">
        <v>18.95</v>
      </c>
      <c r="O38" t="n">
        <v>15767.7</v>
      </c>
      <c r="P38" t="n">
        <v>158.31</v>
      </c>
      <c r="Q38" t="n">
        <v>1324.05</v>
      </c>
      <c r="R38" t="n">
        <v>63.04</v>
      </c>
      <c r="S38" t="n">
        <v>27.17</v>
      </c>
      <c r="T38" t="n">
        <v>17916.96</v>
      </c>
      <c r="U38" t="n">
        <v>0.43</v>
      </c>
      <c r="V38" t="n">
        <v>0.93</v>
      </c>
      <c r="W38" t="n">
        <v>0.2</v>
      </c>
      <c r="X38" t="n">
        <v>1.15</v>
      </c>
      <c r="Y38" t="n">
        <v>0.5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5.2152</v>
      </c>
      <c r="E39" t="n">
        <v>19.17</v>
      </c>
      <c r="F39" t="n">
        <v>16.15</v>
      </c>
      <c r="G39" t="n">
        <v>27.68</v>
      </c>
      <c r="H39" t="n">
        <v>0.42</v>
      </c>
      <c r="I39" t="n">
        <v>35</v>
      </c>
      <c r="J39" t="n">
        <v>127.27</v>
      </c>
      <c r="K39" t="n">
        <v>45</v>
      </c>
      <c r="L39" t="n">
        <v>3</v>
      </c>
      <c r="M39" t="n">
        <v>33</v>
      </c>
      <c r="N39" t="n">
        <v>19.27</v>
      </c>
      <c r="O39" t="n">
        <v>15930.42</v>
      </c>
      <c r="P39" t="n">
        <v>141.33</v>
      </c>
      <c r="Q39" t="n">
        <v>1323.96</v>
      </c>
      <c r="R39" t="n">
        <v>44.44</v>
      </c>
      <c r="S39" t="n">
        <v>27.17</v>
      </c>
      <c r="T39" t="n">
        <v>8733.809999999999</v>
      </c>
      <c r="U39" t="n">
        <v>0.61</v>
      </c>
      <c r="V39" t="n">
        <v>0.96</v>
      </c>
      <c r="W39" t="n">
        <v>0.15</v>
      </c>
      <c r="X39" t="n">
        <v>0.55</v>
      </c>
      <c r="Y39" t="n">
        <v>0.5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5.3034</v>
      </c>
      <c r="E40" t="n">
        <v>18.86</v>
      </c>
      <c r="F40" t="n">
        <v>16.08</v>
      </c>
      <c r="G40" t="n">
        <v>38.6</v>
      </c>
      <c r="H40" t="n">
        <v>0.55</v>
      </c>
      <c r="I40" t="n">
        <v>25</v>
      </c>
      <c r="J40" t="n">
        <v>128.59</v>
      </c>
      <c r="K40" t="n">
        <v>45</v>
      </c>
      <c r="L40" t="n">
        <v>4</v>
      </c>
      <c r="M40" t="n">
        <v>19</v>
      </c>
      <c r="N40" t="n">
        <v>19.59</v>
      </c>
      <c r="O40" t="n">
        <v>16093.6</v>
      </c>
      <c r="P40" t="n">
        <v>129.6</v>
      </c>
      <c r="Q40" t="n">
        <v>1324.01</v>
      </c>
      <c r="R40" t="n">
        <v>42.5</v>
      </c>
      <c r="S40" t="n">
        <v>27.17</v>
      </c>
      <c r="T40" t="n">
        <v>7814.23</v>
      </c>
      <c r="U40" t="n">
        <v>0.64</v>
      </c>
      <c r="V40" t="n">
        <v>0.97</v>
      </c>
      <c r="W40" t="n">
        <v>0.15</v>
      </c>
      <c r="X40" t="n">
        <v>0.49</v>
      </c>
      <c r="Y40" t="n">
        <v>0.5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5.3061</v>
      </c>
      <c r="E41" t="n">
        <v>18.85</v>
      </c>
      <c r="F41" t="n">
        <v>16.1</v>
      </c>
      <c r="G41" t="n">
        <v>40.25</v>
      </c>
      <c r="H41" t="n">
        <v>0.68</v>
      </c>
      <c r="I41" t="n">
        <v>24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128.42</v>
      </c>
      <c r="Q41" t="n">
        <v>1323.94</v>
      </c>
      <c r="R41" t="n">
        <v>42.25</v>
      </c>
      <c r="S41" t="n">
        <v>27.17</v>
      </c>
      <c r="T41" t="n">
        <v>7694.37</v>
      </c>
      <c r="U41" t="n">
        <v>0.64</v>
      </c>
      <c r="V41" t="n">
        <v>0.96</v>
      </c>
      <c r="W41" t="n">
        <v>0.17</v>
      </c>
      <c r="X41" t="n">
        <v>0.51</v>
      </c>
      <c r="Y41" t="n">
        <v>0.5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3.7755</v>
      </c>
      <c r="E42" t="n">
        <v>26.49</v>
      </c>
      <c r="F42" t="n">
        <v>18.91</v>
      </c>
      <c r="G42" t="n">
        <v>6.96</v>
      </c>
      <c r="H42" t="n">
        <v>0.11</v>
      </c>
      <c r="I42" t="n">
        <v>163</v>
      </c>
      <c r="J42" t="n">
        <v>159.12</v>
      </c>
      <c r="K42" t="n">
        <v>50.28</v>
      </c>
      <c r="L42" t="n">
        <v>1</v>
      </c>
      <c r="M42" t="n">
        <v>161</v>
      </c>
      <c r="N42" t="n">
        <v>27.84</v>
      </c>
      <c r="O42" t="n">
        <v>19859.16</v>
      </c>
      <c r="P42" t="n">
        <v>225.59</v>
      </c>
      <c r="Q42" t="n">
        <v>1324.15</v>
      </c>
      <c r="R42" t="n">
        <v>131.1</v>
      </c>
      <c r="S42" t="n">
        <v>27.17</v>
      </c>
      <c r="T42" t="n">
        <v>51424.13</v>
      </c>
      <c r="U42" t="n">
        <v>0.21</v>
      </c>
      <c r="V42" t="n">
        <v>0.82</v>
      </c>
      <c r="W42" t="n">
        <v>0.36</v>
      </c>
      <c r="X42" t="n">
        <v>3.31</v>
      </c>
      <c r="Y42" t="n">
        <v>0.5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4.6266</v>
      </c>
      <c r="E43" t="n">
        <v>21.61</v>
      </c>
      <c r="F43" t="n">
        <v>17</v>
      </c>
      <c r="G43" t="n">
        <v>14.37</v>
      </c>
      <c r="H43" t="n">
        <v>0.22</v>
      </c>
      <c r="I43" t="n">
        <v>71</v>
      </c>
      <c r="J43" t="n">
        <v>160.54</v>
      </c>
      <c r="K43" t="n">
        <v>50.28</v>
      </c>
      <c r="L43" t="n">
        <v>2</v>
      </c>
      <c r="M43" t="n">
        <v>69</v>
      </c>
      <c r="N43" t="n">
        <v>28.26</v>
      </c>
      <c r="O43" t="n">
        <v>20034.4</v>
      </c>
      <c r="P43" t="n">
        <v>195.51</v>
      </c>
      <c r="Q43" t="n">
        <v>1323.98</v>
      </c>
      <c r="R43" t="n">
        <v>70.97</v>
      </c>
      <c r="S43" t="n">
        <v>27.17</v>
      </c>
      <c r="T43" t="n">
        <v>21816.64</v>
      </c>
      <c r="U43" t="n">
        <v>0.38</v>
      </c>
      <c r="V43" t="n">
        <v>0.91</v>
      </c>
      <c r="W43" t="n">
        <v>0.22</v>
      </c>
      <c r="X43" t="n">
        <v>1.41</v>
      </c>
      <c r="Y43" t="n">
        <v>0.5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4.9381</v>
      </c>
      <c r="E44" t="n">
        <v>20.25</v>
      </c>
      <c r="F44" t="n">
        <v>16.48</v>
      </c>
      <c r="G44" t="n">
        <v>21.97</v>
      </c>
      <c r="H44" t="n">
        <v>0.33</v>
      </c>
      <c r="I44" t="n">
        <v>45</v>
      </c>
      <c r="J44" t="n">
        <v>161.97</v>
      </c>
      <c r="K44" t="n">
        <v>50.28</v>
      </c>
      <c r="L44" t="n">
        <v>3</v>
      </c>
      <c r="M44" t="n">
        <v>43</v>
      </c>
      <c r="N44" t="n">
        <v>28.69</v>
      </c>
      <c r="O44" t="n">
        <v>20210.21</v>
      </c>
      <c r="P44" t="n">
        <v>182.25</v>
      </c>
      <c r="Q44" t="n">
        <v>1323.96</v>
      </c>
      <c r="R44" t="n">
        <v>54.65</v>
      </c>
      <c r="S44" t="n">
        <v>27.17</v>
      </c>
      <c r="T44" t="n">
        <v>13789.21</v>
      </c>
      <c r="U44" t="n">
        <v>0.5</v>
      </c>
      <c r="V44" t="n">
        <v>0.9399999999999999</v>
      </c>
      <c r="W44" t="n">
        <v>0.18</v>
      </c>
      <c r="X44" t="n">
        <v>0.88</v>
      </c>
      <c r="Y44" t="n">
        <v>0.5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5.0999</v>
      </c>
      <c r="E45" t="n">
        <v>19.61</v>
      </c>
      <c r="F45" t="n">
        <v>16.25</v>
      </c>
      <c r="G45" t="n">
        <v>30.47</v>
      </c>
      <c r="H45" t="n">
        <v>0.43</v>
      </c>
      <c r="I45" t="n">
        <v>32</v>
      </c>
      <c r="J45" t="n">
        <v>163.4</v>
      </c>
      <c r="K45" t="n">
        <v>50.28</v>
      </c>
      <c r="L45" t="n">
        <v>4</v>
      </c>
      <c r="M45" t="n">
        <v>30</v>
      </c>
      <c r="N45" t="n">
        <v>29.12</v>
      </c>
      <c r="O45" t="n">
        <v>20386.62</v>
      </c>
      <c r="P45" t="n">
        <v>172.06</v>
      </c>
      <c r="Q45" t="n">
        <v>1323.96</v>
      </c>
      <c r="R45" t="n">
        <v>47.86</v>
      </c>
      <c r="S45" t="n">
        <v>27.17</v>
      </c>
      <c r="T45" t="n">
        <v>10459.3</v>
      </c>
      <c r="U45" t="n">
        <v>0.57</v>
      </c>
      <c r="V45" t="n">
        <v>0.96</v>
      </c>
      <c r="W45" t="n">
        <v>0.16</v>
      </c>
      <c r="X45" t="n">
        <v>0.66</v>
      </c>
      <c r="Y45" t="n">
        <v>0.5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5.2217</v>
      </c>
      <c r="E46" t="n">
        <v>19.15</v>
      </c>
      <c r="F46" t="n">
        <v>16.05</v>
      </c>
      <c r="G46" t="n">
        <v>40.13</v>
      </c>
      <c r="H46" t="n">
        <v>0.54</v>
      </c>
      <c r="I46" t="n">
        <v>24</v>
      </c>
      <c r="J46" t="n">
        <v>164.83</v>
      </c>
      <c r="K46" t="n">
        <v>50.28</v>
      </c>
      <c r="L46" t="n">
        <v>5</v>
      </c>
      <c r="M46" t="n">
        <v>22</v>
      </c>
      <c r="N46" t="n">
        <v>29.55</v>
      </c>
      <c r="O46" t="n">
        <v>20563.61</v>
      </c>
      <c r="P46" t="n">
        <v>160.71</v>
      </c>
      <c r="Q46" t="n">
        <v>1324</v>
      </c>
      <c r="R46" t="n">
        <v>41.59</v>
      </c>
      <c r="S46" t="n">
        <v>27.17</v>
      </c>
      <c r="T46" t="n">
        <v>7362.84</v>
      </c>
      <c r="U46" t="n">
        <v>0.65</v>
      </c>
      <c r="V46" t="n">
        <v>0.97</v>
      </c>
      <c r="W46" t="n">
        <v>0.14</v>
      </c>
      <c r="X46" t="n">
        <v>0.46</v>
      </c>
      <c r="Y46" t="n">
        <v>0.5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15.95</v>
      </c>
      <c r="G47" t="n">
        <v>50.37</v>
      </c>
      <c r="H47" t="n">
        <v>0.64</v>
      </c>
      <c r="I47" t="n">
        <v>19</v>
      </c>
      <c r="J47" t="n">
        <v>166.27</v>
      </c>
      <c r="K47" t="n">
        <v>50.28</v>
      </c>
      <c r="L47" t="n">
        <v>6</v>
      </c>
      <c r="M47" t="n">
        <v>15</v>
      </c>
      <c r="N47" t="n">
        <v>29.99</v>
      </c>
      <c r="O47" t="n">
        <v>20741.2</v>
      </c>
      <c r="P47" t="n">
        <v>150.24</v>
      </c>
      <c r="Q47" t="n">
        <v>1323.94</v>
      </c>
      <c r="R47" t="n">
        <v>38.14</v>
      </c>
      <c r="S47" t="n">
        <v>27.17</v>
      </c>
      <c r="T47" t="n">
        <v>5664</v>
      </c>
      <c r="U47" t="n">
        <v>0.71</v>
      </c>
      <c r="V47" t="n">
        <v>0.97</v>
      </c>
      <c r="W47" t="n">
        <v>0.14</v>
      </c>
      <c r="X47" t="n">
        <v>0.36</v>
      </c>
      <c r="Y47" t="n">
        <v>0.5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5.3074</v>
      </c>
      <c r="E48" t="n">
        <v>18.84</v>
      </c>
      <c r="F48" t="n">
        <v>15.94</v>
      </c>
      <c r="G48" t="n">
        <v>53.12</v>
      </c>
      <c r="H48" t="n">
        <v>0.74</v>
      </c>
      <c r="I48" t="n">
        <v>18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147.14</v>
      </c>
      <c r="Q48" t="n">
        <v>1323.99</v>
      </c>
      <c r="R48" t="n">
        <v>37.51</v>
      </c>
      <c r="S48" t="n">
        <v>27.17</v>
      </c>
      <c r="T48" t="n">
        <v>5354.39</v>
      </c>
      <c r="U48" t="n">
        <v>0.72</v>
      </c>
      <c r="V48" t="n">
        <v>0.97</v>
      </c>
      <c r="W48" t="n">
        <v>0.15</v>
      </c>
      <c r="X48" t="n">
        <v>0.34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4.7974</v>
      </c>
      <c r="E49" t="n">
        <v>20.84</v>
      </c>
      <c r="F49" t="n">
        <v>17.4</v>
      </c>
      <c r="G49" t="n">
        <v>11.6</v>
      </c>
      <c r="H49" t="n">
        <v>0.22</v>
      </c>
      <c r="I49" t="n">
        <v>90</v>
      </c>
      <c r="J49" t="n">
        <v>80.84</v>
      </c>
      <c r="K49" t="n">
        <v>35.1</v>
      </c>
      <c r="L49" t="n">
        <v>1</v>
      </c>
      <c r="M49" t="n">
        <v>88</v>
      </c>
      <c r="N49" t="n">
        <v>9.74</v>
      </c>
      <c r="O49" t="n">
        <v>10204.21</v>
      </c>
      <c r="P49" t="n">
        <v>123.42</v>
      </c>
      <c r="Q49" t="n">
        <v>1324.11</v>
      </c>
      <c r="R49" t="n">
        <v>83.63</v>
      </c>
      <c r="S49" t="n">
        <v>27.17</v>
      </c>
      <c r="T49" t="n">
        <v>28054.64</v>
      </c>
      <c r="U49" t="n">
        <v>0.32</v>
      </c>
      <c r="V49" t="n">
        <v>0.89</v>
      </c>
      <c r="W49" t="n">
        <v>0.26</v>
      </c>
      <c r="X49" t="n">
        <v>1.81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5.2572</v>
      </c>
      <c r="E50" t="n">
        <v>19.02</v>
      </c>
      <c r="F50" t="n">
        <v>16.44</v>
      </c>
      <c r="G50" t="n">
        <v>24.66</v>
      </c>
      <c r="H50" t="n">
        <v>0.43</v>
      </c>
      <c r="I50" t="n">
        <v>40</v>
      </c>
      <c r="J50" t="n">
        <v>82.04000000000001</v>
      </c>
      <c r="K50" t="n">
        <v>35.1</v>
      </c>
      <c r="L50" t="n">
        <v>2</v>
      </c>
      <c r="M50" t="n">
        <v>5</v>
      </c>
      <c r="N50" t="n">
        <v>9.94</v>
      </c>
      <c r="O50" t="n">
        <v>10352.53</v>
      </c>
      <c r="P50" t="n">
        <v>100.84</v>
      </c>
      <c r="Q50" t="n">
        <v>1324.05</v>
      </c>
      <c r="R50" t="n">
        <v>52.34</v>
      </c>
      <c r="S50" t="n">
        <v>27.17</v>
      </c>
      <c r="T50" t="n">
        <v>12657</v>
      </c>
      <c r="U50" t="n">
        <v>0.52</v>
      </c>
      <c r="V50" t="n">
        <v>0.95</v>
      </c>
      <c r="W50" t="n">
        <v>0.22</v>
      </c>
      <c r="X50" t="n">
        <v>0.85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5.2663</v>
      </c>
      <c r="E51" t="n">
        <v>18.99</v>
      </c>
      <c r="F51" t="n">
        <v>16.43</v>
      </c>
      <c r="G51" t="n">
        <v>25.27</v>
      </c>
      <c r="H51" t="n">
        <v>0.63</v>
      </c>
      <c r="I51" t="n">
        <v>39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101.87</v>
      </c>
      <c r="Q51" t="n">
        <v>1324.07</v>
      </c>
      <c r="R51" t="n">
        <v>51.69</v>
      </c>
      <c r="S51" t="n">
        <v>27.17</v>
      </c>
      <c r="T51" t="n">
        <v>12339.35</v>
      </c>
      <c r="U51" t="n">
        <v>0.53</v>
      </c>
      <c r="V51" t="n">
        <v>0.95</v>
      </c>
      <c r="W51" t="n">
        <v>0.22</v>
      </c>
      <c r="X51" t="n">
        <v>0.83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4.4252</v>
      </c>
      <c r="E52" t="n">
        <v>22.6</v>
      </c>
      <c r="F52" t="n">
        <v>17.96</v>
      </c>
      <c r="G52" t="n">
        <v>9.210000000000001</v>
      </c>
      <c r="H52" t="n">
        <v>0.16</v>
      </c>
      <c r="I52" t="n">
        <v>117</v>
      </c>
      <c r="J52" t="n">
        <v>107.41</v>
      </c>
      <c r="K52" t="n">
        <v>41.65</v>
      </c>
      <c r="L52" t="n">
        <v>1</v>
      </c>
      <c r="M52" t="n">
        <v>115</v>
      </c>
      <c r="N52" t="n">
        <v>14.77</v>
      </c>
      <c r="O52" t="n">
        <v>13481.73</v>
      </c>
      <c r="P52" t="n">
        <v>160.93</v>
      </c>
      <c r="Q52" t="n">
        <v>1324.13</v>
      </c>
      <c r="R52" t="n">
        <v>101.21</v>
      </c>
      <c r="S52" t="n">
        <v>27.17</v>
      </c>
      <c r="T52" t="n">
        <v>36708.63</v>
      </c>
      <c r="U52" t="n">
        <v>0.27</v>
      </c>
      <c r="V52" t="n">
        <v>0.87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5.0687</v>
      </c>
      <c r="E53" t="n">
        <v>19.73</v>
      </c>
      <c r="F53" t="n">
        <v>16.58</v>
      </c>
      <c r="G53" t="n">
        <v>19.9</v>
      </c>
      <c r="H53" t="n">
        <v>0.32</v>
      </c>
      <c r="I53" t="n">
        <v>50</v>
      </c>
      <c r="J53" t="n">
        <v>108.68</v>
      </c>
      <c r="K53" t="n">
        <v>41.65</v>
      </c>
      <c r="L53" t="n">
        <v>2</v>
      </c>
      <c r="M53" t="n">
        <v>48</v>
      </c>
      <c r="N53" t="n">
        <v>15.03</v>
      </c>
      <c r="O53" t="n">
        <v>13638.32</v>
      </c>
      <c r="P53" t="n">
        <v>136.74</v>
      </c>
      <c r="Q53" t="n">
        <v>1324</v>
      </c>
      <c r="R53" t="n">
        <v>57.89</v>
      </c>
      <c r="S53" t="n">
        <v>27.17</v>
      </c>
      <c r="T53" t="n">
        <v>15384.12</v>
      </c>
      <c r="U53" t="n">
        <v>0.47</v>
      </c>
      <c r="V53" t="n">
        <v>0.9399999999999999</v>
      </c>
      <c r="W53" t="n">
        <v>0.19</v>
      </c>
      <c r="X53" t="n">
        <v>0.99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5.2913</v>
      </c>
      <c r="E54" t="n">
        <v>18.9</v>
      </c>
      <c r="F54" t="n">
        <v>16.2</v>
      </c>
      <c r="G54" t="n">
        <v>32.39</v>
      </c>
      <c r="H54" t="n">
        <v>0.48</v>
      </c>
      <c r="I54" t="n">
        <v>30</v>
      </c>
      <c r="J54" t="n">
        <v>109.96</v>
      </c>
      <c r="K54" t="n">
        <v>41.65</v>
      </c>
      <c r="L54" t="n">
        <v>3</v>
      </c>
      <c r="M54" t="n">
        <v>25</v>
      </c>
      <c r="N54" t="n">
        <v>15.31</v>
      </c>
      <c r="O54" t="n">
        <v>13795.21</v>
      </c>
      <c r="P54" t="n">
        <v>120</v>
      </c>
      <c r="Q54" t="n">
        <v>1323.96</v>
      </c>
      <c r="R54" t="n">
        <v>45.83</v>
      </c>
      <c r="S54" t="n">
        <v>27.17</v>
      </c>
      <c r="T54" t="n">
        <v>9453.290000000001</v>
      </c>
      <c r="U54" t="n">
        <v>0.59</v>
      </c>
      <c r="V54" t="n">
        <v>0.96</v>
      </c>
      <c r="W54" t="n">
        <v>0.16</v>
      </c>
      <c r="X54" t="n">
        <v>0.6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5.3082</v>
      </c>
      <c r="E55" t="n">
        <v>18.84</v>
      </c>
      <c r="F55" t="n">
        <v>16.18</v>
      </c>
      <c r="G55" t="n">
        <v>34.67</v>
      </c>
      <c r="H55" t="n">
        <v>0.63</v>
      </c>
      <c r="I55" t="n">
        <v>28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118.43</v>
      </c>
      <c r="Q55" t="n">
        <v>1323.94</v>
      </c>
      <c r="R55" t="n">
        <v>44.43</v>
      </c>
      <c r="S55" t="n">
        <v>27.17</v>
      </c>
      <c r="T55" t="n">
        <v>8763.08</v>
      </c>
      <c r="U55" t="n">
        <v>0.61</v>
      </c>
      <c r="V55" t="n">
        <v>0.96</v>
      </c>
      <c r="W55" t="n">
        <v>0.19</v>
      </c>
      <c r="X55" t="n">
        <v>0.59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5.0915</v>
      </c>
      <c r="E56" t="n">
        <v>19.64</v>
      </c>
      <c r="F56" t="n">
        <v>16.91</v>
      </c>
      <c r="G56" t="n">
        <v>15.15</v>
      </c>
      <c r="H56" t="n">
        <v>0.28</v>
      </c>
      <c r="I56" t="n">
        <v>67</v>
      </c>
      <c r="J56" t="n">
        <v>61.76</v>
      </c>
      <c r="K56" t="n">
        <v>28.92</v>
      </c>
      <c r="L56" t="n">
        <v>1</v>
      </c>
      <c r="M56" t="n">
        <v>62</v>
      </c>
      <c r="N56" t="n">
        <v>6.84</v>
      </c>
      <c r="O56" t="n">
        <v>7851.41</v>
      </c>
      <c r="P56" t="n">
        <v>91.79000000000001</v>
      </c>
      <c r="Q56" t="n">
        <v>1324.07</v>
      </c>
      <c r="R56" t="n">
        <v>68.2</v>
      </c>
      <c r="S56" t="n">
        <v>27.17</v>
      </c>
      <c r="T56" t="n">
        <v>20450.66</v>
      </c>
      <c r="U56" t="n">
        <v>0.4</v>
      </c>
      <c r="V56" t="n">
        <v>0.92</v>
      </c>
      <c r="W56" t="n">
        <v>0.22</v>
      </c>
      <c r="X56" t="n">
        <v>1.32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5.1852</v>
      </c>
      <c r="E57" t="n">
        <v>19.29</v>
      </c>
      <c r="F57" t="n">
        <v>16.74</v>
      </c>
      <c r="G57" t="n">
        <v>18.6</v>
      </c>
      <c r="H57" t="n">
        <v>0.55</v>
      </c>
      <c r="I57" t="n">
        <v>54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87.95</v>
      </c>
      <c r="Q57" t="n">
        <v>1324.01</v>
      </c>
      <c r="R57" t="n">
        <v>60.77</v>
      </c>
      <c r="S57" t="n">
        <v>27.17</v>
      </c>
      <c r="T57" t="n">
        <v>16804.9</v>
      </c>
      <c r="U57" t="n">
        <v>0.45</v>
      </c>
      <c r="V57" t="n">
        <v>0.93</v>
      </c>
      <c r="W57" t="n">
        <v>0.26</v>
      </c>
      <c r="X57" t="n">
        <v>1.15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3.6686</v>
      </c>
      <c r="E58" t="n">
        <v>27.26</v>
      </c>
      <c r="F58" t="n">
        <v>19.09</v>
      </c>
      <c r="G58" t="n">
        <v>6.7</v>
      </c>
      <c r="H58" t="n">
        <v>0.11</v>
      </c>
      <c r="I58" t="n">
        <v>171</v>
      </c>
      <c r="J58" t="n">
        <v>167.88</v>
      </c>
      <c r="K58" t="n">
        <v>51.39</v>
      </c>
      <c r="L58" t="n">
        <v>1</v>
      </c>
      <c r="M58" t="n">
        <v>169</v>
      </c>
      <c r="N58" t="n">
        <v>30.49</v>
      </c>
      <c r="O58" t="n">
        <v>20939.59</v>
      </c>
      <c r="P58" t="n">
        <v>236.35</v>
      </c>
      <c r="Q58" t="n">
        <v>1324.06</v>
      </c>
      <c r="R58" t="n">
        <v>136.41</v>
      </c>
      <c r="S58" t="n">
        <v>27.17</v>
      </c>
      <c r="T58" t="n">
        <v>54036.36</v>
      </c>
      <c r="U58" t="n">
        <v>0.2</v>
      </c>
      <c r="V58" t="n">
        <v>0.8100000000000001</v>
      </c>
      <c r="W58" t="n">
        <v>0.38</v>
      </c>
      <c r="X58" t="n">
        <v>3.49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4.5438</v>
      </c>
      <c r="E59" t="n">
        <v>22.01</v>
      </c>
      <c r="F59" t="n">
        <v>17.09</v>
      </c>
      <c r="G59" t="n">
        <v>13.68</v>
      </c>
      <c r="H59" t="n">
        <v>0.21</v>
      </c>
      <c r="I59" t="n">
        <v>75</v>
      </c>
      <c r="J59" t="n">
        <v>169.33</v>
      </c>
      <c r="K59" t="n">
        <v>51.39</v>
      </c>
      <c r="L59" t="n">
        <v>2</v>
      </c>
      <c r="M59" t="n">
        <v>73</v>
      </c>
      <c r="N59" t="n">
        <v>30.94</v>
      </c>
      <c r="O59" t="n">
        <v>21118.46</v>
      </c>
      <c r="P59" t="n">
        <v>204.86</v>
      </c>
      <c r="Q59" t="n">
        <v>1323.98</v>
      </c>
      <c r="R59" t="n">
        <v>74.06999999999999</v>
      </c>
      <c r="S59" t="n">
        <v>27.17</v>
      </c>
      <c r="T59" t="n">
        <v>23349.19</v>
      </c>
      <c r="U59" t="n">
        <v>0.37</v>
      </c>
      <c r="V59" t="n">
        <v>0.91</v>
      </c>
      <c r="W59" t="n">
        <v>0.23</v>
      </c>
      <c r="X59" t="n">
        <v>1.5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4.8817</v>
      </c>
      <c r="E60" t="n">
        <v>20.48</v>
      </c>
      <c r="F60" t="n">
        <v>16.52</v>
      </c>
      <c r="G60" t="n">
        <v>21.09</v>
      </c>
      <c r="H60" t="n">
        <v>0.31</v>
      </c>
      <c r="I60" t="n">
        <v>47</v>
      </c>
      <c r="J60" t="n">
        <v>170.79</v>
      </c>
      <c r="K60" t="n">
        <v>51.39</v>
      </c>
      <c r="L60" t="n">
        <v>3</v>
      </c>
      <c r="M60" t="n">
        <v>45</v>
      </c>
      <c r="N60" t="n">
        <v>31.4</v>
      </c>
      <c r="O60" t="n">
        <v>21297.94</v>
      </c>
      <c r="P60" t="n">
        <v>191.08</v>
      </c>
      <c r="Q60" t="n">
        <v>1324.01</v>
      </c>
      <c r="R60" t="n">
        <v>56.12</v>
      </c>
      <c r="S60" t="n">
        <v>27.17</v>
      </c>
      <c r="T60" t="n">
        <v>14514.46</v>
      </c>
      <c r="U60" t="n">
        <v>0.48</v>
      </c>
      <c r="V60" t="n">
        <v>0.9399999999999999</v>
      </c>
      <c r="W60" t="n">
        <v>0.18</v>
      </c>
      <c r="X60" t="n">
        <v>0.92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5.0423</v>
      </c>
      <c r="E61" t="n">
        <v>19.83</v>
      </c>
      <c r="F61" t="n">
        <v>16.31</v>
      </c>
      <c r="G61" t="n">
        <v>28.78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181.89</v>
      </c>
      <c r="Q61" t="n">
        <v>1324.04</v>
      </c>
      <c r="R61" t="n">
        <v>49.54</v>
      </c>
      <c r="S61" t="n">
        <v>27.17</v>
      </c>
      <c r="T61" t="n">
        <v>11287.03</v>
      </c>
      <c r="U61" t="n">
        <v>0.55</v>
      </c>
      <c r="V61" t="n">
        <v>0.95</v>
      </c>
      <c r="W61" t="n">
        <v>0.17</v>
      </c>
      <c r="X61" t="n">
        <v>0.71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5.1659</v>
      </c>
      <c r="E62" t="n">
        <v>19.36</v>
      </c>
      <c r="F62" t="n">
        <v>16.1</v>
      </c>
      <c r="G62" t="n">
        <v>37.16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171.4</v>
      </c>
      <c r="Q62" t="n">
        <v>1323.94</v>
      </c>
      <c r="R62" t="n">
        <v>43.2</v>
      </c>
      <c r="S62" t="n">
        <v>27.17</v>
      </c>
      <c r="T62" t="n">
        <v>8155.99</v>
      </c>
      <c r="U62" t="n">
        <v>0.63</v>
      </c>
      <c r="V62" t="n">
        <v>0.96</v>
      </c>
      <c r="W62" t="n">
        <v>0.15</v>
      </c>
      <c r="X62" t="n">
        <v>0.51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5.2406</v>
      </c>
      <c r="E63" t="n">
        <v>19.08</v>
      </c>
      <c r="F63" t="n">
        <v>16</v>
      </c>
      <c r="G63" t="n">
        <v>45.71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19</v>
      </c>
      <c r="N63" t="n">
        <v>32.79</v>
      </c>
      <c r="O63" t="n">
        <v>21840.16</v>
      </c>
      <c r="P63" t="n">
        <v>161.19</v>
      </c>
      <c r="Q63" t="n">
        <v>1323.96</v>
      </c>
      <c r="R63" t="n">
        <v>39.86</v>
      </c>
      <c r="S63" t="n">
        <v>27.17</v>
      </c>
      <c r="T63" t="n">
        <v>6511.36</v>
      </c>
      <c r="U63" t="n">
        <v>0.68</v>
      </c>
      <c r="V63" t="n">
        <v>0.97</v>
      </c>
      <c r="W63" t="n">
        <v>0.14</v>
      </c>
      <c r="X63" t="n">
        <v>0.4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5.2958</v>
      </c>
      <c r="E64" t="n">
        <v>18.88</v>
      </c>
      <c r="F64" t="n">
        <v>15.93</v>
      </c>
      <c r="G64" t="n">
        <v>56.24</v>
      </c>
      <c r="H64" t="n">
        <v>0.7</v>
      </c>
      <c r="I64" t="n">
        <v>17</v>
      </c>
      <c r="J64" t="n">
        <v>176.66</v>
      </c>
      <c r="K64" t="n">
        <v>51.39</v>
      </c>
      <c r="L64" t="n">
        <v>7</v>
      </c>
      <c r="M64" t="n">
        <v>7</v>
      </c>
      <c r="N64" t="n">
        <v>33.27</v>
      </c>
      <c r="O64" t="n">
        <v>22022.17</v>
      </c>
      <c r="P64" t="n">
        <v>153.03</v>
      </c>
      <c r="Q64" t="n">
        <v>1323.96</v>
      </c>
      <c r="R64" t="n">
        <v>37.63</v>
      </c>
      <c r="S64" t="n">
        <v>27.17</v>
      </c>
      <c r="T64" t="n">
        <v>5420.28</v>
      </c>
      <c r="U64" t="n">
        <v>0.72</v>
      </c>
      <c r="V64" t="n">
        <v>0.98</v>
      </c>
      <c r="W64" t="n">
        <v>0.14</v>
      </c>
      <c r="X64" t="n">
        <v>0.34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5.2923</v>
      </c>
      <c r="E65" t="n">
        <v>18.9</v>
      </c>
      <c r="F65" t="n">
        <v>15.95</v>
      </c>
      <c r="G65" t="n">
        <v>56.28</v>
      </c>
      <c r="H65" t="n">
        <v>0.8</v>
      </c>
      <c r="I65" t="n">
        <v>17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153.56</v>
      </c>
      <c r="Q65" t="n">
        <v>1323.94</v>
      </c>
      <c r="R65" t="n">
        <v>37.83</v>
      </c>
      <c r="S65" t="n">
        <v>27.17</v>
      </c>
      <c r="T65" t="n">
        <v>5518.75</v>
      </c>
      <c r="U65" t="n">
        <v>0.72</v>
      </c>
      <c r="V65" t="n">
        <v>0.97</v>
      </c>
      <c r="W65" t="n">
        <v>0.15</v>
      </c>
      <c r="X65" t="n">
        <v>0.35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5.0958</v>
      </c>
      <c r="E66" t="n">
        <v>19.62</v>
      </c>
      <c r="F66" t="n">
        <v>17.05</v>
      </c>
      <c r="G66" t="n">
        <v>15.04</v>
      </c>
      <c r="H66" t="n">
        <v>0.34</v>
      </c>
      <c r="I66" t="n">
        <v>68</v>
      </c>
      <c r="J66" t="n">
        <v>51.33</v>
      </c>
      <c r="K66" t="n">
        <v>24.83</v>
      </c>
      <c r="L66" t="n">
        <v>1</v>
      </c>
      <c r="M66" t="n">
        <v>1</v>
      </c>
      <c r="N66" t="n">
        <v>5.51</v>
      </c>
      <c r="O66" t="n">
        <v>6564.78</v>
      </c>
      <c r="P66" t="n">
        <v>78.66</v>
      </c>
      <c r="Q66" t="n">
        <v>1324.07</v>
      </c>
      <c r="R66" t="n">
        <v>69.72</v>
      </c>
      <c r="S66" t="n">
        <v>27.17</v>
      </c>
      <c r="T66" t="n">
        <v>21208.44</v>
      </c>
      <c r="U66" t="n">
        <v>0.39</v>
      </c>
      <c r="V66" t="n">
        <v>0.91</v>
      </c>
      <c r="W66" t="n">
        <v>0.31</v>
      </c>
      <c r="X66" t="n">
        <v>1.45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5.094</v>
      </c>
      <c r="E67" t="n">
        <v>19.63</v>
      </c>
      <c r="F67" t="n">
        <v>17.05</v>
      </c>
      <c r="G67" t="n">
        <v>15.05</v>
      </c>
      <c r="H67" t="n">
        <v>0.66</v>
      </c>
      <c r="I67" t="n">
        <v>68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80.2</v>
      </c>
      <c r="Q67" t="n">
        <v>1324.09</v>
      </c>
      <c r="R67" t="n">
        <v>69.92</v>
      </c>
      <c r="S67" t="n">
        <v>27.17</v>
      </c>
      <c r="T67" t="n">
        <v>21306.8</v>
      </c>
      <c r="U67" t="n">
        <v>0.39</v>
      </c>
      <c r="V67" t="n">
        <v>0.91</v>
      </c>
      <c r="W67" t="n">
        <v>0.31</v>
      </c>
      <c r="X67" t="n">
        <v>1.46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4.0955</v>
      </c>
      <c r="E68" t="n">
        <v>24.42</v>
      </c>
      <c r="F68" t="n">
        <v>18.43</v>
      </c>
      <c r="G68" t="n">
        <v>7.9</v>
      </c>
      <c r="H68" t="n">
        <v>0.13</v>
      </c>
      <c r="I68" t="n">
        <v>140</v>
      </c>
      <c r="J68" t="n">
        <v>133.21</v>
      </c>
      <c r="K68" t="n">
        <v>46.47</v>
      </c>
      <c r="L68" t="n">
        <v>1</v>
      </c>
      <c r="M68" t="n">
        <v>138</v>
      </c>
      <c r="N68" t="n">
        <v>20.75</v>
      </c>
      <c r="O68" t="n">
        <v>16663.42</v>
      </c>
      <c r="P68" t="n">
        <v>193.78</v>
      </c>
      <c r="Q68" t="n">
        <v>1324.1</v>
      </c>
      <c r="R68" t="n">
        <v>115.55</v>
      </c>
      <c r="S68" t="n">
        <v>27.17</v>
      </c>
      <c r="T68" t="n">
        <v>43762.99</v>
      </c>
      <c r="U68" t="n">
        <v>0.24</v>
      </c>
      <c r="V68" t="n">
        <v>0.84</v>
      </c>
      <c r="W68" t="n">
        <v>0.33</v>
      </c>
      <c r="X68" t="n">
        <v>2.83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4.8324</v>
      </c>
      <c r="E69" t="n">
        <v>20.69</v>
      </c>
      <c r="F69" t="n">
        <v>16.83</v>
      </c>
      <c r="G69" t="n">
        <v>16.28</v>
      </c>
      <c r="H69" t="n">
        <v>0.26</v>
      </c>
      <c r="I69" t="n">
        <v>62</v>
      </c>
      <c r="J69" t="n">
        <v>134.55</v>
      </c>
      <c r="K69" t="n">
        <v>46.47</v>
      </c>
      <c r="L69" t="n">
        <v>2</v>
      </c>
      <c r="M69" t="n">
        <v>60</v>
      </c>
      <c r="N69" t="n">
        <v>21.09</v>
      </c>
      <c r="O69" t="n">
        <v>16828.84</v>
      </c>
      <c r="P69" t="n">
        <v>168.31</v>
      </c>
      <c r="Q69" t="n">
        <v>1324.07</v>
      </c>
      <c r="R69" t="n">
        <v>65.69</v>
      </c>
      <c r="S69" t="n">
        <v>27.17</v>
      </c>
      <c r="T69" t="n">
        <v>19223.08</v>
      </c>
      <c r="U69" t="n">
        <v>0.41</v>
      </c>
      <c r="V69" t="n">
        <v>0.92</v>
      </c>
      <c r="W69" t="n">
        <v>0.21</v>
      </c>
      <c r="X69" t="n">
        <v>1.23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5.1195</v>
      </c>
      <c r="E70" t="n">
        <v>19.53</v>
      </c>
      <c r="F70" t="n">
        <v>16.32</v>
      </c>
      <c r="G70" t="n">
        <v>25.77</v>
      </c>
      <c r="H70" t="n">
        <v>0.39</v>
      </c>
      <c r="I70" t="n">
        <v>38</v>
      </c>
      <c r="J70" t="n">
        <v>135.9</v>
      </c>
      <c r="K70" t="n">
        <v>46.47</v>
      </c>
      <c r="L70" t="n">
        <v>3</v>
      </c>
      <c r="M70" t="n">
        <v>36</v>
      </c>
      <c r="N70" t="n">
        <v>21.43</v>
      </c>
      <c r="O70" t="n">
        <v>16994.64</v>
      </c>
      <c r="P70" t="n">
        <v>153.32</v>
      </c>
      <c r="Q70" t="n">
        <v>1323.97</v>
      </c>
      <c r="R70" t="n">
        <v>49.63</v>
      </c>
      <c r="S70" t="n">
        <v>27.17</v>
      </c>
      <c r="T70" t="n">
        <v>11312.38</v>
      </c>
      <c r="U70" t="n">
        <v>0.55</v>
      </c>
      <c r="V70" t="n">
        <v>0.95</v>
      </c>
      <c r="W70" t="n">
        <v>0.17</v>
      </c>
      <c r="X70" t="n">
        <v>0.72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5.2526</v>
      </c>
      <c r="E71" t="n">
        <v>19.04</v>
      </c>
      <c r="F71" t="n">
        <v>16.12</v>
      </c>
      <c r="G71" t="n">
        <v>35.83</v>
      </c>
      <c r="H71" t="n">
        <v>0.52</v>
      </c>
      <c r="I71" t="n">
        <v>27</v>
      </c>
      <c r="J71" t="n">
        <v>137.25</v>
      </c>
      <c r="K71" t="n">
        <v>46.47</v>
      </c>
      <c r="L71" t="n">
        <v>4</v>
      </c>
      <c r="M71" t="n">
        <v>25</v>
      </c>
      <c r="N71" t="n">
        <v>21.78</v>
      </c>
      <c r="O71" t="n">
        <v>17160.92</v>
      </c>
      <c r="P71" t="n">
        <v>141.13</v>
      </c>
      <c r="Q71" t="n">
        <v>1323.94</v>
      </c>
      <c r="R71" t="n">
        <v>43.89</v>
      </c>
      <c r="S71" t="n">
        <v>27.17</v>
      </c>
      <c r="T71" t="n">
        <v>8499.219999999999</v>
      </c>
      <c r="U71" t="n">
        <v>0.62</v>
      </c>
      <c r="V71" t="n">
        <v>0.96</v>
      </c>
      <c r="W71" t="n">
        <v>0.15</v>
      </c>
      <c r="X71" t="n">
        <v>0.53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5.3137</v>
      </c>
      <c r="E72" t="n">
        <v>18.82</v>
      </c>
      <c r="F72" t="n">
        <v>16.04</v>
      </c>
      <c r="G72" t="n">
        <v>43.75</v>
      </c>
      <c r="H72" t="n">
        <v>0.64</v>
      </c>
      <c r="I72" t="n">
        <v>22</v>
      </c>
      <c r="J72" t="n">
        <v>138.6</v>
      </c>
      <c r="K72" t="n">
        <v>46.47</v>
      </c>
      <c r="L72" t="n">
        <v>5</v>
      </c>
      <c r="M72" t="n">
        <v>1</v>
      </c>
      <c r="N72" t="n">
        <v>22.13</v>
      </c>
      <c r="O72" t="n">
        <v>17327.69</v>
      </c>
      <c r="P72" t="n">
        <v>133.11</v>
      </c>
      <c r="Q72" t="n">
        <v>1323.94</v>
      </c>
      <c r="R72" t="n">
        <v>40.41</v>
      </c>
      <c r="S72" t="n">
        <v>27.17</v>
      </c>
      <c r="T72" t="n">
        <v>6783.47</v>
      </c>
      <c r="U72" t="n">
        <v>0.67</v>
      </c>
      <c r="V72" t="n">
        <v>0.97</v>
      </c>
      <c r="W72" t="n">
        <v>0.17</v>
      </c>
      <c r="X72" t="n">
        <v>0.45</v>
      </c>
      <c r="Y72" t="n">
        <v>0.5</v>
      </c>
      <c r="Z72" t="n">
        <v>10</v>
      </c>
    </row>
    <row r="73">
      <c r="A73" t="n">
        <v>5</v>
      </c>
      <c r="B73" t="n">
        <v>65</v>
      </c>
      <c r="C73" t="inlineStr">
        <is>
          <t xml:space="preserve">CONCLUIDO	</t>
        </is>
      </c>
      <c r="D73" t="n">
        <v>5.3127</v>
      </c>
      <c r="E73" t="n">
        <v>18.82</v>
      </c>
      <c r="F73" t="n">
        <v>16.04</v>
      </c>
      <c r="G73" t="n">
        <v>43.76</v>
      </c>
      <c r="H73" t="n">
        <v>0.76</v>
      </c>
      <c r="I73" t="n">
        <v>22</v>
      </c>
      <c r="J73" t="n">
        <v>139.95</v>
      </c>
      <c r="K73" t="n">
        <v>46.47</v>
      </c>
      <c r="L73" t="n">
        <v>6</v>
      </c>
      <c r="M73" t="n">
        <v>0</v>
      </c>
      <c r="N73" t="n">
        <v>22.49</v>
      </c>
      <c r="O73" t="n">
        <v>17494.97</v>
      </c>
      <c r="P73" t="n">
        <v>134.3</v>
      </c>
      <c r="Q73" t="n">
        <v>1323.99</v>
      </c>
      <c r="R73" t="n">
        <v>40.44</v>
      </c>
      <c r="S73" t="n">
        <v>27.17</v>
      </c>
      <c r="T73" t="n">
        <v>6796.99</v>
      </c>
      <c r="U73" t="n">
        <v>0.67</v>
      </c>
      <c r="V73" t="n">
        <v>0.97</v>
      </c>
      <c r="W73" t="n">
        <v>0.17</v>
      </c>
      <c r="X73" t="n">
        <v>0.45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3.8738</v>
      </c>
      <c r="E74" t="n">
        <v>25.81</v>
      </c>
      <c r="F74" t="n">
        <v>18.77</v>
      </c>
      <c r="G74" t="n">
        <v>7.22</v>
      </c>
      <c r="H74" t="n">
        <v>0.12</v>
      </c>
      <c r="I74" t="n">
        <v>156</v>
      </c>
      <c r="J74" t="n">
        <v>150.44</v>
      </c>
      <c r="K74" t="n">
        <v>49.1</v>
      </c>
      <c r="L74" t="n">
        <v>1</v>
      </c>
      <c r="M74" t="n">
        <v>154</v>
      </c>
      <c r="N74" t="n">
        <v>25.34</v>
      </c>
      <c r="O74" t="n">
        <v>18787.76</v>
      </c>
      <c r="P74" t="n">
        <v>215.37</v>
      </c>
      <c r="Q74" t="n">
        <v>1324.06</v>
      </c>
      <c r="R74" t="n">
        <v>126.76</v>
      </c>
      <c r="S74" t="n">
        <v>27.17</v>
      </c>
      <c r="T74" t="n">
        <v>49286.67</v>
      </c>
      <c r="U74" t="n">
        <v>0.21</v>
      </c>
      <c r="V74" t="n">
        <v>0.83</v>
      </c>
      <c r="W74" t="n">
        <v>0.35</v>
      </c>
      <c r="X74" t="n">
        <v>3.18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4.698</v>
      </c>
      <c r="E75" t="n">
        <v>21.29</v>
      </c>
      <c r="F75" t="n">
        <v>16.93</v>
      </c>
      <c r="G75" t="n">
        <v>14.94</v>
      </c>
      <c r="H75" t="n">
        <v>0.23</v>
      </c>
      <c r="I75" t="n">
        <v>68</v>
      </c>
      <c r="J75" t="n">
        <v>151.83</v>
      </c>
      <c r="K75" t="n">
        <v>49.1</v>
      </c>
      <c r="L75" t="n">
        <v>2</v>
      </c>
      <c r="M75" t="n">
        <v>66</v>
      </c>
      <c r="N75" t="n">
        <v>25.73</v>
      </c>
      <c r="O75" t="n">
        <v>18959.54</v>
      </c>
      <c r="P75" t="n">
        <v>186.52</v>
      </c>
      <c r="Q75" t="n">
        <v>1324.03</v>
      </c>
      <c r="R75" t="n">
        <v>68.8</v>
      </c>
      <c r="S75" t="n">
        <v>27.17</v>
      </c>
      <c r="T75" t="n">
        <v>20746.5</v>
      </c>
      <c r="U75" t="n">
        <v>0.39</v>
      </c>
      <c r="V75" t="n">
        <v>0.92</v>
      </c>
      <c r="W75" t="n">
        <v>0.21</v>
      </c>
      <c r="X75" t="n">
        <v>1.34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4.9917</v>
      </c>
      <c r="E76" t="n">
        <v>20.03</v>
      </c>
      <c r="F76" t="n">
        <v>16.44</v>
      </c>
      <c r="G76" t="n">
        <v>22.94</v>
      </c>
      <c r="H76" t="n">
        <v>0.35</v>
      </c>
      <c r="I76" t="n">
        <v>43</v>
      </c>
      <c r="J76" t="n">
        <v>153.23</v>
      </c>
      <c r="K76" t="n">
        <v>49.1</v>
      </c>
      <c r="L76" t="n">
        <v>3</v>
      </c>
      <c r="M76" t="n">
        <v>41</v>
      </c>
      <c r="N76" t="n">
        <v>26.13</v>
      </c>
      <c r="O76" t="n">
        <v>19131.85</v>
      </c>
      <c r="P76" t="n">
        <v>173.19</v>
      </c>
      <c r="Q76" t="n">
        <v>1324.08</v>
      </c>
      <c r="R76" t="n">
        <v>53.56</v>
      </c>
      <c r="S76" t="n">
        <v>27.17</v>
      </c>
      <c r="T76" t="n">
        <v>13255.08</v>
      </c>
      <c r="U76" t="n">
        <v>0.51</v>
      </c>
      <c r="V76" t="n">
        <v>0.9399999999999999</v>
      </c>
      <c r="W76" t="n">
        <v>0.18</v>
      </c>
      <c r="X76" t="n">
        <v>0.85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5.1598</v>
      </c>
      <c r="E77" t="n">
        <v>19.38</v>
      </c>
      <c r="F77" t="n">
        <v>16.19</v>
      </c>
      <c r="G77" t="n">
        <v>32.38</v>
      </c>
      <c r="H77" t="n">
        <v>0.46</v>
      </c>
      <c r="I77" t="n">
        <v>30</v>
      </c>
      <c r="J77" t="n">
        <v>154.63</v>
      </c>
      <c r="K77" t="n">
        <v>49.1</v>
      </c>
      <c r="L77" t="n">
        <v>4</v>
      </c>
      <c r="M77" t="n">
        <v>28</v>
      </c>
      <c r="N77" t="n">
        <v>26.53</v>
      </c>
      <c r="O77" t="n">
        <v>19304.72</v>
      </c>
      <c r="P77" t="n">
        <v>161.62</v>
      </c>
      <c r="Q77" t="n">
        <v>1323.94</v>
      </c>
      <c r="R77" t="n">
        <v>45.85</v>
      </c>
      <c r="S77" t="n">
        <v>27.17</v>
      </c>
      <c r="T77" t="n">
        <v>9464.43</v>
      </c>
      <c r="U77" t="n">
        <v>0.59</v>
      </c>
      <c r="V77" t="n">
        <v>0.96</v>
      </c>
      <c r="W77" t="n">
        <v>0.16</v>
      </c>
      <c r="X77" t="n">
        <v>0.59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5.2592</v>
      </c>
      <c r="E78" t="n">
        <v>19.01</v>
      </c>
      <c r="F78" t="n">
        <v>16.04</v>
      </c>
      <c r="G78" t="n">
        <v>41.83</v>
      </c>
      <c r="H78" t="n">
        <v>0.57</v>
      </c>
      <c r="I78" t="n">
        <v>23</v>
      </c>
      <c r="J78" t="n">
        <v>156.03</v>
      </c>
      <c r="K78" t="n">
        <v>49.1</v>
      </c>
      <c r="L78" t="n">
        <v>5</v>
      </c>
      <c r="M78" t="n">
        <v>21</v>
      </c>
      <c r="N78" t="n">
        <v>26.94</v>
      </c>
      <c r="O78" t="n">
        <v>19478.15</v>
      </c>
      <c r="P78" t="n">
        <v>151.02</v>
      </c>
      <c r="Q78" t="n">
        <v>1323.94</v>
      </c>
      <c r="R78" t="n">
        <v>40.99</v>
      </c>
      <c r="S78" t="n">
        <v>27.17</v>
      </c>
      <c r="T78" t="n">
        <v>7066.6</v>
      </c>
      <c r="U78" t="n">
        <v>0.66</v>
      </c>
      <c r="V78" t="n">
        <v>0.97</v>
      </c>
      <c r="W78" t="n">
        <v>0.14</v>
      </c>
      <c r="X78" t="n">
        <v>0.44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5.3061</v>
      </c>
      <c r="E79" t="n">
        <v>18.85</v>
      </c>
      <c r="F79" t="n">
        <v>15.99</v>
      </c>
      <c r="G79" t="n">
        <v>50.49</v>
      </c>
      <c r="H79" t="n">
        <v>0.67</v>
      </c>
      <c r="I79" t="n">
        <v>19</v>
      </c>
      <c r="J79" t="n">
        <v>157.44</v>
      </c>
      <c r="K79" t="n">
        <v>49.1</v>
      </c>
      <c r="L79" t="n">
        <v>6</v>
      </c>
      <c r="M79" t="n">
        <v>1</v>
      </c>
      <c r="N79" t="n">
        <v>27.35</v>
      </c>
      <c r="O79" t="n">
        <v>19652.13</v>
      </c>
      <c r="P79" t="n">
        <v>142.98</v>
      </c>
      <c r="Q79" t="n">
        <v>1323.94</v>
      </c>
      <c r="R79" t="n">
        <v>38.87</v>
      </c>
      <c r="S79" t="n">
        <v>27.17</v>
      </c>
      <c r="T79" t="n">
        <v>6027.98</v>
      </c>
      <c r="U79" t="n">
        <v>0.7</v>
      </c>
      <c r="V79" t="n">
        <v>0.97</v>
      </c>
      <c r="W79" t="n">
        <v>0.16</v>
      </c>
      <c r="X79" t="n">
        <v>0.4</v>
      </c>
      <c r="Y79" t="n">
        <v>0.5</v>
      </c>
      <c r="Z79" t="n">
        <v>10</v>
      </c>
    </row>
    <row r="80">
      <c r="A80" t="n">
        <v>6</v>
      </c>
      <c r="B80" t="n">
        <v>75</v>
      </c>
      <c r="C80" t="inlineStr">
        <is>
          <t xml:space="preserve">CONCLUIDO	</t>
        </is>
      </c>
      <c r="D80" t="n">
        <v>5.3072</v>
      </c>
      <c r="E80" t="n">
        <v>18.84</v>
      </c>
      <c r="F80" t="n">
        <v>15.99</v>
      </c>
      <c r="G80" t="n">
        <v>50.48</v>
      </c>
      <c r="H80" t="n">
        <v>0.78</v>
      </c>
      <c r="I80" t="n">
        <v>19</v>
      </c>
      <c r="J80" t="n">
        <v>158.86</v>
      </c>
      <c r="K80" t="n">
        <v>49.1</v>
      </c>
      <c r="L80" t="n">
        <v>7</v>
      </c>
      <c r="M80" t="n">
        <v>0</v>
      </c>
      <c r="N80" t="n">
        <v>27.77</v>
      </c>
      <c r="O80" t="n">
        <v>19826.68</v>
      </c>
      <c r="P80" t="n">
        <v>144.13</v>
      </c>
      <c r="Q80" t="n">
        <v>1323.94</v>
      </c>
      <c r="R80" t="n">
        <v>38.76</v>
      </c>
      <c r="S80" t="n">
        <v>27.17</v>
      </c>
      <c r="T80" t="n">
        <v>5974.45</v>
      </c>
      <c r="U80" t="n">
        <v>0.7</v>
      </c>
      <c r="V80" t="n">
        <v>0.97</v>
      </c>
      <c r="W80" t="n">
        <v>0.16</v>
      </c>
      <c r="X80" t="n">
        <v>0.39</v>
      </c>
      <c r="Y80" t="n">
        <v>0.5</v>
      </c>
      <c r="Z80" t="n">
        <v>10</v>
      </c>
    </row>
    <row r="81">
      <c r="A81" t="n">
        <v>0</v>
      </c>
      <c r="B81" t="n">
        <v>95</v>
      </c>
      <c r="C81" t="inlineStr">
        <is>
          <t xml:space="preserve">CONCLUIDO	</t>
        </is>
      </c>
      <c r="D81" t="n">
        <v>3.4728</v>
      </c>
      <c r="E81" t="n">
        <v>28.8</v>
      </c>
      <c r="F81" t="n">
        <v>19.4</v>
      </c>
      <c r="G81" t="n">
        <v>6.26</v>
      </c>
      <c r="H81" t="n">
        <v>0.1</v>
      </c>
      <c r="I81" t="n">
        <v>186</v>
      </c>
      <c r="J81" t="n">
        <v>185.69</v>
      </c>
      <c r="K81" t="n">
        <v>53.44</v>
      </c>
      <c r="L81" t="n">
        <v>1</v>
      </c>
      <c r="M81" t="n">
        <v>184</v>
      </c>
      <c r="N81" t="n">
        <v>36.26</v>
      </c>
      <c r="O81" t="n">
        <v>23136.14</v>
      </c>
      <c r="P81" t="n">
        <v>257.32</v>
      </c>
      <c r="Q81" t="n">
        <v>1324.17</v>
      </c>
      <c r="R81" t="n">
        <v>146.45</v>
      </c>
      <c r="S81" t="n">
        <v>27.17</v>
      </c>
      <c r="T81" t="n">
        <v>58981.3</v>
      </c>
      <c r="U81" t="n">
        <v>0.19</v>
      </c>
      <c r="V81" t="n">
        <v>0.8</v>
      </c>
      <c r="W81" t="n">
        <v>0.4</v>
      </c>
      <c r="X81" t="n">
        <v>3.81</v>
      </c>
      <c r="Y81" t="n">
        <v>0.5</v>
      </c>
      <c r="Z81" t="n">
        <v>10</v>
      </c>
    </row>
    <row r="82">
      <c r="A82" t="n">
        <v>1</v>
      </c>
      <c r="B82" t="n">
        <v>95</v>
      </c>
      <c r="C82" t="inlineStr">
        <is>
          <t xml:space="preserve">CONCLUIDO	</t>
        </is>
      </c>
      <c r="D82" t="n">
        <v>4.4051</v>
      </c>
      <c r="E82" t="n">
        <v>22.7</v>
      </c>
      <c r="F82" t="n">
        <v>17.22</v>
      </c>
      <c r="G82" t="n">
        <v>12.75</v>
      </c>
      <c r="H82" t="n">
        <v>0.19</v>
      </c>
      <c r="I82" t="n">
        <v>81</v>
      </c>
      <c r="J82" t="n">
        <v>187.21</v>
      </c>
      <c r="K82" t="n">
        <v>53.44</v>
      </c>
      <c r="L82" t="n">
        <v>2</v>
      </c>
      <c r="M82" t="n">
        <v>79</v>
      </c>
      <c r="N82" t="n">
        <v>36.77</v>
      </c>
      <c r="O82" t="n">
        <v>23322.88</v>
      </c>
      <c r="P82" t="n">
        <v>222.24</v>
      </c>
      <c r="Q82" t="n">
        <v>1324.03</v>
      </c>
      <c r="R82" t="n">
        <v>77.87</v>
      </c>
      <c r="S82" t="n">
        <v>27.17</v>
      </c>
      <c r="T82" t="n">
        <v>25218.38</v>
      </c>
      <c r="U82" t="n">
        <v>0.35</v>
      </c>
      <c r="V82" t="n">
        <v>0.9</v>
      </c>
      <c r="W82" t="n">
        <v>0.24</v>
      </c>
      <c r="X82" t="n">
        <v>1.62</v>
      </c>
      <c r="Y82" t="n">
        <v>0.5</v>
      </c>
      <c r="Z82" t="n">
        <v>10</v>
      </c>
    </row>
    <row r="83">
      <c r="A83" t="n">
        <v>2</v>
      </c>
      <c r="B83" t="n">
        <v>95</v>
      </c>
      <c r="C83" t="inlineStr">
        <is>
          <t xml:space="preserve">CONCLUIDO	</t>
        </is>
      </c>
      <c r="D83" t="n">
        <v>4.7693</v>
      </c>
      <c r="E83" t="n">
        <v>20.97</v>
      </c>
      <c r="F83" t="n">
        <v>16.6</v>
      </c>
      <c r="G83" t="n">
        <v>19.53</v>
      </c>
      <c r="H83" t="n">
        <v>0.28</v>
      </c>
      <c r="I83" t="n">
        <v>51</v>
      </c>
      <c r="J83" t="n">
        <v>188.73</v>
      </c>
      <c r="K83" t="n">
        <v>53.44</v>
      </c>
      <c r="L83" t="n">
        <v>3</v>
      </c>
      <c r="M83" t="n">
        <v>49</v>
      </c>
      <c r="N83" t="n">
        <v>37.29</v>
      </c>
      <c r="O83" t="n">
        <v>23510.33</v>
      </c>
      <c r="P83" t="n">
        <v>208.36</v>
      </c>
      <c r="Q83" t="n">
        <v>1323.94</v>
      </c>
      <c r="R83" t="n">
        <v>58.84</v>
      </c>
      <c r="S83" t="n">
        <v>27.17</v>
      </c>
      <c r="T83" t="n">
        <v>15853.01</v>
      </c>
      <c r="U83" t="n">
        <v>0.46</v>
      </c>
      <c r="V83" t="n">
        <v>0.9399999999999999</v>
      </c>
      <c r="W83" t="n">
        <v>0.18</v>
      </c>
      <c r="X83" t="n">
        <v>1.01</v>
      </c>
      <c r="Y83" t="n">
        <v>0.5</v>
      </c>
      <c r="Z83" t="n">
        <v>10</v>
      </c>
    </row>
    <row r="84">
      <c r="A84" t="n">
        <v>3</v>
      </c>
      <c r="B84" t="n">
        <v>95</v>
      </c>
      <c r="C84" t="inlineStr">
        <is>
          <t xml:space="preserve">CONCLUIDO	</t>
        </is>
      </c>
      <c r="D84" t="n">
        <v>4.9713</v>
      </c>
      <c r="E84" t="n">
        <v>20.12</v>
      </c>
      <c r="F84" t="n">
        <v>16.27</v>
      </c>
      <c r="G84" t="n">
        <v>26.38</v>
      </c>
      <c r="H84" t="n">
        <v>0.37</v>
      </c>
      <c r="I84" t="n">
        <v>37</v>
      </c>
      <c r="J84" t="n">
        <v>190.25</v>
      </c>
      <c r="K84" t="n">
        <v>53.44</v>
      </c>
      <c r="L84" t="n">
        <v>4</v>
      </c>
      <c r="M84" t="n">
        <v>35</v>
      </c>
      <c r="N84" t="n">
        <v>37.82</v>
      </c>
      <c r="O84" t="n">
        <v>23698.48</v>
      </c>
      <c r="P84" t="n">
        <v>197.92</v>
      </c>
      <c r="Q84" t="n">
        <v>1323.99</v>
      </c>
      <c r="R84" t="n">
        <v>47.87</v>
      </c>
      <c r="S84" t="n">
        <v>27.17</v>
      </c>
      <c r="T84" t="n">
        <v>10438.44</v>
      </c>
      <c r="U84" t="n">
        <v>0.57</v>
      </c>
      <c r="V84" t="n">
        <v>0.96</v>
      </c>
      <c r="W84" t="n">
        <v>0.17</v>
      </c>
      <c r="X84" t="n">
        <v>0.67</v>
      </c>
      <c r="Y84" t="n">
        <v>0.5</v>
      </c>
      <c r="Z84" t="n">
        <v>10</v>
      </c>
    </row>
    <row r="85">
      <c r="A85" t="n">
        <v>4</v>
      </c>
      <c r="B85" t="n">
        <v>95</v>
      </c>
      <c r="C85" t="inlineStr">
        <is>
          <t xml:space="preserve">CONCLUIDO	</t>
        </is>
      </c>
      <c r="D85" t="n">
        <v>5.0706</v>
      </c>
      <c r="E85" t="n">
        <v>19.72</v>
      </c>
      <c r="F85" t="n">
        <v>16.17</v>
      </c>
      <c r="G85" t="n">
        <v>33.46</v>
      </c>
      <c r="H85" t="n">
        <v>0.46</v>
      </c>
      <c r="I85" t="n">
        <v>29</v>
      </c>
      <c r="J85" t="n">
        <v>191.78</v>
      </c>
      <c r="K85" t="n">
        <v>53.44</v>
      </c>
      <c r="L85" t="n">
        <v>5</v>
      </c>
      <c r="M85" t="n">
        <v>27</v>
      </c>
      <c r="N85" t="n">
        <v>38.35</v>
      </c>
      <c r="O85" t="n">
        <v>23887.36</v>
      </c>
      <c r="P85" t="n">
        <v>190.17</v>
      </c>
      <c r="Q85" t="n">
        <v>1323.99</v>
      </c>
      <c r="R85" t="n">
        <v>45.36</v>
      </c>
      <c r="S85" t="n">
        <v>27.17</v>
      </c>
      <c r="T85" t="n">
        <v>9221.690000000001</v>
      </c>
      <c r="U85" t="n">
        <v>0.6</v>
      </c>
      <c r="V85" t="n">
        <v>0.96</v>
      </c>
      <c r="W85" t="n">
        <v>0.15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95</v>
      </c>
      <c r="C86" t="inlineStr">
        <is>
          <t xml:space="preserve">CONCLUIDO	</t>
        </is>
      </c>
      <c r="D86" t="n">
        <v>5.1642</v>
      </c>
      <c r="E86" t="n">
        <v>19.36</v>
      </c>
      <c r="F86" t="n">
        <v>16.04</v>
      </c>
      <c r="G86" t="n">
        <v>41.84</v>
      </c>
      <c r="H86" t="n">
        <v>0.55</v>
      </c>
      <c r="I86" t="n">
        <v>23</v>
      </c>
      <c r="J86" t="n">
        <v>193.32</v>
      </c>
      <c r="K86" t="n">
        <v>53.44</v>
      </c>
      <c r="L86" t="n">
        <v>6</v>
      </c>
      <c r="M86" t="n">
        <v>21</v>
      </c>
      <c r="N86" t="n">
        <v>38.89</v>
      </c>
      <c r="O86" t="n">
        <v>24076.95</v>
      </c>
      <c r="P86" t="n">
        <v>182.22</v>
      </c>
      <c r="Q86" t="n">
        <v>1323.94</v>
      </c>
      <c r="R86" t="n">
        <v>41.12</v>
      </c>
      <c r="S86" t="n">
        <v>27.17</v>
      </c>
      <c r="T86" t="n">
        <v>7132.99</v>
      </c>
      <c r="U86" t="n">
        <v>0.66</v>
      </c>
      <c r="V86" t="n">
        <v>0.97</v>
      </c>
      <c r="W86" t="n">
        <v>0.15</v>
      </c>
      <c r="X86" t="n">
        <v>0.45</v>
      </c>
      <c r="Y86" t="n">
        <v>0.5</v>
      </c>
      <c r="Z86" t="n">
        <v>10</v>
      </c>
    </row>
    <row r="87">
      <c r="A87" t="n">
        <v>6</v>
      </c>
      <c r="B87" t="n">
        <v>95</v>
      </c>
      <c r="C87" t="inlineStr">
        <is>
          <t xml:space="preserve">CONCLUIDO	</t>
        </is>
      </c>
      <c r="D87" t="n">
        <v>5.2296</v>
      </c>
      <c r="E87" t="n">
        <v>19.12</v>
      </c>
      <c r="F87" t="n">
        <v>15.95</v>
      </c>
      <c r="G87" t="n">
        <v>50.36</v>
      </c>
      <c r="H87" t="n">
        <v>0.64</v>
      </c>
      <c r="I87" t="n">
        <v>19</v>
      </c>
      <c r="J87" t="n">
        <v>194.86</v>
      </c>
      <c r="K87" t="n">
        <v>53.44</v>
      </c>
      <c r="L87" t="n">
        <v>7</v>
      </c>
      <c r="M87" t="n">
        <v>17</v>
      </c>
      <c r="N87" t="n">
        <v>39.43</v>
      </c>
      <c r="O87" t="n">
        <v>24267.28</v>
      </c>
      <c r="P87" t="n">
        <v>173.45</v>
      </c>
      <c r="Q87" t="n">
        <v>1324.01</v>
      </c>
      <c r="R87" t="n">
        <v>38.13</v>
      </c>
      <c r="S87" t="n">
        <v>27.17</v>
      </c>
      <c r="T87" t="n">
        <v>5658.36</v>
      </c>
      <c r="U87" t="n">
        <v>0.71</v>
      </c>
      <c r="V87" t="n">
        <v>0.97</v>
      </c>
      <c r="W87" t="n">
        <v>0.14</v>
      </c>
      <c r="X87" t="n">
        <v>0.35</v>
      </c>
      <c r="Y87" t="n">
        <v>0.5</v>
      </c>
      <c r="Z87" t="n">
        <v>10</v>
      </c>
    </row>
    <row r="88">
      <c r="A88" t="n">
        <v>7</v>
      </c>
      <c r="B88" t="n">
        <v>95</v>
      </c>
      <c r="C88" t="inlineStr">
        <is>
          <t xml:space="preserve">CONCLUIDO	</t>
        </is>
      </c>
      <c r="D88" t="n">
        <v>5.2732</v>
      </c>
      <c r="E88" t="n">
        <v>18.96</v>
      </c>
      <c r="F88" t="n">
        <v>15.9</v>
      </c>
      <c r="G88" t="n">
        <v>59.62</v>
      </c>
      <c r="H88" t="n">
        <v>0.72</v>
      </c>
      <c r="I88" t="n">
        <v>16</v>
      </c>
      <c r="J88" t="n">
        <v>196.41</v>
      </c>
      <c r="K88" t="n">
        <v>53.44</v>
      </c>
      <c r="L88" t="n">
        <v>8</v>
      </c>
      <c r="M88" t="n">
        <v>13</v>
      </c>
      <c r="N88" t="n">
        <v>39.98</v>
      </c>
      <c r="O88" t="n">
        <v>24458.36</v>
      </c>
      <c r="P88" t="n">
        <v>164.55</v>
      </c>
      <c r="Q88" t="n">
        <v>1323.94</v>
      </c>
      <c r="R88" t="n">
        <v>36.75</v>
      </c>
      <c r="S88" t="n">
        <v>27.17</v>
      </c>
      <c r="T88" t="n">
        <v>4984.93</v>
      </c>
      <c r="U88" t="n">
        <v>0.74</v>
      </c>
      <c r="V88" t="n">
        <v>0.98</v>
      </c>
      <c r="W88" t="n">
        <v>0.13</v>
      </c>
      <c r="X88" t="n">
        <v>0.31</v>
      </c>
      <c r="Y88" t="n">
        <v>0.5</v>
      </c>
      <c r="Z88" t="n">
        <v>10</v>
      </c>
    </row>
    <row r="89">
      <c r="A89" t="n">
        <v>8</v>
      </c>
      <c r="B89" t="n">
        <v>95</v>
      </c>
      <c r="C89" t="inlineStr">
        <is>
          <t xml:space="preserve">CONCLUIDO	</t>
        </is>
      </c>
      <c r="D89" t="n">
        <v>5.2844</v>
      </c>
      <c r="E89" t="n">
        <v>18.92</v>
      </c>
      <c r="F89" t="n">
        <v>15.9</v>
      </c>
      <c r="G89" t="n">
        <v>63.59</v>
      </c>
      <c r="H89" t="n">
        <v>0.8100000000000001</v>
      </c>
      <c r="I89" t="n">
        <v>15</v>
      </c>
      <c r="J89" t="n">
        <v>197.97</v>
      </c>
      <c r="K89" t="n">
        <v>53.44</v>
      </c>
      <c r="L89" t="n">
        <v>9</v>
      </c>
      <c r="M89" t="n">
        <v>1</v>
      </c>
      <c r="N89" t="n">
        <v>40.53</v>
      </c>
      <c r="O89" t="n">
        <v>24650.18</v>
      </c>
      <c r="P89" t="n">
        <v>161.37</v>
      </c>
      <c r="Q89" t="n">
        <v>1323.94</v>
      </c>
      <c r="R89" t="n">
        <v>36.11</v>
      </c>
      <c r="S89" t="n">
        <v>27.17</v>
      </c>
      <c r="T89" t="n">
        <v>4669.31</v>
      </c>
      <c r="U89" t="n">
        <v>0.75</v>
      </c>
      <c r="V89" t="n">
        <v>0.98</v>
      </c>
      <c r="W89" t="n">
        <v>0.15</v>
      </c>
      <c r="X89" t="n">
        <v>0.3</v>
      </c>
      <c r="Y89" t="n">
        <v>0.5</v>
      </c>
      <c r="Z89" t="n">
        <v>10</v>
      </c>
    </row>
    <row r="90">
      <c r="A90" t="n">
        <v>9</v>
      </c>
      <c r="B90" t="n">
        <v>95</v>
      </c>
      <c r="C90" t="inlineStr">
        <is>
          <t xml:space="preserve">CONCLUIDO	</t>
        </is>
      </c>
      <c r="D90" t="n">
        <v>5.2839</v>
      </c>
      <c r="E90" t="n">
        <v>18.93</v>
      </c>
      <c r="F90" t="n">
        <v>15.9</v>
      </c>
      <c r="G90" t="n">
        <v>63.59</v>
      </c>
      <c r="H90" t="n">
        <v>0.89</v>
      </c>
      <c r="I90" t="n">
        <v>15</v>
      </c>
      <c r="J90" t="n">
        <v>199.53</v>
      </c>
      <c r="K90" t="n">
        <v>53.44</v>
      </c>
      <c r="L90" t="n">
        <v>10</v>
      </c>
      <c r="M90" t="n">
        <v>0</v>
      </c>
      <c r="N90" t="n">
        <v>41.1</v>
      </c>
      <c r="O90" t="n">
        <v>24842.77</v>
      </c>
      <c r="P90" t="n">
        <v>162.54</v>
      </c>
      <c r="Q90" t="n">
        <v>1323.94</v>
      </c>
      <c r="R90" t="n">
        <v>36.13</v>
      </c>
      <c r="S90" t="n">
        <v>27.17</v>
      </c>
      <c r="T90" t="n">
        <v>4679.18</v>
      </c>
      <c r="U90" t="n">
        <v>0.75</v>
      </c>
      <c r="V90" t="n">
        <v>0.98</v>
      </c>
      <c r="W90" t="n">
        <v>0.15</v>
      </c>
      <c r="X90" t="n">
        <v>0.3</v>
      </c>
      <c r="Y90" t="n">
        <v>0.5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4.3115</v>
      </c>
      <c r="E91" t="n">
        <v>23.19</v>
      </c>
      <c r="F91" t="n">
        <v>18.12</v>
      </c>
      <c r="G91" t="n">
        <v>8.699999999999999</v>
      </c>
      <c r="H91" t="n">
        <v>0.15</v>
      </c>
      <c r="I91" t="n">
        <v>125</v>
      </c>
      <c r="J91" t="n">
        <v>116.05</v>
      </c>
      <c r="K91" t="n">
        <v>43.4</v>
      </c>
      <c r="L91" t="n">
        <v>1</v>
      </c>
      <c r="M91" t="n">
        <v>123</v>
      </c>
      <c r="N91" t="n">
        <v>16.65</v>
      </c>
      <c r="O91" t="n">
        <v>14546.17</v>
      </c>
      <c r="P91" t="n">
        <v>172.23</v>
      </c>
      <c r="Q91" t="n">
        <v>1324.03</v>
      </c>
      <c r="R91" t="n">
        <v>106.21</v>
      </c>
      <c r="S91" t="n">
        <v>27.17</v>
      </c>
      <c r="T91" t="n">
        <v>39167.77</v>
      </c>
      <c r="U91" t="n">
        <v>0.26</v>
      </c>
      <c r="V91" t="n">
        <v>0.86</v>
      </c>
      <c r="W91" t="n">
        <v>0.31</v>
      </c>
      <c r="X91" t="n">
        <v>2.53</v>
      </c>
      <c r="Y91" t="n">
        <v>0.5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4.9929</v>
      </c>
      <c r="E92" t="n">
        <v>20.03</v>
      </c>
      <c r="F92" t="n">
        <v>16.65</v>
      </c>
      <c r="G92" t="n">
        <v>18.5</v>
      </c>
      <c r="H92" t="n">
        <v>0.3</v>
      </c>
      <c r="I92" t="n">
        <v>54</v>
      </c>
      <c r="J92" t="n">
        <v>117.34</v>
      </c>
      <c r="K92" t="n">
        <v>43.4</v>
      </c>
      <c r="L92" t="n">
        <v>2</v>
      </c>
      <c r="M92" t="n">
        <v>52</v>
      </c>
      <c r="N92" t="n">
        <v>16.94</v>
      </c>
      <c r="O92" t="n">
        <v>14705.49</v>
      </c>
      <c r="P92" t="n">
        <v>147.64</v>
      </c>
      <c r="Q92" t="n">
        <v>1324.02</v>
      </c>
      <c r="R92" t="n">
        <v>60.26</v>
      </c>
      <c r="S92" t="n">
        <v>27.17</v>
      </c>
      <c r="T92" t="n">
        <v>16549.77</v>
      </c>
      <c r="U92" t="n">
        <v>0.45</v>
      </c>
      <c r="V92" t="n">
        <v>0.93</v>
      </c>
      <c r="W92" t="n">
        <v>0.19</v>
      </c>
      <c r="X92" t="n">
        <v>1.06</v>
      </c>
      <c r="Y92" t="n">
        <v>0.5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5.2236</v>
      </c>
      <c r="E93" t="n">
        <v>19.14</v>
      </c>
      <c r="F93" t="n">
        <v>16.27</v>
      </c>
      <c r="G93" t="n">
        <v>29.58</v>
      </c>
      <c r="H93" t="n">
        <v>0.45</v>
      </c>
      <c r="I93" t="n">
        <v>33</v>
      </c>
      <c r="J93" t="n">
        <v>118.63</v>
      </c>
      <c r="K93" t="n">
        <v>43.4</v>
      </c>
      <c r="L93" t="n">
        <v>3</v>
      </c>
      <c r="M93" t="n">
        <v>31</v>
      </c>
      <c r="N93" t="n">
        <v>17.23</v>
      </c>
      <c r="O93" t="n">
        <v>14865.24</v>
      </c>
      <c r="P93" t="n">
        <v>132.53</v>
      </c>
      <c r="Q93" t="n">
        <v>1323.94</v>
      </c>
      <c r="R93" t="n">
        <v>48.29</v>
      </c>
      <c r="S93" t="n">
        <v>27.17</v>
      </c>
      <c r="T93" t="n">
        <v>10669.01</v>
      </c>
      <c r="U93" t="n">
        <v>0.5600000000000001</v>
      </c>
      <c r="V93" t="n">
        <v>0.95</v>
      </c>
      <c r="W93" t="n">
        <v>0.17</v>
      </c>
      <c r="X93" t="n">
        <v>0.68</v>
      </c>
      <c r="Y93" t="n">
        <v>0.5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5.3073</v>
      </c>
      <c r="E94" t="n">
        <v>18.84</v>
      </c>
      <c r="F94" t="n">
        <v>16.14</v>
      </c>
      <c r="G94" t="n">
        <v>37.24</v>
      </c>
      <c r="H94" t="n">
        <v>0.59</v>
      </c>
      <c r="I94" t="n">
        <v>26</v>
      </c>
      <c r="J94" t="n">
        <v>119.93</v>
      </c>
      <c r="K94" t="n">
        <v>43.4</v>
      </c>
      <c r="L94" t="n">
        <v>4</v>
      </c>
      <c r="M94" t="n">
        <v>0</v>
      </c>
      <c r="N94" t="n">
        <v>17.53</v>
      </c>
      <c r="O94" t="n">
        <v>15025.44</v>
      </c>
      <c r="P94" t="n">
        <v>122.67</v>
      </c>
      <c r="Q94" t="n">
        <v>1323.98</v>
      </c>
      <c r="R94" t="n">
        <v>43.27</v>
      </c>
      <c r="S94" t="n">
        <v>27.17</v>
      </c>
      <c r="T94" t="n">
        <v>8193.639999999999</v>
      </c>
      <c r="U94" t="n">
        <v>0.63</v>
      </c>
      <c r="V94" t="n">
        <v>0.96</v>
      </c>
      <c r="W94" t="n">
        <v>0.18</v>
      </c>
      <c r="X94" t="n">
        <v>0.54</v>
      </c>
      <c r="Y94" t="n">
        <v>0.5</v>
      </c>
      <c r="Z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INDEX(resultados!$A$2:$ZZ$94, 1, MATCH($B$1, resultados!$A$1:$ZZ$1, 0))</f>
        <v/>
      </c>
      <c r="B7">
        <f>INDEX(resultados!$A$2:$ZZ$94, 1, MATCH($B$2, resultados!$A$1:$ZZ$1, 0))</f>
        <v/>
      </c>
      <c r="C7">
        <f>INDEX(resultados!$A$2:$ZZ$94, 1, MATCH($B$3, resultados!$A$1:$ZZ$1, 0))</f>
        <v/>
      </c>
    </row>
    <row r="8">
      <c r="A8">
        <f>INDEX(resultados!$A$2:$ZZ$94, 2, MATCH($B$1, resultados!$A$1:$ZZ$1, 0))</f>
        <v/>
      </c>
      <c r="B8">
        <f>INDEX(resultados!$A$2:$ZZ$94, 2, MATCH($B$2, resultados!$A$1:$ZZ$1, 0))</f>
        <v/>
      </c>
      <c r="C8">
        <f>INDEX(resultados!$A$2:$ZZ$94, 2, MATCH($B$3, resultados!$A$1:$ZZ$1, 0))</f>
        <v/>
      </c>
    </row>
    <row r="9">
      <c r="A9">
        <f>INDEX(resultados!$A$2:$ZZ$94, 3, MATCH($B$1, resultados!$A$1:$ZZ$1, 0))</f>
        <v/>
      </c>
      <c r="B9">
        <f>INDEX(resultados!$A$2:$ZZ$94, 3, MATCH($B$2, resultados!$A$1:$ZZ$1, 0))</f>
        <v/>
      </c>
      <c r="C9">
        <f>INDEX(resultados!$A$2:$ZZ$94, 3, MATCH($B$3, resultados!$A$1:$ZZ$1, 0))</f>
        <v/>
      </c>
    </row>
    <row r="10">
      <c r="A10">
        <f>INDEX(resultados!$A$2:$ZZ$94, 4, MATCH($B$1, resultados!$A$1:$ZZ$1, 0))</f>
        <v/>
      </c>
      <c r="B10">
        <f>INDEX(resultados!$A$2:$ZZ$94, 4, MATCH($B$2, resultados!$A$1:$ZZ$1, 0))</f>
        <v/>
      </c>
      <c r="C10">
        <f>INDEX(resultados!$A$2:$ZZ$94, 4, MATCH($B$3, resultados!$A$1:$ZZ$1, 0))</f>
        <v/>
      </c>
    </row>
    <row r="11">
      <c r="A11">
        <f>INDEX(resultados!$A$2:$ZZ$94, 5, MATCH($B$1, resultados!$A$1:$ZZ$1, 0))</f>
        <v/>
      </c>
      <c r="B11">
        <f>INDEX(resultados!$A$2:$ZZ$94, 5, MATCH($B$2, resultados!$A$1:$ZZ$1, 0))</f>
        <v/>
      </c>
      <c r="C11">
        <f>INDEX(resultados!$A$2:$ZZ$94, 5, MATCH($B$3, resultados!$A$1:$ZZ$1, 0))</f>
        <v/>
      </c>
    </row>
    <row r="12">
      <c r="A12">
        <f>INDEX(resultados!$A$2:$ZZ$94, 6, MATCH($B$1, resultados!$A$1:$ZZ$1, 0))</f>
        <v/>
      </c>
      <c r="B12">
        <f>INDEX(resultados!$A$2:$ZZ$94, 6, MATCH($B$2, resultados!$A$1:$ZZ$1, 0))</f>
        <v/>
      </c>
      <c r="C12">
        <f>INDEX(resultados!$A$2:$ZZ$94, 6, MATCH($B$3, resultados!$A$1:$ZZ$1, 0))</f>
        <v/>
      </c>
    </row>
    <row r="13">
      <c r="A13">
        <f>INDEX(resultados!$A$2:$ZZ$94, 7, MATCH($B$1, resultados!$A$1:$ZZ$1, 0))</f>
        <v/>
      </c>
      <c r="B13">
        <f>INDEX(resultados!$A$2:$ZZ$94, 7, MATCH($B$2, resultados!$A$1:$ZZ$1, 0))</f>
        <v/>
      </c>
      <c r="C13">
        <f>INDEX(resultados!$A$2:$ZZ$94, 7, MATCH($B$3, resultados!$A$1:$ZZ$1, 0))</f>
        <v/>
      </c>
    </row>
    <row r="14">
      <c r="A14">
        <f>INDEX(resultados!$A$2:$ZZ$94, 8, MATCH($B$1, resultados!$A$1:$ZZ$1, 0))</f>
        <v/>
      </c>
      <c r="B14">
        <f>INDEX(resultados!$A$2:$ZZ$94, 8, MATCH($B$2, resultados!$A$1:$ZZ$1, 0))</f>
        <v/>
      </c>
      <c r="C14">
        <f>INDEX(resultados!$A$2:$ZZ$94, 8, MATCH($B$3, resultados!$A$1:$ZZ$1, 0))</f>
        <v/>
      </c>
    </row>
    <row r="15">
      <c r="A15">
        <f>INDEX(resultados!$A$2:$ZZ$94, 9, MATCH($B$1, resultados!$A$1:$ZZ$1, 0))</f>
        <v/>
      </c>
      <c r="B15">
        <f>INDEX(resultados!$A$2:$ZZ$94, 9, MATCH($B$2, resultados!$A$1:$ZZ$1, 0))</f>
        <v/>
      </c>
      <c r="C15">
        <f>INDEX(resultados!$A$2:$ZZ$94, 9, MATCH($B$3, resultados!$A$1:$ZZ$1, 0))</f>
        <v/>
      </c>
    </row>
    <row r="16">
      <c r="A16">
        <f>INDEX(resultados!$A$2:$ZZ$94, 10, MATCH($B$1, resultados!$A$1:$ZZ$1, 0))</f>
        <v/>
      </c>
      <c r="B16">
        <f>INDEX(resultados!$A$2:$ZZ$94, 10, MATCH($B$2, resultados!$A$1:$ZZ$1, 0))</f>
        <v/>
      </c>
      <c r="C16">
        <f>INDEX(resultados!$A$2:$ZZ$94, 10, MATCH($B$3, resultados!$A$1:$ZZ$1, 0))</f>
        <v/>
      </c>
    </row>
    <row r="17">
      <c r="A17">
        <f>INDEX(resultados!$A$2:$ZZ$94, 11, MATCH($B$1, resultados!$A$1:$ZZ$1, 0))</f>
        <v/>
      </c>
      <c r="B17">
        <f>INDEX(resultados!$A$2:$ZZ$94, 11, MATCH($B$2, resultados!$A$1:$ZZ$1, 0))</f>
        <v/>
      </c>
      <c r="C17">
        <f>INDEX(resultados!$A$2:$ZZ$94, 11, MATCH($B$3, resultados!$A$1:$ZZ$1, 0))</f>
        <v/>
      </c>
    </row>
    <row r="18">
      <c r="A18">
        <f>INDEX(resultados!$A$2:$ZZ$94, 12, MATCH($B$1, resultados!$A$1:$ZZ$1, 0))</f>
        <v/>
      </c>
      <c r="B18">
        <f>INDEX(resultados!$A$2:$ZZ$94, 12, MATCH($B$2, resultados!$A$1:$ZZ$1, 0))</f>
        <v/>
      </c>
      <c r="C18">
        <f>INDEX(resultados!$A$2:$ZZ$94, 12, MATCH($B$3, resultados!$A$1:$ZZ$1, 0))</f>
        <v/>
      </c>
    </row>
    <row r="19">
      <c r="A19">
        <f>INDEX(resultados!$A$2:$ZZ$94, 13, MATCH($B$1, resultados!$A$1:$ZZ$1, 0))</f>
        <v/>
      </c>
      <c r="B19">
        <f>INDEX(resultados!$A$2:$ZZ$94, 13, MATCH($B$2, resultados!$A$1:$ZZ$1, 0))</f>
        <v/>
      </c>
      <c r="C19">
        <f>INDEX(resultados!$A$2:$ZZ$94, 13, MATCH($B$3, resultados!$A$1:$ZZ$1, 0))</f>
        <v/>
      </c>
    </row>
    <row r="20">
      <c r="A20">
        <f>INDEX(resultados!$A$2:$ZZ$94, 14, MATCH($B$1, resultados!$A$1:$ZZ$1, 0))</f>
        <v/>
      </c>
      <c r="B20">
        <f>INDEX(resultados!$A$2:$ZZ$94, 14, MATCH($B$2, resultados!$A$1:$ZZ$1, 0))</f>
        <v/>
      </c>
      <c r="C20">
        <f>INDEX(resultados!$A$2:$ZZ$94, 14, MATCH($B$3, resultados!$A$1:$ZZ$1, 0))</f>
        <v/>
      </c>
    </row>
    <row r="21">
      <c r="A21">
        <f>INDEX(resultados!$A$2:$ZZ$94, 15, MATCH($B$1, resultados!$A$1:$ZZ$1, 0))</f>
        <v/>
      </c>
      <c r="B21">
        <f>INDEX(resultados!$A$2:$ZZ$94, 15, MATCH($B$2, resultados!$A$1:$ZZ$1, 0))</f>
        <v/>
      </c>
      <c r="C21">
        <f>INDEX(resultados!$A$2:$ZZ$94, 15, MATCH($B$3, resultados!$A$1:$ZZ$1, 0))</f>
        <v/>
      </c>
    </row>
    <row r="22">
      <c r="A22">
        <f>INDEX(resultados!$A$2:$ZZ$94, 16, MATCH($B$1, resultados!$A$1:$ZZ$1, 0))</f>
        <v/>
      </c>
      <c r="B22">
        <f>INDEX(resultados!$A$2:$ZZ$94, 16, MATCH($B$2, resultados!$A$1:$ZZ$1, 0))</f>
        <v/>
      </c>
      <c r="C22">
        <f>INDEX(resultados!$A$2:$ZZ$94, 16, MATCH($B$3, resultados!$A$1:$ZZ$1, 0))</f>
        <v/>
      </c>
    </row>
    <row r="23">
      <c r="A23">
        <f>INDEX(resultados!$A$2:$ZZ$94, 17, MATCH($B$1, resultados!$A$1:$ZZ$1, 0))</f>
        <v/>
      </c>
      <c r="B23">
        <f>INDEX(resultados!$A$2:$ZZ$94, 17, MATCH($B$2, resultados!$A$1:$ZZ$1, 0))</f>
        <v/>
      </c>
      <c r="C23">
        <f>INDEX(resultados!$A$2:$ZZ$94, 17, MATCH($B$3, resultados!$A$1:$ZZ$1, 0))</f>
        <v/>
      </c>
    </row>
    <row r="24">
      <c r="A24">
        <f>INDEX(resultados!$A$2:$ZZ$94, 18, MATCH($B$1, resultados!$A$1:$ZZ$1, 0))</f>
        <v/>
      </c>
      <c r="B24">
        <f>INDEX(resultados!$A$2:$ZZ$94, 18, MATCH($B$2, resultados!$A$1:$ZZ$1, 0))</f>
        <v/>
      </c>
      <c r="C24">
        <f>INDEX(resultados!$A$2:$ZZ$94, 18, MATCH($B$3, resultados!$A$1:$ZZ$1, 0))</f>
        <v/>
      </c>
    </row>
    <row r="25">
      <c r="A25">
        <f>INDEX(resultados!$A$2:$ZZ$94, 19, MATCH($B$1, resultados!$A$1:$ZZ$1, 0))</f>
        <v/>
      </c>
      <c r="B25">
        <f>INDEX(resultados!$A$2:$ZZ$94, 19, MATCH($B$2, resultados!$A$1:$ZZ$1, 0))</f>
        <v/>
      </c>
      <c r="C25">
        <f>INDEX(resultados!$A$2:$ZZ$94, 19, MATCH($B$3, resultados!$A$1:$ZZ$1, 0))</f>
        <v/>
      </c>
    </row>
    <row r="26">
      <c r="A26">
        <f>INDEX(resultados!$A$2:$ZZ$94, 20, MATCH($B$1, resultados!$A$1:$ZZ$1, 0))</f>
        <v/>
      </c>
      <c r="B26">
        <f>INDEX(resultados!$A$2:$ZZ$94, 20, MATCH($B$2, resultados!$A$1:$ZZ$1, 0))</f>
        <v/>
      </c>
      <c r="C26">
        <f>INDEX(resultados!$A$2:$ZZ$94, 20, MATCH($B$3, resultados!$A$1:$ZZ$1, 0))</f>
        <v/>
      </c>
    </row>
    <row r="27">
      <c r="A27">
        <f>INDEX(resultados!$A$2:$ZZ$94, 21, MATCH($B$1, resultados!$A$1:$ZZ$1, 0))</f>
        <v/>
      </c>
      <c r="B27">
        <f>INDEX(resultados!$A$2:$ZZ$94, 21, MATCH($B$2, resultados!$A$1:$ZZ$1, 0))</f>
        <v/>
      </c>
      <c r="C27">
        <f>INDEX(resultados!$A$2:$ZZ$94, 21, MATCH($B$3, resultados!$A$1:$ZZ$1, 0))</f>
        <v/>
      </c>
    </row>
    <row r="28">
      <c r="A28">
        <f>INDEX(resultados!$A$2:$ZZ$94, 22, MATCH($B$1, resultados!$A$1:$ZZ$1, 0))</f>
        <v/>
      </c>
      <c r="B28">
        <f>INDEX(resultados!$A$2:$ZZ$94, 22, MATCH($B$2, resultados!$A$1:$ZZ$1, 0))</f>
        <v/>
      </c>
      <c r="C28">
        <f>INDEX(resultados!$A$2:$ZZ$94, 22, MATCH($B$3, resultados!$A$1:$ZZ$1, 0))</f>
        <v/>
      </c>
    </row>
    <row r="29">
      <c r="A29">
        <f>INDEX(resultados!$A$2:$ZZ$94, 23, MATCH($B$1, resultados!$A$1:$ZZ$1, 0))</f>
        <v/>
      </c>
      <c r="B29">
        <f>INDEX(resultados!$A$2:$ZZ$94, 23, MATCH($B$2, resultados!$A$1:$ZZ$1, 0))</f>
        <v/>
      </c>
      <c r="C29">
        <f>INDEX(resultados!$A$2:$ZZ$94, 23, MATCH($B$3, resultados!$A$1:$ZZ$1, 0))</f>
        <v/>
      </c>
    </row>
    <row r="30">
      <c r="A30">
        <f>INDEX(resultados!$A$2:$ZZ$94, 24, MATCH($B$1, resultados!$A$1:$ZZ$1, 0))</f>
        <v/>
      </c>
      <c r="B30">
        <f>INDEX(resultados!$A$2:$ZZ$94, 24, MATCH($B$2, resultados!$A$1:$ZZ$1, 0))</f>
        <v/>
      </c>
      <c r="C30">
        <f>INDEX(resultados!$A$2:$ZZ$94, 24, MATCH($B$3, resultados!$A$1:$ZZ$1, 0))</f>
        <v/>
      </c>
    </row>
    <row r="31">
      <c r="A31">
        <f>INDEX(resultados!$A$2:$ZZ$94, 25, MATCH($B$1, resultados!$A$1:$ZZ$1, 0))</f>
        <v/>
      </c>
      <c r="B31">
        <f>INDEX(resultados!$A$2:$ZZ$94, 25, MATCH($B$2, resultados!$A$1:$ZZ$1, 0))</f>
        <v/>
      </c>
      <c r="C31">
        <f>INDEX(resultados!$A$2:$ZZ$94, 25, MATCH($B$3, resultados!$A$1:$ZZ$1, 0))</f>
        <v/>
      </c>
    </row>
    <row r="32">
      <c r="A32">
        <f>INDEX(resultados!$A$2:$ZZ$94, 26, MATCH($B$1, resultados!$A$1:$ZZ$1, 0))</f>
        <v/>
      </c>
      <c r="B32">
        <f>INDEX(resultados!$A$2:$ZZ$94, 26, MATCH($B$2, resultados!$A$1:$ZZ$1, 0))</f>
        <v/>
      </c>
      <c r="C32">
        <f>INDEX(resultados!$A$2:$ZZ$94, 26, MATCH($B$3, resultados!$A$1:$ZZ$1, 0))</f>
        <v/>
      </c>
    </row>
    <row r="33">
      <c r="A33">
        <f>INDEX(resultados!$A$2:$ZZ$94, 27, MATCH($B$1, resultados!$A$1:$ZZ$1, 0))</f>
        <v/>
      </c>
      <c r="B33">
        <f>INDEX(resultados!$A$2:$ZZ$94, 27, MATCH($B$2, resultados!$A$1:$ZZ$1, 0))</f>
        <v/>
      </c>
      <c r="C33">
        <f>INDEX(resultados!$A$2:$ZZ$94, 27, MATCH($B$3, resultados!$A$1:$ZZ$1, 0))</f>
        <v/>
      </c>
    </row>
    <row r="34">
      <c r="A34">
        <f>INDEX(resultados!$A$2:$ZZ$94, 28, MATCH($B$1, resultados!$A$1:$ZZ$1, 0))</f>
        <v/>
      </c>
      <c r="B34">
        <f>INDEX(resultados!$A$2:$ZZ$94, 28, MATCH($B$2, resultados!$A$1:$ZZ$1, 0))</f>
        <v/>
      </c>
      <c r="C34">
        <f>INDEX(resultados!$A$2:$ZZ$94, 28, MATCH($B$3, resultados!$A$1:$ZZ$1, 0))</f>
        <v/>
      </c>
    </row>
    <row r="35">
      <c r="A35">
        <f>INDEX(resultados!$A$2:$ZZ$94, 29, MATCH($B$1, resultados!$A$1:$ZZ$1, 0))</f>
        <v/>
      </c>
      <c r="B35">
        <f>INDEX(resultados!$A$2:$ZZ$94, 29, MATCH($B$2, resultados!$A$1:$ZZ$1, 0))</f>
        <v/>
      </c>
      <c r="C35">
        <f>INDEX(resultados!$A$2:$ZZ$94, 29, MATCH($B$3, resultados!$A$1:$ZZ$1, 0))</f>
        <v/>
      </c>
    </row>
    <row r="36">
      <c r="A36">
        <f>INDEX(resultados!$A$2:$ZZ$94, 30, MATCH($B$1, resultados!$A$1:$ZZ$1, 0))</f>
        <v/>
      </c>
      <c r="B36">
        <f>INDEX(resultados!$A$2:$ZZ$94, 30, MATCH($B$2, resultados!$A$1:$ZZ$1, 0))</f>
        <v/>
      </c>
      <c r="C36">
        <f>INDEX(resultados!$A$2:$ZZ$94, 30, MATCH($B$3, resultados!$A$1:$ZZ$1, 0))</f>
        <v/>
      </c>
    </row>
    <row r="37">
      <c r="A37">
        <f>INDEX(resultados!$A$2:$ZZ$94, 31, MATCH($B$1, resultados!$A$1:$ZZ$1, 0))</f>
        <v/>
      </c>
      <c r="B37">
        <f>INDEX(resultados!$A$2:$ZZ$94, 31, MATCH($B$2, resultados!$A$1:$ZZ$1, 0))</f>
        <v/>
      </c>
      <c r="C37">
        <f>INDEX(resultados!$A$2:$ZZ$94, 31, MATCH($B$3, resultados!$A$1:$ZZ$1, 0))</f>
        <v/>
      </c>
    </row>
    <row r="38">
      <c r="A38">
        <f>INDEX(resultados!$A$2:$ZZ$94, 32, MATCH($B$1, resultados!$A$1:$ZZ$1, 0))</f>
        <v/>
      </c>
      <c r="B38">
        <f>INDEX(resultados!$A$2:$ZZ$94, 32, MATCH($B$2, resultados!$A$1:$ZZ$1, 0))</f>
        <v/>
      </c>
      <c r="C38">
        <f>INDEX(resultados!$A$2:$ZZ$94, 32, MATCH($B$3, resultados!$A$1:$ZZ$1, 0))</f>
        <v/>
      </c>
    </row>
    <row r="39">
      <c r="A39">
        <f>INDEX(resultados!$A$2:$ZZ$94, 33, MATCH($B$1, resultados!$A$1:$ZZ$1, 0))</f>
        <v/>
      </c>
      <c r="B39">
        <f>INDEX(resultados!$A$2:$ZZ$94, 33, MATCH($B$2, resultados!$A$1:$ZZ$1, 0))</f>
        <v/>
      </c>
      <c r="C39">
        <f>INDEX(resultados!$A$2:$ZZ$94, 33, MATCH($B$3, resultados!$A$1:$ZZ$1, 0))</f>
        <v/>
      </c>
    </row>
    <row r="40">
      <c r="A40">
        <f>INDEX(resultados!$A$2:$ZZ$94, 34, MATCH($B$1, resultados!$A$1:$ZZ$1, 0))</f>
        <v/>
      </c>
      <c r="B40">
        <f>INDEX(resultados!$A$2:$ZZ$94, 34, MATCH($B$2, resultados!$A$1:$ZZ$1, 0))</f>
        <v/>
      </c>
      <c r="C40">
        <f>INDEX(resultados!$A$2:$ZZ$94, 34, MATCH($B$3, resultados!$A$1:$ZZ$1, 0))</f>
        <v/>
      </c>
    </row>
    <row r="41">
      <c r="A41">
        <f>INDEX(resultados!$A$2:$ZZ$94, 35, MATCH($B$1, resultados!$A$1:$ZZ$1, 0))</f>
        <v/>
      </c>
      <c r="B41">
        <f>INDEX(resultados!$A$2:$ZZ$94, 35, MATCH($B$2, resultados!$A$1:$ZZ$1, 0))</f>
        <v/>
      </c>
      <c r="C41">
        <f>INDEX(resultados!$A$2:$ZZ$94, 35, MATCH($B$3, resultados!$A$1:$ZZ$1, 0))</f>
        <v/>
      </c>
    </row>
    <row r="42">
      <c r="A42">
        <f>INDEX(resultados!$A$2:$ZZ$94, 36, MATCH($B$1, resultados!$A$1:$ZZ$1, 0))</f>
        <v/>
      </c>
      <c r="B42">
        <f>INDEX(resultados!$A$2:$ZZ$94, 36, MATCH($B$2, resultados!$A$1:$ZZ$1, 0))</f>
        <v/>
      </c>
      <c r="C42">
        <f>INDEX(resultados!$A$2:$ZZ$94, 36, MATCH($B$3, resultados!$A$1:$ZZ$1, 0))</f>
        <v/>
      </c>
    </row>
    <row r="43">
      <c r="A43">
        <f>INDEX(resultados!$A$2:$ZZ$94, 37, MATCH($B$1, resultados!$A$1:$ZZ$1, 0))</f>
        <v/>
      </c>
      <c r="B43">
        <f>INDEX(resultados!$A$2:$ZZ$94, 37, MATCH($B$2, resultados!$A$1:$ZZ$1, 0))</f>
        <v/>
      </c>
      <c r="C43">
        <f>INDEX(resultados!$A$2:$ZZ$94, 37, MATCH($B$3, resultados!$A$1:$ZZ$1, 0))</f>
        <v/>
      </c>
    </row>
    <row r="44">
      <c r="A44">
        <f>INDEX(resultados!$A$2:$ZZ$94, 38, MATCH($B$1, resultados!$A$1:$ZZ$1, 0))</f>
        <v/>
      </c>
      <c r="B44">
        <f>INDEX(resultados!$A$2:$ZZ$94, 38, MATCH($B$2, resultados!$A$1:$ZZ$1, 0))</f>
        <v/>
      </c>
      <c r="C44">
        <f>INDEX(resultados!$A$2:$ZZ$94, 38, MATCH($B$3, resultados!$A$1:$ZZ$1, 0))</f>
        <v/>
      </c>
    </row>
    <row r="45">
      <c r="A45">
        <f>INDEX(resultados!$A$2:$ZZ$94, 39, MATCH($B$1, resultados!$A$1:$ZZ$1, 0))</f>
        <v/>
      </c>
      <c r="B45">
        <f>INDEX(resultados!$A$2:$ZZ$94, 39, MATCH($B$2, resultados!$A$1:$ZZ$1, 0))</f>
        <v/>
      </c>
      <c r="C45">
        <f>INDEX(resultados!$A$2:$ZZ$94, 39, MATCH($B$3, resultados!$A$1:$ZZ$1, 0))</f>
        <v/>
      </c>
    </row>
    <row r="46">
      <c r="A46">
        <f>INDEX(resultados!$A$2:$ZZ$94, 40, MATCH($B$1, resultados!$A$1:$ZZ$1, 0))</f>
        <v/>
      </c>
      <c r="B46">
        <f>INDEX(resultados!$A$2:$ZZ$94, 40, MATCH($B$2, resultados!$A$1:$ZZ$1, 0))</f>
        <v/>
      </c>
      <c r="C46">
        <f>INDEX(resultados!$A$2:$ZZ$94, 40, MATCH($B$3, resultados!$A$1:$ZZ$1, 0))</f>
        <v/>
      </c>
    </row>
    <row r="47">
      <c r="A47">
        <f>INDEX(resultados!$A$2:$ZZ$94, 41, MATCH($B$1, resultados!$A$1:$ZZ$1, 0))</f>
        <v/>
      </c>
      <c r="B47">
        <f>INDEX(resultados!$A$2:$ZZ$94, 41, MATCH($B$2, resultados!$A$1:$ZZ$1, 0))</f>
        <v/>
      </c>
      <c r="C47">
        <f>INDEX(resultados!$A$2:$ZZ$94, 41, MATCH($B$3, resultados!$A$1:$ZZ$1, 0))</f>
        <v/>
      </c>
    </row>
    <row r="48">
      <c r="A48">
        <f>INDEX(resultados!$A$2:$ZZ$94, 42, MATCH($B$1, resultados!$A$1:$ZZ$1, 0))</f>
        <v/>
      </c>
      <c r="B48">
        <f>INDEX(resultados!$A$2:$ZZ$94, 42, MATCH($B$2, resultados!$A$1:$ZZ$1, 0))</f>
        <v/>
      </c>
      <c r="C48">
        <f>INDEX(resultados!$A$2:$ZZ$94, 42, MATCH($B$3, resultados!$A$1:$ZZ$1, 0))</f>
        <v/>
      </c>
    </row>
    <row r="49">
      <c r="A49">
        <f>INDEX(resultados!$A$2:$ZZ$94, 43, MATCH($B$1, resultados!$A$1:$ZZ$1, 0))</f>
        <v/>
      </c>
      <c r="B49">
        <f>INDEX(resultados!$A$2:$ZZ$94, 43, MATCH($B$2, resultados!$A$1:$ZZ$1, 0))</f>
        <v/>
      </c>
      <c r="C49">
        <f>INDEX(resultados!$A$2:$ZZ$94, 43, MATCH($B$3, resultados!$A$1:$ZZ$1, 0))</f>
        <v/>
      </c>
    </row>
    <row r="50">
      <c r="A50">
        <f>INDEX(resultados!$A$2:$ZZ$94, 44, MATCH($B$1, resultados!$A$1:$ZZ$1, 0))</f>
        <v/>
      </c>
      <c r="B50">
        <f>INDEX(resultados!$A$2:$ZZ$94, 44, MATCH($B$2, resultados!$A$1:$ZZ$1, 0))</f>
        <v/>
      </c>
      <c r="C50">
        <f>INDEX(resultados!$A$2:$ZZ$94, 44, MATCH($B$3, resultados!$A$1:$ZZ$1, 0))</f>
        <v/>
      </c>
    </row>
    <row r="51">
      <c r="A51">
        <f>INDEX(resultados!$A$2:$ZZ$94, 45, MATCH($B$1, resultados!$A$1:$ZZ$1, 0))</f>
        <v/>
      </c>
      <c r="B51">
        <f>INDEX(resultados!$A$2:$ZZ$94, 45, MATCH($B$2, resultados!$A$1:$ZZ$1, 0))</f>
        <v/>
      </c>
      <c r="C51">
        <f>INDEX(resultados!$A$2:$ZZ$94, 45, MATCH($B$3, resultados!$A$1:$ZZ$1, 0))</f>
        <v/>
      </c>
    </row>
    <row r="52">
      <c r="A52">
        <f>INDEX(resultados!$A$2:$ZZ$94, 46, MATCH($B$1, resultados!$A$1:$ZZ$1, 0))</f>
        <v/>
      </c>
      <c r="B52">
        <f>INDEX(resultados!$A$2:$ZZ$94, 46, MATCH($B$2, resultados!$A$1:$ZZ$1, 0))</f>
        <v/>
      </c>
      <c r="C52">
        <f>INDEX(resultados!$A$2:$ZZ$94, 46, MATCH($B$3, resultados!$A$1:$ZZ$1, 0))</f>
        <v/>
      </c>
    </row>
    <row r="53">
      <c r="A53">
        <f>INDEX(resultados!$A$2:$ZZ$94, 47, MATCH($B$1, resultados!$A$1:$ZZ$1, 0))</f>
        <v/>
      </c>
      <c r="B53">
        <f>INDEX(resultados!$A$2:$ZZ$94, 47, MATCH($B$2, resultados!$A$1:$ZZ$1, 0))</f>
        <v/>
      </c>
      <c r="C53">
        <f>INDEX(resultados!$A$2:$ZZ$94, 47, MATCH($B$3, resultados!$A$1:$ZZ$1, 0))</f>
        <v/>
      </c>
    </row>
    <row r="54">
      <c r="A54">
        <f>INDEX(resultados!$A$2:$ZZ$94, 48, MATCH($B$1, resultados!$A$1:$ZZ$1, 0))</f>
        <v/>
      </c>
      <c r="B54">
        <f>INDEX(resultados!$A$2:$ZZ$94, 48, MATCH($B$2, resultados!$A$1:$ZZ$1, 0))</f>
        <v/>
      </c>
      <c r="C54">
        <f>INDEX(resultados!$A$2:$ZZ$94, 48, MATCH($B$3, resultados!$A$1:$ZZ$1, 0))</f>
        <v/>
      </c>
    </row>
    <row r="55">
      <c r="A55">
        <f>INDEX(resultados!$A$2:$ZZ$94, 49, MATCH($B$1, resultados!$A$1:$ZZ$1, 0))</f>
        <v/>
      </c>
      <c r="B55">
        <f>INDEX(resultados!$A$2:$ZZ$94, 49, MATCH($B$2, resultados!$A$1:$ZZ$1, 0))</f>
        <v/>
      </c>
      <c r="C55">
        <f>INDEX(resultados!$A$2:$ZZ$94, 49, MATCH($B$3, resultados!$A$1:$ZZ$1, 0))</f>
        <v/>
      </c>
    </row>
    <row r="56">
      <c r="A56">
        <f>INDEX(resultados!$A$2:$ZZ$94, 50, MATCH($B$1, resultados!$A$1:$ZZ$1, 0))</f>
        <v/>
      </c>
      <c r="B56">
        <f>INDEX(resultados!$A$2:$ZZ$94, 50, MATCH($B$2, resultados!$A$1:$ZZ$1, 0))</f>
        <v/>
      </c>
      <c r="C56">
        <f>INDEX(resultados!$A$2:$ZZ$94, 50, MATCH($B$3, resultados!$A$1:$ZZ$1, 0))</f>
        <v/>
      </c>
    </row>
    <row r="57">
      <c r="A57">
        <f>INDEX(resultados!$A$2:$ZZ$94, 51, MATCH($B$1, resultados!$A$1:$ZZ$1, 0))</f>
        <v/>
      </c>
      <c r="B57">
        <f>INDEX(resultados!$A$2:$ZZ$94, 51, MATCH($B$2, resultados!$A$1:$ZZ$1, 0))</f>
        <v/>
      </c>
      <c r="C57">
        <f>INDEX(resultados!$A$2:$ZZ$94, 51, MATCH($B$3, resultados!$A$1:$ZZ$1, 0))</f>
        <v/>
      </c>
    </row>
    <row r="58">
      <c r="A58">
        <f>INDEX(resultados!$A$2:$ZZ$94, 52, MATCH($B$1, resultados!$A$1:$ZZ$1, 0))</f>
        <v/>
      </c>
      <c r="B58">
        <f>INDEX(resultados!$A$2:$ZZ$94, 52, MATCH($B$2, resultados!$A$1:$ZZ$1, 0))</f>
        <v/>
      </c>
      <c r="C58">
        <f>INDEX(resultados!$A$2:$ZZ$94, 52, MATCH($B$3, resultados!$A$1:$ZZ$1, 0))</f>
        <v/>
      </c>
    </row>
    <row r="59">
      <c r="A59">
        <f>INDEX(resultados!$A$2:$ZZ$94, 53, MATCH($B$1, resultados!$A$1:$ZZ$1, 0))</f>
        <v/>
      </c>
      <c r="B59">
        <f>INDEX(resultados!$A$2:$ZZ$94, 53, MATCH($B$2, resultados!$A$1:$ZZ$1, 0))</f>
        <v/>
      </c>
      <c r="C59">
        <f>INDEX(resultados!$A$2:$ZZ$94, 53, MATCH($B$3, resultados!$A$1:$ZZ$1, 0))</f>
        <v/>
      </c>
    </row>
    <row r="60">
      <c r="A60">
        <f>INDEX(resultados!$A$2:$ZZ$94, 54, MATCH($B$1, resultados!$A$1:$ZZ$1, 0))</f>
        <v/>
      </c>
      <c r="B60">
        <f>INDEX(resultados!$A$2:$ZZ$94, 54, MATCH($B$2, resultados!$A$1:$ZZ$1, 0))</f>
        <v/>
      </c>
      <c r="C60">
        <f>INDEX(resultados!$A$2:$ZZ$94, 54, MATCH($B$3, resultados!$A$1:$ZZ$1, 0))</f>
        <v/>
      </c>
    </row>
    <row r="61">
      <c r="A61">
        <f>INDEX(resultados!$A$2:$ZZ$94, 55, MATCH($B$1, resultados!$A$1:$ZZ$1, 0))</f>
        <v/>
      </c>
      <c r="B61">
        <f>INDEX(resultados!$A$2:$ZZ$94, 55, MATCH($B$2, resultados!$A$1:$ZZ$1, 0))</f>
        <v/>
      </c>
      <c r="C61">
        <f>INDEX(resultados!$A$2:$ZZ$94, 55, MATCH($B$3, resultados!$A$1:$ZZ$1, 0))</f>
        <v/>
      </c>
    </row>
    <row r="62">
      <c r="A62">
        <f>INDEX(resultados!$A$2:$ZZ$94, 56, MATCH($B$1, resultados!$A$1:$ZZ$1, 0))</f>
        <v/>
      </c>
      <c r="B62">
        <f>INDEX(resultados!$A$2:$ZZ$94, 56, MATCH($B$2, resultados!$A$1:$ZZ$1, 0))</f>
        <v/>
      </c>
      <c r="C62">
        <f>INDEX(resultados!$A$2:$ZZ$94, 56, MATCH($B$3, resultados!$A$1:$ZZ$1, 0))</f>
        <v/>
      </c>
    </row>
    <row r="63">
      <c r="A63">
        <f>INDEX(resultados!$A$2:$ZZ$94, 57, MATCH($B$1, resultados!$A$1:$ZZ$1, 0))</f>
        <v/>
      </c>
      <c r="B63">
        <f>INDEX(resultados!$A$2:$ZZ$94, 57, MATCH($B$2, resultados!$A$1:$ZZ$1, 0))</f>
        <v/>
      </c>
      <c r="C63">
        <f>INDEX(resultados!$A$2:$ZZ$94, 57, MATCH($B$3, resultados!$A$1:$ZZ$1, 0))</f>
        <v/>
      </c>
    </row>
    <row r="64">
      <c r="A64">
        <f>INDEX(resultados!$A$2:$ZZ$94, 58, MATCH($B$1, resultados!$A$1:$ZZ$1, 0))</f>
        <v/>
      </c>
      <c r="B64">
        <f>INDEX(resultados!$A$2:$ZZ$94, 58, MATCH($B$2, resultados!$A$1:$ZZ$1, 0))</f>
        <v/>
      </c>
      <c r="C64">
        <f>INDEX(resultados!$A$2:$ZZ$94, 58, MATCH($B$3, resultados!$A$1:$ZZ$1, 0))</f>
        <v/>
      </c>
    </row>
    <row r="65">
      <c r="A65">
        <f>INDEX(resultados!$A$2:$ZZ$94, 59, MATCH($B$1, resultados!$A$1:$ZZ$1, 0))</f>
        <v/>
      </c>
      <c r="B65">
        <f>INDEX(resultados!$A$2:$ZZ$94, 59, MATCH($B$2, resultados!$A$1:$ZZ$1, 0))</f>
        <v/>
      </c>
      <c r="C65">
        <f>INDEX(resultados!$A$2:$ZZ$94, 59, MATCH($B$3, resultados!$A$1:$ZZ$1, 0))</f>
        <v/>
      </c>
    </row>
    <row r="66">
      <c r="A66">
        <f>INDEX(resultados!$A$2:$ZZ$94, 60, MATCH($B$1, resultados!$A$1:$ZZ$1, 0))</f>
        <v/>
      </c>
      <c r="B66">
        <f>INDEX(resultados!$A$2:$ZZ$94, 60, MATCH($B$2, resultados!$A$1:$ZZ$1, 0))</f>
        <v/>
      </c>
      <c r="C66">
        <f>INDEX(resultados!$A$2:$ZZ$94, 60, MATCH($B$3, resultados!$A$1:$ZZ$1, 0))</f>
        <v/>
      </c>
    </row>
    <row r="67">
      <c r="A67">
        <f>INDEX(resultados!$A$2:$ZZ$94, 61, MATCH($B$1, resultados!$A$1:$ZZ$1, 0))</f>
        <v/>
      </c>
      <c r="B67">
        <f>INDEX(resultados!$A$2:$ZZ$94, 61, MATCH($B$2, resultados!$A$1:$ZZ$1, 0))</f>
        <v/>
      </c>
      <c r="C67">
        <f>INDEX(resultados!$A$2:$ZZ$94, 61, MATCH($B$3, resultados!$A$1:$ZZ$1, 0))</f>
        <v/>
      </c>
    </row>
    <row r="68">
      <c r="A68">
        <f>INDEX(resultados!$A$2:$ZZ$94, 62, MATCH($B$1, resultados!$A$1:$ZZ$1, 0))</f>
        <v/>
      </c>
      <c r="B68">
        <f>INDEX(resultados!$A$2:$ZZ$94, 62, MATCH($B$2, resultados!$A$1:$ZZ$1, 0))</f>
        <v/>
      </c>
      <c r="C68">
        <f>INDEX(resultados!$A$2:$ZZ$94, 62, MATCH($B$3, resultados!$A$1:$ZZ$1, 0))</f>
        <v/>
      </c>
    </row>
    <row r="69">
      <c r="A69">
        <f>INDEX(resultados!$A$2:$ZZ$94, 63, MATCH($B$1, resultados!$A$1:$ZZ$1, 0))</f>
        <v/>
      </c>
      <c r="B69">
        <f>INDEX(resultados!$A$2:$ZZ$94, 63, MATCH($B$2, resultados!$A$1:$ZZ$1, 0))</f>
        <v/>
      </c>
      <c r="C69">
        <f>INDEX(resultados!$A$2:$ZZ$94, 63, MATCH($B$3, resultados!$A$1:$ZZ$1, 0))</f>
        <v/>
      </c>
    </row>
    <row r="70">
      <c r="A70">
        <f>INDEX(resultados!$A$2:$ZZ$94, 64, MATCH($B$1, resultados!$A$1:$ZZ$1, 0))</f>
        <v/>
      </c>
      <c r="B70">
        <f>INDEX(resultados!$A$2:$ZZ$94, 64, MATCH($B$2, resultados!$A$1:$ZZ$1, 0))</f>
        <v/>
      </c>
      <c r="C70">
        <f>INDEX(resultados!$A$2:$ZZ$94, 64, MATCH($B$3, resultados!$A$1:$ZZ$1, 0))</f>
        <v/>
      </c>
    </row>
    <row r="71">
      <c r="A71">
        <f>INDEX(resultados!$A$2:$ZZ$94, 65, MATCH($B$1, resultados!$A$1:$ZZ$1, 0))</f>
        <v/>
      </c>
      <c r="B71">
        <f>INDEX(resultados!$A$2:$ZZ$94, 65, MATCH($B$2, resultados!$A$1:$ZZ$1, 0))</f>
        <v/>
      </c>
      <c r="C71">
        <f>INDEX(resultados!$A$2:$ZZ$94, 65, MATCH($B$3, resultados!$A$1:$ZZ$1, 0))</f>
        <v/>
      </c>
    </row>
    <row r="72">
      <c r="A72">
        <f>INDEX(resultados!$A$2:$ZZ$94, 66, MATCH($B$1, resultados!$A$1:$ZZ$1, 0))</f>
        <v/>
      </c>
      <c r="B72">
        <f>INDEX(resultados!$A$2:$ZZ$94, 66, MATCH($B$2, resultados!$A$1:$ZZ$1, 0))</f>
        <v/>
      </c>
      <c r="C72">
        <f>INDEX(resultados!$A$2:$ZZ$94, 66, MATCH($B$3, resultados!$A$1:$ZZ$1, 0))</f>
        <v/>
      </c>
    </row>
    <row r="73">
      <c r="A73">
        <f>INDEX(resultados!$A$2:$ZZ$94, 67, MATCH($B$1, resultados!$A$1:$ZZ$1, 0))</f>
        <v/>
      </c>
      <c r="B73">
        <f>INDEX(resultados!$A$2:$ZZ$94, 67, MATCH($B$2, resultados!$A$1:$ZZ$1, 0))</f>
        <v/>
      </c>
      <c r="C73">
        <f>INDEX(resultados!$A$2:$ZZ$94, 67, MATCH($B$3, resultados!$A$1:$ZZ$1, 0))</f>
        <v/>
      </c>
    </row>
    <row r="74">
      <c r="A74">
        <f>INDEX(resultados!$A$2:$ZZ$94, 68, MATCH($B$1, resultados!$A$1:$ZZ$1, 0))</f>
        <v/>
      </c>
      <c r="B74">
        <f>INDEX(resultados!$A$2:$ZZ$94, 68, MATCH($B$2, resultados!$A$1:$ZZ$1, 0))</f>
        <v/>
      </c>
      <c r="C74">
        <f>INDEX(resultados!$A$2:$ZZ$94, 68, MATCH($B$3, resultados!$A$1:$ZZ$1, 0))</f>
        <v/>
      </c>
    </row>
    <row r="75">
      <c r="A75">
        <f>INDEX(resultados!$A$2:$ZZ$94, 69, MATCH($B$1, resultados!$A$1:$ZZ$1, 0))</f>
        <v/>
      </c>
      <c r="B75">
        <f>INDEX(resultados!$A$2:$ZZ$94, 69, MATCH($B$2, resultados!$A$1:$ZZ$1, 0))</f>
        <v/>
      </c>
      <c r="C75">
        <f>INDEX(resultados!$A$2:$ZZ$94, 69, MATCH($B$3, resultados!$A$1:$ZZ$1, 0))</f>
        <v/>
      </c>
    </row>
    <row r="76">
      <c r="A76">
        <f>INDEX(resultados!$A$2:$ZZ$94, 70, MATCH($B$1, resultados!$A$1:$ZZ$1, 0))</f>
        <v/>
      </c>
      <c r="B76">
        <f>INDEX(resultados!$A$2:$ZZ$94, 70, MATCH($B$2, resultados!$A$1:$ZZ$1, 0))</f>
        <v/>
      </c>
      <c r="C76">
        <f>INDEX(resultados!$A$2:$ZZ$94, 70, MATCH($B$3, resultados!$A$1:$ZZ$1, 0))</f>
        <v/>
      </c>
    </row>
    <row r="77">
      <c r="A77">
        <f>INDEX(resultados!$A$2:$ZZ$94, 71, MATCH($B$1, resultados!$A$1:$ZZ$1, 0))</f>
        <v/>
      </c>
      <c r="B77">
        <f>INDEX(resultados!$A$2:$ZZ$94, 71, MATCH($B$2, resultados!$A$1:$ZZ$1, 0))</f>
        <v/>
      </c>
      <c r="C77">
        <f>INDEX(resultados!$A$2:$ZZ$94, 71, MATCH($B$3, resultados!$A$1:$ZZ$1, 0))</f>
        <v/>
      </c>
    </row>
    <row r="78">
      <c r="A78">
        <f>INDEX(resultados!$A$2:$ZZ$94, 72, MATCH($B$1, resultados!$A$1:$ZZ$1, 0))</f>
        <v/>
      </c>
      <c r="B78">
        <f>INDEX(resultados!$A$2:$ZZ$94, 72, MATCH($B$2, resultados!$A$1:$ZZ$1, 0))</f>
        <v/>
      </c>
      <c r="C78">
        <f>INDEX(resultados!$A$2:$ZZ$94, 72, MATCH($B$3, resultados!$A$1:$ZZ$1, 0))</f>
        <v/>
      </c>
    </row>
    <row r="79">
      <c r="A79">
        <f>INDEX(resultados!$A$2:$ZZ$94, 73, MATCH($B$1, resultados!$A$1:$ZZ$1, 0))</f>
        <v/>
      </c>
      <c r="B79">
        <f>INDEX(resultados!$A$2:$ZZ$94, 73, MATCH($B$2, resultados!$A$1:$ZZ$1, 0))</f>
        <v/>
      </c>
      <c r="C79">
        <f>INDEX(resultados!$A$2:$ZZ$94, 73, MATCH($B$3, resultados!$A$1:$ZZ$1, 0))</f>
        <v/>
      </c>
    </row>
    <row r="80">
      <c r="A80">
        <f>INDEX(resultados!$A$2:$ZZ$94, 74, MATCH($B$1, resultados!$A$1:$ZZ$1, 0))</f>
        <v/>
      </c>
      <c r="B80">
        <f>INDEX(resultados!$A$2:$ZZ$94, 74, MATCH($B$2, resultados!$A$1:$ZZ$1, 0))</f>
        <v/>
      </c>
      <c r="C80">
        <f>INDEX(resultados!$A$2:$ZZ$94, 74, MATCH($B$3, resultados!$A$1:$ZZ$1, 0))</f>
        <v/>
      </c>
    </row>
    <row r="81">
      <c r="A81">
        <f>INDEX(resultados!$A$2:$ZZ$94, 75, MATCH($B$1, resultados!$A$1:$ZZ$1, 0))</f>
        <v/>
      </c>
      <c r="B81">
        <f>INDEX(resultados!$A$2:$ZZ$94, 75, MATCH($B$2, resultados!$A$1:$ZZ$1, 0))</f>
        <v/>
      </c>
      <c r="C81">
        <f>INDEX(resultados!$A$2:$ZZ$94, 75, MATCH($B$3, resultados!$A$1:$ZZ$1, 0))</f>
        <v/>
      </c>
    </row>
    <row r="82">
      <c r="A82">
        <f>INDEX(resultados!$A$2:$ZZ$94, 76, MATCH($B$1, resultados!$A$1:$ZZ$1, 0))</f>
        <v/>
      </c>
      <c r="B82">
        <f>INDEX(resultados!$A$2:$ZZ$94, 76, MATCH($B$2, resultados!$A$1:$ZZ$1, 0))</f>
        <v/>
      </c>
      <c r="C82">
        <f>INDEX(resultados!$A$2:$ZZ$94, 76, MATCH($B$3, resultados!$A$1:$ZZ$1, 0))</f>
        <v/>
      </c>
    </row>
    <row r="83">
      <c r="A83">
        <f>INDEX(resultados!$A$2:$ZZ$94, 77, MATCH($B$1, resultados!$A$1:$ZZ$1, 0))</f>
        <v/>
      </c>
      <c r="B83">
        <f>INDEX(resultados!$A$2:$ZZ$94, 77, MATCH($B$2, resultados!$A$1:$ZZ$1, 0))</f>
        <v/>
      </c>
      <c r="C83">
        <f>INDEX(resultados!$A$2:$ZZ$94, 77, MATCH($B$3, resultados!$A$1:$ZZ$1, 0))</f>
        <v/>
      </c>
    </row>
    <row r="84">
      <c r="A84">
        <f>INDEX(resultados!$A$2:$ZZ$94, 78, MATCH($B$1, resultados!$A$1:$ZZ$1, 0))</f>
        <v/>
      </c>
      <c r="B84">
        <f>INDEX(resultados!$A$2:$ZZ$94, 78, MATCH($B$2, resultados!$A$1:$ZZ$1, 0))</f>
        <v/>
      </c>
      <c r="C84">
        <f>INDEX(resultados!$A$2:$ZZ$94, 78, MATCH($B$3, resultados!$A$1:$ZZ$1, 0))</f>
        <v/>
      </c>
    </row>
    <row r="85">
      <c r="A85">
        <f>INDEX(resultados!$A$2:$ZZ$94, 79, MATCH($B$1, resultados!$A$1:$ZZ$1, 0))</f>
        <v/>
      </c>
      <c r="B85">
        <f>INDEX(resultados!$A$2:$ZZ$94, 79, MATCH($B$2, resultados!$A$1:$ZZ$1, 0))</f>
        <v/>
      </c>
      <c r="C85">
        <f>INDEX(resultados!$A$2:$ZZ$94, 79, MATCH($B$3, resultados!$A$1:$ZZ$1, 0))</f>
        <v/>
      </c>
    </row>
    <row r="86">
      <c r="A86">
        <f>INDEX(resultados!$A$2:$ZZ$94, 80, MATCH($B$1, resultados!$A$1:$ZZ$1, 0))</f>
        <v/>
      </c>
      <c r="B86">
        <f>INDEX(resultados!$A$2:$ZZ$94, 80, MATCH($B$2, resultados!$A$1:$ZZ$1, 0))</f>
        <v/>
      </c>
      <c r="C86">
        <f>INDEX(resultados!$A$2:$ZZ$94, 80, MATCH($B$3, resultados!$A$1:$ZZ$1, 0))</f>
        <v/>
      </c>
    </row>
    <row r="87">
      <c r="A87">
        <f>INDEX(resultados!$A$2:$ZZ$94, 81, MATCH($B$1, resultados!$A$1:$ZZ$1, 0))</f>
        <v/>
      </c>
      <c r="B87">
        <f>INDEX(resultados!$A$2:$ZZ$94, 81, MATCH($B$2, resultados!$A$1:$ZZ$1, 0))</f>
        <v/>
      </c>
      <c r="C87">
        <f>INDEX(resultados!$A$2:$ZZ$94, 81, MATCH($B$3, resultados!$A$1:$ZZ$1, 0))</f>
        <v/>
      </c>
    </row>
    <row r="88">
      <c r="A88">
        <f>INDEX(resultados!$A$2:$ZZ$94, 82, MATCH($B$1, resultados!$A$1:$ZZ$1, 0))</f>
        <v/>
      </c>
      <c r="B88">
        <f>INDEX(resultados!$A$2:$ZZ$94, 82, MATCH($B$2, resultados!$A$1:$ZZ$1, 0))</f>
        <v/>
      </c>
      <c r="C88">
        <f>INDEX(resultados!$A$2:$ZZ$94, 82, MATCH($B$3, resultados!$A$1:$ZZ$1, 0))</f>
        <v/>
      </c>
    </row>
    <row r="89">
      <c r="A89">
        <f>INDEX(resultados!$A$2:$ZZ$94, 83, MATCH($B$1, resultados!$A$1:$ZZ$1, 0))</f>
        <v/>
      </c>
      <c r="B89">
        <f>INDEX(resultados!$A$2:$ZZ$94, 83, MATCH($B$2, resultados!$A$1:$ZZ$1, 0))</f>
        <v/>
      </c>
      <c r="C89">
        <f>INDEX(resultados!$A$2:$ZZ$94, 83, MATCH($B$3, resultados!$A$1:$ZZ$1, 0))</f>
        <v/>
      </c>
    </row>
    <row r="90">
      <c r="A90">
        <f>INDEX(resultados!$A$2:$ZZ$94, 84, MATCH($B$1, resultados!$A$1:$ZZ$1, 0))</f>
        <v/>
      </c>
      <c r="B90">
        <f>INDEX(resultados!$A$2:$ZZ$94, 84, MATCH($B$2, resultados!$A$1:$ZZ$1, 0))</f>
        <v/>
      </c>
      <c r="C90">
        <f>INDEX(resultados!$A$2:$ZZ$94, 84, MATCH($B$3, resultados!$A$1:$ZZ$1, 0))</f>
        <v/>
      </c>
    </row>
    <row r="91">
      <c r="A91">
        <f>INDEX(resultados!$A$2:$ZZ$94, 85, MATCH($B$1, resultados!$A$1:$ZZ$1, 0))</f>
        <v/>
      </c>
      <c r="B91">
        <f>INDEX(resultados!$A$2:$ZZ$94, 85, MATCH($B$2, resultados!$A$1:$ZZ$1, 0))</f>
        <v/>
      </c>
      <c r="C91">
        <f>INDEX(resultados!$A$2:$ZZ$94, 85, MATCH($B$3, resultados!$A$1:$ZZ$1, 0))</f>
        <v/>
      </c>
    </row>
    <row r="92">
      <c r="A92">
        <f>INDEX(resultados!$A$2:$ZZ$94, 86, MATCH($B$1, resultados!$A$1:$ZZ$1, 0))</f>
        <v/>
      </c>
      <c r="B92">
        <f>INDEX(resultados!$A$2:$ZZ$94, 86, MATCH($B$2, resultados!$A$1:$ZZ$1, 0))</f>
        <v/>
      </c>
      <c r="C92">
        <f>INDEX(resultados!$A$2:$ZZ$94, 86, MATCH($B$3, resultados!$A$1:$ZZ$1, 0))</f>
        <v/>
      </c>
    </row>
    <row r="93">
      <c r="A93">
        <f>INDEX(resultados!$A$2:$ZZ$94, 87, MATCH($B$1, resultados!$A$1:$ZZ$1, 0))</f>
        <v/>
      </c>
      <c r="B93">
        <f>INDEX(resultados!$A$2:$ZZ$94, 87, MATCH($B$2, resultados!$A$1:$ZZ$1, 0))</f>
        <v/>
      </c>
      <c r="C93">
        <f>INDEX(resultados!$A$2:$ZZ$94, 87, MATCH($B$3, resultados!$A$1:$ZZ$1, 0))</f>
        <v/>
      </c>
    </row>
    <row r="94">
      <c r="A94">
        <f>INDEX(resultados!$A$2:$ZZ$94, 88, MATCH($B$1, resultados!$A$1:$ZZ$1, 0))</f>
        <v/>
      </c>
      <c r="B94">
        <f>INDEX(resultados!$A$2:$ZZ$94, 88, MATCH($B$2, resultados!$A$1:$ZZ$1, 0))</f>
        <v/>
      </c>
      <c r="C94">
        <f>INDEX(resultados!$A$2:$ZZ$94, 88, MATCH($B$3, resultados!$A$1:$ZZ$1, 0))</f>
        <v/>
      </c>
    </row>
    <row r="95">
      <c r="A95">
        <f>INDEX(resultados!$A$2:$ZZ$94, 89, MATCH($B$1, resultados!$A$1:$ZZ$1, 0))</f>
        <v/>
      </c>
      <c r="B95">
        <f>INDEX(resultados!$A$2:$ZZ$94, 89, MATCH($B$2, resultados!$A$1:$ZZ$1, 0))</f>
        <v/>
      </c>
      <c r="C95">
        <f>INDEX(resultados!$A$2:$ZZ$94, 89, MATCH($B$3, resultados!$A$1:$ZZ$1, 0))</f>
        <v/>
      </c>
    </row>
    <row r="96">
      <c r="A96">
        <f>INDEX(resultados!$A$2:$ZZ$94, 90, MATCH($B$1, resultados!$A$1:$ZZ$1, 0))</f>
        <v/>
      </c>
      <c r="B96">
        <f>INDEX(resultados!$A$2:$ZZ$94, 90, MATCH($B$2, resultados!$A$1:$ZZ$1, 0))</f>
        <v/>
      </c>
      <c r="C96">
        <f>INDEX(resultados!$A$2:$ZZ$94, 90, MATCH($B$3, resultados!$A$1:$ZZ$1, 0))</f>
        <v/>
      </c>
    </row>
    <row r="97">
      <c r="A97">
        <f>INDEX(resultados!$A$2:$ZZ$94, 91, MATCH($B$1, resultados!$A$1:$ZZ$1, 0))</f>
        <v/>
      </c>
      <c r="B97">
        <f>INDEX(resultados!$A$2:$ZZ$94, 91, MATCH($B$2, resultados!$A$1:$ZZ$1, 0))</f>
        <v/>
      </c>
      <c r="C97">
        <f>INDEX(resultados!$A$2:$ZZ$94, 91, MATCH($B$3, resultados!$A$1:$ZZ$1, 0))</f>
        <v/>
      </c>
    </row>
    <row r="98">
      <c r="A98">
        <f>INDEX(resultados!$A$2:$ZZ$94, 92, MATCH($B$1, resultados!$A$1:$ZZ$1, 0))</f>
        <v/>
      </c>
      <c r="B98">
        <f>INDEX(resultados!$A$2:$ZZ$94, 92, MATCH($B$2, resultados!$A$1:$ZZ$1, 0))</f>
        <v/>
      </c>
      <c r="C98">
        <f>INDEX(resultados!$A$2:$ZZ$94, 92, MATCH($B$3, resultados!$A$1:$ZZ$1, 0))</f>
        <v/>
      </c>
    </row>
    <row r="99">
      <c r="A99">
        <f>INDEX(resultados!$A$2:$ZZ$94, 93, MATCH($B$1, resultados!$A$1:$ZZ$1, 0))</f>
        <v/>
      </c>
      <c r="B99">
        <f>INDEX(resultados!$A$2:$ZZ$94, 93, MATCH($B$2, resultados!$A$1:$ZZ$1, 0))</f>
        <v/>
      </c>
      <c r="C99">
        <f>INDEX(resultados!$A$2:$ZZ$94, 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4.94</v>
      </c>
      <c r="E2" t="n">
        <v>20.24</v>
      </c>
      <c r="F2" t="n">
        <v>17.17</v>
      </c>
      <c r="G2" t="n">
        <v>13.04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108.52</v>
      </c>
      <c r="Q2" t="n">
        <v>1324.04</v>
      </c>
      <c r="R2" t="n">
        <v>76.40000000000001</v>
      </c>
      <c r="S2" t="n">
        <v>27.17</v>
      </c>
      <c r="T2" t="n">
        <v>24492.93</v>
      </c>
      <c r="U2" t="n">
        <v>0.36</v>
      </c>
      <c r="V2" t="n">
        <v>0.9</v>
      </c>
      <c r="W2" t="n">
        <v>0.23</v>
      </c>
      <c r="X2" t="n">
        <v>1.58</v>
      </c>
      <c r="Y2" t="n">
        <v>0.5</v>
      </c>
      <c r="Z2" t="n">
        <v>10</v>
      </c>
      <c r="AA2" t="n">
        <v>382.7496748560223</v>
      </c>
      <c r="AB2" t="n">
        <v>523.6949908619308</v>
      </c>
      <c r="AC2" t="n">
        <v>473.7142759446032</v>
      </c>
      <c r="AD2" t="n">
        <v>382749.6748560223</v>
      </c>
      <c r="AE2" t="n">
        <v>523694.9908619308</v>
      </c>
      <c r="AF2" t="n">
        <v>2.945446350777249e-06</v>
      </c>
      <c r="AG2" t="n">
        <v>13.17708333333333</v>
      </c>
      <c r="AH2" t="n">
        <v>473714.2759446033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5.226</v>
      </c>
      <c r="E3" t="n">
        <v>19.14</v>
      </c>
      <c r="F3" t="n">
        <v>16.58</v>
      </c>
      <c r="G3" t="n">
        <v>21.62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94.47</v>
      </c>
      <c r="Q3" t="n">
        <v>1324.01</v>
      </c>
      <c r="R3" t="n">
        <v>56.12</v>
      </c>
      <c r="S3" t="n">
        <v>27.17</v>
      </c>
      <c r="T3" t="n">
        <v>14520.11</v>
      </c>
      <c r="U3" t="n">
        <v>0.48</v>
      </c>
      <c r="V3" t="n">
        <v>0.9399999999999999</v>
      </c>
      <c r="W3" t="n">
        <v>0.24</v>
      </c>
      <c r="X3" t="n">
        <v>0.98</v>
      </c>
      <c r="Y3" t="n">
        <v>0.5</v>
      </c>
      <c r="Z3" t="n">
        <v>10</v>
      </c>
      <c r="AA3" t="n">
        <v>346.3233975100296</v>
      </c>
      <c r="AB3" t="n">
        <v>473.8549511832044</v>
      </c>
      <c r="AC3" t="n">
        <v>428.6308997018795</v>
      </c>
      <c r="AD3" t="n">
        <v>346323.3975100296</v>
      </c>
      <c r="AE3" t="n">
        <v>473854.9511832044</v>
      </c>
      <c r="AF3" t="n">
        <v>3.115972192138037e-06</v>
      </c>
      <c r="AG3" t="n">
        <v>12.4609375</v>
      </c>
      <c r="AH3" t="n">
        <v>428630.8997018795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4.9422</v>
      </c>
      <c r="E2" t="n">
        <v>20.23</v>
      </c>
      <c r="F2" t="n">
        <v>17.54</v>
      </c>
      <c r="G2" t="n">
        <v>11.69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68.5</v>
      </c>
      <c r="Q2" t="n">
        <v>1324.12</v>
      </c>
      <c r="R2" t="n">
        <v>84.26000000000001</v>
      </c>
      <c r="S2" t="n">
        <v>27.17</v>
      </c>
      <c r="T2" t="n">
        <v>28369.48</v>
      </c>
      <c r="U2" t="n">
        <v>0.32</v>
      </c>
      <c r="V2" t="n">
        <v>0.89</v>
      </c>
      <c r="W2" t="n">
        <v>0.37</v>
      </c>
      <c r="X2" t="n">
        <v>1.94</v>
      </c>
      <c r="Y2" t="n">
        <v>0.5</v>
      </c>
      <c r="Z2" t="n">
        <v>10</v>
      </c>
      <c r="AA2" t="n">
        <v>310.976838202959</v>
      </c>
      <c r="AB2" t="n">
        <v>425.4922293591295</v>
      </c>
      <c r="AC2" t="n">
        <v>384.883848171188</v>
      </c>
      <c r="AD2" t="n">
        <v>310976.838202959</v>
      </c>
      <c r="AE2" t="n">
        <v>425492.2293591294</v>
      </c>
      <c r="AF2" t="n">
        <v>3.460549058602514e-06</v>
      </c>
      <c r="AG2" t="n">
        <v>13.17057291666667</v>
      </c>
      <c r="AH2" t="n">
        <v>384883.848171188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3.9831</v>
      </c>
      <c r="E2" t="n">
        <v>25.11</v>
      </c>
      <c r="F2" t="n">
        <v>18.6</v>
      </c>
      <c r="G2" t="n">
        <v>7.54</v>
      </c>
      <c r="H2" t="n">
        <v>0.12</v>
      </c>
      <c r="I2" t="n">
        <v>148</v>
      </c>
      <c r="J2" t="n">
        <v>141.81</v>
      </c>
      <c r="K2" t="n">
        <v>47.83</v>
      </c>
      <c r="L2" t="n">
        <v>1</v>
      </c>
      <c r="M2" t="n">
        <v>146</v>
      </c>
      <c r="N2" t="n">
        <v>22.98</v>
      </c>
      <c r="O2" t="n">
        <v>17723.39</v>
      </c>
      <c r="P2" t="n">
        <v>204.68</v>
      </c>
      <c r="Q2" t="n">
        <v>1324.24</v>
      </c>
      <c r="R2" t="n">
        <v>121.2</v>
      </c>
      <c r="S2" t="n">
        <v>27.17</v>
      </c>
      <c r="T2" t="n">
        <v>46549.09</v>
      </c>
      <c r="U2" t="n">
        <v>0.22</v>
      </c>
      <c r="V2" t="n">
        <v>0.84</v>
      </c>
      <c r="W2" t="n">
        <v>0.34</v>
      </c>
      <c r="X2" t="n">
        <v>3.01</v>
      </c>
      <c r="Y2" t="n">
        <v>0.5</v>
      </c>
      <c r="Z2" t="n">
        <v>10</v>
      </c>
      <c r="AA2" t="n">
        <v>675.0094176819941</v>
      </c>
      <c r="AB2" t="n">
        <v>923.5776645862949</v>
      </c>
      <c r="AC2" t="n">
        <v>835.4327085275717</v>
      </c>
      <c r="AD2" t="n">
        <v>675009.4176819941</v>
      </c>
      <c r="AE2" t="n">
        <v>923577.6645862949</v>
      </c>
      <c r="AF2" t="n">
        <v>1.902941972550184e-06</v>
      </c>
      <c r="AG2" t="n">
        <v>16.34765625</v>
      </c>
      <c r="AH2" t="n">
        <v>835432.7085275716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4.7637</v>
      </c>
      <c r="E3" t="n">
        <v>20.99</v>
      </c>
      <c r="F3" t="n">
        <v>16.89</v>
      </c>
      <c r="G3" t="n">
        <v>15.59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63</v>
      </c>
      <c r="N3" t="n">
        <v>23.34</v>
      </c>
      <c r="O3" t="n">
        <v>17891.86</v>
      </c>
      <c r="P3" t="n">
        <v>177.41</v>
      </c>
      <c r="Q3" t="n">
        <v>1324.08</v>
      </c>
      <c r="R3" t="n">
        <v>67.54000000000001</v>
      </c>
      <c r="S3" t="n">
        <v>27.17</v>
      </c>
      <c r="T3" t="n">
        <v>20134.2</v>
      </c>
      <c r="U3" t="n">
        <v>0.4</v>
      </c>
      <c r="V3" t="n">
        <v>0.92</v>
      </c>
      <c r="W3" t="n">
        <v>0.21</v>
      </c>
      <c r="X3" t="n">
        <v>1.29</v>
      </c>
      <c r="Y3" t="n">
        <v>0.5</v>
      </c>
      <c r="Z3" t="n">
        <v>10</v>
      </c>
      <c r="AA3" t="n">
        <v>526.6230026085043</v>
      </c>
      <c r="AB3" t="n">
        <v>720.548825136131</v>
      </c>
      <c r="AC3" t="n">
        <v>651.7806565617656</v>
      </c>
      <c r="AD3" t="n">
        <v>526623.0026085043</v>
      </c>
      <c r="AE3" t="n">
        <v>720548.825136131</v>
      </c>
      <c r="AF3" t="n">
        <v>2.275876747919287e-06</v>
      </c>
      <c r="AG3" t="n">
        <v>13.66536458333333</v>
      </c>
      <c r="AH3" t="n">
        <v>651780.6565617656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5.0642</v>
      </c>
      <c r="E4" t="n">
        <v>19.75</v>
      </c>
      <c r="F4" t="n">
        <v>16.36</v>
      </c>
      <c r="G4" t="n">
        <v>24.54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163.41</v>
      </c>
      <c r="Q4" t="n">
        <v>1324</v>
      </c>
      <c r="R4" t="n">
        <v>51.01</v>
      </c>
      <c r="S4" t="n">
        <v>27.17</v>
      </c>
      <c r="T4" t="n">
        <v>11992.83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480.8117179592521</v>
      </c>
      <c r="AB4" t="n">
        <v>657.8678044277841</v>
      </c>
      <c r="AC4" t="n">
        <v>595.0818244964581</v>
      </c>
      <c r="AD4" t="n">
        <v>480811.7179592521</v>
      </c>
      <c r="AE4" t="n">
        <v>657867.8044277841</v>
      </c>
      <c r="AF4" t="n">
        <v>2.419441826062273e-06</v>
      </c>
      <c r="AG4" t="n">
        <v>12.85807291666667</v>
      </c>
      <c r="AH4" t="n">
        <v>595081.8244964582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5.1976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151.6</v>
      </c>
      <c r="Q5" t="n">
        <v>1324</v>
      </c>
      <c r="R5" t="n">
        <v>45.38</v>
      </c>
      <c r="S5" t="n">
        <v>27.17</v>
      </c>
      <c r="T5" t="n">
        <v>9232.290000000001</v>
      </c>
      <c r="U5" t="n">
        <v>0.6</v>
      </c>
      <c r="V5" t="n">
        <v>0.96</v>
      </c>
      <c r="W5" t="n">
        <v>0.16</v>
      </c>
      <c r="X5" t="n">
        <v>0.58</v>
      </c>
      <c r="Y5" t="n">
        <v>0.5</v>
      </c>
      <c r="Z5" t="n">
        <v>10</v>
      </c>
      <c r="AA5" t="n">
        <v>449.9146428471315</v>
      </c>
      <c r="AB5" t="n">
        <v>615.5930631766283</v>
      </c>
      <c r="AC5" t="n">
        <v>556.8417252173406</v>
      </c>
      <c r="AD5" t="n">
        <v>449914.6428471315</v>
      </c>
      <c r="AE5" t="n">
        <v>615593.0631766283</v>
      </c>
      <c r="AF5" t="n">
        <v>2.483174210169676e-06</v>
      </c>
      <c r="AG5" t="n">
        <v>12.52604166666667</v>
      </c>
      <c r="AH5" t="n">
        <v>556841.7252173406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16.03</v>
      </c>
      <c r="G6" t="n">
        <v>43.72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139.69</v>
      </c>
      <c r="Q6" t="n">
        <v>1323.94</v>
      </c>
      <c r="R6" t="n">
        <v>40.79</v>
      </c>
      <c r="S6" t="n">
        <v>27.17</v>
      </c>
      <c r="T6" t="n">
        <v>6974.76</v>
      </c>
      <c r="U6" t="n">
        <v>0.67</v>
      </c>
      <c r="V6" t="n">
        <v>0.97</v>
      </c>
      <c r="W6" t="n">
        <v>0.15</v>
      </c>
      <c r="X6" t="n">
        <v>0.44</v>
      </c>
      <c r="Y6" t="n">
        <v>0.5</v>
      </c>
      <c r="Z6" t="n">
        <v>10</v>
      </c>
      <c r="AA6" t="n">
        <v>432.8200102457286</v>
      </c>
      <c r="AB6" t="n">
        <v>592.2034326894244</v>
      </c>
      <c r="AC6" t="n">
        <v>535.6843682362829</v>
      </c>
      <c r="AD6" t="n">
        <v>432820.0102457285</v>
      </c>
      <c r="AE6" t="n">
        <v>592203.4326894244</v>
      </c>
      <c r="AF6" t="n">
        <v>2.528417514329878e-06</v>
      </c>
      <c r="AG6" t="n">
        <v>12.3046875</v>
      </c>
      <c r="AH6" t="n">
        <v>535684.368236283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5.315</v>
      </c>
      <c r="E7" t="n">
        <v>18.81</v>
      </c>
      <c r="F7" t="n">
        <v>16.01</v>
      </c>
      <c r="G7" t="n">
        <v>48.03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137.96</v>
      </c>
      <c r="Q7" t="n">
        <v>1323.96</v>
      </c>
      <c r="R7" t="n">
        <v>39.53</v>
      </c>
      <c r="S7" t="n">
        <v>27.17</v>
      </c>
      <c r="T7" t="n">
        <v>6353.65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430.0616636971952</v>
      </c>
      <c r="AB7" t="n">
        <v>588.4293412520599</v>
      </c>
      <c r="AC7" t="n">
        <v>532.2704707887299</v>
      </c>
      <c r="AD7" t="n">
        <v>430061.6636971952</v>
      </c>
      <c r="AE7" t="n">
        <v>588429.3412520599</v>
      </c>
      <c r="AF7" t="n">
        <v>2.539262530216221e-06</v>
      </c>
      <c r="AG7" t="n">
        <v>12.24609375</v>
      </c>
      <c r="AH7" t="n">
        <v>532270.4707887298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19.23</v>
      </c>
      <c r="G2" t="n">
        <v>6.48</v>
      </c>
      <c r="H2" t="n">
        <v>0.1</v>
      </c>
      <c r="I2" t="n">
        <v>178</v>
      </c>
      <c r="J2" t="n">
        <v>176.73</v>
      </c>
      <c r="K2" t="n">
        <v>52.44</v>
      </c>
      <c r="L2" t="n">
        <v>1</v>
      </c>
      <c r="M2" t="n">
        <v>176</v>
      </c>
      <c r="N2" t="n">
        <v>33.29</v>
      </c>
      <c r="O2" t="n">
        <v>22031.19</v>
      </c>
      <c r="P2" t="n">
        <v>246.62</v>
      </c>
      <c r="Q2" t="n">
        <v>1324.15</v>
      </c>
      <c r="R2" t="n">
        <v>141.13</v>
      </c>
      <c r="S2" t="n">
        <v>27.17</v>
      </c>
      <c r="T2" t="n">
        <v>56363.31</v>
      </c>
      <c r="U2" t="n">
        <v>0.19</v>
      </c>
      <c r="V2" t="n">
        <v>0.8100000000000001</v>
      </c>
      <c r="W2" t="n">
        <v>0.39</v>
      </c>
      <c r="X2" t="n">
        <v>3.64</v>
      </c>
      <c r="Y2" t="n">
        <v>0.5</v>
      </c>
      <c r="Z2" t="n">
        <v>10</v>
      </c>
      <c r="AA2" t="n">
        <v>847.3968604218808</v>
      </c>
      <c r="AB2" t="n">
        <v>1159.445768940233</v>
      </c>
      <c r="AC2" t="n">
        <v>1048.789892044934</v>
      </c>
      <c r="AD2" t="n">
        <v>847396.8604218807</v>
      </c>
      <c r="AE2" t="n">
        <v>1159445.768940233</v>
      </c>
      <c r="AF2" t="n">
        <v>1.590793788153594e-06</v>
      </c>
      <c r="AG2" t="n">
        <v>18.21614583333333</v>
      </c>
      <c r="AH2" t="n">
        <v>1048789.892044934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4.4754</v>
      </c>
      <c r="E3" t="n">
        <v>22.34</v>
      </c>
      <c r="F3" t="n">
        <v>17.15</v>
      </c>
      <c r="G3" t="n">
        <v>13.19</v>
      </c>
      <c r="H3" t="n">
        <v>0.2</v>
      </c>
      <c r="I3" t="n">
        <v>78</v>
      </c>
      <c r="J3" t="n">
        <v>178.21</v>
      </c>
      <c r="K3" t="n">
        <v>52.44</v>
      </c>
      <c r="L3" t="n">
        <v>2</v>
      </c>
      <c r="M3" t="n">
        <v>76</v>
      </c>
      <c r="N3" t="n">
        <v>33.77</v>
      </c>
      <c r="O3" t="n">
        <v>22213.89</v>
      </c>
      <c r="P3" t="n">
        <v>213.67</v>
      </c>
      <c r="Q3" t="n">
        <v>1323.95</v>
      </c>
      <c r="R3" t="n">
        <v>75.89</v>
      </c>
      <c r="S3" t="n">
        <v>27.17</v>
      </c>
      <c r="T3" t="n">
        <v>24244.11</v>
      </c>
      <c r="U3" t="n">
        <v>0.36</v>
      </c>
      <c r="V3" t="n">
        <v>0.91</v>
      </c>
      <c r="W3" t="n">
        <v>0.23</v>
      </c>
      <c r="X3" t="n">
        <v>1.56</v>
      </c>
      <c r="Y3" t="n">
        <v>0.5</v>
      </c>
      <c r="Z3" t="n">
        <v>10</v>
      </c>
      <c r="AA3" t="n">
        <v>633.0322598402321</v>
      </c>
      <c r="AB3" t="n">
        <v>866.1426653256926</v>
      </c>
      <c r="AC3" t="n">
        <v>783.4792249858735</v>
      </c>
      <c r="AD3" t="n">
        <v>633032.2598402321</v>
      </c>
      <c r="AE3" t="n">
        <v>866142.6653256926</v>
      </c>
      <c r="AF3" t="n">
        <v>1.992231508703434e-06</v>
      </c>
      <c r="AG3" t="n">
        <v>14.54427083333333</v>
      </c>
      <c r="AH3" t="n">
        <v>783479.2249858736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4.8273</v>
      </c>
      <c r="E4" t="n">
        <v>20.72</v>
      </c>
      <c r="F4" t="n">
        <v>16.55</v>
      </c>
      <c r="G4" t="n">
        <v>20.27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47</v>
      </c>
      <c r="N4" t="n">
        <v>34.26</v>
      </c>
      <c r="O4" t="n">
        <v>22397.24</v>
      </c>
      <c r="P4" t="n">
        <v>199.82</v>
      </c>
      <c r="Q4" t="n">
        <v>1323.94</v>
      </c>
      <c r="R4" t="n">
        <v>57.15</v>
      </c>
      <c r="S4" t="n">
        <v>27.17</v>
      </c>
      <c r="T4" t="n">
        <v>15018.15</v>
      </c>
      <c r="U4" t="n">
        <v>0.48</v>
      </c>
      <c r="V4" t="n">
        <v>0.9399999999999999</v>
      </c>
      <c r="W4" t="n">
        <v>0.18</v>
      </c>
      <c r="X4" t="n">
        <v>0.96</v>
      </c>
      <c r="Y4" t="n">
        <v>0.5</v>
      </c>
      <c r="Z4" t="n">
        <v>10</v>
      </c>
      <c r="AA4" t="n">
        <v>564.3422556288465</v>
      </c>
      <c r="AB4" t="n">
        <v>772.157971174563</v>
      </c>
      <c r="AC4" t="n">
        <v>698.4642981361812</v>
      </c>
      <c r="AD4" t="n">
        <v>564342.2556288465</v>
      </c>
      <c r="AE4" t="n">
        <v>772157.971174563</v>
      </c>
      <c r="AF4" t="n">
        <v>2.148880359736357e-06</v>
      </c>
      <c r="AG4" t="n">
        <v>13.48958333333333</v>
      </c>
      <c r="AH4" t="n">
        <v>698464.2981361812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5.0453</v>
      </c>
      <c r="E5" t="n">
        <v>19.82</v>
      </c>
      <c r="F5" t="n">
        <v>16.16</v>
      </c>
      <c r="G5" t="n">
        <v>27.7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187.73</v>
      </c>
      <c r="Q5" t="n">
        <v>1323.94</v>
      </c>
      <c r="R5" t="n">
        <v>44.89</v>
      </c>
      <c r="S5" t="n">
        <v>27.17</v>
      </c>
      <c r="T5" t="n">
        <v>8957.48</v>
      </c>
      <c r="U5" t="n">
        <v>0.61</v>
      </c>
      <c r="V5" t="n">
        <v>0.96</v>
      </c>
      <c r="W5" t="n">
        <v>0.14</v>
      </c>
      <c r="X5" t="n">
        <v>0.5600000000000001</v>
      </c>
      <c r="Y5" t="n">
        <v>0.5</v>
      </c>
      <c r="Z5" t="n">
        <v>10</v>
      </c>
      <c r="AA5" t="n">
        <v>524.0009461323382</v>
      </c>
      <c r="AB5" t="n">
        <v>716.9612117884728</v>
      </c>
      <c r="AC5" t="n">
        <v>648.5354399967608</v>
      </c>
      <c r="AD5" t="n">
        <v>524000.9461323381</v>
      </c>
      <c r="AE5" t="n">
        <v>716961.2117884728</v>
      </c>
      <c r="AF5" t="n">
        <v>2.245923410390454e-06</v>
      </c>
      <c r="AG5" t="n">
        <v>12.90364583333333</v>
      </c>
      <c r="AH5" t="n">
        <v>648535.4399967608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5.1277</v>
      </c>
      <c r="E6" t="n">
        <v>19.5</v>
      </c>
      <c r="F6" t="n">
        <v>16.12</v>
      </c>
      <c r="G6" t="n">
        <v>35.83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181.04</v>
      </c>
      <c r="Q6" t="n">
        <v>1323.98</v>
      </c>
      <c r="R6" t="n">
        <v>43.61</v>
      </c>
      <c r="S6" t="n">
        <v>27.17</v>
      </c>
      <c r="T6" t="n">
        <v>8357.73</v>
      </c>
      <c r="U6" t="n">
        <v>0.62</v>
      </c>
      <c r="V6" t="n">
        <v>0.96</v>
      </c>
      <c r="W6" t="n">
        <v>0.15</v>
      </c>
      <c r="X6" t="n">
        <v>0.53</v>
      </c>
      <c r="Y6" t="n">
        <v>0.5</v>
      </c>
      <c r="Z6" t="n">
        <v>10</v>
      </c>
      <c r="AA6" t="n">
        <v>512.1797357852859</v>
      </c>
      <c r="AB6" t="n">
        <v>700.7869102766421</v>
      </c>
      <c r="AC6" t="n">
        <v>633.9047911204444</v>
      </c>
      <c r="AD6" t="n">
        <v>512179.7357852858</v>
      </c>
      <c r="AE6" t="n">
        <v>700786.9102766421</v>
      </c>
      <c r="AF6" t="n">
        <v>2.282603902931269e-06</v>
      </c>
      <c r="AG6" t="n">
        <v>12.6953125</v>
      </c>
      <c r="AH6" t="n">
        <v>633904.7911204444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5.2028</v>
      </c>
      <c r="E7" t="n">
        <v>19.22</v>
      </c>
      <c r="F7" t="n">
        <v>16.02</v>
      </c>
      <c r="G7" t="n">
        <v>43.68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171.96</v>
      </c>
      <c r="Q7" t="n">
        <v>1323.99</v>
      </c>
      <c r="R7" t="n">
        <v>40.29</v>
      </c>
      <c r="S7" t="n">
        <v>27.17</v>
      </c>
      <c r="T7" t="n">
        <v>6720.97</v>
      </c>
      <c r="U7" t="n">
        <v>0.67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486.4936596809237</v>
      </c>
      <c r="AB7" t="n">
        <v>665.6420877609527</v>
      </c>
      <c r="AC7" t="n">
        <v>602.1141411395843</v>
      </c>
      <c r="AD7" t="n">
        <v>486493.6596809237</v>
      </c>
      <c r="AE7" t="n">
        <v>665642.0877609527</v>
      </c>
      <c r="AF7" t="n">
        <v>2.316034788729997e-06</v>
      </c>
      <c r="AG7" t="n">
        <v>12.51302083333333</v>
      </c>
      <c r="AH7" t="n">
        <v>602114.1411395842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5.2536</v>
      </c>
      <c r="E8" t="n">
        <v>19.03</v>
      </c>
      <c r="F8" t="n">
        <v>15.97</v>
      </c>
      <c r="G8" t="n">
        <v>53.25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16</v>
      </c>
      <c r="N8" t="n">
        <v>36.26</v>
      </c>
      <c r="O8" t="n">
        <v>23137.49</v>
      </c>
      <c r="P8" t="n">
        <v>162.62</v>
      </c>
      <c r="Q8" t="n">
        <v>1323.96</v>
      </c>
      <c r="R8" t="n">
        <v>39.67</v>
      </c>
      <c r="S8" t="n">
        <v>27.17</v>
      </c>
      <c r="T8" t="n">
        <v>6433.35</v>
      </c>
      <c r="U8" t="n">
        <v>0.68</v>
      </c>
      <c r="V8" t="n">
        <v>0.97</v>
      </c>
      <c r="W8" t="n">
        <v>0.13</v>
      </c>
      <c r="X8" t="n">
        <v>0.38</v>
      </c>
      <c r="Y8" t="n">
        <v>0.5</v>
      </c>
      <c r="Z8" t="n">
        <v>10</v>
      </c>
      <c r="AA8" t="n">
        <v>473.9363239503626</v>
      </c>
      <c r="AB8" t="n">
        <v>648.4605870238453</v>
      </c>
      <c r="AC8" t="n">
        <v>586.5724187184388</v>
      </c>
      <c r="AD8" t="n">
        <v>473936.3239503626</v>
      </c>
      <c r="AE8" t="n">
        <v>648460.5870238453</v>
      </c>
      <c r="AF8" t="n">
        <v>2.338648490442053e-06</v>
      </c>
      <c r="AG8" t="n">
        <v>12.38932291666667</v>
      </c>
      <c r="AH8" t="n">
        <v>586572.4187184388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15.91</v>
      </c>
      <c r="G9" t="n">
        <v>59.66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157.04</v>
      </c>
      <c r="Q9" t="n">
        <v>1323.94</v>
      </c>
      <c r="R9" t="n">
        <v>36.47</v>
      </c>
      <c r="S9" t="n">
        <v>27.17</v>
      </c>
      <c r="T9" t="n">
        <v>4844.19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466.1625427788626</v>
      </c>
      <c r="AB9" t="n">
        <v>637.824156669978</v>
      </c>
      <c r="AC9" t="n">
        <v>576.9511143492208</v>
      </c>
      <c r="AD9" t="n">
        <v>466162.5427788626</v>
      </c>
      <c r="AE9" t="n">
        <v>637824.1566699781</v>
      </c>
      <c r="AF9" t="n">
        <v>2.355608766726095e-06</v>
      </c>
      <c r="AG9" t="n">
        <v>12.3046875</v>
      </c>
      <c r="AH9" t="n">
        <v>576951.1143492208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4.6259</v>
      </c>
      <c r="E2" t="n">
        <v>21.62</v>
      </c>
      <c r="F2" t="n">
        <v>18.48</v>
      </c>
      <c r="G2" t="n">
        <v>8.279999999999999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53.92</v>
      </c>
      <c r="Q2" t="n">
        <v>1324.26</v>
      </c>
      <c r="R2" t="n">
        <v>111.75</v>
      </c>
      <c r="S2" t="n">
        <v>27.17</v>
      </c>
      <c r="T2" t="n">
        <v>41891.88</v>
      </c>
      <c r="U2" t="n">
        <v>0.24</v>
      </c>
      <c r="V2" t="n">
        <v>0.84</v>
      </c>
      <c r="W2" t="n">
        <v>0.5</v>
      </c>
      <c r="X2" t="n">
        <v>2.88</v>
      </c>
      <c r="Y2" t="n">
        <v>0.5</v>
      </c>
      <c r="Z2" t="n">
        <v>10</v>
      </c>
      <c r="AA2" t="n">
        <v>308.3736065139587</v>
      </c>
      <c r="AB2" t="n">
        <v>421.9303729157625</v>
      </c>
      <c r="AC2" t="n">
        <v>381.661930307679</v>
      </c>
      <c r="AD2" t="n">
        <v>308373.6065139587</v>
      </c>
      <c r="AE2" t="n">
        <v>421930.3729157625</v>
      </c>
      <c r="AF2" t="n">
        <v>3.526666586725317e-06</v>
      </c>
      <c r="AG2" t="n">
        <v>14.07552083333333</v>
      </c>
      <c r="AH2" t="n">
        <v>381661.930307679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4.5514</v>
      </c>
      <c r="E2" t="n">
        <v>21.97</v>
      </c>
      <c r="F2" t="n">
        <v>17.76</v>
      </c>
      <c r="G2" t="n">
        <v>9.869999999999999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148.9</v>
      </c>
      <c r="Q2" t="n">
        <v>1324.06</v>
      </c>
      <c r="R2" t="n">
        <v>94.7</v>
      </c>
      <c r="S2" t="n">
        <v>27.17</v>
      </c>
      <c r="T2" t="n">
        <v>33500.44</v>
      </c>
      <c r="U2" t="n">
        <v>0.29</v>
      </c>
      <c r="V2" t="n">
        <v>0.87</v>
      </c>
      <c r="W2" t="n">
        <v>0.28</v>
      </c>
      <c r="X2" t="n">
        <v>2.17</v>
      </c>
      <c r="Y2" t="n">
        <v>0.5</v>
      </c>
      <c r="Z2" t="n">
        <v>10</v>
      </c>
      <c r="AA2" t="n">
        <v>491.6329341878044</v>
      </c>
      <c r="AB2" t="n">
        <v>672.6738698700564</v>
      </c>
      <c r="AC2" t="n">
        <v>608.4748198333634</v>
      </c>
      <c r="AD2" t="n">
        <v>491632.9341878045</v>
      </c>
      <c r="AE2" t="n">
        <v>672673.8698700564</v>
      </c>
      <c r="AF2" t="n">
        <v>2.448875038112291e-06</v>
      </c>
      <c r="AG2" t="n">
        <v>14.30338541666667</v>
      </c>
      <c r="AH2" t="n">
        <v>608474.8198333634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5.1473</v>
      </c>
      <c r="E3" t="n">
        <v>19.43</v>
      </c>
      <c r="F3" t="n">
        <v>16.49</v>
      </c>
      <c r="G3" t="n">
        <v>21.51</v>
      </c>
      <c r="H3" t="n">
        <v>0.35</v>
      </c>
      <c r="I3" t="n">
        <v>46</v>
      </c>
      <c r="J3" t="n">
        <v>99.95</v>
      </c>
      <c r="K3" t="n">
        <v>39.72</v>
      </c>
      <c r="L3" t="n">
        <v>2</v>
      </c>
      <c r="M3" t="n">
        <v>44</v>
      </c>
      <c r="N3" t="n">
        <v>13.24</v>
      </c>
      <c r="O3" t="n">
        <v>12561.45</v>
      </c>
      <c r="P3" t="n">
        <v>124.81</v>
      </c>
      <c r="Q3" t="n">
        <v>1323.97</v>
      </c>
      <c r="R3" t="n">
        <v>55.32</v>
      </c>
      <c r="S3" t="n">
        <v>27.17</v>
      </c>
      <c r="T3" t="n">
        <v>14115.58</v>
      </c>
      <c r="U3" t="n">
        <v>0.49</v>
      </c>
      <c r="V3" t="n">
        <v>0.9399999999999999</v>
      </c>
      <c r="W3" t="n">
        <v>0.18</v>
      </c>
      <c r="X3" t="n">
        <v>0.9</v>
      </c>
      <c r="Y3" t="n">
        <v>0.5</v>
      </c>
      <c r="Z3" t="n">
        <v>10</v>
      </c>
      <c r="AA3" t="n">
        <v>410.6810037187471</v>
      </c>
      <c r="AB3" t="n">
        <v>561.9118672551729</v>
      </c>
      <c r="AC3" t="n">
        <v>508.2837872925973</v>
      </c>
      <c r="AD3" t="n">
        <v>410681.0037187471</v>
      </c>
      <c r="AE3" t="n">
        <v>561911.8672551728</v>
      </c>
      <c r="AF3" t="n">
        <v>2.769498282654874e-06</v>
      </c>
      <c r="AG3" t="n">
        <v>12.64973958333333</v>
      </c>
      <c r="AH3" t="n">
        <v>508283.7872925972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5.3048</v>
      </c>
      <c r="E4" t="n">
        <v>18.85</v>
      </c>
      <c r="F4" t="n">
        <v>16.23</v>
      </c>
      <c r="G4" t="n">
        <v>31.4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112.31</v>
      </c>
      <c r="Q4" t="n">
        <v>1324.02</v>
      </c>
      <c r="R4" t="n">
        <v>45.81</v>
      </c>
      <c r="S4" t="n">
        <v>27.17</v>
      </c>
      <c r="T4" t="n">
        <v>9437.73</v>
      </c>
      <c r="U4" t="n">
        <v>0.59</v>
      </c>
      <c r="V4" t="n">
        <v>0.96</v>
      </c>
      <c r="W4" t="n">
        <v>0.19</v>
      </c>
      <c r="X4" t="n">
        <v>0.63</v>
      </c>
      <c r="Y4" t="n">
        <v>0.5</v>
      </c>
      <c r="Z4" t="n">
        <v>10</v>
      </c>
      <c r="AA4" t="n">
        <v>380.428507477544</v>
      </c>
      <c r="AB4" t="n">
        <v>520.5190672520191</v>
      </c>
      <c r="AC4" t="n">
        <v>470.8414580265849</v>
      </c>
      <c r="AD4" t="n">
        <v>380428.507477544</v>
      </c>
      <c r="AE4" t="n">
        <v>520519.0672520191</v>
      </c>
      <c r="AF4" t="n">
        <v>2.854240959304408e-06</v>
      </c>
      <c r="AG4" t="n">
        <v>12.27213541666667</v>
      </c>
      <c r="AH4" t="n">
        <v>470841.4580265849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5.3044</v>
      </c>
      <c r="E5" t="n">
        <v>18.85</v>
      </c>
      <c r="F5" t="n">
        <v>16.23</v>
      </c>
      <c r="G5" t="n">
        <v>31.41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113.56</v>
      </c>
      <c r="Q5" t="n">
        <v>1324.02</v>
      </c>
      <c r="R5" t="n">
        <v>45.83</v>
      </c>
      <c r="S5" t="n">
        <v>27.17</v>
      </c>
      <c r="T5" t="n">
        <v>9449.459999999999</v>
      </c>
      <c r="U5" t="n">
        <v>0.59</v>
      </c>
      <c r="V5" t="n">
        <v>0.96</v>
      </c>
      <c r="W5" t="n">
        <v>0.19</v>
      </c>
      <c r="X5" t="n">
        <v>0.63</v>
      </c>
      <c r="Y5" t="n">
        <v>0.5</v>
      </c>
      <c r="Z5" t="n">
        <v>10</v>
      </c>
      <c r="AA5" t="n">
        <v>381.7239301429016</v>
      </c>
      <c r="AB5" t="n">
        <v>522.291521692776</v>
      </c>
      <c r="AC5" t="n">
        <v>472.4447519031714</v>
      </c>
      <c r="AD5" t="n">
        <v>381723.9301429016</v>
      </c>
      <c r="AE5" t="n">
        <v>522291.521692776</v>
      </c>
      <c r="AF5" t="n">
        <v>2.854025739808155e-06</v>
      </c>
      <c r="AG5" t="n">
        <v>12.27213541666667</v>
      </c>
      <c r="AH5" t="n">
        <v>472444.7519031714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4.1963</v>
      </c>
      <c r="E2" t="n">
        <v>23.83</v>
      </c>
      <c r="F2" t="n">
        <v>18.3</v>
      </c>
      <c r="G2" t="n">
        <v>8.26</v>
      </c>
      <c r="H2" t="n">
        <v>0.14</v>
      </c>
      <c r="I2" t="n">
        <v>133</v>
      </c>
      <c r="J2" t="n">
        <v>124.63</v>
      </c>
      <c r="K2" t="n">
        <v>45</v>
      </c>
      <c r="L2" t="n">
        <v>1</v>
      </c>
      <c r="M2" t="n">
        <v>131</v>
      </c>
      <c r="N2" t="n">
        <v>18.64</v>
      </c>
      <c r="O2" t="n">
        <v>15605.44</v>
      </c>
      <c r="P2" t="n">
        <v>183.32</v>
      </c>
      <c r="Q2" t="n">
        <v>1324.12</v>
      </c>
      <c r="R2" t="n">
        <v>111.8</v>
      </c>
      <c r="S2" t="n">
        <v>27.17</v>
      </c>
      <c r="T2" t="n">
        <v>41925.12</v>
      </c>
      <c r="U2" t="n">
        <v>0.24</v>
      </c>
      <c r="V2" t="n">
        <v>0.85</v>
      </c>
      <c r="W2" t="n">
        <v>0.32</v>
      </c>
      <c r="X2" t="n">
        <v>2.7</v>
      </c>
      <c r="Y2" t="n">
        <v>0.5</v>
      </c>
      <c r="Z2" t="n">
        <v>10</v>
      </c>
      <c r="AA2" t="n">
        <v>602.5037265970742</v>
      </c>
      <c r="AB2" t="n">
        <v>824.3721793185715</v>
      </c>
      <c r="AC2" t="n">
        <v>745.6952555380266</v>
      </c>
      <c r="AD2" t="n">
        <v>602503.7265970742</v>
      </c>
      <c r="AE2" t="n">
        <v>824372.1793185715</v>
      </c>
      <c r="AF2" t="n">
        <v>2.091348768647253e-06</v>
      </c>
      <c r="AG2" t="n">
        <v>15.51432291666667</v>
      </c>
      <c r="AH2" t="n">
        <v>745695.2555380266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4.9124</v>
      </c>
      <c r="E3" t="n">
        <v>20.36</v>
      </c>
      <c r="F3" t="n">
        <v>16.74</v>
      </c>
      <c r="G3" t="n">
        <v>17.32</v>
      </c>
      <c r="H3" t="n">
        <v>0.28</v>
      </c>
      <c r="I3" t="n">
        <v>58</v>
      </c>
      <c r="J3" t="n">
        <v>125.95</v>
      </c>
      <c r="K3" t="n">
        <v>45</v>
      </c>
      <c r="L3" t="n">
        <v>2</v>
      </c>
      <c r="M3" t="n">
        <v>56</v>
      </c>
      <c r="N3" t="n">
        <v>18.95</v>
      </c>
      <c r="O3" t="n">
        <v>15767.7</v>
      </c>
      <c r="P3" t="n">
        <v>158.31</v>
      </c>
      <c r="Q3" t="n">
        <v>1324.05</v>
      </c>
      <c r="R3" t="n">
        <v>63.04</v>
      </c>
      <c r="S3" t="n">
        <v>27.17</v>
      </c>
      <c r="T3" t="n">
        <v>17916.96</v>
      </c>
      <c r="U3" t="n">
        <v>0.43</v>
      </c>
      <c r="V3" t="n">
        <v>0.93</v>
      </c>
      <c r="W3" t="n">
        <v>0.2</v>
      </c>
      <c r="X3" t="n">
        <v>1.15</v>
      </c>
      <c r="Y3" t="n">
        <v>0.5</v>
      </c>
      <c r="Z3" t="n">
        <v>10</v>
      </c>
      <c r="AA3" t="n">
        <v>485.978448251826</v>
      </c>
      <c r="AB3" t="n">
        <v>664.9371527541371</v>
      </c>
      <c r="AC3" t="n">
        <v>601.4764841404366</v>
      </c>
      <c r="AD3" t="n">
        <v>485978.448251826</v>
      </c>
      <c r="AE3" t="n">
        <v>664937.1527541371</v>
      </c>
      <c r="AF3" t="n">
        <v>2.448238136239726e-06</v>
      </c>
      <c r="AG3" t="n">
        <v>13.25520833333333</v>
      </c>
      <c r="AH3" t="n">
        <v>601476.4841404366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5.2152</v>
      </c>
      <c r="E4" t="n">
        <v>19.17</v>
      </c>
      <c r="F4" t="n">
        <v>16.15</v>
      </c>
      <c r="G4" t="n">
        <v>27.68</v>
      </c>
      <c r="H4" t="n">
        <v>0.42</v>
      </c>
      <c r="I4" t="n">
        <v>35</v>
      </c>
      <c r="J4" t="n">
        <v>127.27</v>
      </c>
      <c r="K4" t="n">
        <v>45</v>
      </c>
      <c r="L4" t="n">
        <v>3</v>
      </c>
      <c r="M4" t="n">
        <v>33</v>
      </c>
      <c r="N4" t="n">
        <v>19.27</v>
      </c>
      <c r="O4" t="n">
        <v>15930.42</v>
      </c>
      <c r="P4" t="n">
        <v>141.33</v>
      </c>
      <c r="Q4" t="n">
        <v>1323.96</v>
      </c>
      <c r="R4" t="n">
        <v>44.44</v>
      </c>
      <c r="S4" t="n">
        <v>27.17</v>
      </c>
      <c r="T4" t="n">
        <v>8733.809999999999</v>
      </c>
      <c r="U4" t="n">
        <v>0.61</v>
      </c>
      <c r="V4" t="n">
        <v>0.96</v>
      </c>
      <c r="W4" t="n">
        <v>0.15</v>
      </c>
      <c r="X4" t="n">
        <v>0.55</v>
      </c>
      <c r="Y4" t="n">
        <v>0.5</v>
      </c>
      <c r="Z4" t="n">
        <v>10</v>
      </c>
      <c r="AA4" t="n">
        <v>429.0181706383293</v>
      </c>
      <c r="AB4" t="n">
        <v>587.0015880132548</v>
      </c>
      <c r="AC4" t="n">
        <v>530.9789803151721</v>
      </c>
      <c r="AD4" t="n">
        <v>429018.1706383292</v>
      </c>
      <c r="AE4" t="n">
        <v>587001.5880132548</v>
      </c>
      <c r="AF4" t="n">
        <v>2.599147367502121e-06</v>
      </c>
      <c r="AG4" t="n">
        <v>12.48046875</v>
      </c>
      <c r="AH4" t="n">
        <v>530978.9803151721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5.3034</v>
      </c>
      <c r="E5" t="n">
        <v>18.86</v>
      </c>
      <c r="F5" t="n">
        <v>16.08</v>
      </c>
      <c r="G5" t="n">
        <v>38.6</v>
      </c>
      <c r="H5" t="n">
        <v>0.55</v>
      </c>
      <c r="I5" t="n">
        <v>25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129.6</v>
      </c>
      <c r="Q5" t="n">
        <v>1324.01</v>
      </c>
      <c r="R5" t="n">
        <v>42.5</v>
      </c>
      <c r="S5" t="n">
        <v>27.17</v>
      </c>
      <c r="T5" t="n">
        <v>7814.23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413.1690531672178</v>
      </c>
      <c r="AB5" t="n">
        <v>565.3161262755652</v>
      </c>
      <c r="AC5" t="n">
        <v>511.363148609991</v>
      </c>
      <c r="AD5" t="n">
        <v>413169.0531672178</v>
      </c>
      <c r="AE5" t="n">
        <v>565316.1262755652</v>
      </c>
      <c r="AF5" t="n">
        <v>2.643104415709992e-06</v>
      </c>
      <c r="AG5" t="n">
        <v>12.27864583333333</v>
      </c>
      <c r="AH5" t="n">
        <v>511363.148609991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5.3061</v>
      </c>
      <c r="E6" t="n">
        <v>18.85</v>
      </c>
      <c r="F6" t="n">
        <v>16.1</v>
      </c>
      <c r="G6" t="n">
        <v>40.25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128.42</v>
      </c>
      <c r="Q6" t="n">
        <v>1323.94</v>
      </c>
      <c r="R6" t="n">
        <v>42.25</v>
      </c>
      <c r="S6" t="n">
        <v>27.17</v>
      </c>
      <c r="T6" t="n">
        <v>7694.37</v>
      </c>
      <c r="U6" t="n">
        <v>0.64</v>
      </c>
      <c r="V6" t="n">
        <v>0.96</v>
      </c>
      <c r="W6" t="n">
        <v>0.17</v>
      </c>
      <c r="X6" t="n">
        <v>0.51</v>
      </c>
      <c r="Y6" t="n">
        <v>0.5</v>
      </c>
      <c r="Z6" t="n">
        <v>10</v>
      </c>
      <c r="AA6" t="n">
        <v>411.9379704859141</v>
      </c>
      <c r="AB6" t="n">
        <v>563.6317046394707</v>
      </c>
      <c r="AC6" t="n">
        <v>509.8394858107447</v>
      </c>
      <c r="AD6" t="n">
        <v>411937.9704859141</v>
      </c>
      <c r="AE6" t="n">
        <v>563631.7046394708</v>
      </c>
      <c r="AF6" t="n">
        <v>2.644450039634722e-06</v>
      </c>
      <c r="AG6" t="n">
        <v>12.27213541666667</v>
      </c>
      <c r="AH6" t="n">
        <v>509839.4858107448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2024-09-25T21:07:44Z</dcterms:created>
  <dcterms:modified xmlns:dcterms="http://purl.org/dc/terms/" xmlns:xsi="http://www.w3.org/2001/XMLSchema-instance" xsi:type="dcterms:W3CDTF">2024-09-25T21:07:44Z</dcterms:modified>
</cp:coreProperties>
</file>