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gráficos!$A$7:$A$153</f>
              <numCache>
                <formatCode>General</formatCode>
                <ptCount val="1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</numCache>
            </numRef>
          </xVal>
          <yVal>
            <numRef>
              <f>gráficos!$B$7:$B$153</f>
              <numCache>
                <formatCode>General</formatCode>
                <ptCount val="1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2.5998</v>
      </c>
      <c r="E2" t="n">
        <v>38.46</v>
      </c>
      <c r="F2" t="n">
        <v>25.76</v>
      </c>
      <c r="G2" t="n">
        <v>5.9</v>
      </c>
      <c r="H2" t="n">
        <v>0.09</v>
      </c>
      <c r="I2" t="n">
        <v>262</v>
      </c>
      <c r="J2" t="n">
        <v>194.77</v>
      </c>
      <c r="K2" t="n">
        <v>54.38</v>
      </c>
      <c r="L2" t="n">
        <v>1</v>
      </c>
      <c r="M2" t="n">
        <v>260</v>
      </c>
      <c r="N2" t="n">
        <v>39.4</v>
      </c>
      <c r="O2" t="n">
        <v>24256.19</v>
      </c>
      <c r="P2" t="n">
        <v>356.92</v>
      </c>
      <c r="Q2" t="n">
        <v>794.04</v>
      </c>
      <c r="R2" t="n">
        <v>454.82</v>
      </c>
      <c r="S2" t="n">
        <v>86.27</v>
      </c>
      <c r="T2" t="n">
        <v>172506.11</v>
      </c>
      <c r="U2" t="n">
        <v>0.19</v>
      </c>
      <c r="V2" t="n">
        <v>0.47</v>
      </c>
      <c r="W2" t="n">
        <v>0.63</v>
      </c>
      <c r="X2" t="n">
        <v>10.33</v>
      </c>
      <c r="Y2" t="n">
        <v>2</v>
      </c>
      <c r="Z2" t="n">
        <v>10</v>
      </c>
      <c r="AA2" t="n">
        <v>374.6915820388393</v>
      </c>
      <c r="AB2" t="n">
        <v>512.6695527714957</v>
      </c>
      <c r="AC2" t="n">
        <v>463.7410901912198</v>
      </c>
      <c r="AD2" t="n">
        <v>374691.5820388393</v>
      </c>
      <c r="AE2" t="n">
        <v>512669.5527714957</v>
      </c>
      <c r="AF2" t="n">
        <v>4.491196272057438e-06</v>
      </c>
      <c r="AG2" t="n">
        <v>6.259765625</v>
      </c>
      <c r="AH2" t="n">
        <v>463741.0901912198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4.0016</v>
      </c>
      <c r="E3" t="n">
        <v>24.99</v>
      </c>
      <c r="F3" t="n">
        <v>18.82</v>
      </c>
      <c r="G3" t="n">
        <v>12.01</v>
      </c>
      <c r="H3" t="n">
        <v>0.18</v>
      </c>
      <c r="I3" t="n">
        <v>94</v>
      </c>
      <c r="J3" t="n">
        <v>196.32</v>
      </c>
      <c r="K3" t="n">
        <v>54.38</v>
      </c>
      <c r="L3" t="n">
        <v>2</v>
      </c>
      <c r="M3" t="n">
        <v>92</v>
      </c>
      <c r="N3" t="n">
        <v>39.95</v>
      </c>
      <c r="O3" t="n">
        <v>24447.22</v>
      </c>
      <c r="P3" t="n">
        <v>257.03</v>
      </c>
      <c r="Q3" t="n">
        <v>793.62</v>
      </c>
      <c r="R3" t="n">
        <v>221.39</v>
      </c>
      <c r="S3" t="n">
        <v>86.27</v>
      </c>
      <c r="T3" t="n">
        <v>56629.72</v>
      </c>
      <c r="U3" t="n">
        <v>0.39</v>
      </c>
      <c r="V3" t="n">
        <v>0.65</v>
      </c>
      <c r="W3" t="n">
        <v>0.37</v>
      </c>
      <c r="X3" t="n">
        <v>3.4</v>
      </c>
      <c r="Y3" t="n">
        <v>2</v>
      </c>
      <c r="Z3" t="n">
        <v>10</v>
      </c>
      <c r="AA3" t="n">
        <v>204.9292834686495</v>
      </c>
      <c r="AB3" t="n">
        <v>280.3932864835928</v>
      </c>
      <c r="AC3" t="n">
        <v>253.6329447561303</v>
      </c>
      <c r="AD3" t="n">
        <v>204929.2834686495</v>
      </c>
      <c r="AE3" t="n">
        <v>280393.2864835928</v>
      </c>
      <c r="AF3" t="n">
        <v>6.912828295355428e-06</v>
      </c>
      <c r="AG3" t="n">
        <v>4.0673828125</v>
      </c>
      <c r="AH3" t="n">
        <v>253632.9447561303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4.4366</v>
      </c>
      <c r="E4" t="n">
        <v>22.54</v>
      </c>
      <c r="F4" t="n">
        <v>17.73</v>
      </c>
      <c r="G4" t="n">
        <v>18.03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57</v>
      </c>
      <c r="N4" t="n">
        <v>40.5</v>
      </c>
      <c r="O4" t="n">
        <v>24639</v>
      </c>
      <c r="P4" t="n">
        <v>239.06</v>
      </c>
      <c r="Q4" t="n">
        <v>793.25</v>
      </c>
      <c r="R4" t="n">
        <v>185.74</v>
      </c>
      <c r="S4" t="n">
        <v>86.27</v>
      </c>
      <c r="T4" t="n">
        <v>38978.23</v>
      </c>
      <c r="U4" t="n">
        <v>0.46</v>
      </c>
      <c r="V4" t="n">
        <v>0.6899999999999999</v>
      </c>
      <c r="W4" t="n">
        <v>0.32</v>
      </c>
      <c r="X4" t="n">
        <v>2.32</v>
      </c>
      <c r="Y4" t="n">
        <v>2</v>
      </c>
      <c r="Z4" t="n">
        <v>10</v>
      </c>
      <c r="AA4" t="n">
        <v>174.0908593519458</v>
      </c>
      <c r="AB4" t="n">
        <v>238.1987941118869</v>
      </c>
      <c r="AC4" t="n">
        <v>215.4654355160246</v>
      </c>
      <c r="AD4" t="n">
        <v>174090.8593519458</v>
      </c>
      <c r="AE4" t="n">
        <v>238198.7941118869</v>
      </c>
      <c r="AF4" t="n">
        <v>7.664297784679602e-06</v>
      </c>
      <c r="AG4" t="n">
        <v>3.668619791666667</v>
      </c>
      <c r="AH4" t="n">
        <v>215465.4355160246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4.7461</v>
      </c>
      <c r="E5" t="n">
        <v>21.07</v>
      </c>
      <c r="F5" t="n">
        <v>16.92</v>
      </c>
      <c r="G5" t="n">
        <v>24.17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40</v>
      </c>
      <c r="N5" t="n">
        <v>41.06</v>
      </c>
      <c r="O5" t="n">
        <v>24831.54</v>
      </c>
      <c r="P5" t="n">
        <v>224.7</v>
      </c>
      <c r="Q5" t="n">
        <v>793.23</v>
      </c>
      <c r="R5" t="n">
        <v>158.42</v>
      </c>
      <c r="S5" t="n">
        <v>86.27</v>
      </c>
      <c r="T5" t="n">
        <v>25404.67</v>
      </c>
      <c r="U5" t="n">
        <v>0.54</v>
      </c>
      <c r="V5" t="n">
        <v>0.72</v>
      </c>
      <c r="W5" t="n">
        <v>0.29</v>
      </c>
      <c r="X5" t="n">
        <v>1.51</v>
      </c>
      <c r="Y5" t="n">
        <v>2</v>
      </c>
      <c r="Z5" t="n">
        <v>10</v>
      </c>
      <c r="AA5" t="n">
        <v>162.2384346911438</v>
      </c>
      <c r="AB5" t="n">
        <v>221.9817837989136</v>
      </c>
      <c r="AC5" t="n">
        <v>200.7961539065994</v>
      </c>
      <c r="AD5" t="n">
        <v>162238.4346911438</v>
      </c>
      <c r="AE5" t="n">
        <v>221981.7837989136</v>
      </c>
      <c r="AF5" t="n">
        <v>8.198964007543583e-06</v>
      </c>
      <c r="AG5" t="n">
        <v>3.429361979166667</v>
      </c>
      <c r="AH5" t="n">
        <v>200796.1539065994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4.8816</v>
      </c>
      <c r="E6" t="n">
        <v>20.49</v>
      </c>
      <c r="F6" t="n">
        <v>16.69</v>
      </c>
      <c r="G6" t="n">
        <v>30.34</v>
      </c>
      <c r="H6" t="n">
        <v>0.44</v>
      </c>
      <c r="I6" t="n">
        <v>33</v>
      </c>
      <c r="J6" t="n">
        <v>201.01</v>
      </c>
      <c r="K6" t="n">
        <v>54.38</v>
      </c>
      <c r="L6" t="n">
        <v>5</v>
      </c>
      <c r="M6" t="n">
        <v>31</v>
      </c>
      <c r="N6" t="n">
        <v>41.63</v>
      </c>
      <c r="O6" t="n">
        <v>25024.84</v>
      </c>
      <c r="P6" t="n">
        <v>218.53</v>
      </c>
      <c r="Q6" t="n">
        <v>793.23</v>
      </c>
      <c r="R6" t="n">
        <v>150.87</v>
      </c>
      <c r="S6" t="n">
        <v>86.27</v>
      </c>
      <c r="T6" t="n">
        <v>21674.63</v>
      </c>
      <c r="U6" t="n">
        <v>0.57</v>
      </c>
      <c r="V6" t="n">
        <v>0.73</v>
      </c>
      <c r="W6" t="n">
        <v>0.27</v>
      </c>
      <c r="X6" t="n">
        <v>1.28</v>
      </c>
      <c r="Y6" t="n">
        <v>2</v>
      </c>
      <c r="Z6" t="n">
        <v>10</v>
      </c>
      <c r="AA6" t="n">
        <v>157.7877284532165</v>
      </c>
      <c r="AB6" t="n">
        <v>215.8921311728832</v>
      </c>
      <c r="AC6" t="n">
        <v>195.2876891803142</v>
      </c>
      <c r="AD6" t="n">
        <v>157787.7284532166</v>
      </c>
      <c r="AE6" t="n">
        <v>215892.1311728831</v>
      </c>
      <c r="AF6" t="n">
        <v>8.433042434677893e-06</v>
      </c>
      <c r="AG6" t="n">
        <v>3.3349609375</v>
      </c>
      <c r="AH6" t="n">
        <v>195287.6891803142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5.0169</v>
      </c>
      <c r="E7" t="n">
        <v>19.93</v>
      </c>
      <c r="F7" t="n">
        <v>16.37</v>
      </c>
      <c r="G7" t="n">
        <v>36.37</v>
      </c>
      <c r="H7" t="n">
        <v>0.53</v>
      </c>
      <c r="I7" t="n">
        <v>27</v>
      </c>
      <c r="J7" t="n">
        <v>202.58</v>
      </c>
      <c r="K7" t="n">
        <v>54.38</v>
      </c>
      <c r="L7" t="n">
        <v>6</v>
      </c>
      <c r="M7" t="n">
        <v>25</v>
      </c>
      <c r="N7" t="n">
        <v>42.2</v>
      </c>
      <c r="O7" t="n">
        <v>25218.93</v>
      </c>
      <c r="P7" t="n">
        <v>211.3</v>
      </c>
      <c r="Q7" t="n">
        <v>793.22</v>
      </c>
      <c r="R7" t="n">
        <v>139.88</v>
      </c>
      <c r="S7" t="n">
        <v>86.27</v>
      </c>
      <c r="T7" t="n">
        <v>16208.21</v>
      </c>
      <c r="U7" t="n">
        <v>0.62</v>
      </c>
      <c r="V7" t="n">
        <v>0.74</v>
      </c>
      <c r="W7" t="n">
        <v>0.26</v>
      </c>
      <c r="X7" t="n">
        <v>0.96</v>
      </c>
      <c r="Y7" t="n">
        <v>2</v>
      </c>
      <c r="Z7" t="n">
        <v>10</v>
      </c>
      <c r="AA7" t="n">
        <v>141.1523532026845</v>
      </c>
      <c r="AB7" t="n">
        <v>193.1308768541567</v>
      </c>
      <c r="AC7" t="n">
        <v>174.6987370281387</v>
      </c>
      <c r="AD7" t="n">
        <v>141152.3532026845</v>
      </c>
      <c r="AE7" t="n">
        <v>193130.8768541567</v>
      </c>
      <c r="AF7" t="n">
        <v>8.666775358598723e-06</v>
      </c>
      <c r="AG7" t="n">
        <v>3.243815104166667</v>
      </c>
      <c r="AH7" t="n">
        <v>174698.7370281387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5.0693</v>
      </c>
      <c r="E8" t="n">
        <v>19.73</v>
      </c>
      <c r="F8" t="n">
        <v>16.32</v>
      </c>
      <c r="G8" t="n">
        <v>42.56</v>
      </c>
      <c r="H8" t="n">
        <v>0.61</v>
      </c>
      <c r="I8" t="n">
        <v>23</v>
      </c>
      <c r="J8" t="n">
        <v>204.16</v>
      </c>
      <c r="K8" t="n">
        <v>54.38</v>
      </c>
      <c r="L8" t="n">
        <v>7</v>
      </c>
      <c r="M8" t="n">
        <v>21</v>
      </c>
      <c r="N8" t="n">
        <v>42.78</v>
      </c>
      <c r="O8" t="n">
        <v>25413.94</v>
      </c>
      <c r="P8" t="n">
        <v>207.27</v>
      </c>
      <c r="Q8" t="n">
        <v>793.3</v>
      </c>
      <c r="R8" t="n">
        <v>138.41</v>
      </c>
      <c r="S8" t="n">
        <v>86.27</v>
      </c>
      <c r="T8" t="n">
        <v>15493.79</v>
      </c>
      <c r="U8" t="n">
        <v>0.62</v>
      </c>
      <c r="V8" t="n">
        <v>0.75</v>
      </c>
      <c r="W8" t="n">
        <v>0.26</v>
      </c>
      <c r="X8" t="n">
        <v>0.91</v>
      </c>
      <c r="Y8" t="n">
        <v>2</v>
      </c>
      <c r="Z8" t="n">
        <v>10</v>
      </c>
      <c r="AA8" t="n">
        <v>139.1969922062518</v>
      </c>
      <c r="AB8" t="n">
        <v>190.4554656743999</v>
      </c>
      <c r="AC8" t="n">
        <v>172.2786633364137</v>
      </c>
      <c r="AD8" t="n">
        <v>139196.9922062518</v>
      </c>
      <c r="AE8" t="n">
        <v>190455.4656743999</v>
      </c>
      <c r="AF8" t="n">
        <v>8.757297200531107e-06</v>
      </c>
      <c r="AG8" t="n">
        <v>3.211263020833333</v>
      </c>
      <c r="AH8" t="n">
        <v>172278.6633364137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5.1775</v>
      </c>
      <c r="E9" t="n">
        <v>19.31</v>
      </c>
      <c r="F9" t="n">
        <v>16.06</v>
      </c>
      <c r="G9" t="n">
        <v>50.71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200.72</v>
      </c>
      <c r="Q9" t="n">
        <v>793.29</v>
      </c>
      <c r="R9" t="n">
        <v>129.53</v>
      </c>
      <c r="S9" t="n">
        <v>86.27</v>
      </c>
      <c r="T9" t="n">
        <v>11074.9</v>
      </c>
      <c r="U9" t="n">
        <v>0.67</v>
      </c>
      <c r="V9" t="n">
        <v>0.76</v>
      </c>
      <c r="W9" t="n">
        <v>0.25</v>
      </c>
      <c r="X9" t="n">
        <v>0.65</v>
      </c>
      <c r="Y9" t="n">
        <v>2</v>
      </c>
      <c r="Z9" t="n">
        <v>10</v>
      </c>
      <c r="AA9" t="n">
        <v>135.5546197711119</v>
      </c>
      <c r="AB9" t="n">
        <v>185.4718110185131</v>
      </c>
      <c r="AC9" t="n">
        <v>167.77064168628</v>
      </c>
      <c r="AD9" t="n">
        <v>135554.6197711119</v>
      </c>
      <c r="AE9" t="n">
        <v>185471.811018513</v>
      </c>
      <c r="AF9" t="n">
        <v>8.944214439025072e-06</v>
      </c>
      <c r="AG9" t="n">
        <v>3.142903645833333</v>
      </c>
      <c r="AH9" t="n">
        <v>167770.64168628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5.2092</v>
      </c>
      <c r="E10" t="n">
        <v>19.2</v>
      </c>
      <c r="F10" t="n">
        <v>16.02</v>
      </c>
      <c r="G10" t="n">
        <v>56.54</v>
      </c>
      <c r="H10" t="n">
        <v>0.77</v>
      </c>
      <c r="I10" t="n">
        <v>17</v>
      </c>
      <c r="J10" t="n">
        <v>207.34</v>
      </c>
      <c r="K10" t="n">
        <v>54.38</v>
      </c>
      <c r="L10" t="n">
        <v>9</v>
      </c>
      <c r="M10" t="n">
        <v>15</v>
      </c>
      <c r="N10" t="n">
        <v>43.96</v>
      </c>
      <c r="O10" t="n">
        <v>25806.1</v>
      </c>
      <c r="P10" t="n">
        <v>196.86</v>
      </c>
      <c r="Q10" t="n">
        <v>793.24</v>
      </c>
      <c r="R10" t="n">
        <v>128.43</v>
      </c>
      <c r="S10" t="n">
        <v>86.27</v>
      </c>
      <c r="T10" t="n">
        <v>10534.29</v>
      </c>
      <c r="U10" t="n">
        <v>0.67</v>
      </c>
      <c r="V10" t="n">
        <v>0.76</v>
      </c>
      <c r="W10" t="n">
        <v>0.25</v>
      </c>
      <c r="X10" t="n">
        <v>0.61</v>
      </c>
      <c r="Y10" t="n">
        <v>2</v>
      </c>
      <c r="Z10" t="n">
        <v>10</v>
      </c>
      <c r="AA10" t="n">
        <v>134.0540598366054</v>
      </c>
      <c r="AB10" t="n">
        <v>183.4186787160902</v>
      </c>
      <c r="AC10" t="n">
        <v>165.9134574492104</v>
      </c>
      <c r="AD10" t="n">
        <v>134054.0598366054</v>
      </c>
      <c r="AE10" t="n">
        <v>183418.6787160902</v>
      </c>
      <c r="AF10" t="n">
        <v>8.99897669836203e-06</v>
      </c>
      <c r="AG10" t="n">
        <v>3.125</v>
      </c>
      <c r="AH10" t="n">
        <v>165913.4574492104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5.2815</v>
      </c>
      <c r="E11" t="n">
        <v>18.93</v>
      </c>
      <c r="F11" t="n">
        <v>15.83</v>
      </c>
      <c r="G11" t="n">
        <v>63.34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191.3</v>
      </c>
      <c r="Q11" t="n">
        <v>793.23</v>
      </c>
      <c r="R11" t="n">
        <v>121.95</v>
      </c>
      <c r="S11" t="n">
        <v>86.27</v>
      </c>
      <c r="T11" t="n">
        <v>7306.59</v>
      </c>
      <c r="U11" t="n">
        <v>0.71</v>
      </c>
      <c r="V11" t="n">
        <v>0.77</v>
      </c>
      <c r="W11" t="n">
        <v>0.24</v>
      </c>
      <c r="X11" t="n">
        <v>0.42</v>
      </c>
      <c r="Y11" t="n">
        <v>2</v>
      </c>
      <c r="Z11" t="n">
        <v>10</v>
      </c>
      <c r="AA11" t="n">
        <v>131.4138438219148</v>
      </c>
      <c r="AB11" t="n">
        <v>179.8062186866824</v>
      </c>
      <c r="AC11" t="n">
        <v>162.6457655348887</v>
      </c>
      <c r="AD11" t="n">
        <v>131413.8438219148</v>
      </c>
      <c r="AE11" t="n">
        <v>179806.2186866824</v>
      </c>
      <c r="AF11" t="n">
        <v>9.123876110035909e-06</v>
      </c>
      <c r="AG11" t="n">
        <v>3.0810546875</v>
      </c>
      <c r="AH11" t="n">
        <v>162645.7655348887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5.2711</v>
      </c>
      <c r="E12" t="n">
        <v>18.97</v>
      </c>
      <c r="F12" t="n">
        <v>15.91</v>
      </c>
      <c r="G12" t="n">
        <v>68.19</v>
      </c>
      <c r="H12" t="n">
        <v>0.93</v>
      </c>
      <c r="I12" t="n">
        <v>14</v>
      </c>
      <c r="J12" t="n">
        <v>210.55</v>
      </c>
      <c r="K12" t="n">
        <v>54.38</v>
      </c>
      <c r="L12" t="n">
        <v>11</v>
      </c>
      <c r="M12" t="n">
        <v>12</v>
      </c>
      <c r="N12" t="n">
        <v>45.17</v>
      </c>
      <c r="O12" t="n">
        <v>26201.54</v>
      </c>
      <c r="P12" t="n">
        <v>188.25</v>
      </c>
      <c r="Q12" t="n">
        <v>793.22</v>
      </c>
      <c r="R12" t="n">
        <v>124.88</v>
      </c>
      <c r="S12" t="n">
        <v>86.27</v>
      </c>
      <c r="T12" t="n">
        <v>8777.42</v>
      </c>
      <c r="U12" t="n">
        <v>0.6899999999999999</v>
      </c>
      <c r="V12" t="n">
        <v>0.77</v>
      </c>
      <c r="W12" t="n">
        <v>0.24</v>
      </c>
      <c r="X12" t="n">
        <v>0.5</v>
      </c>
      <c r="Y12" t="n">
        <v>2</v>
      </c>
      <c r="Z12" t="n">
        <v>10</v>
      </c>
      <c r="AA12" t="n">
        <v>130.8600489931704</v>
      </c>
      <c r="AB12" t="n">
        <v>179.0484921702911</v>
      </c>
      <c r="AC12" t="n">
        <v>161.9603553737457</v>
      </c>
      <c r="AD12" t="n">
        <v>130860.0489931704</v>
      </c>
      <c r="AE12" t="n">
        <v>179048.4921702911</v>
      </c>
      <c r="AF12" t="n">
        <v>9.105909942934826e-06</v>
      </c>
      <c r="AG12" t="n">
        <v>3.087565104166667</v>
      </c>
      <c r="AH12" t="n">
        <v>161960.3553737457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5.3071</v>
      </c>
      <c r="E13" t="n">
        <v>18.84</v>
      </c>
      <c r="F13" t="n">
        <v>15.86</v>
      </c>
      <c r="G13" t="n">
        <v>79.3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183.6</v>
      </c>
      <c r="Q13" t="n">
        <v>793.22</v>
      </c>
      <c r="R13" t="n">
        <v>123.21</v>
      </c>
      <c r="S13" t="n">
        <v>86.27</v>
      </c>
      <c r="T13" t="n">
        <v>7948.66</v>
      </c>
      <c r="U13" t="n">
        <v>0.7</v>
      </c>
      <c r="V13" t="n">
        <v>0.77</v>
      </c>
      <c r="W13" t="n">
        <v>0.24</v>
      </c>
      <c r="X13" t="n">
        <v>0.45</v>
      </c>
      <c r="Y13" t="n">
        <v>2</v>
      </c>
      <c r="Z13" t="n">
        <v>10</v>
      </c>
      <c r="AA13" t="n">
        <v>129.1453646538573</v>
      </c>
      <c r="AB13" t="n">
        <v>176.7023854107099</v>
      </c>
      <c r="AC13" t="n">
        <v>159.8381577505166</v>
      </c>
      <c r="AD13" t="n">
        <v>129145.3646538573</v>
      </c>
      <c r="AE13" t="n">
        <v>176702.3854107099</v>
      </c>
      <c r="AF13" t="n">
        <v>9.168100521361653e-06</v>
      </c>
      <c r="AG13" t="n">
        <v>3.06640625</v>
      </c>
      <c r="AH13" t="n">
        <v>159838.1577505166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5.3564</v>
      </c>
      <c r="E14" t="n">
        <v>18.67</v>
      </c>
      <c r="F14" t="n">
        <v>15.72</v>
      </c>
      <c r="G14" t="n">
        <v>85.77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9</v>
      </c>
      <c r="N14" t="n">
        <v>46.4</v>
      </c>
      <c r="O14" t="n">
        <v>26600.32</v>
      </c>
      <c r="P14" t="n">
        <v>177.96</v>
      </c>
      <c r="Q14" t="n">
        <v>793.28</v>
      </c>
      <c r="R14" t="n">
        <v>118.37</v>
      </c>
      <c r="S14" t="n">
        <v>86.27</v>
      </c>
      <c r="T14" t="n">
        <v>5536.4</v>
      </c>
      <c r="U14" t="n">
        <v>0.73</v>
      </c>
      <c r="V14" t="n">
        <v>0.77</v>
      </c>
      <c r="W14" t="n">
        <v>0.24</v>
      </c>
      <c r="X14" t="n">
        <v>0.31</v>
      </c>
      <c r="Y14" t="n">
        <v>2</v>
      </c>
      <c r="Z14" t="n">
        <v>10</v>
      </c>
      <c r="AA14" t="n">
        <v>126.9332477692719</v>
      </c>
      <c r="AB14" t="n">
        <v>173.6756694975124</v>
      </c>
      <c r="AC14" t="n">
        <v>157.1003073560513</v>
      </c>
      <c r="AD14" t="n">
        <v>126933.2477692719</v>
      </c>
      <c r="AE14" t="n">
        <v>173675.6694975124</v>
      </c>
      <c r="AF14" t="n">
        <v>9.25326706348506e-06</v>
      </c>
      <c r="AG14" t="n">
        <v>3.038736979166667</v>
      </c>
      <c r="AH14" t="n">
        <v>157100.3073560513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5.3706</v>
      </c>
      <c r="E15" t="n">
        <v>18.62</v>
      </c>
      <c r="F15" t="n">
        <v>15.71</v>
      </c>
      <c r="G15" t="n">
        <v>94.29000000000001</v>
      </c>
      <c r="H15" t="n">
        <v>1.15</v>
      </c>
      <c r="I15" t="n">
        <v>10</v>
      </c>
      <c r="J15" t="n">
        <v>215.41</v>
      </c>
      <c r="K15" t="n">
        <v>54.38</v>
      </c>
      <c r="L15" t="n">
        <v>14</v>
      </c>
      <c r="M15" t="n">
        <v>8</v>
      </c>
      <c r="N15" t="n">
        <v>47.03</v>
      </c>
      <c r="O15" t="n">
        <v>26801</v>
      </c>
      <c r="P15" t="n">
        <v>173.37</v>
      </c>
      <c r="Q15" t="n">
        <v>793.21</v>
      </c>
      <c r="R15" t="n">
        <v>118.06</v>
      </c>
      <c r="S15" t="n">
        <v>86.27</v>
      </c>
      <c r="T15" t="n">
        <v>5386.47</v>
      </c>
      <c r="U15" t="n">
        <v>0.73</v>
      </c>
      <c r="V15" t="n">
        <v>0.77</v>
      </c>
      <c r="W15" t="n">
        <v>0.24</v>
      </c>
      <c r="X15" t="n">
        <v>0.3</v>
      </c>
      <c r="Y15" t="n">
        <v>2</v>
      </c>
      <c r="Z15" t="n">
        <v>10</v>
      </c>
      <c r="AA15" t="n">
        <v>125.588856938778</v>
      </c>
      <c r="AB15" t="n">
        <v>171.8362146528941</v>
      </c>
      <c r="AC15" t="n">
        <v>155.4364075001117</v>
      </c>
      <c r="AD15" t="n">
        <v>125588.856938778</v>
      </c>
      <c r="AE15" t="n">
        <v>171836.2146528941</v>
      </c>
      <c r="AF15" t="n">
        <v>9.277797791642308e-06</v>
      </c>
      <c r="AG15" t="n">
        <v>3.030598958333333</v>
      </c>
      <c r="AH15" t="n">
        <v>155436.4075001117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5.3513</v>
      </c>
      <c r="E16" t="n">
        <v>18.69</v>
      </c>
      <c r="F16" t="n">
        <v>15.78</v>
      </c>
      <c r="G16" t="n">
        <v>94.69</v>
      </c>
      <c r="H16" t="n">
        <v>1.23</v>
      </c>
      <c r="I16" t="n">
        <v>10</v>
      </c>
      <c r="J16" t="n">
        <v>217.04</v>
      </c>
      <c r="K16" t="n">
        <v>54.38</v>
      </c>
      <c r="L16" t="n">
        <v>15</v>
      </c>
      <c r="M16" t="n">
        <v>6</v>
      </c>
      <c r="N16" t="n">
        <v>47.66</v>
      </c>
      <c r="O16" t="n">
        <v>27002.55</v>
      </c>
      <c r="P16" t="n">
        <v>172.13</v>
      </c>
      <c r="Q16" t="n">
        <v>793.24</v>
      </c>
      <c r="R16" t="n">
        <v>120.48</v>
      </c>
      <c r="S16" t="n">
        <v>86.27</v>
      </c>
      <c r="T16" t="n">
        <v>6595.43</v>
      </c>
      <c r="U16" t="n">
        <v>0.72</v>
      </c>
      <c r="V16" t="n">
        <v>0.77</v>
      </c>
      <c r="W16" t="n">
        <v>0.24</v>
      </c>
      <c r="X16" t="n">
        <v>0.37</v>
      </c>
      <c r="Y16" t="n">
        <v>2</v>
      </c>
      <c r="Z16" t="n">
        <v>10</v>
      </c>
      <c r="AA16" t="n">
        <v>125.5845987817986</v>
      </c>
      <c r="AB16" t="n">
        <v>171.8303884546582</v>
      </c>
      <c r="AC16" t="n">
        <v>155.4311373460583</v>
      </c>
      <c r="AD16" t="n">
        <v>125584.5987817986</v>
      </c>
      <c r="AE16" t="n">
        <v>171830.3884546582</v>
      </c>
      <c r="AF16" t="n">
        <v>9.244456731541261e-06</v>
      </c>
      <c r="AG16" t="n">
        <v>3.0419921875</v>
      </c>
      <c r="AH16" t="n">
        <v>155431.1373460582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5.3841</v>
      </c>
      <c r="E17" t="n">
        <v>18.57</v>
      </c>
      <c r="F17" t="n">
        <v>15.71</v>
      </c>
      <c r="G17" t="n">
        <v>104.71</v>
      </c>
      <c r="H17" t="n">
        <v>1.3</v>
      </c>
      <c r="I17" t="n">
        <v>9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169.61</v>
      </c>
      <c r="Q17" t="n">
        <v>793.36</v>
      </c>
      <c r="R17" t="n">
        <v>117.58</v>
      </c>
      <c r="S17" t="n">
        <v>86.27</v>
      </c>
      <c r="T17" t="n">
        <v>5148.08</v>
      </c>
      <c r="U17" t="n">
        <v>0.73</v>
      </c>
      <c r="V17" t="n">
        <v>0.78</v>
      </c>
      <c r="W17" t="n">
        <v>0.24</v>
      </c>
      <c r="X17" t="n">
        <v>0.3</v>
      </c>
      <c r="Y17" t="n">
        <v>2</v>
      </c>
      <c r="Z17" t="n">
        <v>10</v>
      </c>
      <c r="AA17" t="n">
        <v>124.481272072605</v>
      </c>
      <c r="AB17" t="n">
        <v>170.3207681758011</v>
      </c>
      <c r="AC17" t="n">
        <v>154.0655931078495</v>
      </c>
      <c r="AD17" t="n">
        <v>124481.272072605</v>
      </c>
      <c r="AE17" t="n">
        <v>170320.7681758011</v>
      </c>
      <c r="AF17" t="n">
        <v>9.30111925855237e-06</v>
      </c>
      <c r="AG17" t="n">
        <v>3.0224609375</v>
      </c>
      <c r="AH17" t="n">
        <v>154065.5931078495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4.1838</v>
      </c>
      <c r="E2" t="n">
        <v>23.9</v>
      </c>
      <c r="F2" t="n">
        <v>19.75</v>
      </c>
      <c r="G2" t="n">
        <v>10.13</v>
      </c>
      <c r="H2" t="n">
        <v>0.2</v>
      </c>
      <c r="I2" t="n">
        <v>117</v>
      </c>
      <c r="J2" t="n">
        <v>89.87</v>
      </c>
      <c r="K2" t="n">
        <v>37.55</v>
      </c>
      <c r="L2" t="n">
        <v>1</v>
      </c>
      <c r="M2" t="n">
        <v>115</v>
      </c>
      <c r="N2" t="n">
        <v>11.32</v>
      </c>
      <c r="O2" t="n">
        <v>11317.98</v>
      </c>
      <c r="P2" t="n">
        <v>159.8</v>
      </c>
      <c r="Q2" t="n">
        <v>793.52</v>
      </c>
      <c r="R2" t="n">
        <v>252.76</v>
      </c>
      <c r="S2" t="n">
        <v>86.27</v>
      </c>
      <c r="T2" t="n">
        <v>72201.95</v>
      </c>
      <c r="U2" t="n">
        <v>0.34</v>
      </c>
      <c r="V2" t="n">
        <v>0.62</v>
      </c>
      <c r="W2" t="n">
        <v>0.41</v>
      </c>
      <c r="X2" t="n">
        <v>4.33</v>
      </c>
      <c r="Y2" t="n">
        <v>2</v>
      </c>
      <c r="Z2" t="n">
        <v>10</v>
      </c>
      <c r="AA2" t="n">
        <v>138.7024946518451</v>
      </c>
      <c r="AB2" t="n">
        <v>189.7788723047686</v>
      </c>
      <c r="AC2" t="n">
        <v>171.6666430883752</v>
      </c>
      <c r="AD2" t="n">
        <v>138702.4946518451</v>
      </c>
      <c r="AE2" t="n">
        <v>189778.8723047686</v>
      </c>
      <c r="AF2" t="n">
        <v>9.282989198500325e-06</v>
      </c>
      <c r="AG2" t="n">
        <v>3.889973958333333</v>
      </c>
      <c r="AH2" t="n">
        <v>171666.6430883752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4.9959</v>
      </c>
      <c r="E3" t="n">
        <v>20.02</v>
      </c>
      <c r="F3" t="n">
        <v>17.17</v>
      </c>
      <c r="G3" t="n">
        <v>21.46</v>
      </c>
      <c r="H3" t="n">
        <v>0.39</v>
      </c>
      <c r="I3" t="n">
        <v>48</v>
      </c>
      <c r="J3" t="n">
        <v>91.09999999999999</v>
      </c>
      <c r="K3" t="n">
        <v>37.55</v>
      </c>
      <c r="L3" t="n">
        <v>2</v>
      </c>
      <c r="M3" t="n">
        <v>46</v>
      </c>
      <c r="N3" t="n">
        <v>11.54</v>
      </c>
      <c r="O3" t="n">
        <v>11468.97</v>
      </c>
      <c r="P3" t="n">
        <v>130.84</v>
      </c>
      <c r="Q3" t="n">
        <v>793.36</v>
      </c>
      <c r="R3" t="n">
        <v>166.66</v>
      </c>
      <c r="S3" t="n">
        <v>86.27</v>
      </c>
      <c r="T3" t="n">
        <v>29495.61</v>
      </c>
      <c r="U3" t="n">
        <v>0.52</v>
      </c>
      <c r="V3" t="n">
        <v>0.71</v>
      </c>
      <c r="W3" t="n">
        <v>0.3</v>
      </c>
      <c r="X3" t="n">
        <v>1.76</v>
      </c>
      <c r="Y3" t="n">
        <v>2</v>
      </c>
      <c r="Z3" t="n">
        <v>10</v>
      </c>
      <c r="AA3" t="n">
        <v>105.9955528830917</v>
      </c>
      <c r="AB3" t="n">
        <v>145.0277916483486</v>
      </c>
      <c r="AC3" t="n">
        <v>131.1865427612535</v>
      </c>
      <c r="AD3" t="n">
        <v>105995.5528830917</v>
      </c>
      <c r="AE3" t="n">
        <v>145027.7916483486</v>
      </c>
      <c r="AF3" t="n">
        <v>1.108487158487207e-05</v>
      </c>
      <c r="AG3" t="n">
        <v>3.258463541666667</v>
      </c>
      <c r="AH3" t="n">
        <v>131186.5427612535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5.276</v>
      </c>
      <c r="E4" t="n">
        <v>18.95</v>
      </c>
      <c r="F4" t="n">
        <v>16.47</v>
      </c>
      <c r="G4" t="n">
        <v>34.07</v>
      </c>
      <c r="H4" t="n">
        <v>0.57</v>
      </c>
      <c r="I4" t="n">
        <v>29</v>
      </c>
      <c r="J4" t="n">
        <v>92.31999999999999</v>
      </c>
      <c r="K4" t="n">
        <v>37.55</v>
      </c>
      <c r="L4" t="n">
        <v>3</v>
      </c>
      <c r="M4" t="n">
        <v>27</v>
      </c>
      <c r="N4" t="n">
        <v>11.77</v>
      </c>
      <c r="O4" t="n">
        <v>11620.34</v>
      </c>
      <c r="P4" t="n">
        <v>116.38</v>
      </c>
      <c r="Q4" t="n">
        <v>793.26</v>
      </c>
      <c r="R4" t="n">
        <v>143.22</v>
      </c>
      <c r="S4" t="n">
        <v>86.27</v>
      </c>
      <c r="T4" t="n">
        <v>17869.56</v>
      </c>
      <c r="U4" t="n">
        <v>0.6</v>
      </c>
      <c r="V4" t="n">
        <v>0.74</v>
      </c>
      <c r="W4" t="n">
        <v>0.27</v>
      </c>
      <c r="X4" t="n">
        <v>1.06</v>
      </c>
      <c r="Y4" t="n">
        <v>2</v>
      </c>
      <c r="Z4" t="n">
        <v>10</v>
      </c>
      <c r="AA4" t="n">
        <v>98.96903466433633</v>
      </c>
      <c r="AB4" t="n">
        <v>135.4137994333463</v>
      </c>
      <c r="AC4" t="n">
        <v>122.4900964699251</v>
      </c>
      <c r="AD4" t="n">
        <v>98969.03466433633</v>
      </c>
      <c r="AE4" t="n">
        <v>135413.7994333463</v>
      </c>
      <c r="AF4" t="n">
        <v>1.17063557080376e-05</v>
      </c>
      <c r="AG4" t="n">
        <v>3.084309895833333</v>
      </c>
      <c r="AH4" t="n">
        <v>122490.0964699251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5.4115</v>
      </c>
      <c r="E5" t="n">
        <v>18.48</v>
      </c>
      <c r="F5" t="n">
        <v>16.14</v>
      </c>
      <c r="G5" t="n">
        <v>46.12</v>
      </c>
      <c r="H5" t="n">
        <v>0.75</v>
      </c>
      <c r="I5" t="n">
        <v>21</v>
      </c>
      <c r="J5" t="n">
        <v>93.55</v>
      </c>
      <c r="K5" t="n">
        <v>37.55</v>
      </c>
      <c r="L5" t="n">
        <v>4</v>
      </c>
      <c r="M5" t="n">
        <v>6</v>
      </c>
      <c r="N5" t="n">
        <v>12</v>
      </c>
      <c r="O5" t="n">
        <v>11772.07</v>
      </c>
      <c r="P5" t="n">
        <v>105.77</v>
      </c>
      <c r="Q5" t="n">
        <v>793.35</v>
      </c>
      <c r="R5" t="n">
        <v>131.77</v>
      </c>
      <c r="S5" t="n">
        <v>86.27</v>
      </c>
      <c r="T5" t="n">
        <v>12183.66</v>
      </c>
      <c r="U5" t="n">
        <v>0.65</v>
      </c>
      <c r="V5" t="n">
        <v>0.75</v>
      </c>
      <c r="W5" t="n">
        <v>0.27</v>
      </c>
      <c r="X5" t="n">
        <v>0.73</v>
      </c>
      <c r="Y5" t="n">
        <v>2</v>
      </c>
      <c r="Z5" t="n">
        <v>10</v>
      </c>
      <c r="AA5" t="n">
        <v>94.92927202733252</v>
      </c>
      <c r="AB5" t="n">
        <v>129.8864179716512</v>
      </c>
      <c r="AC5" t="n">
        <v>117.4902405372038</v>
      </c>
      <c r="AD5" t="n">
        <v>94929.27202733251</v>
      </c>
      <c r="AE5" t="n">
        <v>129886.4179716512</v>
      </c>
      <c r="AF5" t="n">
        <v>1.200700225815873e-05</v>
      </c>
      <c r="AG5" t="n">
        <v>3.0078125</v>
      </c>
      <c r="AH5" t="n">
        <v>117490.2405372038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5.4093</v>
      </c>
      <c r="E6" t="n">
        <v>18.49</v>
      </c>
      <c r="F6" t="n">
        <v>16.15</v>
      </c>
      <c r="G6" t="n">
        <v>46.14</v>
      </c>
      <c r="H6" t="n">
        <v>0.93</v>
      </c>
      <c r="I6" t="n">
        <v>21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107.15</v>
      </c>
      <c r="Q6" t="n">
        <v>793.34</v>
      </c>
      <c r="R6" t="n">
        <v>131.96</v>
      </c>
      <c r="S6" t="n">
        <v>86.27</v>
      </c>
      <c r="T6" t="n">
        <v>12278.25</v>
      </c>
      <c r="U6" t="n">
        <v>0.65</v>
      </c>
      <c r="V6" t="n">
        <v>0.75</v>
      </c>
      <c r="W6" t="n">
        <v>0.28</v>
      </c>
      <c r="X6" t="n">
        <v>0.74</v>
      </c>
      <c r="Y6" t="n">
        <v>2</v>
      </c>
      <c r="Z6" t="n">
        <v>10</v>
      </c>
      <c r="AA6" t="n">
        <v>95.30083176186247</v>
      </c>
      <c r="AB6" t="n">
        <v>130.3948023924934</v>
      </c>
      <c r="AC6" t="n">
        <v>117.950105462443</v>
      </c>
      <c r="AD6" t="n">
        <v>95300.83176186247</v>
      </c>
      <c r="AE6" t="n">
        <v>130394.8023924934</v>
      </c>
      <c r="AF6" t="n">
        <v>1.200212091195751e-05</v>
      </c>
      <c r="AG6" t="n">
        <v>3.009440104166667</v>
      </c>
      <c r="AH6" t="n">
        <v>117950.1054624431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4.532</v>
      </c>
      <c r="E2" t="n">
        <v>22.07</v>
      </c>
      <c r="F2" t="n">
        <v>18.77</v>
      </c>
      <c r="G2" t="n">
        <v>12.11</v>
      </c>
      <c r="H2" t="n">
        <v>0.24</v>
      </c>
      <c r="I2" t="n">
        <v>93</v>
      </c>
      <c r="J2" t="n">
        <v>71.52</v>
      </c>
      <c r="K2" t="n">
        <v>32.27</v>
      </c>
      <c r="L2" t="n">
        <v>1</v>
      </c>
      <c r="M2" t="n">
        <v>91</v>
      </c>
      <c r="N2" t="n">
        <v>8.25</v>
      </c>
      <c r="O2" t="n">
        <v>9054.6</v>
      </c>
      <c r="P2" t="n">
        <v>127.01</v>
      </c>
      <c r="Q2" t="n">
        <v>793.64</v>
      </c>
      <c r="R2" t="n">
        <v>219.84</v>
      </c>
      <c r="S2" t="n">
        <v>86.27</v>
      </c>
      <c r="T2" t="n">
        <v>55861.01</v>
      </c>
      <c r="U2" t="n">
        <v>0.39</v>
      </c>
      <c r="V2" t="n">
        <v>0.65</v>
      </c>
      <c r="W2" t="n">
        <v>0.37</v>
      </c>
      <c r="X2" t="n">
        <v>3.36</v>
      </c>
      <c r="Y2" t="n">
        <v>2</v>
      </c>
      <c r="Z2" t="n">
        <v>10</v>
      </c>
      <c r="AA2" t="n">
        <v>117.9792944943915</v>
      </c>
      <c r="AB2" t="n">
        <v>161.4244756062878</v>
      </c>
      <c r="AC2" t="n">
        <v>146.0183502151426</v>
      </c>
      <c r="AD2" t="n">
        <v>117979.2944943915</v>
      </c>
      <c r="AE2" t="n">
        <v>161424.4756062878</v>
      </c>
      <c r="AF2" t="n">
        <v>1.080871486779149e-05</v>
      </c>
      <c r="AG2" t="n">
        <v>3.592122395833333</v>
      </c>
      <c r="AH2" t="n">
        <v>146018.3502151427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5.24</v>
      </c>
      <c r="E3" t="n">
        <v>19.08</v>
      </c>
      <c r="F3" t="n">
        <v>16.65</v>
      </c>
      <c r="G3" t="n">
        <v>26.29</v>
      </c>
      <c r="H3" t="n">
        <v>0.48</v>
      </c>
      <c r="I3" t="n">
        <v>38</v>
      </c>
      <c r="J3" t="n">
        <v>72.7</v>
      </c>
      <c r="K3" t="n">
        <v>32.27</v>
      </c>
      <c r="L3" t="n">
        <v>2</v>
      </c>
      <c r="M3" t="n">
        <v>36</v>
      </c>
      <c r="N3" t="n">
        <v>8.43</v>
      </c>
      <c r="O3" t="n">
        <v>9200.25</v>
      </c>
      <c r="P3" t="n">
        <v>101.74</v>
      </c>
      <c r="Q3" t="n">
        <v>793.3</v>
      </c>
      <c r="R3" t="n">
        <v>149.02</v>
      </c>
      <c r="S3" t="n">
        <v>86.27</v>
      </c>
      <c r="T3" t="n">
        <v>20725.81</v>
      </c>
      <c r="U3" t="n">
        <v>0.58</v>
      </c>
      <c r="V3" t="n">
        <v>0.73</v>
      </c>
      <c r="W3" t="n">
        <v>0.28</v>
      </c>
      <c r="X3" t="n">
        <v>1.24</v>
      </c>
      <c r="Y3" t="n">
        <v>2</v>
      </c>
      <c r="Z3" t="n">
        <v>10</v>
      </c>
      <c r="AA3" t="n">
        <v>92.17037464794795</v>
      </c>
      <c r="AB3" t="n">
        <v>126.1115728632169</v>
      </c>
      <c r="AC3" t="n">
        <v>114.0756613478889</v>
      </c>
      <c r="AD3" t="n">
        <v>92170.37464794795</v>
      </c>
      <c r="AE3" t="n">
        <v>126111.5728632169</v>
      </c>
      <c r="AF3" t="n">
        <v>1.249727844378363e-05</v>
      </c>
      <c r="AG3" t="n">
        <v>3.10546875</v>
      </c>
      <c r="AH3" t="n">
        <v>114075.6613478889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5.342</v>
      </c>
      <c r="E4" t="n">
        <v>18.72</v>
      </c>
      <c r="F4" t="n">
        <v>16.44</v>
      </c>
      <c r="G4" t="n">
        <v>35.23</v>
      </c>
      <c r="H4" t="n">
        <v>0.71</v>
      </c>
      <c r="I4" t="n">
        <v>28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94.45</v>
      </c>
      <c r="Q4" t="n">
        <v>793.48</v>
      </c>
      <c r="R4" t="n">
        <v>141.19</v>
      </c>
      <c r="S4" t="n">
        <v>86.27</v>
      </c>
      <c r="T4" t="n">
        <v>16861</v>
      </c>
      <c r="U4" t="n">
        <v>0.61</v>
      </c>
      <c r="V4" t="n">
        <v>0.74</v>
      </c>
      <c r="W4" t="n">
        <v>0.3</v>
      </c>
      <c r="X4" t="n">
        <v>1.03</v>
      </c>
      <c r="Y4" t="n">
        <v>2</v>
      </c>
      <c r="Z4" t="n">
        <v>10</v>
      </c>
      <c r="AA4" t="n">
        <v>89.41213815495843</v>
      </c>
      <c r="AB4" t="n">
        <v>122.3376320087045</v>
      </c>
      <c r="AC4" t="n">
        <v>110.6619001117707</v>
      </c>
      <c r="AD4" t="n">
        <v>89412.13815495843</v>
      </c>
      <c r="AE4" t="n">
        <v>122337.6320087045</v>
      </c>
      <c r="AF4" t="n">
        <v>1.274054607761301e-05</v>
      </c>
      <c r="AG4" t="n">
        <v>3.046875</v>
      </c>
      <c r="AH4" t="n">
        <v>110661.9001117708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5.0553</v>
      </c>
      <c r="E2" t="n">
        <v>19.78</v>
      </c>
      <c r="F2" t="n">
        <v>17.47</v>
      </c>
      <c r="G2" t="n">
        <v>19.06</v>
      </c>
      <c r="H2" t="n">
        <v>0.43</v>
      </c>
      <c r="I2" t="n">
        <v>55</v>
      </c>
      <c r="J2" t="n">
        <v>39.78</v>
      </c>
      <c r="K2" t="n">
        <v>19.54</v>
      </c>
      <c r="L2" t="n">
        <v>1</v>
      </c>
      <c r="M2" t="n">
        <v>7</v>
      </c>
      <c r="N2" t="n">
        <v>4.24</v>
      </c>
      <c r="O2" t="n">
        <v>5140</v>
      </c>
      <c r="P2" t="n">
        <v>67.81</v>
      </c>
      <c r="Q2" t="n">
        <v>793.63</v>
      </c>
      <c r="R2" t="n">
        <v>174.54</v>
      </c>
      <c r="S2" t="n">
        <v>86.27</v>
      </c>
      <c r="T2" t="n">
        <v>33398.88</v>
      </c>
      <c r="U2" t="n">
        <v>0.49</v>
      </c>
      <c r="V2" t="n">
        <v>0.7</v>
      </c>
      <c r="W2" t="n">
        <v>0.37</v>
      </c>
      <c r="X2" t="n">
        <v>2.06</v>
      </c>
      <c r="Y2" t="n">
        <v>2</v>
      </c>
      <c r="Z2" t="n">
        <v>10</v>
      </c>
      <c r="AA2" t="n">
        <v>77.99582081626215</v>
      </c>
      <c r="AB2" t="n">
        <v>106.7173229735331</v>
      </c>
      <c r="AC2" t="n">
        <v>96.53237144766972</v>
      </c>
      <c r="AD2" t="n">
        <v>77995.82081626216</v>
      </c>
      <c r="AE2" t="n">
        <v>106717.3229735331</v>
      </c>
      <c r="AF2" t="n">
        <v>1.415896860179943e-05</v>
      </c>
      <c r="AG2" t="n">
        <v>3.219401041666667</v>
      </c>
      <c r="AH2" t="n">
        <v>96532.37144766972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5.0651</v>
      </c>
      <c r="E3" t="n">
        <v>19.74</v>
      </c>
      <c r="F3" t="n">
        <v>17.44</v>
      </c>
      <c r="G3" t="n">
        <v>19.38</v>
      </c>
      <c r="H3" t="n">
        <v>0.84</v>
      </c>
      <c r="I3" t="n">
        <v>54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69.16</v>
      </c>
      <c r="Q3" t="n">
        <v>793.5700000000001</v>
      </c>
      <c r="R3" t="n">
        <v>173.48</v>
      </c>
      <c r="S3" t="n">
        <v>86.27</v>
      </c>
      <c r="T3" t="n">
        <v>32876.24</v>
      </c>
      <c r="U3" t="n">
        <v>0.5</v>
      </c>
      <c r="V3" t="n">
        <v>0.7</v>
      </c>
      <c r="W3" t="n">
        <v>0.38</v>
      </c>
      <c r="X3" t="n">
        <v>2.03</v>
      </c>
      <c r="Y3" t="n">
        <v>2</v>
      </c>
      <c r="Z3" t="n">
        <v>10</v>
      </c>
      <c r="AA3" t="n">
        <v>78.28524282443784</v>
      </c>
      <c r="AB3" t="n">
        <v>107.1133229335168</v>
      </c>
      <c r="AC3" t="n">
        <v>96.89057772726207</v>
      </c>
      <c r="AD3" t="n">
        <v>78285.24282443784</v>
      </c>
      <c r="AE3" t="n">
        <v>107113.3229335168</v>
      </c>
      <c r="AF3" t="n">
        <v>1.41864166053398e-05</v>
      </c>
      <c r="AG3" t="n">
        <v>3.212890625</v>
      </c>
      <c r="AH3" t="n">
        <v>96890.57772726208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3.3217</v>
      </c>
      <c r="E2" t="n">
        <v>30.11</v>
      </c>
      <c r="F2" t="n">
        <v>22.53</v>
      </c>
      <c r="G2" t="n">
        <v>7.31</v>
      </c>
      <c r="H2" t="n">
        <v>0.12</v>
      </c>
      <c r="I2" t="n">
        <v>185</v>
      </c>
      <c r="J2" t="n">
        <v>141.81</v>
      </c>
      <c r="K2" t="n">
        <v>47.83</v>
      </c>
      <c r="L2" t="n">
        <v>1</v>
      </c>
      <c r="M2" t="n">
        <v>183</v>
      </c>
      <c r="N2" t="n">
        <v>22.98</v>
      </c>
      <c r="O2" t="n">
        <v>17723.39</v>
      </c>
      <c r="P2" t="n">
        <v>252.63</v>
      </c>
      <c r="Q2" t="n">
        <v>793.79</v>
      </c>
      <c r="R2" t="n">
        <v>346.11</v>
      </c>
      <c r="S2" t="n">
        <v>86.27</v>
      </c>
      <c r="T2" t="n">
        <v>118532.53</v>
      </c>
      <c r="U2" t="n">
        <v>0.25</v>
      </c>
      <c r="V2" t="n">
        <v>0.54</v>
      </c>
      <c r="W2" t="n">
        <v>0.52</v>
      </c>
      <c r="X2" t="n">
        <v>7.11</v>
      </c>
      <c r="Y2" t="n">
        <v>2</v>
      </c>
      <c r="Z2" t="n">
        <v>10</v>
      </c>
      <c r="AA2" t="n">
        <v>235.3902453128136</v>
      </c>
      <c r="AB2" t="n">
        <v>322.0713183215501</v>
      </c>
      <c r="AC2" t="n">
        <v>291.3332837309712</v>
      </c>
      <c r="AD2" t="n">
        <v>235390.2453128136</v>
      </c>
      <c r="AE2" t="n">
        <v>322071.31832155</v>
      </c>
      <c r="AF2" t="n">
        <v>6.347821897737888e-06</v>
      </c>
      <c r="AG2" t="n">
        <v>4.900716145833333</v>
      </c>
      <c r="AH2" t="n">
        <v>291333.2837309712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4.5387</v>
      </c>
      <c r="E3" t="n">
        <v>22.03</v>
      </c>
      <c r="F3" t="n">
        <v>17.75</v>
      </c>
      <c r="G3" t="n">
        <v>15</v>
      </c>
      <c r="H3" t="n">
        <v>0.25</v>
      </c>
      <c r="I3" t="n">
        <v>71</v>
      </c>
      <c r="J3" t="n">
        <v>143.17</v>
      </c>
      <c r="K3" t="n">
        <v>47.83</v>
      </c>
      <c r="L3" t="n">
        <v>2</v>
      </c>
      <c r="M3" t="n">
        <v>69</v>
      </c>
      <c r="N3" t="n">
        <v>23.34</v>
      </c>
      <c r="O3" t="n">
        <v>17891.86</v>
      </c>
      <c r="P3" t="n">
        <v>193.82</v>
      </c>
      <c r="Q3" t="n">
        <v>793.39</v>
      </c>
      <c r="R3" t="n">
        <v>186.24</v>
      </c>
      <c r="S3" t="n">
        <v>86.27</v>
      </c>
      <c r="T3" t="n">
        <v>39168.01</v>
      </c>
      <c r="U3" t="n">
        <v>0.46</v>
      </c>
      <c r="V3" t="n">
        <v>0.6899999999999999</v>
      </c>
      <c r="W3" t="n">
        <v>0.31</v>
      </c>
      <c r="X3" t="n">
        <v>2.34</v>
      </c>
      <c r="Y3" t="n">
        <v>2</v>
      </c>
      <c r="Z3" t="n">
        <v>10</v>
      </c>
      <c r="AA3" t="n">
        <v>150.9107085872787</v>
      </c>
      <c r="AB3" t="n">
        <v>206.4826891996076</v>
      </c>
      <c r="AC3" t="n">
        <v>186.7762711427303</v>
      </c>
      <c r="AD3" t="n">
        <v>150910.7085872787</v>
      </c>
      <c r="AE3" t="n">
        <v>206482.6891996076</v>
      </c>
      <c r="AF3" t="n">
        <v>8.673528388253893e-06</v>
      </c>
      <c r="AG3" t="n">
        <v>3.585611979166667</v>
      </c>
      <c r="AH3" t="n">
        <v>186776.2711427303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4.8581</v>
      </c>
      <c r="E4" t="n">
        <v>20.58</v>
      </c>
      <c r="F4" t="n">
        <v>17.06</v>
      </c>
      <c r="G4" t="n">
        <v>22.74</v>
      </c>
      <c r="H4" t="n">
        <v>0.37</v>
      </c>
      <c r="I4" t="n">
        <v>45</v>
      </c>
      <c r="J4" t="n">
        <v>144.54</v>
      </c>
      <c r="K4" t="n">
        <v>47.83</v>
      </c>
      <c r="L4" t="n">
        <v>3</v>
      </c>
      <c r="M4" t="n">
        <v>43</v>
      </c>
      <c r="N4" t="n">
        <v>23.71</v>
      </c>
      <c r="O4" t="n">
        <v>18060.85</v>
      </c>
      <c r="P4" t="n">
        <v>181.7</v>
      </c>
      <c r="Q4" t="n">
        <v>793.5</v>
      </c>
      <c r="R4" t="n">
        <v>162.87</v>
      </c>
      <c r="S4" t="n">
        <v>86.27</v>
      </c>
      <c r="T4" t="n">
        <v>27616.33</v>
      </c>
      <c r="U4" t="n">
        <v>0.53</v>
      </c>
      <c r="V4" t="n">
        <v>0.71</v>
      </c>
      <c r="W4" t="n">
        <v>0.29</v>
      </c>
      <c r="X4" t="n">
        <v>1.64</v>
      </c>
      <c r="Y4" t="n">
        <v>2</v>
      </c>
      <c r="Z4" t="n">
        <v>10</v>
      </c>
      <c r="AA4" t="n">
        <v>141.294109090342</v>
      </c>
      <c r="AB4" t="n">
        <v>193.324833513478</v>
      </c>
      <c r="AC4" t="n">
        <v>174.8741827361142</v>
      </c>
      <c r="AD4" t="n">
        <v>141294.109090342</v>
      </c>
      <c r="AE4" t="n">
        <v>193324.833513478</v>
      </c>
      <c r="AF4" t="n">
        <v>9.283906903513395e-06</v>
      </c>
      <c r="AG4" t="n">
        <v>3.349609375</v>
      </c>
      <c r="AH4" t="n">
        <v>174874.1827361142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5.0615</v>
      </c>
      <c r="E5" t="n">
        <v>19.76</v>
      </c>
      <c r="F5" t="n">
        <v>16.6</v>
      </c>
      <c r="G5" t="n">
        <v>31.13</v>
      </c>
      <c r="H5" t="n">
        <v>0.49</v>
      </c>
      <c r="I5" t="n">
        <v>32</v>
      </c>
      <c r="J5" t="n">
        <v>145.92</v>
      </c>
      <c r="K5" t="n">
        <v>47.83</v>
      </c>
      <c r="L5" t="n">
        <v>4</v>
      </c>
      <c r="M5" t="n">
        <v>30</v>
      </c>
      <c r="N5" t="n">
        <v>24.09</v>
      </c>
      <c r="O5" t="n">
        <v>18230.35</v>
      </c>
      <c r="P5" t="n">
        <v>172.15</v>
      </c>
      <c r="Q5" t="n">
        <v>793.38</v>
      </c>
      <c r="R5" t="n">
        <v>148.07</v>
      </c>
      <c r="S5" t="n">
        <v>86.27</v>
      </c>
      <c r="T5" t="n">
        <v>20279.28</v>
      </c>
      <c r="U5" t="n">
        <v>0.58</v>
      </c>
      <c r="V5" t="n">
        <v>0.73</v>
      </c>
      <c r="W5" t="n">
        <v>0.27</v>
      </c>
      <c r="X5" t="n">
        <v>1.19</v>
      </c>
      <c r="Y5" t="n">
        <v>2</v>
      </c>
      <c r="Z5" t="n">
        <v>10</v>
      </c>
      <c r="AA5" t="n">
        <v>124.0323502479494</v>
      </c>
      <c r="AB5" t="n">
        <v>169.7065335302746</v>
      </c>
      <c r="AC5" t="n">
        <v>153.509980154808</v>
      </c>
      <c r="AD5" t="n">
        <v>124032.3502479494</v>
      </c>
      <c r="AE5" t="n">
        <v>169706.5335302746</v>
      </c>
      <c r="AF5" t="n">
        <v>9.672607561008016e-06</v>
      </c>
      <c r="AG5" t="n">
        <v>3.216145833333333</v>
      </c>
      <c r="AH5" t="n">
        <v>153509.980154808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5.2297</v>
      </c>
      <c r="E6" t="n">
        <v>19.12</v>
      </c>
      <c r="F6" t="n">
        <v>16.17</v>
      </c>
      <c r="G6" t="n">
        <v>38.81</v>
      </c>
      <c r="H6" t="n">
        <v>0.6</v>
      </c>
      <c r="I6" t="n">
        <v>25</v>
      </c>
      <c r="J6" t="n">
        <v>147.3</v>
      </c>
      <c r="K6" t="n">
        <v>47.83</v>
      </c>
      <c r="L6" t="n">
        <v>5</v>
      </c>
      <c r="M6" t="n">
        <v>23</v>
      </c>
      <c r="N6" t="n">
        <v>24.47</v>
      </c>
      <c r="O6" t="n">
        <v>18400.38</v>
      </c>
      <c r="P6" t="n">
        <v>161.98</v>
      </c>
      <c r="Q6" t="n">
        <v>793.33</v>
      </c>
      <c r="R6" t="n">
        <v>133.06</v>
      </c>
      <c r="S6" t="n">
        <v>86.27</v>
      </c>
      <c r="T6" t="n">
        <v>12808.07</v>
      </c>
      <c r="U6" t="n">
        <v>0.65</v>
      </c>
      <c r="V6" t="n">
        <v>0.75</v>
      </c>
      <c r="W6" t="n">
        <v>0.26</v>
      </c>
      <c r="X6" t="n">
        <v>0.76</v>
      </c>
      <c r="Y6" t="n">
        <v>2</v>
      </c>
      <c r="Z6" t="n">
        <v>10</v>
      </c>
      <c r="AA6" t="n">
        <v>118.8487329897011</v>
      </c>
      <c r="AB6" t="n">
        <v>162.6140797124892</v>
      </c>
      <c r="AC6" t="n">
        <v>147.0944201750684</v>
      </c>
      <c r="AD6" t="n">
        <v>118848.7329897011</v>
      </c>
      <c r="AE6" t="n">
        <v>162614.0797124892</v>
      </c>
      <c r="AF6" t="n">
        <v>9.994040454767089e-06</v>
      </c>
      <c r="AG6" t="n">
        <v>3.111979166666667</v>
      </c>
      <c r="AH6" t="n">
        <v>147094.4201750684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5.288</v>
      </c>
      <c r="E7" t="n">
        <v>18.91</v>
      </c>
      <c r="F7" t="n">
        <v>16.1</v>
      </c>
      <c r="G7" t="n">
        <v>48.31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18</v>
      </c>
      <c r="N7" t="n">
        <v>24.85</v>
      </c>
      <c r="O7" t="n">
        <v>18570.94</v>
      </c>
      <c r="P7" t="n">
        <v>156.78</v>
      </c>
      <c r="Q7" t="n">
        <v>793.26</v>
      </c>
      <c r="R7" t="n">
        <v>131.21</v>
      </c>
      <c r="S7" t="n">
        <v>86.27</v>
      </c>
      <c r="T7" t="n">
        <v>11908.65</v>
      </c>
      <c r="U7" t="n">
        <v>0.66</v>
      </c>
      <c r="V7" t="n">
        <v>0.76</v>
      </c>
      <c r="W7" t="n">
        <v>0.25</v>
      </c>
      <c r="X7" t="n">
        <v>0.6899999999999999</v>
      </c>
      <c r="Y7" t="n">
        <v>2</v>
      </c>
      <c r="Z7" t="n">
        <v>10</v>
      </c>
      <c r="AA7" t="n">
        <v>116.7816487085591</v>
      </c>
      <c r="AB7" t="n">
        <v>159.7858038057098</v>
      </c>
      <c r="AC7" t="n">
        <v>144.5360709513209</v>
      </c>
      <c r="AD7" t="n">
        <v>116781.6487085591</v>
      </c>
      <c r="AE7" t="n">
        <v>159785.8038057098</v>
      </c>
      <c r="AF7" t="n">
        <v>1.010545268845409e-05</v>
      </c>
      <c r="AG7" t="n">
        <v>3.077799479166667</v>
      </c>
      <c r="AH7" t="n">
        <v>144536.0709513209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5.3332</v>
      </c>
      <c r="E8" t="n">
        <v>18.75</v>
      </c>
      <c r="F8" t="n">
        <v>16.03</v>
      </c>
      <c r="G8" t="n">
        <v>56.58</v>
      </c>
      <c r="H8" t="n">
        <v>0.83</v>
      </c>
      <c r="I8" t="n">
        <v>17</v>
      </c>
      <c r="J8" t="n">
        <v>150.07</v>
      </c>
      <c r="K8" t="n">
        <v>47.83</v>
      </c>
      <c r="L8" t="n">
        <v>7</v>
      </c>
      <c r="M8" t="n">
        <v>15</v>
      </c>
      <c r="N8" t="n">
        <v>25.24</v>
      </c>
      <c r="O8" t="n">
        <v>18742.03</v>
      </c>
      <c r="P8" t="n">
        <v>150.28</v>
      </c>
      <c r="Q8" t="n">
        <v>793.23</v>
      </c>
      <c r="R8" t="n">
        <v>128.82</v>
      </c>
      <c r="S8" t="n">
        <v>86.27</v>
      </c>
      <c r="T8" t="n">
        <v>10727.67</v>
      </c>
      <c r="U8" t="n">
        <v>0.67</v>
      </c>
      <c r="V8" t="n">
        <v>0.76</v>
      </c>
      <c r="W8" t="n">
        <v>0.25</v>
      </c>
      <c r="X8" t="n">
        <v>0.62</v>
      </c>
      <c r="Y8" t="n">
        <v>2</v>
      </c>
      <c r="Z8" t="n">
        <v>10</v>
      </c>
      <c r="AA8" t="n">
        <v>114.5639520894686</v>
      </c>
      <c r="AB8" t="n">
        <v>156.7514534536019</v>
      </c>
      <c r="AC8" t="n">
        <v>141.7913147380798</v>
      </c>
      <c r="AD8" t="n">
        <v>114563.9520894686</v>
      </c>
      <c r="AE8" t="n">
        <v>156751.4534536019</v>
      </c>
      <c r="AF8" t="n">
        <v>1.019183061234178e-05</v>
      </c>
      <c r="AG8" t="n">
        <v>3.0517578125</v>
      </c>
      <c r="AH8" t="n">
        <v>141791.3147380798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5.3924</v>
      </c>
      <c r="E9" t="n">
        <v>18.54</v>
      </c>
      <c r="F9" t="n">
        <v>15.91</v>
      </c>
      <c r="G9" t="n">
        <v>68.19</v>
      </c>
      <c r="H9" t="n">
        <v>0.9399999999999999</v>
      </c>
      <c r="I9" t="n">
        <v>14</v>
      </c>
      <c r="J9" t="n">
        <v>151.46</v>
      </c>
      <c r="K9" t="n">
        <v>47.83</v>
      </c>
      <c r="L9" t="n">
        <v>8</v>
      </c>
      <c r="M9" t="n">
        <v>11</v>
      </c>
      <c r="N9" t="n">
        <v>25.63</v>
      </c>
      <c r="O9" t="n">
        <v>18913.66</v>
      </c>
      <c r="P9" t="n">
        <v>143.46</v>
      </c>
      <c r="Q9" t="n">
        <v>793.23</v>
      </c>
      <c r="R9" t="n">
        <v>124.7</v>
      </c>
      <c r="S9" t="n">
        <v>86.27</v>
      </c>
      <c r="T9" t="n">
        <v>8683.51</v>
      </c>
      <c r="U9" t="n">
        <v>0.6899999999999999</v>
      </c>
      <c r="V9" t="n">
        <v>0.77</v>
      </c>
      <c r="W9" t="n">
        <v>0.25</v>
      </c>
      <c r="X9" t="n">
        <v>0.5</v>
      </c>
      <c r="Y9" t="n">
        <v>2</v>
      </c>
      <c r="Z9" t="n">
        <v>10</v>
      </c>
      <c r="AA9" t="n">
        <v>112.1134339899344</v>
      </c>
      <c r="AB9" t="n">
        <v>153.3985464805922</v>
      </c>
      <c r="AC9" t="n">
        <v>138.7584045007387</v>
      </c>
      <c r="AD9" t="n">
        <v>112113.4339899344</v>
      </c>
      <c r="AE9" t="n">
        <v>153398.5464805923</v>
      </c>
      <c r="AF9" t="n">
        <v>1.030496276044248e-05</v>
      </c>
      <c r="AG9" t="n">
        <v>3.017578125</v>
      </c>
      <c r="AH9" t="n">
        <v>138758.4045007387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5.4254</v>
      </c>
      <c r="E10" t="n">
        <v>18.43</v>
      </c>
      <c r="F10" t="n">
        <v>15.83</v>
      </c>
      <c r="G10" t="n">
        <v>73.05</v>
      </c>
      <c r="H10" t="n">
        <v>1.04</v>
      </c>
      <c r="I10" t="n">
        <v>13</v>
      </c>
      <c r="J10" t="n">
        <v>152.85</v>
      </c>
      <c r="K10" t="n">
        <v>47.83</v>
      </c>
      <c r="L10" t="n">
        <v>9</v>
      </c>
      <c r="M10" t="n">
        <v>1</v>
      </c>
      <c r="N10" t="n">
        <v>26.03</v>
      </c>
      <c r="O10" t="n">
        <v>19085.83</v>
      </c>
      <c r="P10" t="n">
        <v>138.87</v>
      </c>
      <c r="Q10" t="n">
        <v>793.26</v>
      </c>
      <c r="R10" t="n">
        <v>121.44</v>
      </c>
      <c r="S10" t="n">
        <v>86.27</v>
      </c>
      <c r="T10" t="n">
        <v>7057.97</v>
      </c>
      <c r="U10" t="n">
        <v>0.71</v>
      </c>
      <c r="V10" t="n">
        <v>0.77</v>
      </c>
      <c r="W10" t="n">
        <v>0.25</v>
      </c>
      <c r="X10" t="n">
        <v>0.42</v>
      </c>
      <c r="Y10" t="n">
        <v>2</v>
      </c>
      <c r="Z10" t="n">
        <v>10</v>
      </c>
      <c r="AA10" t="n">
        <v>110.3888671212326</v>
      </c>
      <c r="AB10" t="n">
        <v>151.038918008315</v>
      </c>
      <c r="AC10" t="n">
        <v>136.6239756580954</v>
      </c>
      <c r="AD10" t="n">
        <v>110388.8671212326</v>
      </c>
      <c r="AE10" t="n">
        <v>151038.918008315</v>
      </c>
      <c r="AF10" t="n">
        <v>1.036802628894456e-05</v>
      </c>
      <c r="AG10" t="n">
        <v>2.999674479166667</v>
      </c>
      <c r="AH10" t="n">
        <v>136623.9756580954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5.4275</v>
      </c>
      <c r="E11" t="n">
        <v>18.42</v>
      </c>
      <c r="F11" t="n">
        <v>15.82</v>
      </c>
      <c r="G11" t="n">
        <v>73.02</v>
      </c>
      <c r="H11" t="n">
        <v>1.15</v>
      </c>
      <c r="I11" t="n">
        <v>13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139.79</v>
      </c>
      <c r="Q11" t="n">
        <v>793.26</v>
      </c>
      <c r="R11" t="n">
        <v>121.17</v>
      </c>
      <c r="S11" t="n">
        <v>86.27</v>
      </c>
      <c r="T11" t="n">
        <v>6923.36</v>
      </c>
      <c r="U11" t="n">
        <v>0.71</v>
      </c>
      <c r="V11" t="n">
        <v>0.77</v>
      </c>
      <c r="W11" t="n">
        <v>0.25</v>
      </c>
      <c r="X11" t="n">
        <v>0.41</v>
      </c>
      <c r="Y11" t="n">
        <v>2</v>
      </c>
      <c r="Z11" t="n">
        <v>10</v>
      </c>
      <c r="AA11" t="n">
        <v>110.5893892266315</v>
      </c>
      <c r="AB11" t="n">
        <v>151.3132811993326</v>
      </c>
      <c r="AC11" t="n">
        <v>136.8721540112336</v>
      </c>
      <c r="AD11" t="n">
        <v>110589.3892266315</v>
      </c>
      <c r="AE11" t="n">
        <v>151313.2811993326</v>
      </c>
      <c r="AF11" t="n">
        <v>1.037203942257651e-05</v>
      </c>
      <c r="AG11" t="n">
        <v>2.998046875</v>
      </c>
      <c r="AH11" t="n">
        <v>136872.1540112336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2.8315</v>
      </c>
      <c r="E2" t="n">
        <v>35.32</v>
      </c>
      <c r="F2" t="n">
        <v>24.58</v>
      </c>
      <c r="G2" t="n">
        <v>6.3</v>
      </c>
      <c r="H2" t="n">
        <v>0.1</v>
      </c>
      <c r="I2" t="n">
        <v>234</v>
      </c>
      <c r="J2" t="n">
        <v>176.73</v>
      </c>
      <c r="K2" t="n">
        <v>52.44</v>
      </c>
      <c r="L2" t="n">
        <v>1</v>
      </c>
      <c r="M2" t="n">
        <v>232</v>
      </c>
      <c r="N2" t="n">
        <v>33.29</v>
      </c>
      <c r="O2" t="n">
        <v>22031.19</v>
      </c>
      <c r="P2" t="n">
        <v>319.45</v>
      </c>
      <c r="Q2" t="n">
        <v>793.78</v>
      </c>
      <c r="R2" t="n">
        <v>415.02</v>
      </c>
      <c r="S2" t="n">
        <v>86.27</v>
      </c>
      <c r="T2" t="n">
        <v>152746.94</v>
      </c>
      <c r="U2" t="n">
        <v>0.21</v>
      </c>
      <c r="V2" t="n">
        <v>0.5</v>
      </c>
      <c r="W2" t="n">
        <v>0.59</v>
      </c>
      <c r="X2" t="n">
        <v>9.15</v>
      </c>
      <c r="Y2" t="n">
        <v>2</v>
      </c>
      <c r="Z2" t="n">
        <v>10</v>
      </c>
      <c r="AA2" t="n">
        <v>317.0700806573799</v>
      </c>
      <c r="AB2" t="n">
        <v>433.829272500153</v>
      </c>
      <c r="AC2" t="n">
        <v>392.4252156159459</v>
      </c>
      <c r="AD2" t="n">
        <v>317070.0806573799</v>
      </c>
      <c r="AE2" t="n">
        <v>433829.272500153</v>
      </c>
      <c r="AF2" t="n">
        <v>5.041787117928029e-06</v>
      </c>
      <c r="AG2" t="n">
        <v>5.748697916666667</v>
      </c>
      <c r="AH2" t="n">
        <v>392425.2156159459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4.1788</v>
      </c>
      <c r="E3" t="n">
        <v>23.93</v>
      </c>
      <c r="F3" t="n">
        <v>18.45</v>
      </c>
      <c r="G3" t="n">
        <v>12.87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84</v>
      </c>
      <c r="N3" t="n">
        <v>33.77</v>
      </c>
      <c r="O3" t="n">
        <v>22213.89</v>
      </c>
      <c r="P3" t="n">
        <v>235.68</v>
      </c>
      <c r="Q3" t="n">
        <v>793.46</v>
      </c>
      <c r="R3" t="n">
        <v>209.07</v>
      </c>
      <c r="S3" t="n">
        <v>86.27</v>
      </c>
      <c r="T3" t="n">
        <v>50511.62</v>
      </c>
      <c r="U3" t="n">
        <v>0.41</v>
      </c>
      <c r="V3" t="n">
        <v>0.66</v>
      </c>
      <c r="W3" t="n">
        <v>0.36</v>
      </c>
      <c r="X3" t="n">
        <v>3.04</v>
      </c>
      <c r="Y3" t="n">
        <v>2</v>
      </c>
      <c r="Z3" t="n">
        <v>10</v>
      </c>
      <c r="AA3" t="n">
        <v>177.7787355736749</v>
      </c>
      <c r="AB3" t="n">
        <v>243.2447090560705</v>
      </c>
      <c r="AC3" t="n">
        <v>220.0297754199229</v>
      </c>
      <c r="AD3" t="n">
        <v>177778.7355736749</v>
      </c>
      <c r="AE3" t="n">
        <v>243244.7090560705</v>
      </c>
      <c r="AF3" t="n">
        <v>7.440798166483363e-06</v>
      </c>
      <c r="AG3" t="n">
        <v>3.894856770833333</v>
      </c>
      <c r="AH3" t="n">
        <v>220029.775419923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4.5935</v>
      </c>
      <c r="E4" t="n">
        <v>21.77</v>
      </c>
      <c r="F4" t="n">
        <v>17.43</v>
      </c>
      <c r="G4" t="n">
        <v>19.37</v>
      </c>
      <c r="H4" t="n">
        <v>0.3</v>
      </c>
      <c r="I4" t="n">
        <v>54</v>
      </c>
      <c r="J4" t="n">
        <v>179.7</v>
      </c>
      <c r="K4" t="n">
        <v>52.44</v>
      </c>
      <c r="L4" t="n">
        <v>3</v>
      </c>
      <c r="M4" t="n">
        <v>52</v>
      </c>
      <c r="N4" t="n">
        <v>34.26</v>
      </c>
      <c r="O4" t="n">
        <v>22397.24</v>
      </c>
      <c r="P4" t="n">
        <v>219.29</v>
      </c>
      <c r="Q4" t="n">
        <v>793.35</v>
      </c>
      <c r="R4" t="n">
        <v>175.56</v>
      </c>
      <c r="S4" t="n">
        <v>86.27</v>
      </c>
      <c r="T4" t="n">
        <v>33912.7</v>
      </c>
      <c r="U4" t="n">
        <v>0.49</v>
      </c>
      <c r="V4" t="n">
        <v>0.7</v>
      </c>
      <c r="W4" t="n">
        <v>0.31</v>
      </c>
      <c r="X4" t="n">
        <v>2.02</v>
      </c>
      <c r="Y4" t="n">
        <v>2</v>
      </c>
      <c r="Z4" t="n">
        <v>10</v>
      </c>
      <c r="AA4" t="n">
        <v>162.1560911596096</v>
      </c>
      <c r="AB4" t="n">
        <v>221.8691177463284</v>
      </c>
      <c r="AC4" t="n">
        <v>200.694240543945</v>
      </c>
      <c r="AD4" t="n">
        <v>162156.0911596096</v>
      </c>
      <c r="AE4" t="n">
        <v>221869.1177463284</v>
      </c>
      <c r="AF4" t="n">
        <v>8.179215654671515e-06</v>
      </c>
      <c r="AG4" t="n">
        <v>3.543294270833333</v>
      </c>
      <c r="AH4" t="n">
        <v>200694.240543945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4.8834</v>
      </c>
      <c r="E5" t="n">
        <v>20.48</v>
      </c>
      <c r="F5" t="n">
        <v>16.71</v>
      </c>
      <c r="G5" t="n">
        <v>26.38</v>
      </c>
      <c r="H5" t="n">
        <v>0.39</v>
      </c>
      <c r="I5" t="n">
        <v>38</v>
      </c>
      <c r="J5" t="n">
        <v>181.19</v>
      </c>
      <c r="K5" t="n">
        <v>52.44</v>
      </c>
      <c r="L5" t="n">
        <v>4</v>
      </c>
      <c r="M5" t="n">
        <v>36</v>
      </c>
      <c r="N5" t="n">
        <v>34.75</v>
      </c>
      <c r="O5" t="n">
        <v>22581.25</v>
      </c>
      <c r="P5" t="n">
        <v>206.01</v>
      </c>
      <c r="Q5" t="n">
        <v>793.35</v>
      </c>
      <c r="R5" t="n">
        <v>150.85</v>
      </c>
      <c r="S5" t="n">
        <v>86.27</v>
      </c>
      <c r="T5" t="n">
        <v>21639.21</v>
      </c>
      <c r="U5" t="n">
        <v>0.57</v>
      </c>
      <c r="V5" t="n">
        <v>0.73</v>
      </c>
      <c r="W5" t="n">
        <v>0.28</v>
      </c>
      <c r="X5" t="n">
        <v>1.29</v>
      </c>
      <c r="Y5" t="n">
        <v>2</v>
      </c>
      <c r="Z5" t="n">
        <v>10</v>
      </c>
      <c r="AA5" t="n">
        <v>152.1235618114059</v>
      </c>
      <c r="AB5" t="n">
        <v>208.1421684881655</v>
      </c>
      <c r="AC5" t="n">
        <v>188.2773720570826</v>
      </c>
      <c r="AD5" t="n">
        <v>152123.5618114059</v>
      </c>
      <c r="AE5" t="n">
        <v>208142.1684881655</v>
      </c>
      <c r="AF5" t="n">
        <v>8.695413459893956e-06</v>
      </c>
      <c r="AG5" t="n">
        <v>3.333333333333333</v>
      </c>
      <c r="AH5" t="n">
        <v>188277.3720570826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4.9997</v>
      </c>
      <c r="E6" t="n">
        <v>20</v>
      </c>
      <c r="F6" t="n">
        <v>16.51</v>
      </c>
      <c r="G6" t="n">
        <v>33.03</v>
      </c>
      <c r="H6" t="n">
        <v>0.49</v>
      </c>
      <c r="I6" t="n">
        <v>30</v>
      </c>
      <c r="J6" t="n">
        <v>182.69</v>
      </c>
      <c r="K6" t="n">
        <v>52.44</v>
      </c>
      <c r="L6" t="n">
        <v>5</v>
      </c>
      <c r="M6" t="n">
        <v>28</v>
      </c>
      <c r="N6" t="n">
        <v>35.25</v>
      </c>
      <c r="O6" t="n">
        <v>22766.06</v>
      </c>
      <c r="P6" t="n">
        <v>200.45</v>
      </c>
      <c r="Q6" t="n">
        <v>793.33</v>
      </c>
      <c r="R6" t="n">
        <v>144.89</v>
      </c>
      <c r="S6" t="n">
        <v>86.27</v>
      </c>
      <c r="T6" t="n">
        <v>18699.71</v>
      </c>
      <c r="U6" t="n">
        <v>0.6</v>
      </c>
      <c r="V6" t="n">
        <v>0.74</v>
      </c>
      <c r="W6" t="n">
        <v>0.27</v>
      </c>
      <c r="X6" t="n">
        <v>1.1</v>
      </c>
      <c r="Y6" t="n">
        <v>2</v>
      </c>
      <c r="Z6" t="n">
        <v>10</v>
      </c>
      <c r="AA6" t="n">
        <v>136.719233625189</v>
      </c>
      <c r="AB6" t="n">
        <v>187.0652870727976</v>
      </c>
      <c r="AC6" t="n">
        <v>169.2120386224018</v>
      </c>
      <c r="AD6" t="n">
        <v>136719.233625189</v>
      </c>
      <c r="AE6" t="n">
        <v>187065.2870727976</v>
      </c>
      <c r="AF6" t="n">
        <v>8.902497988170497e-06</v>
      </c>
      <c r="AG6" t="n">
        <v>3.255208333333333</v>
      </c>
      <c r="AH6" t="n">
        <v>169212.0386224018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5.1609</v>
      </c>
      <c r="E7" t="n">
        <v>19.38</v>
      </c>
      <c r="F7" t="n">
        <v>16.1</v>
      </c>
      <c r="G7" t="n">
        <v>40.26</v>
      </c>
      <c r="H7" t="n">
        <v>0.58</v>
      </c>
      <c r="I7" t="n">
        <v>24</v>
      </c>
      <c r="J7" t="n">
        <v>184.19</v>
      </c>
      <c r="K7" t="n">
        <v>52.44</v>
      </c>
      <c r="L7" t="n">
        <v>6</v>
      </c>
      <c r="M7" t="n">
        <v>22</v>
      </c>
      <c r="N7" t="n">
        <v>35.75</v>
      </c>
      <c r="O7" t="n">
        <v>22951.43</v>
      </c>
      <c r="P7" t="n">
        <v>191.65</v>
      </c>
      <c r="Q7" t="n">
        <v>793.22</v>
      </c>
      <c r="R7" t="n">
        <v>130.87</v>
      </c>
      <c r="S7" t="n">
        <v>86.27</v>
      </c>
      <c r="T7" t="n">
        <v>11718.23</v>
      </c>
      <c r="U7" t="n">
        <v>0.66</v>
      </c>
      <c r="V7" t="n">
        <v>0.76</v>
      </c>
      <c r="W7" t="n">
        <v>0.25</v>
      </c>
      <c r="X7" t="n">
        <v>0.6899999999999999</v>
      </c>
      <c r="Y7" t="n">
        <v>2</v>
      </c>
      <c r="Z7" t="n">
        <v>10</v>
      </c>
      <c r="AA7" t="n">
        <v>131.56570276535</v>
      </c>
      <c r="AB7" t="n">
        <v>180.013998792634</v>
      </c>
      <c r="AC7" t="n">
        <v>162.8337153991495</v>
      </c>
      <c r="AD7" t="n">
        <v>131565.70276535</v>
      </c>
      <c r="AE7" t="n">
        <v>180013.998792634</v>
      </c>
      <c r="AF7" t="n">
        <v>9.189531745334543e-06</v>
      </c>
      <c r="AG7" t="n">
        <v>3.154296875</v>
      </c>
      <c r="AH7" t="n">
        <v>162833.7153991495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5.1739</v>
      </c>
      <c r="E8" t="n">
        <v>19.33</v>
      </c>
      <c r="F8" t="n">
        <v>16.16</v>
      </c>
      <c r="G8" t="n">
        <v>46.17</v>
      </c>
      <c r="H8" t="n">
        <v>0.67</v>
      </c>
      <c r="I8" t="n">
        <v>21</v>
      </c>
      <c r="J8" t="n">
        <v>185.7</v>
      </c>
      <c r="K8" t="n">
        <v>52.44</v>
      </c>
      <c r="L8" t="n">
        <v>7</v>
      </c>
      <c r="M8" t="n">
        <v>19</v>
      </c>
      <c r="N8" t="n">
        <v>36.26</v>
      </c>
      <c r="O8" t="n">
        <v>23137.49</v>
      </c>
      <c r="P8" t="n">
        <v>188.86</v>
      </c>
      <c r="Q8" t="n">
        <v>793.33</v>
      </c>
      <c r="R8" t="n">
        <v>133.05</v>
      </c>
      <c r="S8" t="n">
        <v>86.27</v>
      </c>
      <c r="T8" t="n">
        <v>12824.61</v>
      </c>
      <c r="U8" t="n">
        <v>0.65</v>
      </c>
      <c r="V8" t="n">
        <v>0.75</v>
      </c>
      <c r="W8" t="n">
        <v>0.25</v>
      </c>
      <c r="X8" t="n">
        <v>0.75</v>
      </c>
      <c r="Y8" t="n">
        <v>2</v>
      </c>
      <c r="Z8" t="n">
        <v>10</v>
      </c>
      <c r="AA8" t="n">
        <v>130.7283834163678</v>
      </c>
      <c r="AB8" t="n">
        <v>178.8683415194346</v>
      </c>
      <c r="AC8" t="n">
        <v>161.7973980481638</v>
      </c>
      <c r="AD8" t="n">
        <v>130728.3834163678</v>
      </c>
      <c r="AE8" t="n">
        <v>178868.3415194346</v>
      </c>
      <c r="AF8" t="n">
        <v>9.212679628976805e-06</v>
      </c>
      <c r="AG8" t="n">
        <v>3.146158854166667</v>
      </c>
      <c r="AH8" t="n">
        <v>161797.3980481638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5.1935</v>
      </c>
      <c r="E9" t="n">
        <v>19.26</v>
      </c>
      <c r="F9" t="n">
        <v>16.19</v>
      </c>
      <c r="G9" t="n">
        <v>53.98</v>
      </c>
      <c r="H9" t="n">
        <v>0.76</v>
      </c>
      <c r="I9" t="n">
        <v>18</v>
      </c>
      <c r="J9" t="n">
        <v>187.22</v>
      </c>
      <c r="K9" t="n">
        <v>52.44</v>
      </c>
      <c r="L9" t="n">
        <v>8</v>
      </c>
      <c r="M9" t="n">
        <v>16</v>
      </c>
      <c r="N9" t="n">
        <v>36.78</v>
      </c>
      <c r="O9" t="n">
        <v>23324.24</v>
      </c>
      <c r="P9" t="n">
        <v>185.72</v>
      </c>
      <c r="Q9" t="n">
        <v>793.21</v>
      </c>
      <c r="R9" t="n">
        <v>134.54</v>
      </c>
      <c r="S9" t="n">
        <v>86.27</v>
      </c>
      <c r="T9" t="n">
        <v>13587.14</v>
      </c>
      <c r="U9" t="n">
        <v>0.64</v>
      </c>
      <c r="V9" t="n">
        <v>0.75</v>
      </c>
      <c r="W9" t="n">
        <v>0.25</v>
      </c>
      <c r="X9" t="n">
        <v>0.78</v>
      </c>
      <c r="Y9" t="n">
        <v>2</v>
      </c>
      <c r="Z9" t="n">
        <v>10</v>
      </c>
      <c r="AA9" t="n">
        <v>129.6812089038791</v>
      </c>
      <c r="AB9" t="n">
        <v>177.4355511533692</v>
      </c>
      <c r="AC9" t="n">
        <v>160.5013511837013</v>
      </c>
      <c r="AD9" t="n">
        <v>129681.208903879</v>
      </c>
      <c r="AE9" t="n">
        <v>177435.5511533692</v>
      </c>
      <c r="AF9" t="n">
        <v>9.2475795150836e-06</v>
      </c>
      <c r="AG9" t="n">
        <v>3.134765625</v>
      </c>
      <c r="AH9" t="n">
        <v>160501.3511837013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5.2753</v>
      </c>
      <c r="E10" t="n">
        <v>18.96</v>
      </c>
      <c r="F10" t="n">
        <v>15.97</v>
      </c>
      <c r="G10" t="n">
        <v>59.88</v>
      </c>
      <c r="H10" t="n">
        <v>0.85</v>
      </c>
      <c r="I10" t="n">
        <v>16</v>
      </c>
      <c r="J10" t="n">
        <v>188.74</v>
      </c>
      <c r="K10" t="n">
        <v>52.44</v>
      </c>
      <c r="L10" t="n">
        <v>9</v>
      </c>
      <c r="M10" t="n">
        <v>14</v>
      </c>
      <c r="N10" t="n">
        <v>37.3</v>
      </c>
      <c r="O10" t="n">
        <v>23511.69</v>
      </c>
      <c r="P10" t="n">
        <v>178.29</v>
      </c>
      <c r="Q10" t="n">
        <v>793.29</v>
      </c>
      <c r="R10" t="n">
        <v>126.52</v>
      </c>
      <c r="S10" t="n">
        <v>86.27</v>
      </c>
      <c r="T10" t="n">
        <v>9584.42</v>
      </c>
      <c r="U10" t="n">
        <v>0.68</v>
      </c>
      <c r="V10" t="n">
        <v>0.76</v>
      </c>
      <c r="W10" t="n">
        <v>0.25</v>
      </c>
      <c r="X10" t="n">
        <v>0.5600000000000001</v>
      </c>
      <c r="Y10" t="n">
        <v>2</v>
      </c>
      <c r="Z10" t="n">
        <v>10</v>
      </c>
      <c r="AA10" t="n">
        <v>126.4533710068984</v>
      </c>
      <c r="AB10" t="n">
        <v>173.0190809405647</v>
      </c>
      <c r="AC10" t="n">
        <v>156.5063826894506</v>
      </c>
      <c r="AD10" t="n">
        <v>126453.3710068984</v>
      </c>
      <c r="AE10" t="n">
        <v>173019.0809405647</v>
      </c>
      <c r="AF10" t="n">
        <v>9.393233121386447e-06</v>
      </c>
      <c r="AG10" t="n">
        <v>3.0859375</v>
      </c>
      <c r="AH10" t="n">
        <v>156506.3826894506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5.3136</v>
      </c>
      <c r="E11" t="n">
        <v>18.82</v>
      </c>
      <c r="F11" t="n">
        <v>15.9</v>
      </c>
      <c r="G11" t="n">
        <v>68.15000000000001</v>
      </c>
      <c r="H11" t="n">
        <v>0.93</v>
      </c>
      <c r="I11" t="n">
        <v>14</v>
      </c>
      <c r="J11" t="n">
        <v>190.26</v>
      </c>
      <c r="K11" t="n">
        <v>52.44</v>
      </c>
      <c r="L11" t="n">
        <v>10</v>
      </c>
      <c r="M11" t="n">
        <v>12</v>
      </c>
      <c r="N11" t="n">
        <v>37.82</v>
      </c>
      <c r="O11" t="n">
        <v>23699.85</v>
      </c>
      <c r="P11" t="n">
        <v>174.19</v>
      </c>
      <c r="Q11" t="n">
        <v>793.23</v>
      </c>
      <c r="R11" t="n">
        <v>124.42</v>
      </c>
      <c r="S11" t="n">
        <v>86.27</v>
      </c>
      <c r="T11" t="n">
        <v>8544.469999999999</v>
      </c>
      <c r="U11" t="n">
        <v>0.6899999999999999</v>
      </c>
      <c r="V11" t="n">
        <v>0.77</v>
      </c>
      <c r="W11" t="n">
        <v>0.24</v>
      </c>
      <c r="X11" t="n">
        <v>0.49</v>
      </c>
      <c r="Y11" t="n">
        <v>2</v>
      </c>
      <c r="Z11" t="n">
        <v>10</v>
      </c>
      <c r="AA11" t="n">
        <v>124.8556105181992</v>
      </c>
      <c r="AB11" t="n">
        <v>170.8329545517096</v>
      </c>
      <c r="AC11" t="n">
        <v>154.5288971348996</v>
      </c>
      <c r="AD11" t="n">
        <v>124855.6105181992</v>
      </c>
      <c r="AE11" t="n">
        <v>170832.9545517096</v>
      </c>
      <c r="AF11" t="n">
        <v>9.46143034780942e-06</v>
      </c>
      <c r="AG11" t="n">
        <v>3.063151041666667</v>
      </c>
      <c r="AH11" t="n">
        <v>154528.8971348995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5.3428</v>
      </c>
      <c r="E12" t="n">
        <v>18.72</v>
      </c>
      <c r="F12" t="n">
        <v>15.87</v>
      </c>
      <c r="G12" t="n">
        <v>79.34999999999999</v>
      </c>
      <c r="H12" t="n">
        <v>1.02</v>
      </c>
      <c r="I12" t="n">
        <v>12</v>
      </c>
      <c r="J12" t="n">
        <v>191.79</v>
      </c>
      <c r="K12" t="n">
        <v>52.44</v>
      </c>
      <c r="L12" t="n">
        <v>11</v>
      </c>
      <c r="M12" t="n">
        <v>10</v>
      </c>
      <c r="N12" t="n">
        <v>38.35</v>
      </c>
      <c r="O12" t="n">
        <v>23888.73</v>
      </c>
      <c r="P12" t="n">
        <v>167.94</v>
      </c>
      <c r="Q12" t="n">
        <v>793.21</v>
      </c>
      <c r="R12" t="n">
        <v>123.54</v>
      </c>
      <c r="S12" t="n">
        <v>86.27</v>
      </c>
      <c r="T12" t="n">
        <v>8113.74</v>
      </c>
      <c r="U12" t="n">
        <v>0.7</v>
      </c>
      <c r="V12" t="n">
        <v>0.77</v>
      </c>
      <c r="W12" t="n">
        <v>0.24</v>
      </c>
      <c r="X12" t="n">
        <v>0.46</v>
      </c>
      <c r="Y12" t="n">
        <v>2</v>
      </c>
      <c r="Z12" t="n">
        <v>10</v>
      </c>
      <c r="AA12" t="n">
        <v>122.8843995208864</v>
      </c>
      <c r="AB12" t="n">
        <v>168.135856701496</v>
      </c>
      <c r="AC12" t="n">
        <v>152.0892065181089</v>
      </c>
      <c r="AD12" t="n">
        <v>122884.3995208864</v>
      </c>
      <c r="AE12" t="n">
        <v>168135.856701496</v>
      </c>
      <c r="AF12" t="n">
        <v>9.513424055682808e-06</v>
      </c>
      <c r="AG12" t="n">
        <v>3.046875</v>
      </c>
      <c r="AH12" t="n">
        <v>152089.2065181088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5.4019</v>
      </c>
      <c r="E13" t="n">
        <v>18.51</v>
      </c>
      <c r="F13" t="n">
        <v>15.7</v>
      </c>
      <c r="G13" t="n">
        <v>85.64</v>
      </c>
      <c r="H13" t="n">
        <v>1.1</v>
      </c>
      <c r="I13" t="n">
        <v>11</v>
      </c>
      <c r="J13" t="n">
        <v>193.33</v>
      </c>
      <c r="K13" t="n">
        <v>52.44</v>
      </c>
      <c r="L13" t="n">
        <v>12</v>
      </c>
      <c r="M13" t="n">
        <v>8</v>
      </c>
      <c r="N13" t="n">
        <v>38.89</v>
      </c>
      <c r="O13" t="n">
        <v>24078.33</v>
      </c>
      <c r="P13" t="n">
        <v>162.47</v>
      </c>
      <c r="Q13" t="n">
        <v>793.22</v>
      </c>
      <c r="R13" t="n">
        <v>117.48</v>
      </c>
      <c r="S13" t="n">
        <v>86.27</v>
      </c>
      <c r="T13" t="n">
        <v>5089.84</v>
      </c>
      <c r="U13" t="n">
        <v>0.73</v>
      </c>
      <c r="V13" t="n">
        <v>0.78</v>
      </c>
      <c r="W13" t="n">
        <v>0.24</v>
      </c>
      <c r="X13" t="n">
        <v>0.29</v>
      </c>
      <c r="Y13" t="n">
        <v>2</v>
      </c>
      <c r="Z13" t="n">
        <v>10</v>
      </c>
      <c r="AA13" t="n">
        <v>120.6430051288917</v>
      </c>
      <c r="AB13" t="n">
        <v>165.0690820110286</v>
      </c>
      <c r="AC13" t="n">
        <v>149.3151204998533</v>
      </c>
      <c r="AD13" t="n">
        <v>120643.0051288917</v>
      </c>
      <c r="AE13" t="n">
        <v>165069.0820110286</v>
      </c>
      <c r="AF13" t="n">
        <v>9.618657895933398e-06</v>
      </c>
      <c r="AG13" t="n">
        <v>3.0126953125</v>
      </c>
      <c r="AH13" t="n">
        <v>149315.1204998533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5.4036</v>
      </c>
      <c r="E14" t="n">
        <v>18.51</v>
      </c>
      <c r="F14" t="n">
        <v>15.73</v>
      </c>
      <c r="G14" t="n">
        <v>94.38</v>
      </c>
      <c r="H14" t="n">
        <v>1.18</v>
      </c>
      <c r="I14" t="n">
        <v>10</v>
      </c>
      <c r="J14" t="n">
        <v>194.88</v>
      </c>
      <c r="K14" t="n">
        <v>52.44</v>
      </c>
      <c r="L14" t="n">
        <v>13</v>
      </c>
      <c r="M14" t="n">
        <v>2</v>
      </c>
      <c r="N14" t="n">
        <v>39.43</v>
      </c>
      <c r="O14" t="n">
        <v>24268.67</v>
      </c>
      <c r="P14" t="n">
        <v>158.57</v>
      </c>
      <c r="Q14" t="n">
        <v>793.37</v>
      </c>
      <c r="R14" t="n">
        <v>118.44</v>
      </c>
      <c r="S14" t="n">
        <v>86.27</v>
      </c>
      <c r="T14" t="n">
        <v>5572.98</v>
      </c>
      <c r="U14" t="n">
        <v>0.73</v>
      </c>
      <c r="V14" t="n">
        <v>0.77</v>
      </c>
      <c r="W14" t="n">
        <v>0.24</v>
      </c>
      <c r="X14" t="n">
        <v>0.32</v>
      </c>
      <c r="Y14" t="n">
        <v>2</v>
      </c>
      <c r="Z14" t="n">
        <v>10</v>
      </c>
      <c r="AA14" t="n">
        <v>119.676911412201</v>
      </c>
      <c r="AB14" t="n">
        <v>163.7472299668064</v>
      </c>
      <c r="AC14" t="n">
        <v>148.1194241595003</v>
      </c>
      <c r="AD14" t="n">
        <v>119676.911412201</v>
      </c>
      <c r="AE14" t="n">
        <v>163747.2299668064</v>
      </c>
      <c r="AF14" t="n">
        <v>9.621684926871231e-06</v>
      </c>
      <c r="AG14" t="n">
        <v>3.0126953125</v>
      </c>
      <c r="AH14" t="n">
        <v>148119.4241595003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5.4038</v>
      </c>
      <c r="E15" t="n">
        <v>18.51</v>
      </c>
      <c r="F15" t="n">
        <v>15.73</v>
      </c>
      <c r="G15" t="n">
        <v>94.38</v>
      </c>
      <c r="H15" t="n">
        <v>1.27</v>
      </c>
      <c r="I15" t="n">
        <v>10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159.33</v>
      </c>
      <c r="Q15" t="n">
        <v>793.25</v>
      </c>
      <c r="R15" t="n">
        <v>118.25</v>
      </c>
      <c r="S15" t="n">
        <v>86.27</v>
      </c>
      <c r="T15" t="n">
        <v>5478.66</v>
      </c>
      <c r="U15" t="n">
        <v>0.73</v>
      </c>
      <c r="V15" t="n">
        <v>0.77</v>
      </c>
      <c r="W15" t="n">
        <v>0.25</v>
      </c>
      <c r="X15" t="n">
        <v>0.32</v>
      </c>
      <c r="Y15" t="n">
        <v>2</v>
      </c>
      <c r="Z15" t="n">
        <v>10</v>
      </c>
      <c r="AA15" t="n">
        <v>119.8661086747363</v>
      </c>
      <c r="AB15" t="n">
        <v>164.0060980082011</v>
      </c>
      <c r="AC15" t="n">
        <v>148.3535861983479</v>
      </c>
      <c r="AD15" t="n">
        <v>119866.1086747363</v>
      </c>
      <c r="AE15" t="n">
        <v>164006.0980082011</v>
      </c>
      <c r="AF15" t="n">
        <v>9.622041048158037e-06</v>
      </c>
      <c r="AG15" t="n">
        <v>3.0126953125</v>
      </c>
      <c r="AH15" t="n">
        <v>148353.5861983479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4.7543</v>
      </c>
      <c r="E2" t="n">
        <v>21.03</v>
      </c>
      <c r="F2" t="n">
        <v>18.49</v>
      </c>
      <c r="G2" t="n">
        <v>13.69</v>
      </c>
      <c r="H2" t="n">
        <v>0.64</v>
      </c>
      <c r="I2" t="n">
        <v>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53.14</v>
      </c>
      <c r="Q2" t="n">
        <v>793.7</v>
      </c>
      <c r="R2" t="n">
        <v>207.26</v>
      </c>
      <c r="S2" t="n">
        <v>86.27</v>
      </c>
      <c r="T2" t="n">
        <v>49629.5</v>
      </c>
      <c r="U2" t="n">
        <v>0.42</v>
      </c>
      <c r="V2" t="n">
        <v>0.66</v>
      </c>
      <c r="W2" t="n">
        <v>0.45</v>
      </c>
      <c r="X2" t="n">
        <v>3.07</v>
      </c>
      <c r="Y2" t="n">
        <v>2</v>
      </c>
      <c r="Z2" t="n">
        <v>10</v>
      </c>
      <c r="AA2" t="n">
        <v>81.72083246261714</v>
      </c>
      <c r="AB2" t="n">
        <v>111.814048243989</v>
      </c>
      <c r="AC2" t="n">
        <v>101.1426724116138</v>
      </c>
      <c r="AD2" t="n">
        <v>81720.83246261714</v>
      </c>
      <c r="AE2" t="n">
        <v>111814.048243989</v>
      </c>
      <c r="AF2" t="n">
        <v>1.449822171103411e-05</v>
      </c>
      <c r="AG2" t="n">
        <v>3.4228515625</v>
      </c>
      <c r="AH2" t="n">
        <v>101142.6724116138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4.0285</v>
      </c>
      <c r="E2" t="n">
        <v>24.82</v>
      </c>
      <c r="F2" t="n">
        <v>20.2</v>
      </c>
      <c r="G2" t="n">
        <v>9.470000000000001</v>
      </c>
      <c r="H2" t="n">
        <v>0.18</v>
      </c>
      <c r="I2" t="n">
        <v>128</v>
      </c>
      <c r="J2" t="n">
        <v>98.70999999999999</v>
      </c>
      <c r="K2" t="n">
        <v>39.72</v>
      </c>
      <c r="L2" t="n">
        <v>1</v>
      </c>
      <c r="M2" t="n">
        <v>126</v>
      </c>
      <c r="N2" t="n">
        <v>12.99</v>
      </c>
      <c r="O2" t="n">
        <v>12407.75</v>
      </c>
      <c r="P2" t="n">
        <v>175.35</v>
      </c>
      <c r="Q2" t="n">
        <v>793.88</v>
      </c>
      <c r="R2" t="n">
        <v>268.01</v>
      </c>
      <c r="S2" t="n">
        <v>86.27</v>
      </c>
      <c r="T2" t="n">
        <v>79770.47</v>
      </c>
      <c r="U2" t="n">
        <v>0.32</v>
      </c>
      <c r="V2" t="n">
        <v>0.6</v>
      </c>
      <c r="W2" t="n">
        <v>0.42</v>
      </c>
      <c r="X2" t="n">
        <v>4.78</v>
      </c>
      <c r="Y2" t="n">
        <v>2</v>
      </c>
      <c r="Z2" t="n">
        <v>10</v>
      </c>
      <c r="AA2" t="n">
        <v>160.1824148671726</v>
      </c>
      <c r="AB2" t="n">
        <v>219.1686467705645</v>
      </c>
      <c r="AC2" t="n">
        <v>198.2514987279724</v>
      </c>
      <c r="AD2" t="n">
        <v>160182.4148671725</v>
      </c>
      <c r="AE2" t="n">
        <v>219168.6467705645</v>
      </c>
      <c r="AF2" t="n">
        <v>8.670117406543362e-06</v>
      </c>
      <c r="AG2" t="n">
        <v>4.039713541666667</v>
      </c>
      <c r="AH2" t="n">
        <v>198251.4987279724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4.8839</v>
      </c>
      <c r="E3" t="n">
        <v>20.48</v>
      </c>
      <c r="F3" t="n">
        <v>17.4</v>
      </c>
      <c r="G3" t="n">
        <v>19.7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51</v>
      </c>
      <c r="N3" t="n">
        <v>13.24</v>
      </c>
      <c r="O3" t="n">
        <v>12561.45</v>
      </c>
      <c r="P3" t="n">
        <v>143.79</v>
      </c>
      <c r="Q3" t="n">
        <v>793.51</v>
      </c>
      <c r="R3" t="n">
        <v>174.6</v>
      </c>
      <c r="S3" t="n">
        <v>86.27</v>
      </c>
      <c r="T3" t="n">
        <v>33439.34</v>
      </c>
      <c r="U3" t="n">
        <v>0.49</v>
      </c>
      <c r="V3" t="n">
        <v>0.7</v>
      </c>
      <c r="W3" t="n">
        <v>0.3</v>
      </c>
      <c r="X3" t="n">
        <v>1.98</v>
      </c>
      <c r="Y3" t="n">
        <v>2</v>
      </c>
      <c r="Z3" t="n">
        <v>10</v>
      </c>
      <c r="AA3" t="n">
        <v>123.2421944700091</v>
      </c>
      <c r="AB3" t="n">
        <v>168.6254075356846</v>
      </c>
      <c r="AC3" t="n">
        <v>152.5320353077715</v>
      </c>
      <c r="AD3" t="n">
        <v>123242.1944700091</v>
      </c>
      <c r="AE3" t="n">
        <v>168625.4075356846</v>
      </c>
      <c r="AF3" t="n">
        <v>1.051110497748967e-05</v>
      </c>
      <c r="AG3" t="n">
        <v>3.333333333333333</v>
      </c>
      <c r="AH3" t="n">
        <v>152532.0353077715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5.195</v>
      </c>
      <c r="E4" t="n">
        <v>19.25</v>
      </c>
      <c r="F4" t="n">
        <v>16.6</v>
      </c>
      <c r="G4" t="n">
        <v>31.13</v>
      </c>
      <c r="H4" t="n">
        <v>0.52</v>
      </c>
      <c r="I4" t="n">
        <v>32</v>
      </c>
      <c r="J4" t="n">
        <v>101.2</v>
      </c>
      <c r="K4" t="n">
        <v>39.72</v>
      </c>
      <c r="L4" t="n">
        <v>3</v>
      </c>
      <c r="M4" t="n">
        <v>30</v>
      </c>
      <c r="N4" t="n">
        <v>13.49</v>
      </c>
      <c r="O4" t="n">
        <v>12715.54</v>
      </c>
      <c r="P4" t="n">
        <v>129.48</v>
      </c>
      <c r="Q4" t="n">
        <v>793.21</v>
      </c>
      <c r="R4" t="n">
        <v>148.06</v>
      </c>
      <c r="S4" t="n">
        <v>86.27</v>
      </c>
      <c r="T4" t="n">
        <v>20276.04</v>
      </c>
      <c r="U4" t="n">
        <v>0.58</v>
      </c>
      <c r="V4" t="n">
        <v>0.73</v>
      </c>
      <c r="W4" t="n">
        <v>0.27</v>
      </c>
      <c r="X4" t="n">
        <v>1.19</v>
      </c>
      <c r="Y4" t="n">
        <v>2</v>
      </c>
      <c r="Z4" t="n">
        <v>10</v>
      </c>
      <c r="AA4" t="n">
        <v>104.733749311712</v>
      </c>
      <c r="AB4" t="n">
        <v>143.3013363351429</v>
      </c>
      <c r="AC4" t="n">
        <v>129.6248579200443</v>
      </c>
      <c r="AD4" t="n">
        <v>104733.749311712</v>
      </c>
      <c r="AE4" t="n">
        <v>143301.3363351429</v>
      </c>
      <c r="AF4" t="n">
        <v>1.118065283033207e-05</v>
      </c>
      <c r="AG4" t="n">
        <v>3.133138020833333</v>
      </c>
      <c r="AH4" t="n">
        <v>129624.8579200443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5.3223</v>
      </c>
      <c r="E5" t="n">
        <v>18.79</v>
      </c>
      <c r="F5" t="n">
        <v>16.33</v>
      </c>
      <c r="G5" t="n">
        <v>42.59</v>
      </c>
      <c r="H5" t="n">
        <v>0.6899999999999999</v>
      </c>
      <c r="I5" t="n">
        <v>23</v>
      </c>
      <c r="J5" t="n">
        <v>102.45</v>
      </c>
      <c r="K5" t="n">
        <v>39.72</v>
      </c>
      <c r="L5" t="n">
        <v>4</v>
      </c>
      <c r="M5" t="n">
        <v>21</v>
      </c>
      <c r="N5" t="n">
        <v>13.74</v>
      </c>
      <c r="O5" t="n">
        <v>12870.03</v>
      </c>
      <c r="P5" t="n">
        <v>118.67</v>
      </c>
      <c r="Q5" t="n">
        <v>793.33</v>
      </c>
      <c r="R5" t="n">
        <v>139.01</v>
      </c>
      <c r="S5" t="n">
        <v>86.27</v>
      </c>
      <c r="T5" t="n">
        <v>15792.83</v>
      </c>
      <c r="U5" t="n">
        <v>0.62</v>
      </c>
      <c r="V5" t="n">
        <v>0.75</v>
      </c>
      <c r="W5" t="n">
        <v>0.26</v>
      </c>
      <c r="X5" t="n">
        <v>0.92</v>
      </c>
      <c r="Y5" t="n">
        <v>2</v>
      </c>
      <c r="Z5" t="n">
        <v>10</v>
      </c>
      <c r="AA5" t="n">
        <v>100.564437753439</v>
      </c>
      <c r="AB5" t="n">
        <v>137.5967003240723</v>
      </c>
      <c r="AC5" t="n">
        <v>124.4646643633616</v>
      </c>
      <c r="AD5" t="n">
        <v>100564.437753439</v>
      </c>
      <c r="AE5" t="n">
        <v>137596.7003240723</v>
      </c>
      <c r="AF5" t="n">
        <v>1.145462724906187e-05</v>
      </c>
      <c r="AG5" t="n">
        <v>3.058268229166667</v>
      </c>
      <c r="AH5" t="n">
        <v>124464.6643633616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5.4215</v>
      </c>
      <c r="E6" t="n">
        <v>18.44</v>
      </c>
      <c r="F6" t="n">
        <v>16.07</v>
      </c>
      <c r="G6" t="n">
        <v>50.74</v>
      </c>
      <c r="H6" t="n">
        <v>0.85</v>
      </c>
      <c r="I6" t="n">
        <v>19</v>
      </c>
      <c r="J6" t="n">
        <v>103.71</v>
      </c>
      <c r="K6" t="n">
        <v>39.72</v>
      </c>
      <c r="L6" t="n">
        <v>5</v>
      </c>
      <c r="M6" t="n">
        <v>1</v>
      </c>
      <c r="N6" t="n">
        <v>14</v>
      </c>
      <c r="O6" t="n">
        <v>13024.91</v>
      </c>
      <c r="P6" t="n">
        <v>112.76</v>
      </c>
      <c r="Q6" t="n">
        <v>793.49</v>
      </c>
      <c r="R6" t="n">
        <v>129.04</v>
      </c>
      <c r="S6" t="n">
        <v>86.27</v>
      </c>
      <c r="T6" t="n">
        <v>10828.2</v>
      </c>
      <c r="U6" t="n">
        <v>0.67</v>
      </c>
      <c r="V6" t="n">
        <v>0.76</v>
      </c>
      <c r="W6" t="n">
        <v>0.28</v>
      </c>
      <c r="X6" t="n">
        <v>0.66</v>
      </c>
      <c r="Y6" t="n">
        <v>2</v>
      </c>
      <c r="Z6" t="n">
        <v>10</v>
      </c>
      <c r="AA6" t="n">
        <v>98.03920620659034</v>
      </c>
      <c r="AB6" t="n">
        <v>134.1415671163224</v>
      </c>
      <c r="AC6" t="n">
        <v>121.3392842196483</v>
      </c>
      <c r="AD6" t="n">
        <v>98039.20620659033</v>
      </c>
      <c r="AE6" t="n">
        <v>134141.5671163225</v>
      </c>
      <c r="AF6" t="n">
        <v>1.166812498934463e-05</v>
      </c>
      <c r="AG6" t="n">
        <v>3.001302083333333</v>
      </c>
      <c r="AH6" t="n">
        <v>121339.2842196483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5.4198</v>
      </c>
      <c r="E7" t="n">
        <v>18.45</v>
      </c>
      <c r="F7" t="n">
        <v>16.07</v>
      </c>
      <c r="G7" t="n">
        <v>50.75</v>
      </c>
      <c r="H7" t="n">
        <v>1.01</v>
      </c>
      <c r="I7" t="n">
        <v>19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113.71</v>
      </c>
      <c r="Q7" t="n">
        <v>793.3099999999999</v>
      </c>
      <c r="R7" t="n">
        <v>129.23</v>
      </c>
      <c r="S7" t="n">
        <v>86.27</v>
      </c>
      <c r="T7" t="n">
        <v>10925.8</v>
      </c>
      <c r="U7" t="n">
        <v>0.67</v>
      </c>
      <c r="V7" t="n">
        <v>0.76</v>
      </c>
      <c r="W7" t="n">
        <v>0.28</v>
      </c>
      <c r="X7" t="n">
        <v>0.66</v>
      </c>
      <c r="Y7" t="n">
        <v>2</v>
      </c>
      <c r="Z7" t="n">
        <v>10</v>
      </c>
      <c r="AA7" t="n">
        <v>98.29090336076517</v>
      </c>
      <c r="AB7" t="n">
        <v>134.485950266759</v>
      </c>
      <c r="AC7" t="n">
        <v>121.6507999255522</v>
      </c>
      <c r="AD7" t="n">
        <v>98290.90336076517</v>
      </c>
      <c r="AE7" t="n">
        <v>134485.950266759</v>
      </c>
      <c r="AF7" t="n">
        <v>1.166446625790833e-05</v>
      </c>
      <c r="AG7" t="n">
        <v>3.0029296875</v>
      </c>
      <c r="AH7" t="n">
        <v>121650.7999255522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3.5904</v>
      </c>
      <c r="E2" t="n">
        <v>27.85</v>
      </c>
      <c r="F2" t="n">
        <v>21.58</v>
      </c>
      <c r="G2" t="n">
        <v>7.99</v>
      </c>
      <c r="H2" t="n">
        <v>0.14</v>
      </c>
      <c r="I2" t="n">
        <v>162</v>
      </c>
      <c r="J2" t="n">
        <v>124.63</v>
      </c>
      <c r="K2" t="n">
        <v>45</v>
      </c>
      <c r="L2" t="n">
        <v>1</v>
      </c>
      <c r="M2" t="n">
        <v>160</v>
      </c>
      <c r="N2" t="n">
        <v>18.64</v>
      </c>
      <c r="O2" t="n">
        <v>15605.44</v>
      </c>
      <c r="P2" t="n">
        <v>221.38</v>
      </c>
      <c r="Q2" t="n">
        <v>793.41</v>
      </c>
      <c r="R2" t="n">
        <v>314.3</v>
      </c>
      <c r="S2" t="n">
        <v>86.27</v>
      </c>
      <c r="T2" t="n">
        <v>102745.1</v>
      </c>
      <c r="U2" t="n">
        <v>0.27</v>
      </c>
      <c r="V2" t="n">
        <v>0.5600000000000001</v>
      </c>
      <c r="W2" t="n">
        <v>0.48</v>
      </c>
      <c r="X2" t="n">
        <v>6.16</v>
      </c>
      <c r="Y2" t="n">
        <v>2</v>
      </c>
      <c r="Z2" t="n">
        <v>10</v>
      </c>
      <c r="AA2" t="n">
        <v>196.2743807712533</v>
      </c>
      <c r="AB2" t="n">
        <v>268.5512667856623</v>
      </c>
      <c r="AC2" t="n">
        <v>242.9211107977875</v>
      </c>
      <c r="AD2" t="n">
        <v>196274.3807712533</v>
      </c>
      <c r="AE2" t="n">
        <v>268551.2667856623</v>
      </c>
      <c r="AF2" t="n">
        <v>7.157523169412192e-06</v>
      </c>
      <c r="AG2" t="n">
        <v>4.532877604166667</v>
      </c>
      <c r="AH2" t="n">
        <v>242921.1107977875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4.4559</v>
      </c>
      <c r="E3" t="n">
        <v>22.44</v>
      </c>
      <c r="F3" t="n">
        <v>18.57</v>
      </c>
      <c r="G3" t="n">
        <v>16.39</v>
      </c>
      <c r="H3" t="n">
        <v>0.28</v>
      </c>
      <c r="I3" t="n">
        <v>68</v>
      </c>
      <c r="J3" t="n">
        <v>125.95</v>
      </c>
      <c r="K3" t="n">
        <v>45</v>
      </c>
      <c r="L3" t="n">
        <v>2</v>
      </c>
      <c r="M3" t="n">
        <v>66</v>
      </c>
      <c r="N3" t="n">
        <v>18.95</v>
      </c>
      <c r="O3" t="n">
        <v>15767.7</v>
      </c>
      <c r="P3" t="n">
        <v>185.01</v>
      </c>
      <c r="Q3" t="n">
        <v>793.55</v>
      </c>
      <c r="R3" t="n">
        <v>216.71</v>
      </c>
      <c r="S3" t="n">
        <v>86.27</v>
      </c>
      <c r="T3" t="n">
        <v>54419.78</v>
      </c>
      <c r="U3" t="n">
        <v>0.4</v>
      </c>
      <c r="V3" t="n">
        <v>0.66</v>
      </c>
      <c r="W3" t="n">
        <v>0.29</v>
      </c>
      <c r="X3" t="n">
        <v>3.16</v>
      </c>
      <c r="Y3" t="n">
        <v>2</v>
      </c>
      <c r="Z3" t="n">
        <v>10</v>
      </c>
      <c r="AA3" t="n">
        <v>147.7592110487315</v>
      </c>
      <c r="AB3" t="n">
        <v>202.1706712331107</v>
      </c>
      <c r="AC3" t="n">
        <v>182.8757861189992</v>
      </c>
      <c r="AD3" t="n">
        <v>147759.2110487316</v>
      </c>
      <c r="AE3" t="n">
        <v>202170.6712331107</v>
      </c>
      <c r="AF3" t="n">
        <v>8.882912068455823e-06</v>
      </c>
      <c r="AG3" t="n">
        <v>3.65234375</v>
      </c>
      <c r="AH3" t="n">
        <v>182875.7861189992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5.0087</v>
      </c>
      <c r="E4" t="n">
        <v>19.97</v>
      </c>
      <c r="F4" t="n">
        <v>16.81</v>
      </c>
      <c r="G4" t="n">
        <v>25.22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38</v>
      </c>
      <c r="N4" t="n">
        <v>19.27</v>
      </c>
      <c r="O4" t="n">
        <v>15930.42</v>
      </c>
      <c r="P4" t="n">
        <v>161.59</v>
      </c>
      <c r="Q4" t="n">
        <v>793.3099999999999</v>
      </c>
      <c r="R4" t="n">
        <v>154.71</v>
      </c>
      <c r="S4" t="n">
        <v>86.27</v>
      </c>
      <c r="T4" t="n">
        <v>23561.97</v>
      </c>
      <c r="U4" t="n">
        <v>0.5600000000000001</v>
      </c>
      <c r="V4" t="n">
        <v>0.72</v>
      </c>
      <c r="W4" t="n">
        <v>0.28</v>
      </c>
      <c r="X4" t="n">
        <v>1.4</v>
      </c>
      <c r="Y4" t="n">
        <v>2</v>
      </c>
      <c r="Z4" t="n">
        <v>10</v>
      </c>
      <c r="AA4" t="n">
        <v>119.6383690515596</v>
      </c>
      <c r="AB4" t="n">
        <v>163.6944946086078</v>
      </c>
      <c r="AC4" t="n">
        <v>148.0717217898736</v>
      </c>
      <c r="AD4" t="n">
        <v>119638.3690515596</v>
      </c>
      <c r="AE4" t="n">
        <v>163694.4946086078</v>
      </c>
      <c r="AF4" t="n">
        <v>9.984928224887156e-06</v>
      </c>
      <c r="AG4" t="n">
        <v>3.250325520833333</v>
      </c>
      <c r="AH4" t="n">
        <v>148071.7217898736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5.1676</v>
      </c>
      <c r="E5" t="n">
        <v>19.35</v>
      </c>
      <c r="F5" t="n">
        <v>16.48</v>
      </c>
      <c r="G5" t="n">
        <v>34.09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27</v>
      </c>
      <c r="N5" t="n">
        <v>19.59</v>
      </c>
      <c r="O5" t="n">
        <v>16093.6</v>
      </c>
      <c r="P5" t="n">
        <v>152.39</v>
      </c>
      <c r="Q5" t="n">
        <v>793.27</v>
      </c>
      <c r="R5" t="n">
        <v>143.73</v>
      </c>
      <c r="S5" t="n">
        <v>86.27</v>
      </c>
      <c r="T5" t="n">
        <v>18127.43</v>
      </c>
      <c r="U5" t="n">
        <v>0.6</v>
      </c>
      <c r="V5" t="n">
        <v>0.74</v>
      </c>
      <c r="W5" t="n">
        <v>0.27</v>
      </c>
      <c r="X5" t="n">
        <v>1.07</v>
      </c>
      <c r="Y5" t="n">
        <v>2</v>
      </c>
      <c r="Z5" t="n">
        <v>10</v>
      </c>
      <c r="AA5" t="n">
        <v>114.9887009496239</v>
      </c>
      <c r="AB5" t="n">
        <v>157.3326135826633</v>
      </c>
      <c r="AC5" t="n">
        <v>142.3170097600871</v>
      </c>
      <c r="AD5" t="n">
        <v>114988.7009496239</v>
      </c>
      <c r="AE5" t="n">
        <v>157332.6135826633</v>
      </c>
      <c r="AF5" t="n">
        <v>1.03016980643534e-05</v>
      </c>
      <c r="AG5" t="n">
        <v>3.1494140625</v>
      </c>
      <c r="AH5" t="n">
        <v>142317.0097600871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5.2927</v>
      </c>
      <c r="E6" t="n">
        <v>18.89</v>
      </c>
      <c r="F6" t="n">
        <v>16.2</v>
      </c>
      <c r="G6" t="n">
        <v>44.18</v>
      </c>
      <c r="H6" t="n">
        <v>0.68</v>
      </c>
      <c r="I6" t="n">
        <v>22</v>
      </c>
      <c r="J6" t="n">
        <v>129.92</v>
      </c>
      <c r="K6" t="n">
        <v>45</v>
      </c>
      <c r="L6" t="n">
        <v>5</v>
      </c>
      <c r="M6" t="n">
        <v>20</v>
      </c>
      <c r="N6" t="n">
        <v>19.92</v>
      </c>
      <c r="O6" t="n">
        <v>16257.24</v>
      </c>
      <c r="P6" t="n">
        <v>143.75</v>
      </c>
      <c r="Q6" t="n">
        <v>793.24</v>
      </c>
      <c r="R6" t="n">
        <v>134.47</v>
      </c>
      <c r="S6" t="n">
        <v>86.27</v>
      </c>
      <c r="T6" t="n">
        <v>13529.14</v>
      </c>
      <c r="U6" t="n">
        <v>0.64</v>
      </c>
      <c r="V6" t="n">
        <v>0.75</v>
      </c>
      <c r="W6" t="n">
        <v>0.25</v>
      </c>
      <c r="X6" t="n">
        <v>0.79</v>
      </c>
      <c r="Y6" t="n">
        <v>2</v>
      </c>
      <c r="Z6" t="n">
        <v>10</v>
      </c>
      <c r="AA6" t="n">
        <v>111.1453608068754</v>
      </c>
      <c r="AB6" t="n">
        <v>152.0739860431569</v>
      </c>
      <c r="AC6" t="n">
        <v>137.5602582524194</v>
      </c>
      <c r="AD6" t="n">
        <v>111145.3608068754</v>
      </c>
      <c r="AE6" t="n">
        <v>152073.9860431569</v>
      </c>
      <c r="AF6" t="n">
        <v>1.055108703173683e-05</v>
      </c>
      <c r="AG6" t="n">
        <v>3.074544270833333</v>
      </c>
      <c r="AH6" t="n">
        <v>137560.2582524194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5.3433</v>
      </c>
      <c r="E7" t="n">
        <v>18.72</v>
      </c>
      <c r="F7" t="n">
        <v>16.12</v>
      </c>
      <c r="G7" t="n">
        <v>53.74</v>
      </c>
      <c r="H7" t="n">
        <v>0.8100000000000001</v>
      </c>
      <c r="I7" t="n">
        <v>18</v>
      </c>
      <c r="J7" t="n">
        <v>131.25</v>
      </c>
      <c r="K7" t="n">
        <v>45</v>
      </c>
      <c r="L7" t="n">
        <v>6</v>
      </c>
      <c r="M7" t="n">
        <v>16</v>
      </c>
      <c r="N7" t="n">
        <v>20.25</v>
      </c>
      <c r="O7" t="n">
        <v>16421.36</v>
      </c>
      <c r="P7" t="n">
        <v>135.79</v>
      </c>
      <c r="Q7" t="n">
        <v>793.21</v>
      </c>
      <c r="R7" t="n">
        <v>132.03</v>
      </c>
      <c r="S7" t="n">
        <v>86.27</v>
      </c>
      <c r="T7" t="n">
        <v>12329.61</v>
      </c>
      <c r="U7" t="n">
        <v>0.65</v>
      </c>
      <c r="V7" t="n">
        <v>0.76</v>
      </c>
      <c r="W7" t="n">
        <v>0.25</v>
      </c>
      <c r="X7" t="n">
        <v>0.71</v>
      </c>
      <c r="Y7" t="n">
        <v>2</v>
      </c>
      <c r="Z7" t="n">
        <v>10</v>
      </c>
      <c r="AA7" t="n">
        <v>108.5376988432998</v>
      </c>
      <c r="AB7" t="n">
        <v>148.5060679026681</v>
      </c>
      <c r="AC7" t="n">
        <v>134.3328572116532</v>
      </c>
      <c r="AD7" t="n">
        <v>108537.6988432998</v>
      </c>
      <c r="AE7" t="n">
        <v>148506.0679026681</v>
      </c>
      <c r="AF7" t="n">
        <v>1.065195898816849e-05</v>
      </c>
      <c r="AG7" t="n">
        <v>3.046875</v>
      </c>
      <c r="AH7" t="n">
        <v>134332.8572116532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5.4019</v>
      </c>
      <c r="E8" t="n">
        <v>18.51</v>
      </c>
      <c r="F8" t="n">
        <v>16</v>
      </c>
      <c r="G8" t="n">
        <v>63.99</v>
      </c>
      <c r="H8" t="n">
        <v>0.93</v>
      </c>
      <c r="I8" t="n">
        <v>15</v>
      </c>
      <c r="J8" t="n">
        <v>132.58</v>
      </c>
      <c r="K8" t="n">
        <v>45</v>
      </c>
      <c r="L8" t="n">
        <v>7</v>
      </c>
      <c r="M8" t="n">
        <v>5</v>
      </c>
      <c r="N8" t="n">
        <v>20.59</v>
      </c>
      <c r="O8" t="n">
        <v>16585.95</v>
      </c>
      <c r="P8" t="n">
        <v>129.52</v>
      </c>
      <c r="Q8" t="n">
        <v>793.26</v>
      </c>
      <c r="R8" t="n">
        <v>127.57</v>
      </c>
      <c r="S8" t="n">
        <v>86.27</v>
      </c>
      <c r="T8" t="n">
        <v>10116.83</v>
      </c>
      <c r="U8" t="n">
        <v>0.68</v>
      </c>
      <c r="V8" t="n">
        <v>0.76</v>
      </c>
      <c r="W8" t="n">
        <v>0.25</v>
      </c>
      <c r="X8" t="n">
        <v>0.59</v>
      </c>
      <c r="Y8" t="n">
        <v>2</v>
      </c>
      <c r="Z8" t="n">
        <v>10</v>
      </c>
      <c r="AA8" t="n">
        <v>106.294789039124</v>
      </c>
      <c r="AB8" t="n">
        <v>145.4372197583992</v>
      </c>
      <c r="AC8" t="n">
        <v>131.5568956271169</v>
      </c>
      <c r="AD8" t="n">
        <v>106294.789039124</v>
      </c>
      <c r="AE8" t="n">
        <v>145437.2197583992</v>
      </c>
      <c r="AF8" t="n">
        <v>1.076877908000438e-05</v>
      </c>
      <c r="AG8" t="n">
        <v>3.0126953125</v>
      </c>
      <c r="AH8" t="n">
        <v>131556.8956271169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5.417</v>
      </c>
      <c r="E9" t="n">
        <v>18.46</v>
      </c>
      <c r="F9" t="n">
        <v>15.94</v>
      </c>
      <c r="G9" t="n">
        <v>63.78</v>
      </c>
      <c r="H9" t="n">
        <v>1.06</v>
      </c>
      <c r="I9" t="n">
        <v>15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129.13</v>
      </c>
      <c r="Q9" t="n">
        <v>793.37</v>
      </c>
      <c r="R9" t="n">
        <v>125.35</v>
      </c>
      <c r="S9" t="n">
        <v>86.27</v>
      </c>
      <c r="T9" t="n">
        <v>9002.66</v>
      </c>
      <c r="U9" t="n">
        <v>0.6899999999999999</v>
      </c>
      <c r="V9" t="n">
        <v>0.76</v>
      </c>
      <c r="W9" t="n">
        <v>0.26</v>
      </c>
      <c r="X9" t="n">
        <v>0.53</v>
      </c>
      <c r="Y9" t="n">
        <v>2</v>
      </c>
      <c r="Z9" t="n">
        <v>10</v>
      </c>
      <c r="AA9" t="n">
        <v>106.0043155853725</v>
      </c>
      <c r="AB9" t="n">
        <v>145.0397811641923</v>
      </c>
      <c r="AC9" t="n">
        <v>131.1973880145324</v>
      </c>
      <c r="AD9" t="n">
        <v>106004.3155853725</v>
      </c>
      <c r="AE9" t="n">
        <v>145039.7811641923</v>
      </c>
      <c r="AF9" t="n">
        <v>1.079888118557984e-05</v>
      </c>
      <c r="AG9" t="n">
        <v>3.004557291666667</v>
      </c>
      <c r="AH9" t="n">
        <v>131197.3880145324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3.0667</v>
      </c>
      <c r="E2" t="n">
        <v>32.61</v>
      </c>
      <c r="F2" t="n">
        <v>23.55</v>
      </c>
      <c r="G2" t="n">
        <v>6.76</v>
      </c>
      <c r="H2" t="n">
        <v>0.11</v>
      </c>
      <c r="I2" t="n">
        <v>209</v>
      </c>
      <c r="J2" t="n">
        <v>159.12</v>
      </c>
      <c r="K2" t="n">
        <v>50.28</v>
      </c>
      <c r="L2" t="n">
        <v>1</v>
      </c>
      <c r="M2" t="n">
        <v>207</v>
      </c>
      <c r="N2" t="n">
        <v>27.84</v>
      </c>
      <c r="O2" t="n">
        <v>19859.16</v>
      </c>
      <c r="P2" t="n">
        <v>285.47</v>
      </c>
      <c r="Q2" t="n">
        <v>793.87</v>
      </c>
      <c r="R2" t="n">
        <v>380.45</v>
      </c>
      <c r="S2" t="n">
        <v>86.27</v>
      </c>
      <c r="T2" t="n">
        <v>135584.43</v>
      </c>
      <c r="U2" t="n">
        <v>0.23</v>
      </c>
      <c r="V2" t="n">
        <v>0.52</v>
      </c>
      <c r="W2" t="n">
        <v>0.55</v>
      </c>
      <c r="X2" t="n">
        <v>8.130000000000001</v>
      </c>
      <c r="Y2" t="n">
        <v>2</v>
      </c>
      <c r="Z2" t="n">
        <v>10</v>
      </c>
      <c r="AA2" t="n">
        <v>279.6406441642521</v>
      </c>
      <c r="AB2" t="n">
        <v>382.6166662200584</v>
      </c>
      <c r="AC2" t="n">
        <v>346.1002686018791</v>
      </c>
      <c r="AD2" t="n">
        <v>279640.6441642521</v>
      </c>
      <c r="AE2" t="n">
        <v>382616.6662200585</v>
      </c>
      <c r="AF2" t="n">
        <v>5.646026140783476e-06</v>
      </c>
      <c r="AG2" t="n">
        <v>5.3076171875</v>
      </c>
      <c r="AH2" t="n">
        <v>346100.2686018791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4.387</v>
      </c>
      <c r="E3" t="n">
        <v>22.79</v>
      </c>
      <c r="F3" t="n">
        <v>17.96</v>
      </c>
      <c r="G3" t="n">
        <v>13.81</v>
      </c>
      <c r="H3" t="n">
        <v>0.22</v>
      </c>
      <c r="I3" t="n">
        <v>78</v>
      </c>
      <c r="J3" t="n">
        <v>160.54</v>
      </c>
      <c r="K3" t="n">
        <v>50.28</v>
      </c>
      <c r="L3" t="n">
        <v>2</v>
      </c>
      <c r="M3" t="n">
        <v>76</v>
      </c>
      <c r="N3" t="n">
        <v>28.26</v>
      </c>
      <c r="O3" t="n">
        <v>20034.4</v>
      </c>
      <c r="P3" t="n">
        <v>213.01</v>
      </c>
      <c r="Q3" t="n">
        <v>793.47</v>
      </c>
      <c r="R3" t="n">
        <v>192.1</v>
      </c>
      <c r="S3" t="n">
        <v>86.27</v>
      </c>
      <c r="T3" t="n">
        <v>42065.94</v>
      </c>
      <c r="U3" t="n">
        <v>0.45</v>
      </c>
      <c r="V3" t="n">
        <v>0.68</v>
      </c>
      <c r="W3" t="n">
        <v>0.34</v>
      </c>
      <c r="X3" t="n">
        <v>2.54</v>
      </c>
      <c r="Y3" t="n">
        <v>2</v>
      </c>
      <c r="Z3" t="n">
        <v>10</v>
      </c>
      <c r="AA3" t="n">
        <v>162.6045110001279</v>
      </c>
      <c r="AB3" t="n">
        <v>222.4826655550124</v>
      </c>
      <c r="AC3" t="n">
        <v>201.2492322108882</v>
      </c>
      <c r="AD3" t="n">
        <v>162604.5110001279</v>
      </c>
      <c r="AE3" t="n">
        <v>222482.6655550124</v>
      </c>
      <c r="AF3" t="n">
        <v>8.076798082504683e-06</v>
      </c>
      <c r="AG3" t="n">
        <v>3.709309895833333</v>
      </c>
      <c r="AH3" t="n">
        <v>201249.2322108882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4.7347</v>
      </c>
      <c r="E4" t="n">
        <v>21.12</v>
      </c>
      <c r="F4" t="n">
        <v>17.22</v>
      </c>
      <c r="G4" t="n">
        <v>21.08</v>
      </c>
      <c r="H4" t="n">
        <v>0.33</v>
      </c>
      <c r="I4" t="n">
        <v>49</v>
      </c>
      <c r="J4" t="n">
        <v>161.97</v>
      </c>
      <c r="K4" t="n">
        <v>50.28</v>
      </c>
      <c r="L4" t="n">
        <v>3</v>
      </c>
      <c r="M4" t="n">
        <v>47</v>
      </c>
      <c r="N4" t="n">
        <v>28.69</v>
      </c>
      <c r="O4" t="n">
        <v>20210.21</v>
      </c>
      <c r="P4" t="n">
        <v>200.18</v>
      </c>
      <c r="Q4" t="n">
        <v>793.37</v>
      </c>
      <c r="R4" t="n">
        <v>168.38</v>
      </c>
      <c r="S4" t="n">
        <v>86.27</v>
      </c>
      <c r="T4" t="n">
        <v>30352.48</v>
      </c>
      <c r="U4" t="n">
        <v>0.51</v>
      </c>
      <c r="V4" t="n">
        <v>0.71</v>
      </c>
      <c r="W4" t="n">
        <v>0.3</v>
      </c>
      <c r="X4" t="n">
        <v>1.81</v>
      </c>
      <c r="Y4" t="n">
        <v>2</v>
      </c>
      <c r="Z4" t="n">
        <v>10</v>
      </c>
      <c r="AA4" t="n">
        <v>151.199497640062</v>
      </c>
      <c r="AB4" t="n">
        <v>206.8778231220994</v>
      </c>
      <c r="AC4" t="n">
        <v>187.1336940382336</v>
      </c>
      <c r="AD4" t="n">
        <v>151199.497640062</v>
      </c>
      <c r="AE4" t="n">
        <v>206877.8231220994</v>
      </c>
      <c r="AF4" t="n">
        <v>8.716940023076116e-06</v>
      </c>
      <c r="AG4" t="n">
        <v>3.4375</v>
      </c>
      <c r="AH4" t="n">
        <v>187133.6940382335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4.9947</v>
      </c>
      <c r="E5" t="n">
        <v>20.02</v>
      </c>
      <c r="F5" t="n">
        <v>16.57</v>
      </c>
      <c r="G5" t="n">
        <v>28.4</v>
      </c>
      <c r="H5" t="n">
        <v>0.43</v>
      </c>
      <c r="I5" t="n">
        <v>35</v>
      </c>
      <c r="J5" t="n">
        <v>163.4</v>
      </c>
      <c r="K5" t="n">
        <v>50.28</v>
      </c>
      <c r="L5" t="n">
        <v>4</v>
      </c>
      <c r="M5" t="n">
        <v>33</v>
      </c>
      <c r="N5" t="n">
        <v>29.12</v>
      </c>
      <c r="O5" t="n">
        <v>20386.62</v>
      </c>
      <c r="P5" t="n">
        <v>188.59</v>
      </c>
      <c r="Q5" t="n">
        <v>793.25</v>
      </c>
      <c r="R5" t="n">
        <v>146.82</v>
      </c>
      <c r="S5" t="n">
        <v>86.27</v>
      </c>
      <c r="T5" t="n">
        <v>19641.3</v>
      </c>
      <c r="U5" t="n">
        <v>0.59</v>
      </c>
      <c r="V5" t="n">
        <v>0.73</v>
      </c>
      <c r="W5" t="n">
        <v>0.26</v>
      </c>
      <c r="X5" t="n">
        <v>1.16</v>
      </c>
      <c r="Y5" t="n">
        <v>2</v>
      </c>
      <c r="Z5" t="n">
        <v>10</v>
      </c>
      <c r="AA5" t="n">
        <v>131.5698953479735</v>
      </c>
      <c r="AB5" t="n">
        <v>180.0197352691432</v>
      </c>
      <c r="AC5" t="n">
        <v>162.838904394392</v>
      </c>
      <c r="AD5" t="n">
        <v>131569.8953479735</v>
      </c>
      <c r="AE5" t="n">
        <v>180019.7352691432</v>
      </c>
      <c r="AF5" t="n">
        <v>9.195619645016215e-06</v>
      </c>
      <c r="AG5" t="n">
        <v>3.258463541666667</v>
      </c>
      <c r="AH5" t="n">
        <v>162838.904394392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5.0924</v>
      </c>
      <c r="E6" t="n">
        <v>19.64</v>
      </c>
      <c r="F6" t="n">
        <v>16.41</v>
      </c>
      <c r="G6" t="n">
        <v>35.17</v>
      </c>
      <c r="H6" t="n">
        <v>0.54</v>
      </c>
      <c r="I6" t="n">
        <v>28</v>
      </c>
      <c r="J6" t="n">
        <v>164.83</v>
      </c>
      <c r="K6" t="n">
        <v>50.28</v>
      </c>
      <c r="L6" t="n">
        <v>5</v>
      </c>
      <c r="M6" t="n">
        <v>26</v>
      </c>
      <c r="N6" t="n">
        <v>29.55</v>
      </c>
      <c r="O6" t="n">
        <v>20563.61</v>
      </c>
      <c r="P6" t="n">
        <v>182.7</v>
      </c>
      <c r="Q6" t="n">
        <v>793.35</v>
      </c>
      <c r="R6" t="n">
        <v>141.36</v>
      </c>
      <c r="S6" t="n">
        <v>86.27</v>
      </c>
      <c r="T6" t="n">
        <v>16946.2</v>
      </c>
      <c r="U6" t="n">
        <v>0.61</v>
      </c>
      <c r="V6" t="n">
        <v>0.74</v>
      </c>
      <c r="W6" t="n">
        <v>0.27</v>
      </c>
      <c r="X6" t="n">
        <v>1</v>
      </c>
      <c r="Y6" t="n">
        <v>2</v>
      </c>
      <c r="Z6" t="n">
        <v>10</v>
      </c>
      <c r="AA6" t="n">
        <v>128.4497138602978</v>
      </c>
      <c r="AB6" t="n">
        <v>175.7505653050152</v>
      </c>
      <c r="AC6" t="n">
        <v>158.9771780198213</v>
      </c>
      <c r="AD6" t="n">
        <v>128449.7138602978</v>
      </c>
      <c r="AE6" t="n">
        <v>175750.5653050152</v>
      </c>
      <c r="AF6" t="n">
        <v>9.375492718337553e-06</v>
      </c>
      <c r="AG6" t="n">
        <v>3.196614583333333</v>
      </c>
      <c r="AH6" t="n">
        <v>158977.1780198213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5.1673</v>
      </c>
      <c r="E7" t="n">
        <v>19.35</v>
      </c>
      <c r="F7" t="n">
        <v>16.29</v>
      </c>
      <c r="G7" t="n">
        <v>42.49</v>
      </c>
      <c r="H7" t="n">
        <v>0.64</v>
      </c>
      <c r="I7" t="n">
        <v>23</v>
      </c>
      <c r="J7" t="n">
        <v>166.27</v>
      </c>
      <c r="K7" t="n">
        <v>50.28</v>
      </c>
      <c r="L7" t="n">
        <v>6</v>
      </c>
      <c r="M7" t="n">
        <v>21</v>
      </c>
      <c r="N7" t="n">
        <v>29.99</v>
      </c>
      <c r="O7" t="n">
        <v>20741.2</v>
      </c>
      <c r="P7" t="n">
        <v>176.66</v>
      </c>
      <c r="Q7" t="n">
        <v>793.25</v>
      </c>
      <c r="R7" t="n">
        <v>137.41</v>
      </c>
      <c r="S7" t="n">
        <v>86.27</v>
      </c>
      <c r="T7" t="n">
        <v>14995.75</v>
      </c>
      <c r="U7" t="n">
        <v>0.63</v>
      </c>
      <c r="V7" t="n">
        <v>0.75</v>
      </c>
      <c r="W7" t="n">
        <v>0.26</v>
      </c>
      <c r="X7" t="n">
        <v>0.88</v>
      </c>
      <c r="Y7" t="n">
        <v>2</v>
      </c>
      <c r="Z7" t="n">
        <v>10</v>
      </c>
      <c r="AA7" t="n">
        <v>125.739228089781</v>
      </c>
      <c r="AB7" t="n">
        <v>172.0419590956032</v>
      </c>
      <c r="AC7" t="n">
        <v>155.6225159819729</v>
      </c>
      <c r="AD7" t="n">
        <v>125739.228089781</v>
      </c>
      <c r="AE7" t="n">
        <v>172041.9590956032</v>
      </c>
      <c r="AF7" t="n">
        <v>9.513389270965683e-06</v>
      </c>
      <c r="AG7" t="n">
        <v>3.1494140625</v>
      </c>
      <c r="AH7" t="n">
        <v>155622.5159819729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5.2842</v>
      </c>
      <c r="E8" t="n">
        <v>18.92</v>
      </c>
      <c r="F8" t="n">
        <v>15.99</v>
      </c>
      <c r="G8" t="n">
        <v>50.49</v>
      </c>
      <c r="H8" t="n">
        <v>0.74</v>
      </c>
      <c r="I8" t="n">
        <v>19</v>
      </c>
      <c r="J8" t="n">
        <v>167.72</v>
      </c>
      <c r="K8" t="n">
        <v>50.28</v>
      </c>
      <c r="L8" t="n">
        <v>7</v>
      </c>
      <c r="M8" t="n">
        <v>17</v>
      </c>
      <c r="N8" t="n">
        <v>30.44</v>
      </c>
      <c r="O8" t="n">
        <v>20919.39</v>
      </c>
      <c r="P8" t="n">
        <v>169.58</v>
      </c>
      <c r="Q8" t="n">
        <v>793.23</v>
      </c>
      <c r="R8" t="n">
        <v>127.06</v>
      </c>
      <c r="S8" t="n">
        <v>86.27</v>
      </c>
      <c r="T8" t="n">
        <v>9838.709999999999</v>
      </c>
      <c r="U8" t="n">
        <v>0.68</v>
      </c>
      <c r="V8" t="n">
        <v>0.76</v>
      </c>
      <c r="W8" t="n">
        <v>0.25</v>
      </c>
      <c r="X8" t="n">
        <v>0.58</v>
      </c>
      <c r="Y8" t="n">
        <v>2</v>
      </c>
      <c r="Z8" t="n">
        <v>10</v>
      </c>
      <c r="AA8" t="n">
        <v>122.1407578579176</v>
      </c>
      <c r="AB8" t="n">
        <v>167.1183733710678</v>
      </c>
      <c r="AC8" t="n">
        <v>151.1688303686896</v>
      </c>
      <c r="AD8" t="n">
        <v>122140.7578579176</v>
      </c>
      <c r="AE8" t="n">
        <v>167118.3733710678</v>
      </c>
      <c r="AF8" t="n">
        <v>9.728610993291826e-06</v>
      </c>
      <c r="AG8" t="n">
        <v>3.079427083333333</v>
      </c>
      <c r="AH8" t="n">
        <v>151168.8303686896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5.3189</v>
      </c>
      <c r="E9" t="n">
        <v>18.8</v>
      </c>
      <c r="F9" t="n">
        <v>15.96</v>
      </c>
      <c r="G9" t="n">
        <v>59.85</v>
      </c>
      <c r="H9" t="n">
        <v>0.84</v>
      </c>
      <c r="I9" t="n">
        <v>16</v>
      </c>
      <c r="J9" t="n">
        <v>169.17</v>
      </c>
      <c r="K9" t="n">
        <v>50.28</v>
      </c>
      <c r="L9" t="n">
        <v>8</v>
      </c>
      <c r="M9" t="n">
        <v>14</v>
      </c>
      <c r="N9" t="n">
        <v>30.89</v>
      </c>
      <c r="O9" t="n">
        <v>21098.19</v>
      </c>
      <c r="P9" t="n">
        <v>163.88</v>
      </c>
      <c r="Q9" t="n">
        <v>793.24</v>
      </c>
      <c r="R9" t="n">
        <v>126.4</v>
      </c>
      <c r="S9" t="n">
        <v>86.27</v>
      </c>
      <c r="T9" t="n">
        <v>9526.879999999999</v>
      </c>
      <c r="U9" t="n">
        <v>0.68</v>
      </c>
      <c r="V9" t="n">
        <v>0.76</v>
      </c>
      <c r="W9" t="n">
        <v>0.25</v>
      </c>
      <c r="X9" t="n">
        <v>0.55</v>
      </c>
      <c r="Y9" t="n">
        <v>2</v>
      </c>
      <c r="Z9" t="n">
        <v>10</v>
      </c>
      <c r="AA9" t="n">
        <v>120.2481560867272</v>
      </c>
      <c r="AB9" t="n">
        <v>164.5288321320291</v>
      </c>
      <c r="AC9" t="n">
        <v>148.8264313110599</v>
      </c>
      <c r="AD9" t="n">
        <v>120248.1560867272</v>
      </c>
      <c r="AE9" t="n">
        <v>164528.8321320291</v>
      </c>
      <c r="AF9" t="n">
        <v>9.792496312066141e-06</v>
      </c>
      <c r="AG9" t="n">
        <v>3.059895833333333</v>
      </c>
      <c r="AH9" t="n">
        <v>148826.4313110599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5.353</v>
      </c>
      <c r="E10" t="n">
        <v>18.68</v>
      </c>
      <c r="F10" t="n">
        <v>15.91</v>
      </c>
      <c r="G10" t="n">
        <v>68.17</v>
      </c>
      <c r="H10" t="n">
        <v>0.9399999999999999</v>
      </c>
      <c r="I10" t="n">
        <v>14</v>
      </c>
      <c r="J10" t="n">
        <v>170.62</v>
      </c>
      <c r="K10" t="n">
        <v>50.28</v>
      </c>
      <c r="L10" t="n">
        <v>9</v>
      </c>
      <c r="M10" t="n">
        <v>12</v>
      </c>
      <c r="N10" t="n">
        <v>31.34</v>
      </c>
      <c r="O10" t="n">
        <v>21277.6</v>
      </c>
      <c r="P10" t="n">
        <v>158.77</v>
      </c>
      <c r="Q10" t="n">
        <v>793.21</v>
      </c>
      <c r="R10" t="n">
        <v>124.63</v>
      </c>
      <c r="S10" t="n">
        <v>86.27</v>
      </c>
      <c r="T10" t="n">
        <v>8651.74</v>
      </c>
      <c r="U10" t="n">
        <v>0.6899999999999999</v>
      </c>
      <c r="V10" t="n">
        <v>0.77</v>
      </c>
      <c r="W10" t="n">
        <v>0.24</v>
      </c>
      <c r="X10" t="n">
        <v>0.5</v>
      </c>
      <c r="Y10" t="n">
        <v>2</v>
      </c>
      <c r="Z10" t="n">
        <v>10</v>
      </c>
      <c r="AA10" t="n">
        <v>118.5144636981543</v>
      </c>
      <c r="AB10" t="n">
        <v>162.1567177208747</v>
      </c>
      <c r="AC10" t="n">
        <v>146.6807081700219</v>
      </c>
      <c r="AD10" t="n">
        <v>118514.4636981543</v>
      </c>
      <c r="AE10" t="n">
        <v>162156.7177208747</v>
      </c>
      <c r="AF10" t="n">
        <v>9.855276985559053e-06</v>
      </c>
      <c r="AG10" t="n">
        <v>3.040364583333333</v>
      </c>
      <c r="AH10" t="n">
        <v>146680.7081700219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5.3906</v>
      </c>
      <c r="E11" t="n">
        <v>18.55</v>
      </c>
      <c r="F11" t="n">
        <v>15.84</v>
      </c>
      <c r="G11" t="n">
        <v>79.2</v>
      </c>
      <c r="H11" t="n">
        <v>1.03</v>
      </c>
      <c r="I11" t="n">
        <v>12</v>
      </c>
      <c r="J11" t="n">
        <v>172.08</v>
      </c>
      <c r="K11" t="n">
        <v>50.28</v>
      </c>
      <c r="L11" t="n">
        <v>10</v>
      </c>
      <c r="M11" t="n">
        <v>8</v>
      </c>
      <c r="N11" t="n">
        <v>31.8</v>
      </c>
      <c r="O11" t="n">
        <v>21457.64</v>
      </c>
      <c r="P11" t="n">
        <v>151.81</v>
      </c>
      <c r="Q11" t="n">
        <v>793.26</v>
      </c>
      <c r="R11" t="n">
        <v>122.35</v>
      </c>
      <c r="S11" t="n">
        <v>86.27</v>
      </c>
      <c r="T11" t="n">
        <v>7517.86</v>
      </c>
      <c r="U11" t="n">
        <v>0.71</v>
      </c>
      <c r="V11" t="n">
        <v>0.77</v>
      </c>
      <c r="W11" t="n">
        <v>0.24</v>
      </c>
      <c r="X11" t="n">
        <v>0.43</v>
      </c>
      <c r="Y11" t="n">
        <v>2</v>
      </c>
      <c r="Z11" t="n">
        <v>10</v>
      </c>
      <c r="AA11" t="n">
        <v>116.2774397031348</v>
      </c>
      <c r="AB11" t="n">
        <v>159.0959228003571</v>
      </c>
      <c r="AC11" t="n">
        <v>143.9120312208649</v>
      </c>
      <c r="AD11" t="n">
        <v>116277.4397031348</v>
      </c>
      <c r="AE11" t="n">
        <v>159095.9228003571</v>
      </c>
      <c r="AF11" t="n">
        <v>9.924501423193468e-06</v>
      </c>
      <c r="AG11" t="n">
        <v>3.019205729166667</v>
      </c>
      <c r="AH11" t="n">
        <v>143912.0312208649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5.4185</v>
      </c>
      <c r="E12" t="n">
        <v>18.46</v>
      </c>
      <c r="F12" t="n">
        <v>15.78</v>
      </c>
      <c r="G12" t="n">
        <v>86.05</v>
      </c>
      <c r="H12" t="n">
        <v>1.12</v>
      </c>
      <c r="I12" t="n">
        <v>11</v>
      </c>
      <c r="J12" t="n">
        <v>173.55</v>
      </c>
      <c r="K12" t="n">
        <v>50.28</v>
      </c>
      <c r="L12" t="n">
        <v>11</v>
      </c>
      <c r="M12" t="n">
        <v>1</v>
      </c>
      <c r="N12" t="n">
        <v>32.27</v>
      </c>
      <c r="O12" t="n">
        <v>21638.31</v>
      </c>
      <c r="P12" t="n">
        <v>147.44</v>
      </c>
      <c r="Q12" t="n">
        <v>793.22</v>
      </c>
      <c r="R12" t="n">
        <v>119.86</v>
      </c>
      <c r="S12" t="n">
        <v>86.27</v>
      </c>
      <c r="T12" t="n">
        <v>6279.4</v>
      </c>
      <c r="U12" t="n">
        <v>0.72</v>
      </c>
      <c r="V12" t="n">
        <v>0.77</v>
      </c>
      <c r="W12" t="n">
        <v>0.25</v>
      </c>
      <c r="X12" t="n">
        <v>0.37</v>
      </c>
      <c r="Y12" t="n">
        <v>2</v>
      </c>
      <c r="Z12" t="n">
        <v>10</v>
      </c>
      <c r="AA12" t="n">
        <v>114.8282855382436</v>
      </c>
      <c r="AB12" t="n">
        <v>157.1131261397843</v>
      </c>
      <c r="AC12" t="n">
        <v>142.1184698907039</v>
      </c>
      <c r="AD12" t="n">
        <v>114828.2855382436</v>
      </c>
      <c r="AE12" t="n">
        <v>157113.1261397843</v>
      </c>
      <c r="AF12" t="n">
        <v>9.975867428778578e-06</v>
      </c>
      <c r="AG12" t="n">
        <v>3.004557291666667</v>
      </c>
      <c r="AH12" t="n">
        <v>142118.4698907039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5.4254</v>
      </c>
      <c r="E13" t="n">
        <v>18.43</v>
      </c>
      <c r="F13" t="n">
        <v>15.75</v>
      </c>
      <c r="G13" t="n">
        <v>85.92</v>
      </c>
      <c r="H13" t="n">
        <v>1.22</v>
      </c>
      <c r="I13" t="n">
        <v>11</v>
      </c>
      <c r="J13" t="n">
        <v>175.02</v>
      </c>
      <c r="K13" t="n">
        <v>50.28</v>
      </c>
      <c r="L13" t="n">
        <v>12</v>
      </c>
      <c r="M13" t="n">
        <v>0</v>
      </c>
      <c r="N13" t="n">
        <v>32.74</v>
      </c>
      <c r="O13" t="n">
        <v>21819.6</v>
      </c>
      <c r="P13" t="n">
        <v>148.54</v>
      </c>
      <c r="Q13" t="n">
        <v>793.24</v>
      </c>
      <c r="R13" t="n">
        <v>118.96</v>
      </c>
      <c r="S13" t="n">
        <v>86.27</v>
      </c>
      <c r="T13" t="n">
        <v>5827.81</v>
      </c>
      <c r="U13" t="n">
        <v>0.73</v>
      </c>
      <c r="V13" t="n">
        <v>0.77</v>
      </c>
      <c r="W13" t="n">
        <v>0.25</v>
      </c>
      <c r="X13" t="n">
        <v>0.34</v>
      </c>
      <c r="Y13" t="n">
        <v>2</v>
      </c>
      <c r="Z13" t="n">
        <v>10</v>
      </c>
      <c r="AA13" t="n">
        <v>114.8319590093105</v>
      </c>
      <c r="AB13" t="n">
        <v>157.1181523449602</v>
      </c>
      <c r="AC13" t="n">
        <v>142.1230164019121</v>
      </c>
      <c r="AD13" t="n">
        <v>114831.9590093105</v>
      </c>
      <c r="AE13" t="n">
        <v>157118.1523449601</v>
      </c>
      <c r="AF13" t="n">
        <v>9.98857084951468e-06</v>
      </c>
      <c r="AG13" t="n">
        <v>2.999674479166667</v>
      </c>
      <c r="AH13" t="n">
        <v>142123.0164019121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4.3517</v>
      </c>
      <c r="E2" t="n">
        <v>22.98</v>
      </c>
      <c r="F2" t="n">
        <v>19.28</v>
      </c>
      <c r="G2" t="n">
        <v>11.02</v>
      </c>
      <c r="H2" t="n">
        <v>0.22</v>
      </c>
      <c r="I2" t="n">
        <v>105</v>
      </c>
      <c r="J2" t="n">
        <v>80.84</v>
      </c>
      <c r="K2" t="n">
        <v>35.1</v>
      </c>
      <c r="L2" t="n">
        <v>1</v>
      </c>
      <c r="M2" t="n">
        <v>103</v>
      </c>
      <c r="N2" t="n">
        <v>9.74</v>
      </c>
      <c r="O2" t="n">
        <v>10204.21</v>
      </c>
      <c r="P2" t="n">
        <v>143.82</v>
      </c>
      <c r="Q2" t="n">
        <v>793.4400000000001</v>
      </c>
      <c r="R2" t="n">
        <v>237.24</v>
      </c>
      <c r="S2" t="n">
        <v>86.27</v>
      </c>
      <c r="T2" t="n">
        <v>64498.12</v>
      </c>
      <c r="U2" t="n">
        <v>0.36</v>
      </c>
      <c r="V2" t="n">
        <v>0.63</v>
      </c>
      <c r="W2" t="n">
        <v>0.38</v>
      </c>
      <c r="X2" t="n">
        <v>3.87</v>
      </c>
      <c r="Y2" t="n">
        <v>2</v>
      </c>
      <c r="Z2" t="n">
        <v>10</v>
      </c>
      <c r="AA2" t="n">
        <v>128.2795398516523</v>
      </c>
      <c r="AB2" t="n">
        <v>175.5177257188392</v>
      </c>
      <c r="AC2" t="n">
        <v>158.7665603169574</v>
      </c>
      <c r="AD2" t="n">
        <v>128279.5398516523</v>
      </c>
      <c r="AE2" t="n">
        <v>175517.7257188392</v>
      </c>
      <c r="AF2" t="n">
        <v>9.988636743803819e-06</v>
      </c>
      <c r="AG2" t="n">
        <v>3.740234375</v>
      </c>
      <c r="AH2" t="n">
        <v>158766.5603169574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5.0916</v>
      </c>
      <c r="E3" t="n">
        <v>19.64</v>
      </c>
      <c r="F3" t="n">
        <v>16.99</v>
      </c>
      <c r="G3" t="n">
        <v>23.17</v>
      </c>
      <c r="H3" t="n">
        <v>0.43</v>
      </c>
      <c r="I3" t="n">
        <v>44</v>
      </c>
      <c r="J3" t="n">
        <v>82.04000000000001</v>
      </c>
      <c r="K3" t="n">
        <v>35.1</v>
      </c>
      <c r="L3" t="n">
        <v>2</v>
      </c>
      <c r="M3" t="n">
        <v>42</v>
      </c>
      <c r="N3" t="n">
        <v>9.94</v>
      </c>
      <c r="O3" t="n">
        <v>10352.53</v>
      </c>
      <c r="P3" t="n">
        <v>117.58</v>
      </c>
      <c r="Q3" t="n">
        <v>793.24</v>
      </c>
      <c r="R3" t="n">
        <v>160.75</v>
      </c>
      <c r="S3" t="n">
        <v>86.27</v>
      </c>
      <c r="T3" t="n">
        <v>26559.34</v>
      </c>
      <c r="U3" t="n">
        <v>0.54</v>
      </c>
      <c r="V3" t="n">
        <v>0.72</v>
      </c>
      <c r="W3" t="n">
        <v>0.29</v>
      </c>
      <c r="X3" t="n">
        <v>1.58</v>
      </c>
      <c r="Y3" t="n">
        <v>2</v>
      </c>
      <c r="Z3" t="n">
        <v>10</v>
      </c>
      <c r="AA3" t="n">
        <v>99.64693016611159</v>
      </c>
      <c r="AB3" t="n">
        <v>136.3413259655136</v>
      </c>
      <c r="AC3" t="n">
        <v>123.3291011716543</v>
      </c>
      <c r="AD3" t="n">
        <v>99646.93016611159</v>
      </c>
      <c r="AE3" t="n">
        <v>136341.3259655136</v>
      </c>
      <c r="AF3" t="n">
        <v>1.168695977313499e-05</v>
      </c>
      <c r="AG3" t="n">
        <v>3.196614583333333</v>
      </c>
      <c r="AH3" t="n">
        <v>123329.1011716543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5.3594</v>
      </c>
      <c r="E4" t="n">
        <v>18.66</v>
      </c>
      <c r="F4" t="n">
        <v>16.32</v>
      </c>
      <c r="G4" t="n">
        <v>37.66</v>
      </c>
      <c r="H4" t="n">
        <v>0.63</v>
      </c>
      <c r="I4" t="n">
        <v>26</v>
      </c>
      <c r="J4" t="n">
        <v>83.25</v>
      </c>
      <c r="K4" t="n">
        <v>35.1</v>
      </c>
      <c r="L4" t="n">
        <v>3</v>
      </c>
      <c r="M4" t="n">
        <v>18</v>
      </c>
      <c r="N4" t="n">
        <v>10.15</v>
      </c>
      <c r="O4" t="n">
        <v>10501.19</v>
      </c>
      <c r="P4" t="n">
        <v>102.32</v>
      </c>
      <c r="Q4" t="n">
        <v>793.3099999999999</v>
      </c>
      <c r="R4" t="n">
        <v>137.82</v>
      </c>
      <c r="S4" t="n">
        <v>86.27</v>
      </c>
      <c r="T4" t="n">
        <v>15185.29</v>
      </c>
      <c r="U4" t="n">
        <v>0.63</v>
      </c>
      <c r="V4" t="n">
        <v>0.75</v>
      </c>
      <c r="W4" t="n">
        <v>0.28</v>
      </c>
      <c r="X4" t="n">
        <v>0.91</v>
      </c>
      <c r="Y4" t="n">
        <v>2</v>
      </c>
      <c r="Z4" t="n">
        <v>10</v>
      </c>
      <c r="AA4" t="n">
        <v>92.96967985418308</v>
      </c>
      <c r="AB4" t="n">
        <v>127.2052175092442</v>
      </c>
      <c r="AC4" t="n">
        <v>115.0649300838396</v>
      </c>
      <c r="AD4" t="n">
        <v>92969.67985418308</v>
      </c>
      <c r="AE4" t="n">
        <v>127205.2175092442</v>
      </c>
      <c r="AF4" t="n">
        <v>1.230165217380384e-05</v>
      </c>
      <c r="AG4" t="n">
        <v>3.037109375</v>
      </c>
      <c r="AH4" t="n">
        <v>115064.9300838396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5.4074</v>
      </c>
      <c r="E5" t="n">
        <v>18.49</v>
      </c>
      <c r="F5" t="n">
        <v>16.19</v>
      </c>
      <c r="G5" t="n">
        <v>40.47</v>
      </c>
      <c r="H5" t="n">
        <v>0.83</v>
      </c>
      <c r="I5" t="n">
        <v>24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100.82</v>
      </c>
      <c r="Q5" t="n">
        <v>793.6799999999999</v>
      </c>
      <c r="R5" t="n">
        <v>132.9</v>
      </c>
      <c r="S5" t="n">
        <v>86.27</v>
      </c>
      <c r="T5" t="n">
        <v>12733.84</v>
      </c>
      <c r="U5" t="n">
        <v>0.65</v>
      </c>
      <c r="V5" t="n">
        <v>0.75</v>
      </c>
      <c r="W5" t="n">
        <v>0.28</v>
      </c>
      <c r="X5" t="n">
        <v>0.78</v>
      </c>
      <c r="Y5" t="n">
        <v>2</v>
      </c>
      <c r="Z5" t="n">
        <v>10</v>
      </c>
      <c r="AA5" t="n">
        <v>92.14577531702287</v>
      </c>
      <c r="AB5" t="n">
        <v>126.0779149733993</v>
      </c>
      <c r="AC5" t="n">
        <v>114.0452157198364</v>
      </c>
      <c r="AD5" t="n">
        <v>92145.77531702287</v>
      </c>
      <c r="AE5" t="n">
        <v>126077.9149733993</v>
      </c>
      <c r="AF5" t="n">
        <v>1.241182855629864e-05</v>
      </c>
      <c r="AG5" t="n">
        <v>3.009440104166667</v>
      </c>
      <c r="AH5" t="n">
        <v>114045.2157198364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3.8813</v>
      </c>
      <c r="E2" t="n">
        <v>25.76</v>
      </c>
      <c r="F2" t="n">
        <v>20.64</v>
      </c>
      <c r="G2" t="n">
        <v>8.91</v>
      </c>
      <c r="H2" t="n">
        <v>0.16</v>
      </c>
      <c r="I2" t="n">
        <v>139</v>
      </c>
      <c r="J2" t="n">
        <v>107.41</v>
      </c>
      <c r="K2" t="n">
        <v>41.65</v>
      </c>
      <c r="L2" t="n">
        <v>1</v>
      </c>
      <c r="M2" t="n">
        <v>137</v>
      </c>
      <c r="N2" t="n">
        <v>14.77</v>
      </c>
      <c r="O2" t="n">
        <v>13481.73</v>
      </c>
      <c r="P2" t="n">
        <v>190.52</v>
      </c>
      <c r="Q2" t="n">
        <v>793.61</v>
      </c>
      <c r="R2" t="n">
        <v>282.53</v>
      </c>
      <c r="S2" t="n">
        <v>86.27</v>
      </c>
      <c r="T2" t="n">
        <v>86977.05</v>
      </c>
      <c r="U2" t="n">
        <v>0.31</v>
      </c>
      <c r="V2" t="n">
        <v>0.59</v>
      </c>
      <c r="W2" t="n">
        <v>0.45</v>
      </c>
      <c r="X2" t="n">
        <v>5.22</v>
      </c>
      <c r="Y2" t="n">
        <v>2</v>
      </c>
      <c r="Z2" t="n">
        <v>10</v>
      </c>
      <c r="AA2" t="n">
        <v>171.3513633292838</v>
      </c>
      <c r="AB2" t="n">
        <v>234.4504947956478</v>
      </c>
      <c r="AC2" t="n">
        <v>212.074868625755</v>
      </c>
      <c r="AD2" t="n">
        <v>171351.3633292838</v>
      </c>
      <c r="AE2" t="n">
        <v>234450.4947956478</v>
      </c>
      <c r="AF2" t="n">
        <v>8.12511672543636e-06</v>
      </c>
      <c r="AG2" t="n">
        <v>4.192708333333333</v>
      </c>
      <c r="AH2" t="n">
        <v>212074.868625755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4.7649</v>
      </c>
      <c r="E3" t="n">
        <v>20.99</v>
      </c>
      <c r="F3" t="n">
        <v>17.66</v>
      </c>
      <c r="G3" t="n">
        <v>18.27</v>
      </c>
      <c r="H3" t="n">
        <v>0.32</v>
      </c>
      <c r="I3" t="n">
        <v>58</v>
      </c>
      <c r="J3" t="n">
        <v>108.68</v>
      </c>
      <c r="K3" t="n">
        <v>41.65</v>
      </c>
      <c r="L3" t="n">
        <v>2</v>
      </c>
      <c r="M3" t="n">
        <v>56</v>
      </c>
      <c r="N3" t="n">
        <v>15.03</v>
      </c>
      <c r="O3" t="n">
        <v>13638.32</v>
      </c>
      <c r="P3" t="n">
        <v>156.57</v>
      </c>
      <c r="Q3" t="n">
        <v>793.3</v>
      </c>
      <c r="R3" t="n">
        <v>183.48</v>
      </c>
      <c r="S3" t="n">
        <v>86.27</v>
      </c>
      <c r="T3" t="n">
        <v>37853.77</v>
      </c>
      <c r="U3" t="n">
        <v>0.47</v>
      </c>
      <c r="V3" t="n">
        <v>0.6899999999999999</v>
      </c>
      <c r="W3" t="n">
        <v>0.31</v>
      </c>
      <c r="X3" t="n">
        <v>2.25</v>
      </c>
      <c r="Y3" t="n">
        <v>2</v>
      </c>
      <c r="Z3" t="n">
        <v>10</v>
      </c>
      <c r="AA3" t="n">
        <v>130.26324717446</v>
      </c>
      <c r="AB3" t="n">
        <v>178.231921592894</v>
      </c>
      <c r="AC3" t="n">
        <v>161.2217171461911</v>
      </c>
      <c r="AD3" t="n">
        <v>130263.24717446</v>
      </c>
      <c r="AE3" t="n">
        <v>178231.921592894</v>
      </c>
      <c r="AF3" t="n">
        <v>9.974845717937729e-06</v>
      </c>
      <c r="AG3" t="n">
        <v>3.416341145833333</v>
      </c>
      <c r="AH3" t="n">
        <v>161221.717146191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5.1368</v>
      </c>
      <c r="E4" t="n">
        <v>19.47</v>
      </c>
      <c r="F4" t="n">
        <v>16.65</v>
      </c>
      <c r="G4" t="n">
        <v>28.55</v>
      </c>
      <c r="H4" t="n">
        <v>0.48</v>
      </c>
      <c r="I4" t="n">
        <v>35</v>
      </c>
      <c r="J4" t="n">
        <v>109.96</v>
      </c>
      <c r="K4" t="n">
        <v>41.65</v>
      </c>
      <c r="L4" t="n">
        <v>3</v>
      </c>
      <c r="M4" t="n">
        <v>33</v>
      </c>
      <c r="N4" t="n">
        <v>15.31</v>
      </c>
      <c r="O4" t="n">
        <v>13795.21</v>
      </c>
      <c r="P4" t="n">
        <v>140.54</v>
      </c>
      <c r="Q4" t="n">
        <v>793.23</v>
      </c>
      <c r="R4" t="n">
        <v>150.12</v>
      </c>
      <c r="S4" t="n">
        <v>86.27</v>
      </c>
      <c r="T4" t="n">
        <v>21288.57</v>
      </c>
      <c r="U4" t="n">
        <v>0.57</v>
      </c>
      <c r="V4" t="n">
        <v>0.73</v>
      </c>
      <c r="W4" t="n">
        <v>0.26</v>
      </c>
      <c r="X4" t="n">
        <v>1.24</v>
      </c>
      <c r="Y4" t="n">
        <v>2</v>
      </c>
      <c r="Z4" t="n">
        <v>10</v>
      </c>
      <c r="AA4" t="n">
        <v>109.7098827380331</v>
      </c>
      <c r="AB4" t="n">
        <v>150.1099016205451</v>
      </c>
      <c r="AC4" t="n">
        <v>135.7836232904913</v>
      </c>
      <c r="AD4" t="n">
        <v>109709.8827380331</v>
      </c>
      <c r="AE4" t="n">
        <v>150109.9016205451</v>
      </c>
      <c r="AF4" t="n">
        <v>1.075338149465939e-05</v>
      </c>
      <c r="AG4" t="n">
        <v>3.1689453125</v>
      </c>
      <c r="AH4" t="n">
        <v>135783.6232904913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5.3496</v>
      </c>
      <c r="E5" t="n">
        <v>18.69</v>
      </c>
      <c r="F5" t="n">
        <v>16.12</v>
      </c>
      <c r="G5" t="n">
        <v>40.31</v>
      </c>
      <c r="H5" t="n">
        <v>0.63</v>
      </c>
      <c r="I5" t="n">
        <v>24</v>
      </c>
      <c r="J5" t="n">
        <v>111.23</v>
      </c>
      <c r="K5" t="n">
        <v>41.65</v>
      </c>
      <c r="L5" t="n">
        <v>4</v>
      </c>
      <c r="M5" t="n">
        <v>22</v>
      </c>
      <c r="N5" t="n">
        <v>15.58</v>
      </c>
      <c r="O5" t="n">
        <v>13952.52</v>
      </c>
      <c r="P5" t="n">
        <v>128.26</v>
      </c>
      <c r="Q5" t="n">
        <v>793.27</v>
      </c>
      <c r="R5" t="n">
        <v>131.47</v>
      </c>
      <c r="S5" t="n">
        <v>86.27</v>
      </c>
      <c r="T5" t="n">
        <v>12021.45</v>
      </c>
      <c r="U5" t="n">
        <v>0.66</v>
      </c>
      <c r="V5" t="n">
        <v>0.76</v>
      </c>
      <c r="W5" t="n">
        <v>0.26</v>
      </c>
      <c r="X5" t="n">
        <v>0.71</v>
      </c>
      <c r="Y5" t="n">
        <v>2</v>
      </c>
      <c r="Z5" t="n">
        <v>10</v>
      </c>
      <c r="AA5" t="n">
        <v>103.9929812457792</v>
      </c>
      <c r="AB5" t="n">
        <v>142.2877847869536</v>
      </c>
      <c r="AC5" t="n">
        <v>128.7080383090853</v>
      </c>
      <c r="AD5" t="n">
        <v>103992.9812457792</v>
      </c>
      <c r="AE5" t="n">
        <v>142287.7847869536</v>
      </c>
      <c r="AF5" t="n">
        <v>1.119885719588652e-05</v>
      </c>
      <c r="AG5" t="n">
        <v>3.0419921875</v>
      </c>
      <c r="AH5" t="n">
        <v>128708.0383090853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5.4256</v>
      </c>
      <c r="E6" t="n">
        <v>18.43</v>
      </c>
      <c r="F6" t="n">
        <v>15.97</v>
      </c>
      <c r="G6" t="n">
        <v>50.44</v>
      </c>
      <c r="H6" t="n">
        <v>0.78</v>
      </c>
      <c r="I6" t="n">
        <v>19</v>
      </c>
      <c r="J6" t="n">
        <v>112.51</v>
      </c>
      <c r="K6" t="n">
        <v>41.65</v>
      </c>
      <c r="L6" t="n">
        <v>5</v>
      </c>
      <c r="M6" t="n">
        <v>14</v>
      </c>
      <c r="N6" t="n">
        <v>15.86</v>
      </c>
      <c r="O6" t="n">
        <v>14110.24</v>
      </c>
      <c r="P6" t="n">
        <v>119.71</v>
      </c>
      <c r="Q6" t="n">
        <v>793.25</v>
      </c>
      <c r="R6" t="n">
        <v>126.43</v>
      </c>
      <c r="S6" t="n">
        <v>86.27</v>
      </c>
      <c r="T6" t="n">
        <v>9522.66</v>
      </c>
      <c r="U6" t="n">
        <v>0.68</v>
      </c>
      <c r="V6" t="n">
        <v>0.76</v>
      </c>
      <c r="W6" t="n">
        <v>0.25</v>
      </c>
      <c r="X6" t="n">
        <v>0.5600000000000001</v>
      </c>
      <c r="Y6" t="n">
        <v>2</v>
      </c>
      <c r="Z6" t="n">
        <v>10</v>
      </c>
      <c r="AA6" t="n">
        <v>100.8804619657616</v>
      </c>
      <c r="AB6" t="n">
        <v>138.0290985933762</v>
      </c>
      <c r="AC6" t="n">
        <v>124.855795148718</v>
      </c>
      <c r="AD6" t="n">
        <v>100880.4619657616</v>
      </c>
      <c r="AE6" t="n">
        <v>138029.0985933762</v>
      </c>
      <c r="AF6" t="n">
        <v>1.13579556606105e-05</v>
      </c>
      <c r="AG6" t="n">
        <v>2.999674479166667</v>
      </c>
      <c r="AH6" t="n">
        <v>124855.795148718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5.4246</v>
      </c>
      <c r="E7" t="n">
        <v>18.43</v>
      </c>
      <c r="F7" t="n">
        <v>16.02</v>
      </c>
      <c r="G7" t="n">
        <v>56.54</v>
      </c>
      <c r="H7" t="n">
        <v>0.93</v>
      </c>
      <c r="I7" t="n">
        <v>17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117.67</v>
      </c>
      <c r="Q7" t="n">
        <v>793.4299999999999</v>
      </c>
      <c r="R7" t="n">
        <v>127.76</v>
      </c>
      <c r="S7" t="n">
        <v>86.27</v>
      </c>
      <c r="T7" t="n">
        <v>10201.6</v>
      </c>
      <c r="U7" t="n">
        <v>0.68</v>
      </c>
      <c r="V7" t="n">
        <v>0.76</v>
      </c>
      <c r="W7" t="n">
        <v>0.27</v>
      </c>
      <c r="X7" t="n">
        <v>0.61</v>
      </c>
      <c r="Y7" t="n">
        <v>2</v>
      </c>
      <c r="Z7" t="n">
        <v>10</v>
      </c>
      <c r="AA7" t="n">
        <v>100.4220161467212</v>
      </c>
      <c r="AB7" t="n">
        <v>137.4018327985633</v>
      </c>
      <c r="AC7" t="n">
        <v>124.2883947209888</v>
      </c>
      <c r="AD7" t="n">
        <v>100422.0161467212</v>
      </c>
      <c r="AE7" t="n">
        <v>137401.8327985633</v>
      </c>
      <c r="AF7" t="n">
        <v>1.135586225975886e-05</v>
      </c>
      <c r="AG7" t="n">
        <v>2.999674479166667</v>
      </c>
      <c r="AH7" t="n">
        <v>124288.3947209888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4.8007</v>
      </c>
      <c r="E2" t="n">
        <v>20.83</v>
      </c>
      <c r="F2" t="n">
        <v>17.95</v>
      </c>
      <c r="G2" t="n">
        <v>13.81</v>
      </c>
      <c r="H2" t="n">
        <v>0.28</v>
      </c>
      <c r="I2" t="n">
        <v>78</v>
      </c>
      <c r="J2" t="n">
        <v>61.76</v>
      </c>
      <c r="K2" t="n">
        <v>28.92</v>
      </c>
      <c r="L2" t="n">
        <v>1</v>
      </c>
      <c r="M2" t="n">
        <v>76</v>
      </c>
      <c r="N2" t="n">
        <v>6.84</v>
      </c>
      <c r="O2" t="n">
        <v>7851.41</v>
      </c>
      <c r="P2" t="n">
        <v>106.86</v>
      </c>
      <c r="Q2" t="n">
        <v>793.33</v>
      </c>
      <c r="R2" t="n">
        <v>191.95</v>
      </c>
      <c r="S2" t="n">
        <v>86.27</v>
      </c>
      <c r="T2" t="n">
        <v>41987.92</v>
      </c>
      <c r="U2" t="n">
        <v>0.45</v>
      </c>
      <c r="V2" t="n">
        <v>0.68</v>
      </c>
      <c r="W2" t="n">
        <v>0.34</v>
      </c>
      <c r="X2" t="n">
        <v>2.54</v>
      </c>
      <c r="Y2" t="n">
        <v>2</v>
      </c>
      <c r="Z2" t="n">
        <v>10</v>
      </c>
      <c r="AA2" t="n">
        <v>105.9977516041145</v>
      </c>
      <c r="AB2" t="n">
        <v>145.0308000354527</v>
      </c>
      <c r="AC2" t="n">
        <v>131.1892640321146</v>
      </c>
      <c r="AD2" t="n">
        <v>105997.7516041145</v>
      </c>
      <c r="AE2" t="n">
        <v>145030.8000354527</v>
      </c>
      <c r="AF2" t="n">
        <v>1.196601134298592e-05</v>
      </c>
      <c r="AG2" t="n">
        <v>3.390299479166667</v>
      </c>
      <c r="AH2" t="n">
        <v>131189.2640321146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5.2359</v>
      </c>
      <c r="E3" t="n">
        <v>19.1</v>
      </c>
      <c r="F3" t="n">
        <v>16.83</v>
      </c>
      <c r="G3" t="n">
        <v>29.7</v>
      </c>
      <c r="H3" t="n">
        <v>0.55</v>
      </c>
      <c r="I3" t="n">
        <v>34</v>
      </c>
      <c r="J3" t="n">
        <v>62.92</v>
      </c>
      <c r="K3" t="n">
        <v>28.92</v>
      </c>
      <c r="L3" t="n">
        <v>2</v>
      </c>
      <c r="M3" t="n">
        <v>8</v>
      </c>
      <c r="N3" t="n">
        <v>7</v>
      </c>
      <c r="O3" t="n">
        <v>7994.37</v>
      </c>
      <c r="P3" t="n">
        <v>87.98</v>
      </c>
      <c r="Q3" t="n">
        <v>793.6</v>
      </c>
      <c r="R3" t="n">
        <v>154.95</v>
      </c>
      <c r="S3" t="n">
        <v>86.27</v>
      </c>
      <c r="T3" t="n">
        <v>23710.72</v>
      </c>
      <c r="U3" t="n">
        <v>0.5600000000000001</v>
      </c>
      <c r="V3" t="n">
        <v>0.72</v>
      </c>
      <c r="W3" t="n">
        <v>0.3</v>
      </c>
      <c r="X3" t="n">
        <v>1.42</v>
      </c>
      <c r="Y3" t="n">
        <v>2</v>
      </c>
      <c r="Z3" t="n">
        <v>10</v>
      </c>
      <c r="AA3" t="n">
        <v>86.76211934870373</v>
      </c>
      <c r="AB3" t="n">
        <v>118.7117593674101</v>
      </c>
      <c r="AC3" t="n">
        <v>107.3820756664161</v>
      </c>
      <c r="AD3" t="n">
        <v>86762.11934870374</v>
      </c>
      <c r="AE3" t="n">
        <v>118711.7593674101</v>
      </c>
      <c r="AF3" t="n">
        <v>1.305077151055888e-05</v>
      </c>
      <c r="AG3" t="n">
        <v>3.108723958333333</v>
      </c>
      <c r="AH3" t="n">
        <v>107382.0756664161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5.2952</v>
      </c>
      <c r="E4" t="n">
        <v>18.89</v>
      </c>
      <c r="F4" t="n">
        <v>16.63</v>
      </c>
      <c r="G4" t="n">
        <v>30.24</v>
      </c>
      <c r="H4" t="n">
        <v>0.8100000000000001</v>
      </c>
      <c r="I4" t="n">
        <v>33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87.72</v>
      </c>
      <c r="Q4" t="n">
        <v>793.37</v>
      </c>
      <c r="R4" t="n">
        <v>147.47</v>
      </c>
      <c r="S4" t="n">
        <v>86.27</v>
      </c>
      <c r="T4" t="n">
        <v>19974.4</v>
      </c>
      <c r="U4" t="n">
        <v>0.58</v>
      </c>
      <c r="V4" t="n">
        <v>0.73</v>
      </c>
      <c r="W4" t="n">
        <v>0.31</v>
      </c>
      <c r="X4" t="n">
        <v>1.22</v>
      </c>
      <c r="Y4" t="n">
        <v>2</v>
      </c>
      <c r="Z4" t="n">
        <v>10</v>
      </c>
      <c r="AA4" t="n">
        <v>86.16698723521309</v>
      </c>
      <c r="AB4" t="n">
        <v>117.8974733543567</v>
      </c>
      <c r="AC4" t="n">
        <v>106.6455039675907</v>
      </c>
      <c r="AD4" t="n">
        <v>86166.98723521309</v>
      </c>
      <c r="AE4" t="n">
        <v>117897.4733543567</v>
      </c>
      <c r="AF4" t="n">
        <v>1.319858005361282e-05</v>
      </c>
      <c r="AG4" t="n">
        <v>3.074544270833333</v>
      </c>
      <c r="AH4" t="n">
        <v>106645.5039675907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2.9515</v>
      </c>
      <c r="E2" t="n">
        <v>33.88</v>
      </c>
      <c r="F2" t="n">
        <v>24.02</v>
      </c>
      <c r="G2" t="n">
        <v>6.52</v>
      </c>
      <c r="H2" t="n">
        <v>0.11</v>
      </c>
      <c r="I2" t="n">
        <v>221</v>
      </c>
      <c r="J2" t="n">
        <v>167.88</v>
      </c>
      <c r="K2" t="n">
        <v>51.39</v>
      </c>
      <c r="L2" t="n">
        <v>1</v>
      </c>
      <c r="M2" t="n">
        <v>219</v>
      </c>
      <c r="N2" t="n">
        <v>30.49</v>
      </c>
      <c r="O2" t="n">
        <v>20939.59</v>
      </c>
      <c r="P2" t="n">
        <v>301.73</v>
      </c>
      <c r="Q2" t="n">
        <v>793.59</v>
      </c>
      <c r="R2" t="n">
        <v>396.5</v>
      </c>
      <c r="S2" t="n">
        <v>86.27</v>
      </c>
      <c r="T2" t="n">
        <v>143550.63</v>
      </c>
      <c r="U2" t="n">
        <v>0.22</v>
      </c>
      <c r="V2" t="n">
        <v>0.51</v>
      </c>
      <c r="W2" t="n">
        <v>0.57</v>
      </c>
      <c r="X2" t="n">
        <v>8.6</v>
      </c>
      <c r="Y2" t="n">
        <v>2</v>
      </c>
      <c r="Z2" t="n">
        <v>10</v>
      </c>
      <c r="AA2" t="n">
        <v>297.1686591556423</v>
      </c>
      <c r="AB2" t="n">
        <v>406.5992696127243</v>
      </c>
      <c r="AC2" t="n">
        <v>367.7940059865442</v>
      </c>
      <c r="AD2" t="n">
        <v>297168.6591556423</v>
      </c>
      <c r="AE2" t="n">
        <v>406599.2696127243</v>
      </c>
      <c r="AF2" t="n">
        <v>5.341641077719929e-06</v>
      </c>
      <c r="AG2" t="n">
        <v>5.514322916666667</v>
      </c>
      <c r="AH2" t="n">
        <v>367794.0059865442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4.2729</v>
      </c>
      <c r="E3" t="n">
        <v>23.4</v>
      </c>
      <c r="F3" t="n">
        <v>18.25</v>
      </c>
      <c r="G3" t="n">
        <v>13.36</v>
      </c>
      <c r="H3" t="n">
        <v>0.21</v>
      </c>
      <c r="I3" t="n">
        <v>82</v>
      </c>
      <c r="J3" t="n">
        <v>169.33</v>
      </c>
      <c r="K3" t="n">
        <v>51.39</v>
      </c>
      <c r="L3" t="n">
        <v>2</v>
      </c>
      <c r="M3" t="n">
        <v>80</v>
      </c>
      <c r="N3" t="n">
        <v>30.94</v>
      </c>
      <c r="O3" t="n">
        <v>21118.46</v>
      </c>
      <c r="P3" t="n">
        <v>224.93</v>
      </c>
      <c r="Q3" t="n">
        <v>793.4299999999999</v>
      </c>
      <c r="R3" t="n">
        <v>202.28</v>
      </c>
      <c r="S3" t="n">
        <v>86.27</v>
      </c>
      <c r="T3" t="n">
        <v>47137.48</v>
      </c>
      <c r="U3" t="n">
        <v>0.43</v>
      </c>
      <c r="V3" t="n">
        <v>0.67</v>
      </c>
      <c r="W3" t="n">
        <v>0.35</v>
      </c>
      <c r="X3" t="n">
        <v>2.84</v>
      </c>
      <c r="Y3" t="n">
        <v>2</v>
      </c>
      <c r="Z3" t="n">
        <v>10</v>
      </c>
      <c r="AA3" t="n">
        <v>170.5146386097168</v>
      </c>
      <c r="AB3" t="n">
        <v>233.3056511206475</v>
      </c>
      <c r="AC3" t="n">
        <v>211.0392872242982</v>
      </c>
      <c r="AD3" t="n">
        <v>170514.6386097168</v>
      </c>
      <c r="AE3" t="n">
        <v>233305.6511206475</v>
      </c>
      <c r="AF3" t="n">
        <v>7.733118130099775e-06</v>
      </c>
      <c r="AG3" t="n">
        <v>3.80859375</v>
      </c>
      <c r="AH3" t="n">
        <v>211039.2872242982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4.6503</v>
      </c>
      <c r="E4" t="n">
        <v>21.5</v>
      </c>
      <c r="F4" t="n">
        <v>17.37</v>
      </c>
      <c r="G4" t="n">
        <v>20.04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50</v>
      </c>
      <c r="N4" t="n">
        <v>31.4</v>
      </c>
      <c r="O4" t="n">
        <v>21297.94</v>
      </c>
      <c r="P4" t="n">
        <v>210.37</v>
      </c>
      <c r="Q4" t="n">
        <v>793.33</v>
      </c>
      <c r="R4" t="n">
        <v>173.42</v>
      </c>
      <c r="S4" t="n">
        <v>86.27</v>
      </c>
      <c r="T4" t="n">
        <v>32855.05</v>
      </c>
      <c r="U4" t="n">
        <v>0.5</v>
      </c>
      <c r="V4" t="n">
        <v>0.7</v>
      </c>
      <c r="W4" t="n">
        <v>0.31</v>
      </c>
      <c r="X4" t="n">
        <v>1.96</v>
      </c>
      <c r="Y4" t="n">
        <v>2</v>
      </c>
      <c r="Z4" t="n">
        <v>10</v>
      </c>
      <c r="AA4" t="n">
        <v>157.0313971276864</v>
      </c>
      <c r="AB4" t="n">
        <v>214.8572852863101</v>
      </c>
      <c r="AC4" t="n">
        <v>194.35160753274</v>
      </c>
      <c r="AD4" t="n">
        <v>157031.3971276864</v>
      </c>
      <c r="AE4" t="n">
        <v>214857.2852863102</v>
      </c>
      <c r="AF4" t="n">
        <v>8.416138744272738e-06</v>
      </c>
      <c r="AG4" t="n">
        <v>3.499348958333333</v>
      </c>
      <c r="AH4" t="n">
        <v>194351.60753274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4.9593</v>
      </c>
      <c r="E5" t="n">
        <v>20.16</v>
      </c>
      <c r="F5" t="n">
        <v>16.54</v>
      </c>
      <c r="G5" t="n">
        <v>26.82</v>
      </c>
      <c r="H5" t="n">
        <v>0.41</v>
      </c>
      <c r="I5" t="n">
        <v>37</v>
      </c>
      <c r="J5" t="n">
        <v>172.25</v>
      </c>
      <c r="K5" t="n">
        <v>51.39</v>
      </c>
      <c r="L5" t="n">
        <v>4</v>
      </c>
      <c r="M5" t="n">
        <v>35</v>
      </c>
      <c r="N5" t="n">
        <v>31.86</v>
      </c>
      <c r="O5" t="n">
        <v>21478.05</v>
      </c>
      <c r="P5" t="n">
        <v>196.3</v>
      </c>
      <c r="Q5" t="n">
        <v>793.38</v>
      </c>
      <c r="R5" t="n">
        <v>145.18</v>
      </c>
      <c r="S5" t="n">
        <v>86.27</v>
      </c>
      <c r="T5" t="n">
        <v>18809.6</v>
      </c>
      <c r="U5" t="n">
        <v>0.59</v>
      </c>
      <c r="V5" t="n">
        <v>0.74</v>
      </c>
      <c r="W5" t="n">
        <v>0.27</v>
      </c>
      <c r="X5" t="n">
        <v>1.13</v>
      </c>
      <c r="Y5" t="n">
        <v>2</v>
      </c>
      <c r="Z5" t="n">
        <v>10</v>
      </c>
      <c r="AA5" t="n">
        <v>135.2105774118215</v>
      </c>
      <c r="AB5" t="n">
        <v>185.0010770844545</v>
      </c>
      <c r="AC5" t="n">
        <v>167.3448339382086</v>
      </c>
      <c r="AD5" t="n">
        <v>135210.5774118215</v>
      </c>
      <c r="AE5" t="n">
        <v>185001.0770844545</v>
      </c>
      <c r="AF5" t="n">
        <v>8.975368658897659e-06</v>
      </c>
      <c r="AG5" t="n">
        <v>3.28125</v>
      </c>
      <c r="AH5" t="n">
        <v>167344.8339382086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5.0462</v>
      </c>
      <c r="E6" t="n">
        <v>19.82</v>
      </c>
      <c r="F6" t="n">
        <v>16.46</v>
      </c>
      <c r="G6" t="n">
        <v>34.06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27</v>
      </c>
      <c r="N6" t="n">
        <v>32.32</v>
      </c>
      <c r="O6" t="n">
        <v>21658.78</v>
      </c>
      <c r="P6" t="n">
        <v>191.72</v>
      </c>
      <c r="Q6" t="n">
        <v>793.26</v>
      </c>
      <c r="R6" t="n">
        <v>143.05</v>
      </c>
      <c r="S6" t="n">
        <v>86.27</v>
      </c>
      <c r="T6" t="n">
        <v>17782.65</v>
      </c>
      <c r="U6" t="n">
        <v>0.6</v>
      </c>
      <c r="V6" t="n">
        <v>0.74</v>
      </c>
      <c r="W6" t="n">
        <v>0.27</v>
      </c>
      <c r="X6" t="n">
        <v>1.05</v>
      </c>
      <c r="Y6" t="n">
        <v>2</v>
      </c>
      <c r="Z6" t="n">
        <v>10</v>
      </c>
      <c r="AA6" t="n">
        <v>132.6051848284664</v>
      </c>
      <c r="AB6" t="n">
        <v>181.4362640101013</v>
      </c>
      <c r="AC6" t="n">
        <v>164.1202416204239</v>
      </c>
      <c r="AD6" t="n">
        <v>132605.1848284664</v>
      </c>
      <c r="AE6" t="n">
        <v>181436.2640101013</v>
      </c>
      <c r="AF6" t="n">
        <v>9.132640761101239e-06</v>
      </c>
      <c r="AG6" t="n">
        <v>3.225911458333333</v>
      </c>
      <c r="AH6" t="n">
        <v>164120.2416204239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5.1038</v>
      </c>
      <c r="E7" t="n">
        <v>19.59</v>
      </c>
      <c r="F7" t="n">
        <v>16.41</v>
      </c>
      <c r="G7" t="n">
        <v>41.02</v>
      </c>
      <c r="H7" t="n">
        <v>0.61</v>
      </c>
      <c r="I7" t="n">
        <v>24</v>
      </c>
      <c r="J7" t="n">
        <v>175.18</v>
      </c>
      <c r="K7" t="n">
        <v>51.39</v>
      </c>
      <c r="L7" t="n">
        <v>6</v>
      </c>
      <c r="M7" t="n">
        <v>22</v>
      </c>
      <c r="N7" t="n">
        <v>32.79</v>
      </c>
      <c r="O7" t="n">
        <v>21840.16</v>
      </c>
      <c r="P7" t="n">
        <v>186.83</v>
      </c>
      <c r="Q7" t="n">
        <v>793.34</v>
      </c>
      <c r="R7" t="n">
        <v>142.14</v>
      </c>
      <c r="S7" t="n">
        <v>86.27</v>
      </c>
      <c r="T7" t="n">
        <v>17354.25</v>
      </c>
      <c r="U7" t="n">
        <v>0.61</v>
      </c>
      <c r="V7" t="n">
        <v>0.74</v>
      </c>
      <c r="W7" t="n">
        <v>0.25</v>
      </c>
      <c r="X7" t="n">
        <v>1</v>
      </c>
      <c r="Y7" t="n">
        <v>2</v>
      </c>
      <c r="Z7" t="n">
        <v>10</v>
      </c>
      <c r="AA7" t="n">
        <v>130.4364575561488</v>
      </c>
      <c r="AB7" t="n">
        <v>178.4689156786231</v>
      </c>
      <c r="AC7" t="n">
        <v>161.4360928490015</v>
      </c>
      <c r="AD7" t="n">
        <v>130436.4575561488</v>
      </c>
      <c r="AE7" t="n">
        <v>178468.9156786231</v>
      </c>
      <c r="AF7" t="n">
        <v>9.236885560720641e-06</v>
      </c>
      <c r="AG7" t="n">
        <v>3.1884765625</v>
      </c>
      <c r="AH7" t="n">
        <v>161436.0928490015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5.2178</v>
      </c>
      <c r="E8" t="n">
        <v>19.16</v>
      </c>
      <c r="F8" t="n">
        <v>16.11</v>
      </c>
      <c r="G8" t="n">
        <v>48.34</v>
      </c>
      <c r="H8" t="n">
        <v>0.7</v>
      </c>
      <c r="I8" t="n">
        <v>20</v>
      </c>
      <c r="J8" t="n">
        <v>176.66</v>
      </c>
      <c r="K8" t="n">
        <v>51.39</v>
      </c>
      <c r="L8" t="n">
        <v>7</v>
      </c>
      <c r="M8" t="n">
        <v>18</v>
      </c>
      <c r="N8" t="n">
        <v>33.27</v>
      </c>
      <c r="O8" t="n">
        <v>22022.17</v>
      </c>
      <c r="P8" t="n">
        <v>179.34</v>
      </c>
      <c r="Q8" t="n">
        <v>793.38</v>
      </c>
      <c r="R8" t="n">
        <v>131.44</v>
      </c>
      <c r="S8" t="n">
        <v>86.27</v>
      </c>
      <c r="T8" t="n">
        <v>12027.04</v>
      </c>
      <c r="U8" t="n">
        <v>0.66</v>
      </c>
      <c r="V8" t="n">
        <v>0.76</v>
      </c>
      <c r="W8" t="n">
        <v>0.26</v>
      </c>
      <c r="X8" t="n">
        <v>0.7</v>
      </c>
      <c r="Y8" t="n">
        <v>2</v>
      </c>
      <c r="Z8" t="n">
        <v>10</v>
      </c>
      <c r="AA8" t="n">
        <v>126.6228571131164</v>
      </c>
      <c r="AB8" t="n">
        <v>173.2509793082914</v>
      </c>
      <c r="AC8" t="n">
        <v>156.7161490024329</v>
      </c>
      <c r="AD8" t="n">
        <v>126622.8571131164</v>
      </c>
      <c r="AE8" t="n">
        <v>173250.9793082914</v>
      </c>
      <c r="AF8" t="n">
        <v>9.443203393300711e-06</v>
      </c>
      <c r="AG8" t="n">
        <v>3.118489583333333</v>
      </c>
      <c r="AH8" t="n">
        <v>156716.1490024329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5.2698</v>
      </c>
      <c r="E9" t="n">
        <v>18.98</v>
      </c>
      <c r="F9" t="n">
        <v>16.03</v>
      </c>
      <c r="G9" t="n">
        <v>56.57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15</v>
      </c>
      <c r="N9" t="n">
        <v>33.75</v>
      </c>
      <c r="O9" t="n">
        <v>22204.83</v>
      </c>
      <c r="P9" t="n">
        <v>174.26</v>
      </c>
      <c r="Q9" t="n">
        <v>793.22</v>
      </c>
      <c r="R9" t="n">
        <v>128.7</v>
      </c>
      <c r="S9" t="n">
        <v>86.27</v>
      </c>
      <c r="T9" t="n">
        <v>10670.09</v>
      </c>
      <c r="U9" t="n">
        <v>0.67</v>
      </c>
      <c r="V9" t="n">
        <v>0.76</v>
      </c>
      <c r="W9" t="n">
        <v>0.25</v>
      </c>
      <c r="X9" t="n">
        <v>0.62</v>
      </c>
      <c r="Y9" t="n">
        <v>2</v>
      </c>
      <c r="Z9" t="n">
        <v>10</v>
      </c>
      <c r="AA9" t="n">
        <v>124.5738863524412</v>
      </c>
      <c r="AB9" t="n">
        <v>170.4474871193267</v>
      </c>
      <c r="AC9" t="n">
        <v>154.1802181732562</v>
      </c>
      <c r="AD9" t="n">
        <v>124573.8863524412</v>
      </c>
      <c r="AE9" t="n">
        <v>170447.4871193267</v>
      </c>
      <c r="AF9" t="n">
        <v>9.537313281846005e-06</v>
      </c>
      <c r="AG9" t="n">
        <v>3.089192708333333</v>
      </c>
      <c r="AH9" t="n">
        <v>154180.2181732561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5.3067</v>
      </c>
      <c r="E10" t="n">
        <v>18.84</v>
      </c>
      <c r="F10" t="n">
        <v>15.96</v>
      </c>
      <c r="G10" t="n">
        <v>63.85</v>
      </c>
      <c r="H10" t="n">
        <v>0.89</v>
      </c>
      <c r="I10" t="n">
        <v>15</v>
      </c>
      <c r="J10" t="n">
        <v>179.63</v>
      </c>
      <c r="K10" t="n">
        <v>51.39</v>
      </c>
      <c r="L10" t="n">
        <v>9</v>
      </c>
      <c r="M10" t="n">
        <v>13</v>
      </c>
      <c r="N10" t="n">
        <v>34.24</v>
      </c>
      <c r="O10" t="n">
        <v>22388.15</v>
      </c>
      <c r="P10" t="n">
        <v>168.72</v>
      </c>
      <c r="Q10" t="n">
        <v>793.21</v>
      </c>
      <c r="R10" t="n">
        <v>126.86</v>
      </c>
      <c r="S10" t="n">
        <v>86.27</v>
      </c>
      <c r="T10" t="n">
        <v>9762.469999999999</v>
      </c>
      <c r="U10" t="n">
        <v>0.68</v>
      </c>
      <c r="V10" t="n">
        <v>0.76</v>
      </c>
      <c r="W10" t="n">
        <v>0.24</v>
      </c>
      <c r="X10" t="n">
        <v>0.55</v>
      </c>
      <c r="Y10" t="n">
        <v>2</v>
      </c>
      <c r="Z10" t="n">
        <v>10</v>
      </c>
      <c r="AA10" t="n">
        <v>122.6330649871807</v>
      </c>
      <c r="AB10" t="n">
        <v>167.791969704383</v>
      </c>
      <c r="AC10" t="n">
        <v>151.7781396133517</v>
      </c>
      <c r="AD10" t="n">
        <v>122633.0649871807</v>
      </c>
      <c r="AE10" t="n">
        <v>167791.969704383</v>
      </c>
      <c r="AF10" t="n">
        <v>9.604095106602184e-06</v>
      </c>
      <c r="AG10" t="n">
        <v>3.06640625</v>
      </c>
      <c r="AH10" t="n">
        <v>151778.1396133517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5.3634</v>
      </c>
      <c r="E11" t="n">
        <v>18.64</v>
      </c>
      <c r="F11" t="n">
        <v>15.83</v>
      </c>
      <c r="G11" t="n">
        <v>73.06999999999999</v>
      </c>
      <c r="H11" t="n">
        <v>0.98</v>
      </c>
      <c r="I11" t="n">
        <v>13</v>
      </c>
      <c r="J11" t="n">
        <v>181.12</v>
      </c>
      <c r="K11" t="n">
        <v>51.39</v>
      </c>
      <c r="L11" t="n">
        <v>10</v>
      </c>
      <c r="M11" t="n">
        <v>11</v>
      </c>
      <c r="N11" t="n">
        <v>34.73</v>
      </c>
      <c r="O11" t="n">
        <v>22572.13</v>
      </c>
      <c r="P11" t="n">
        <v>163.81</v>
      </c>
      <c r="Q11" t="n">
        <v>793.22</v>
      </c>
      <c r="R11" t="n">
        <v>122.06</v>
      </c>
      <c r="S11" t="n">
        <v>86.27</v>
      </c>
      <c r="T11" t="n">
        <v>7370.13</v>
      </c>
      <c r="U11" t="n">
        <v>0.71</v>
      </c>
      <c r="V11" t="n">
        <v>0.77</v>
      </c>
      <c r="W11" t="n">
        <v>0.24</v>
      </c>
      <c r="X11" t="n">
        <v>0.42</v>
      </c>
      <c r="Y11" t="n">
        <v>2</v>
      </c>
      <c r="Z11" t="n">
        <v>10</v>
      </c>
      <c r="AA11" t="n">
        <v>120.5914327897126</v>
      </c>
      <c r="AB11" t="n">
        <v>164.9985184613529</v>
      </c>
      <c r="AC11" t="n">
        <v>149.251291436322</v>
      </c>
      <c r="AD11" t="n">
        <v>120591.4327897126</v>
      </c>
      <c r="AE11" t="n">
        <v>164998.5184613529</v>
      </c>
      <c r="AF11" t="n">
        <v>9.706711081227536e-06</v>
      </c>
      <c r="AG11" t="n">
        <v>3.033854166666667</v>
      </c>
      <c r="AH11" t="n">
        <v>149251.291436322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5.3767</v>
      </c>
      <c r="E12" t="n">
        <v>18.6</v>
      </c>
      <c r="F12" t="n">
        <v>15.82</v>
      </c>
      <c r="G12" t="n">
        <v>79.09999999999999</v>
      </c>
      <c r="H12" t="n">
        <v>1.07</v>
      </c>
      <c r="I12" t="n">
        <v>12</v>
      </c>
      <c r="J12" t="n">
        <v>182.62</v>
      </c>
      <c r="K12" t="n">
        <v>51.39</v>
      </c>
      <c r="L12" t="n">
        <v>11</v>
      </c>
      <c r="M12" t="n">
        <v>9</v>
      </c>
      <c r="N12" t="n">
        <v>35.22</v>
      </c>
      <c r="O12" t="n">
        <v>22756.91</v>
      </c>
      <c r="P12" t="n">
        <v>157.59</v>
      </c>
      <c r="Q12" t="n">
        <v>793.3</v>
      </c>
      <c r="R12" t="n">
        <v>121.62</v>
      </c>
      <c r="S12" t="n">
        <v>86.27</v>
      </c>
      <c r="T12" t="n">
        <v>7153.94</v>
      </c>
      <c r="U12" t="n">
        <v>0.71</v>
      </c>
      <c r="V12" t="n">
        <v>0.77</v>
      </c>
      <c r="W12" t="n">
        <v>0.24</v>
      </c>
      <c r="X12" t="n">
        <v>0.41</v>
      </c>
      <c r="Y12" t="n">
        <v>2</v>
      </c>
      <c r="Z12" t="n">
        <v>10</v>
      </c>
      <c r="AA12" t="n">
        <v>118.8593714010782</v>
      </c>
      <c r="AB12" t="n">
        <v>162.6286356562689</v>
      </c>
      <c r="AC12" t="n">
        <v>147.1075869200031</v>
      </c>
      <c r="AD12" t="n">
        <v>118859.3714010782</v>
      </c>
      <c r="AE12" t="n">
        <v>162628.6356562689</v>
      </c>
      <c r="AF12" t="n">
        <v>9.730781495028541e-06</v>
      </c>
      <c r="AG12" t="n">
        <v>3.02734375</v>
      </c>
      <c r="AH12" t="n">
        <v>147107.5869200031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5.3891</v>
      </c>
      <c r="E13" t="n">
        <v>18.56</v>
      </c>
      <c r="F13" t="n">
        <v>15.81</v>
      </c>
      <c r="G13" t="n">
        <v>86.23999999999999</v>
      </c>
      <c r="H13" t="n">
        <v>1.16</v>
      </c>
      <c r="I13" t="n">
        <v>11</v>
      </c>
      <c r="J13" t="n">
        <v>184.12</v>
      </c>
      <c r="K13" t="n">
        <v>51.39</v>
      </c>
      <c r="L13" t="n">
        <v>12</v>
      </c>
      <c r="M13" t="n">
        <v>3</v>
      </c>
      <c r="N13" t="n">
        <v>35.73</v>
      </c>
      <c r="O13" t="n">
        <v>22942.24</v>
      </c>
      <c r="P13" t="n">
        <v>154.99</v>
      </c>
      <c r="Q13" t="n">
        <v>793.28</v>
      </c>
      <c r="R13" t="n">
        <v>121.21</v>
      </c>
      <c r="S13" t="n">
        <v>86.27</v>
      </c>
      <c r="T13" t="n">
        <v>6953.64</v>
      </c>
      <c r="U13" t="n">
        <v>0.71</v>
      </c>
      <c r="V13" t="n">
        <v>0.77</v>
      </c>
      <c r="W13" t="n">
        <v>0.25</v>
      </c>
      <c r="X13" t="n">
        <v>0.4</v>
      </c>
      <c r="Y13" t="n">
        <v>2</v>
      </c>
      <c r="Z13" t="n">
        <v>10</v>
      </c>
      <c r="AA13" t="n">
        <v>118.0590777878465</v>
      </c>
      <c r="AB13" t="n">
        <v>161.5336386281835</v>
      </c>
      <c r="AC13" t="n">
        <v>146.1170948714399</v>
      </c>
      <c r="AD13" t="n">
        <v>118059.0777878465</v>
      </c>
      <c r="AE13" t="n">
        <v>161533.6386281835</v>
      </c>
      <c r="AF13" t="n">
        <v>9.753223083835497e-06</v>
      </c>
      <c r="AG13" t="n">
        <v>3.020833333333333</v>
      </c>
      <c r="AH13" t="n">
        <v>146117.0948714399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5.3893</v>
      </c>
      <c r="E14" t="n">
        <v>18.56</v>
      </c>
      <c r="F14" t="n">
        <v>15.81</v>
      </c>
      <c r="G14" t="n">
        <v>86.23999999999999</v>
      </c>
      <c r="H14" t="n">
        <v>1.24</v>
      </c>
      <c r="I14" t="n">
        <v>11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155.9</v>
      </c>
      <c r="Q14" t="n">
        <v>793.33</v>
      </c>
      <c r="R14" t="n">
        <v>121.01</v>
      </c>
      <c r="S14" t="n">
        <v>86.27</v>
      </c>
      <c r="T14" t="n">
        <v>6855.32</v>
      </c>
      <c r="U14" t="n">
        <v>0.71</v>
      </c>
      <c r="V14" t="n">
        <v>0.77</v>
      </c>
      <c r="W14" t="n">
        <v>0.25</v>
      </c>
      <c r="X14" t="n">
        <v>0.4</v>
      </c>
      <c r="Y14" t="n">
        <v>2</v>
      </c>
      <c r="Z14" t="n">
        <v>10</v>
      </c>
      <c r="AA14" t="n">
        <v>118.2866902013134</v>
      </c>
      <c r="AB14" t="n">
        <v>161.8450679738397</v>
      </c>
      <c r="AC14" t="n">
        <v>146.3988018374406</v>
      </c>
      <c r="AD14" t="n">
        <v>118286.6902013134</v>
      </c>
      <c r="AE14" t="n">
        <v>161845.0679738397</v>
      </c>
      <c r="AF14" t="n">
        <v>9.753585044945288e-06</v>
      </c>
      <c r="AG14" t="n">
        <v>3.020833333333333</v>
      </c>
      <c r="AH14" t="n">
        <v>146398.8018374406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4.769</v>
      </c>
      <c r="E2" t="n">
        <v>20.97</v>
      </c>
      <c r="F2" t="n">
        <v>18.39</v>
      </c>
      <c r="G2" t="n">
        <v>16.23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92.73</v>
      </c>
      <c r="Q2" t="n">
        <v>793.41</v>
      </c>
      <c r="R2" t="n">
        <v>210.16</v>
      </c>
      <c r="S2" t="n">
        <v>86.27</v>
      </c>
      <c r="T2" t="n">
        <v>51142.65</v>
      </c>
      <c r="U2" t="n">
        <v>0.41</v>
      </c>
      <c r="V2" t="n">
        <v>0.66</v>
      </c>
      <c r="W2" t="n">
        <v>0.29</v>
      </c>
      <c r="X2" t="n">
        <v>2.98</v>
      </c>
      <c r="Y2" t="n">
        <v>2</v>
      </c>
      <c r="Z2" t="n">
        <v>10</v>
      </c>
      <c r="AA2" t="n">
        <v>99.89368393584962</v>
      </c>
      <c r="AB2" t="n">
        <v>136.678945359277</v>
      </c>
      <c r="AC2" t="n">
        <v>123.6344986443289</v>
      </c>
      <c r="AD2" t="n">
        <v>99893.68393584962</v>
      </c>
      <c r="AE2" t="n">
        <v>136678.945359277</v>
      </c>
      <c r="AF2" t="n">
        <v>1.252419214647071e-05</v>
      </c>
      <c r="AG2" t="n">
        <v>3.4130859375</v>
      </c>
      <c r="AH2" t="n">
        <v>123634.4986443289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5.2112</v>
      </c>
      <c r="E3" t="n">
        <v>19.19</v>
      </c>
      <c r="F3" t="n">
        <v>16.94</v>
      </c>
      <c r="G3" t="n">
        <v>24.79</v>
      </c>
      <c r="H3" t="n">
        <v>0.66</v>
      </c>
      <c r="I3" t="n">
        <v>41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78.70999999999999</v>
      </c>
      <c r="Q3" t="n">
        <v>793.53</v>
      </c>
      <c r="R3" t="n">
        <v>157.37</v>
      </c>
      <c r="S3" t="n">
        <v>86.27</v>
      </c>
      <c r="T3" t="n">
        <v>24885.05</v>
      </c>
      <c r="U3" t="n">
        <v>0.55</v>
      </c>
      <c r="V3" t="n">
        <v>0.72</v>
      </c>
      <c r="W3" t="n">
        <v>0.34</v>
      </c>
      <c r="X3" t="n">
        <v>1.53</v>
      </c>
      <c r="Y3" t="n">
        <v>2</v>
      </c>
      <c r="Z3" t="n">
        <v>10</v>
      </c>
      <c r="AA3" t="n">
        <v>82.31707424153512</v>
      </c>
      <c r="AB3" t="n">
        <v>112.6298525502351</v>
      </c>
      <c r="AC3" t="n">
        <v>101.8806174998605</v>
      </c>
      <c r="AD3" t="n">
        <v>82317.07424153513</v>
      </c>
      <c r="AE3" t="n">
        <v>112629.8525502351</v>
      </c>
      <c r="AF3" t="n">
        <v>1.368548335367753e-05</v>
      </c>
      <c r="AG3" t="n">
        <v>3.123372395833333</v>
      </c>
      <c r="AH3" t="n">
        <v>101880.6174998605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3.4587</v>
      </c>
      <c r="E2" t="n">
        <v>28.91</v>
      </c>
      <c r="F2" t="n">
        <v>22.02</v>
      </c>
      <c r="G2" t="n">
        <v>7.64</v>
      </c>
      <c r="H2" t="n">
        <v>0.13</v>
      </c>
      <c r="I2" t="n">
        <v>173</v>
      </c>
      <c r="J2" t="n">
        <v>133.21</v>
      </c>
      <c r="K2" t="n">
        <v>46.47</v>
      </c>
      <c r="L2" t="n">
        <v>1</v>
      </c>
      <c r="M2" t="n">
        <v>171</v>
      </c>
      <c r="N2" t="n">
        <v>20.75</v>
      </c>
      <c r="O2" t="n">
        <v>16663.42</v>
      </c>
      <c r="P2" t="n">
        <v>236.56</v>
      </c>
      <c r="Q2" t="n">
        <v>793.48</v>
      </c>
      <c r="R2" t="n">
        <v>329.14</v>
      </c>
      <c r="S2" t="n">
        <v>86.27</v>
      </c>
      <c r="T2" t="n">
        <v>110112.27</v>
      </c>
      <c r="U2" t="n">
        <v>0.26</v>
      </c>
      <c r="V2" t="n">
        <v>0.55</v>
      </c>
      <c r="W2" t="n">
        <v>0.5</v>
      </c>
      <c r="X2" t="n">
        <v>6.6</v>
      </c>
      <c r="Y2" t="n">
        <v>2</v>
      </c>
      <c r="Z2" t="n">
        <v>10</v>
      </c>
      <c r="AA2" t="n">
        <v>220.571261772072</v>
      </c>
      <c r="AB2" t="n">
        <v>301.7953312737044</v>
      </c>
      <c r="AC2" t="n">
        <v>272.992408429439</v>
      </c>
      <c r="AD2" t="n">
        <v>220571.261772072</v>
      </c>
      <c r="AE2" t="n">
        <v>301795.3312737044</v>
      </c>
      <c r="AF2" t="n">
        <v>6.74601488455852e-06</v>
      </c>
      <c r="AG2" t="n">
        <v>4.705403645833333</v>
      </c>
      <c r="AH2" t="n">
        <v>272992.4084294389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4.5354</v>
      </c>
      <c r="E3" t="n">
        <v>22.05</v>
      </c>
      <c r="F3" t="n">
        <v>17.99</v>
      </c>
      <c r="G3" t="n">
        <v>15.64</v>
      </c>
      <c r="H3" t="n">
        <v>0.26</v>
      </c>
      <c r="I3" t="n">
        <v>69</v>
      </c>
      <c r="J3" t="n">
        <v>134.55</v>
      </c>
      <c r="K3" t="n">
        <v>46.47</v>
      </c>
      <c r="L3" t="n">
        <v>2</v>
      </c>
      <c r="M3" t="n">
        <v>67</v>
      </c>
      <c r="N3" t="n">
        <v>21.09</v>
      </c>
      <c r="O3" t="n">
        <v>16828.84</v>
      </c>
      <c r="P3" t="n">
        <v>187.96</v>
      </c>
      <c r="Q3" t="n">
        <v>793.54</v>
      </c>
      <c r="R3" t="n">
        <v>195.41</v>
      </c>
      <c r="S3" t="n">
        <v>86.27</v>
      </c>
      <c r="T3" t="n">
        <v>43762.6</v>
      </c>
      <c r="U3" t="n">
        <v>0.44</v>
      </c>
      <c r="V3" t="n">
        <v>0.68</v>
      </c>
      <c r="W3" t="n">
        <v>0.3</v>
      </c>
      <c r="X3" t="n">
        <v>2.58</v>
      </c>
      <c r="Y3" t="n">
        <v>2</v>
      </c>
      <c r="Z3" t="n">
        <v>10</v>
      </c>
      <c r="AA3" t="n">
        <v>148.0859244436029</v>
      </c>
      <c r="AB3" t="n">
        <v>202.6176949135512</v>
      </c>
      <c r="AC3" t="n">
        <v>183.2801464867804</v>
      </c>
      <c r="AD3" t="n">
        <v>148085.9244436029</v>
      </c>
      <c r="AE3" t="n">
        <v>202617.6949135512</v>
      </c>
      <c r="AF3" t="n">
        <v>8.846062366619455e-06</v>
      </c>
      <c r="AG3" t="n">
        <v>3.5888671875</v>
      </c>
      <c r="AH3" t="n">
        <v>183280.1464867804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4.9215</v>
      </c>
      <c r="E4" t="n">
        <v>20.32</v>
      </c>
      <c r="F4" t="n">
        <v>16.97</v>
      </c>
      <c r="G4" t="n">
        <v>23.68</v>
      </c>
      <c r="H4" t="n">
        <v>0.39</v>
      </c>
      <c r="I4" t="n">
        <v>43</v>
      </c>
      <c r="J4" t="n">
        <v>135.9</v>
      </c>
      <c r="K4" t="n">
        <v>46.47</v>
      </c>
      <c r="L4" t="n">
        <v>3</v>
      </c>
      <c r="M4" t="n">
        <v>41</v>
      </c>
      <c r="N4" t="n">
        <v>21.43</v>
      </c>
      <c r="O4" t="n">
        <v>16994.64</v>
      </c>
      <c r="P4" t="n">
        <v>171.92</v>
      </c>
      <c r="Q4" t="n">
        <v>793.37</v>
      </c>
      <c r="R4" t="n">
        <v>159.94</v>
      </c>
      <c r="S4" t="n">
        <v>86.27</v>
      </c>
      <c r="T4" t="n">
        <v>26158.95</v>
      </c>
      <c r="U4" t="n">
        <v>0.54</v>
      </c>
      <c r="V4" t="n">
        <v>0.72</v>
      </c>
      <c r="W4" t="n">
        <v>0.29</v>
      </c>
      <c r="X4" t="n">
        <v>1.56</v>
      </c>
      <c r="Y4" t="n">
        <v>2</v>
      </c>
      <c r="Z4" t="n">
        <v>10</v>
      </c>
      <c r="AA4" t="n">
        <v>136.2441146806858</v>
      </c>
      <c r="AB4" t="n">
        <v>186.4152083721601</v>
      </c>
      <c r="AC4" t="n">
        <v>168.6240025205617</v>
      </c>
      <c r="AD4" t="n">
        <v>136244.1146806857</v>
      </c>
      <c r="AE4" t="n">
        <v>186415.2083721601</v>
      </c>
      <c r="AF4" t="n">
        <v>9.599130382616232e-06</v>
      </c>
      <c r="AG4" t="n">
        <v>3.307291666666667</v>
      </c>
      <c r="AH4" t="n">
        <v>168624.0025205617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5.1034</v>
      </c>
      <c r="E5" t="n">
        <v>19.59</v>
      </c>
      <c r="F5" t="n">
        <v>16.57</v>
      </c>
      <c r="G5" t="n">
        <v>32.07</v>
      </c>
      <c r="H5" t="n">
        <v>0.52</v>
      </c>
      <c r="I5" t="n">
        <v>31</v>
      </c>
      <c r="J5" t="n">
        <v>137.25</v>
      </c>
      <c r="K5" t="n">
        <v>46.47</v>
      </c>
      <c r="L5" t="n">
        <v>4</v>
      </c>
      <c r="M5" t="n">
        <v>29</v>
      </c>
      <c r="N5" t="n">
        <v>21.78</v>
      </c>
      <c r="O5" t="n">
        <v>17160.92</v>
      </c>
      <c r="P5" t="n">
        <v>162.74</v>
      </c>
      <c r="Q5" t="n">
        <v>793.28</v>
      </c>
      <c r="R5" t="n">
        <v>146.89</v>
      </c>
      <c r="S5" t="n">
        <v>86.27</v>
      </c>
      <c r="T5" t="n">
        <v>19695.33</v>
      </c>
      <c r="U5" t="n">
        <v>0.59</v>
      </c>
      <c r="V5" t="n">
        <v>0.73</v>
      </c>
      <c r="W5" t="n">
        <v>0.27</v>
      </c>
      <c r="X5" t="n">
        <v>1.16</v>
      </c>
      <c r="Y5" t="n">
        <v>2</v>
      </c>
      <c r="Z5" t="n">
        <v>10</v>
      </c>
      <c r="AA5" t="n">
        <v>119.7858610543202</v>
      </c>
      <c r="AB5" t="n">
        <v>163.8962996736728</v>
      </c>
      <c r="AC5" t="n">
        <v>148.254266862764</v>
      </c>
      <c r="AD5" t="n">
        <v>119785.8610543202</v>
      </c>
      <c r="AE5" t="n">
        <v>163896.2996736728</v>
      </c>
      <c r="AF5" t="n">
        <v>9.953916894167158e-06</v>
      </c>
      <c r="AG5" t="n">
        <v>3.1884765625</v>
      </c>
      <c r="AH5" t="n">
        <v>148254.266862764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5.1897</v>
      </c>
      <c r="E6" t="n">
        <v>19.27</v>
      </c>
      <c r="F6" t="n">
        <v>16.44</v>
      </c>
      <c r="G6" t="n">
        <v>41.09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22</v>
      </c>
      <c r="N6" t="n">
        <v>22.13</v>
      </c>
      <c r="O6" t="n">
        <v>17327.69</v>
      </c>
      <c r="P6" t="n">
        <v>155.72</v>
      </c>
      <c r="Q6" t="n">
        <v>793.28</v>
      </c>
      <c r="R6" t="n">
        <v>143.19</v>
      </c>
      <c r="S6" t="n">
        <v>86.27</v>
      </c>
      <c r="T6" t="n">
        <v>17882.26</v>
      </c>
      <c r="U6" t="n">
        <v>0.6</v>
      </c>
      <c r="V6" t="n">
        <v>0.74</v>
      </c>
      <c r="W6" t="n">
        <v>0.24</v>
      </c>
      <c r="X6" t="n">
        <v>1.02</v>
      </c>
      <c r="Y6" t="n">
        <v>2</v>
      </c>
      <c r="Z6" t="n">
        <v>10</v>
      </c>
      <c r="AA6" t="n">
        <v>116.7951152409489</v>
      </c>
      <c r="AB6" t="n">
        <v>159.804229309427</v>
      </c>
      <c r="AC6" t="n">
        <v>144.5527379508237</v>
      </c>
      <c r="AD6" t="n">
        <v>116795.1152409489</v>
      </c>
      <c r="AE6" t="n">
        <v>159804.229309427</v>
      </c>
      <c r="AF6" t="n">
        <v>1.012224056622238e-05</v>
      </c>
      <c r="AG6" t="n">
        <v>3.136393229166667</v>
      </c>
      <c r="AH6" t="n">
        <v>144552.7379508237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5.3485</v>
      </c>
      <c r="E7" t="n">
        <v>18.7</v>
      </c>
      <c r="F7" t="n">
        <v>16</v>
      </c>
      <c r="G7" t="n">
        <v>50.52</v>
      </c>
      <c r="H7" t="n">
        <v>0.76</v>
      </c>
      <c r="I7" t="n">
        <v>19</v>
      </c>
      <c r="J7" t="n">
        <v>139.95</v>
      </c>
      <c r="K7" t="n">
        <v>46.47</v>
      </c>
      <c r="L7" t="n">
        <v>6</v>
      </c>
      <c r="M7" t="n">
        <v>17</v>
      </c>
      <c r="N7" t="n">
        <v>22.49</v>
      </c>
      <c r="O7" t="n">
        <v>17494.97</v>
      </c>
      <c r="P7" t="n">
        <v>146.06</v>
      </c>
      <c r="Q7" t="n">
        <v>793.33</v>
      </c>
      <c r="R7" t="n">
        <v>127.33</v>
      </c>
      <c r="S7" t="n">
        <v>86.27</v>
      </c>
      <c r="T7" t="n">
        <v>9972.610000000001</v>
      </c>
      <c r="U7" t="n">
        <v>0.68</v>
      </c>
      <c r="V7" t="n">
        <v>0.76</v>
      </c>
      <c r="W7" t="n">
        <v>0.25</v>
      </c>
      <c r="X7" t="n">
        <v>0.59</v>
      </c>
      <c r="Y7" t="n">
        <v>2</v>
      </c>
      <c r="Z7" t="n">
        <v>10</v>
      </c>
      <c r="AA7" t="n">
        <v>112.1688949623309</v>
      </c>
      <c r="AB7" t="n">
        <v>153.4744306297905</v>
      </c>
      <c r="AC7" t="n">
        <v>138.8270463732415</v>
      </c>
      <c r="AD7" t="n">
        <v>112168.8949623309</v>
      </c>
      <c r="AE7" t="n">
        <v>153474.4306297905</v>
      </c>
      <c r="AF7" t="n">
        <v>1.043197172638889e-05</v>
      </c>
      <c r="AG7" t="n">
        <v>3.043619791666667</v>
      </c>
      <c r="AH7" t="n">
        <v>138827.0463732415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5.3806</v>
      </c>
      <c r="E8" t="n">
        <v>18.59</v>
      </c>
      <c r="F8" t="n">
        <v>15.97</v>
      </c>
      <c r="G8" t="n">
        <v>59.89</v>
      </c>
      <c r="H8" t="n">
        <v>0.88</v>
      </c>
      <c r="I8" t="n">
        <v>16</v>
      </c>
      <c r="J8" t="n">
        <v>141.31</v>
      </c>
      <c r="K8" t="n">
        <v>46.47</v>
      </c>
      <c r="L8" t="n">
        <v>7</v>
      </c>
      <c r="M8" t="n">
        <v>14</v>
      </c>
      <c r="N8" t="n">
        <v>22.85</v>
      </c>
      <c r="O8" t="n">
        <v>17662.75</v>
      </c>
      <c r="P8" t="n">
        <v>138.5</v>
      </c>
      <c r="Q8" t="n">
        <v>793.21</v>
      </c>
      <c r="R8" t="n">
        <v>126.65</v>
      </c>
      <c r="S8" t="n">
        <v>86.27</v>
      </c>
      <c r="T8" t="n">
        <v>9652.33</v>
      </c>
      <c r="U8" t="n">
        <v>0.68</v>
      </c>
      <c r="V8" t="n">
        <v>0.76</v>
      </c>
      <c r="W8" t="n">
        <v>0.25</v>
      </c>
      <c r="X8" t="n">
        <v>0.5600000000000001</v>
      </c>
      <c r="Y8" t="n">
        <v>2</v>
      </c>
      <c r="Z8" t="n">
        <v>10</v>
      </c>
      <c r="AA8" t="n">
        <v>109.9085652189398</v>
      </c>
      <c r="AB8" t="n">
        <v>150.381747756174</v>
      </c>
      <c r="AC8" t="n">
        <v>136.0295248124742</v>
      </c>
      <c r="AD8" t="n">
        <v>109908.5652189398</v>
      </c>
      <c r="AE8" t="n">
        <v>150381.747756174</v>
      </c>
      <c r="AF8" t="n">
        <v>1.049458111078023e-05</v>
      </c>
      <c r="AG8" t="n">
        <v>3.025716145833333</v>
      </c>
      <c r="AH8" t="n">
        <v>136029.5248124742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5.4164</v>
      </c>
      <c r="E9" t="n">
        <v>18.46</v>
      </c>
      <c r="F9" t="n">
        <v>15.9</v>
      </c>
      <c r="G9" t="n">
        <v>68.15000000000001</v>
      </c>
      <c r="H9" t="n">
        <v>0.99</v>
      </c>
      <c r="I9" t="n">
        <v>14</v>
      </c>
      <c r="J9" t="n">
        <v>142.68</v>
      </c>
      <c r="K9" t="n">
        <v>46.47</v>
      </c>
      <c r="L9" t="n">
        <v>8</v>
      </c>
      <c r="M9" t="n">
        <v>2</v>
      </c>
      <c r="N9" t="n">
        <v>23.21</v>
      </c>
      <c r="O9" t="n">
        <v>17831.04</v>
      </c>
      <c r="P9" t="n">
        <v>133.87</v>
      </c>
      <c r="Q9" t="n">
        <v>793.3200000000001</v>
      </c>
      <c r="R9" t="n">
        <v>123.97</v>
      </c>
      <c r="S9" t="n">
        <v>86.27</v>
      </c>
      <c r="T9" t="n">
        <v>8321.780000000001</v>
      </c>
      <c r="U9" t="n">
        <v>0.7</v>
      </c>
      <c r="V9" t="n">
        <v>0.77</v>
      </c>
      <c r="W9" t="n">
        <v>0.26</v>
      </c>
      <c r="X9" t="n">
        <v>0.49</v>
      </c>
      <c r="Y9" t="n">
        <v>2</v>
      </c>
      <c r="Z9" t="n">
        <v>10</v>
      </c>
      <c r="AA9" t="n">
        <v>108.3375183555598</v>
      </c>
      <c r="AB9" t="n">
        <v>148.2321721280024</v>
      </c>
      <c r="AC9" t="n">
        <v>134.0851016653064</v>
      </c>
      <c r="AD9" t="n">
        <v>108337.5183555598</v>
      </c>
      <c r="AE9" t="n">
        <v>148232.1721280025</v>
      </c>
      <c r="AF9" t="n">
        <v>1.056440715318552e-05</v>
      </c>
      <c r="AG9" t="n">
        <v>3.004557291666667</v>
      </c>
      <c r="AH9" t="n">
        <v>134085.1016653064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5.4145</v>
      </c>
      <c r="E10" t="n">
        <v>18.47</v>
      </c>
      <c r="F10" t="n">
        <v>15.91</v>
      </c>
      <c r="G10" t="n">
        <v>68.17</v>
      </c>
      <c r="H10" t="n">
        <v>1.11</v>
      </c>
      <c r="I10" t="n">
        <v>14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134.61</v>
      </c>
      <c r="Q10" t="n">
        <v>793.4</v>
      </c>
      <c r="R10" t="n">
        <v>124.05</v>
      </c>
      <c r="S10" t="n">
        <v>86.27</v>
      </c>
      <c r="T10" t="n">
        <v>8362.219999999999</v>
      </c>
      <c r="U10" t="n">
        <v>0.7</v>
      </c>
      <c r="V10" t="n">
        <v>0.77</v>
      </c>
      <c r="W10" t="n">
        <v>0.26</v>
      </c>
      <c r="X10" t="n">
        <v>0.5</v>
      </c>
      <c r="Y10" t="n">
        <v>2</v>
      </c>
      <c r="Z10" t="n">
        <v>10</v>
      </c>
      <c r="AA10" t="n">
        <v>108.5508710354477</v>
      </c>
      <c r="AB10" t="n">
        <v>148.5240906770809</v>
      </c>
      <c r="AC10" t="n">
        <v>134.3491599177711</v>
      </c>
      <c r="AD10" t="n">
        <v>108550.8710354477</v>
      </c>
      <c r="AE10" t="n">
        <v>148524.0906770809</v>
      </c>
      <c r="AF10" t="n">
        <v>1.056070130177295e-05</v>
      </c>
      <c r="AG10" t="n">
        <v>3.006184895833333</v>
      </c>
      <c r="AH10" t="n">
        <v>134349.1599177711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3.1924</v>
      </c>
      <c r="E2" t="n">
        <v>31.32</v>
      </c>
      <c r="F2" t="n">
        <v>23.03</v>
      </c>
      <c r="G2" t="n">
        <v>7.01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268.8</v>
      </c>
      <c r="Q2" t="n">
        <v>793.9</v>
      </c>
      <c r="R2" t="n">
        <v>363.02</v>
      </c>
      <c r="S2" t="n">
        <v>86.27</v>
      </c>
      <c r="T2" t="n">
        <v>126931</v>
      </c>
      <c r="U2" t="n">
        <v>0.24</v>
      </c>
      <c r="V2" t="n">
        <v>0.53</v>
      </c>
      <c r="W2" t="n">
        <v>0.53</v>
      </c>
      <c r="X2" t="n">
        <v>7.61</v>
      </c>
      <c r="Y2" t="n">
        <v>2</v>
      </c>
      <c r="Z2" t="n">
        <v>10</v>
      </c>
      <c r="AA2" t="n">
        <v>251.1743451316589</v>
      </c>
      <c r="AB2" t="n">
        <v>343.6678200390218</v>
      </c>
      <c r="AC2" t="n">
        <v>310.868645635415</v>
      </c>
      <c r="AD2" t="n">
        <v>251174.3451316589</v>
      </c>
      <c r="AE2" t="n">
        <v>343667.8200390218</v>
      </c>
      <c r="AF2" t="n">
        <v>5.984786928850744e-06</v>
      </c>
      <c r="AG2" t="n">
        <v>5.09765625</v>
      </c>
      <c r="AH2" t="n">
        <v>310868.645635415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4.4842</v>
      </c>
      <c r="E3" t="n">
        <v>22.3</v>
      </c>
      <c r="F3" t="n">
        <v>17.76</v>
      </c>
      <c r="G3" t="n">
        <v>14.4</v>
      </c>
      <c r="H3" t="n">
        <v>0.23</v>
      </c>
      <c r="I3" t="n">
        <v>74</v>
      </c>
      <c r="J3" t="n">
        <v>151.83</v>
      </c>
      <c r="K3" t="n">
        <v>49.1</v>
      </c>
      <c r="L3" t="n">
        <v>2</v>
      </c>
      <c r="M3" t="n">
        <v>72</v>
      </c>
      <c r="N3" t="n">
        <v>25.73</v>
      </c>
      <c r="O3" t="n">
        <v>18959.54</v>
      </c>
      <c r="P3" t="n">
        <v>202.41</v>
      </c>
      <c r="Q3" t="n">
        <v>793.42</v>
      </c>
      <c r="R3" t="n">
        <v>186.08</v>
      </c>
      <c r="S3" t="n">
        <v>86.27</v>
      </c>
      <c r="T3" t="n">
        <v>39076.49</v>
      </c>
      <c r="U3" t="n">
        <v>0.46</v>
      </c>
      <c r="V3" t="n">
        <v>0.6899999999999999</v>
      </c>
      <c r="W3" t="n">
        <v>0.32</v>
      </c>
      <c r="X3" t="n">
        <v>2.35</v>
      </c>
      <c r="Y3" t="n">
        <v>2</v>
      </c>
      <c r="Z3" t="n">
        <v>10</v>
      </c>
      <c r="AA3" t="n">
        <v>155.8620338484487</v>
      </c>
      <c r="AB3" t="n">
        <v>213.257310858991</v>
      </c>
      <c r="AC3" t="n">
        <v>192.9043324191856</v>
      </c>
      <c r="AD3" t="n">
        <v>155862.0338484487</v>
      </c>
      <c r="AE3" t="n">
        <v>213257.3108589911</v>
      </c>
      <c r="AF3" t="n">
        <v>8.406522223516008e-06</v>
      </c>
      <c r="AG3" t="n">
        <v>3.629557291666667</v>
      </c>
      <c r="AH3" t="n">
        <v>192904.3324191856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4.8024</v>
      </c>
      <c r="E4" t="n">
        <v>20.82</v>
      </c>
      <c r="F4" t="n">
        <v>17.11</v>
      </c>
      <c r="G4" t="n">
        <v>21.84</v>
      </c>
      <c r="H4" t="n">
        <v>0.35</v>
      </c>
      <c r="I4" t="n">
        <v>47</v>
      </c>
      <c r="J4" t="n">
        <v>153.23</v>
      </c>
      <c r="K4" t="n">
        <v>49.1</v>
      </c>
      <c r="L4" t="n">
        <v>3</v>
      </c>
      <c r="M4" t="n">
        <v>45</v>
      </c>
      <c r="N4" t="n">
        <v>26.13</v>
      </c>
      <c r="O4" t="n">
        <v>19131.85</v>
      </c>
      <c r="P4" t="n">
        <v>190.84</v>
      </c>
      <c r="Q4" t="n">
        <v>793.39</v>
      </c>
      <c r="R4" t="n">
        <v>164.67</v>
      </c>
      <c r="S4" t="n">
        <v>86.27</v>
      </c>
      <c r="T4" t="n">
        <v>28506.01</v>
      </c>
      <c r="U4" t="n">
        <v>0.52</v>
      </c>
      <c r="V4" t="n">
        <v>0.71</v>
      </c>
      <c r="W4" t="n">
        <v>0.3</v>
      </c>
      <c r="X4" t="n">
        <v>1.7</v>
      </c>
      <c r="Y4" t="n">
        <v>2</v>
      </c>
      <c r="Z4" t="n">
        <v>10</v>
      </c>
      <c r="AA4" t="n">
        <v>146.0575687883657</v>
      </c>
      <c r="AB4" t="n">
        <v>199.842409221321</v>
      </c>
      <c r="AC4" t="n">
        <v>180.7697301658777</v>
      </c>
      <c r="AD4" t="n">
        <v>146057.5687883657</v>
      </c>
      <c r="AE4" t="n">
        <v>199842.409221321</v>
      </c>
      <c r="AF4" t="n">
        <v>9.003051230144345e-06</v>
      </c>
      <c r="AG4" t="n">
        <v>3.388671875</v>
      </c>
      <c r="AH4" t="n">
        <v>180769.7301658777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4.9661</v>
      </c>
      <c r="E5" t="n">
        <v>20.14</v>
      </c>
      <c r="F5" t="n">
        <v>16.82</v>
      </c>
      <c r="G5" t="n">
        <v>29.68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32</v>
      </c>
      <c r="N5" t="n">
        <v>26.53</v>
      </c>
      <c r="O5" t="n">
        <v>19304.72</v>
      </c>
      <c r="P5" t="n">
        <v>183.14</v>
      </c>
      <c r="Q5" t="n">
        <v>793.27</v>
      </c>
      <c r="R5" t="n">
        <v>155.8</v>
      </c>
      <c r="S5" t="n">
        <v>86.27</v>
      </c>
      <c r="T5" t="n">
        <v>24135.13</v>
      </c>
      <c r="U5" t="n">
        <v>0.55</v>
      </c>
      <c r="V5" t="n">
        <v>0.72</v>
      </c>
      <c r="W5" t="n">
        <v>0.27</v>
      </c>
      <c r="X5" t="n">
        <v>1.41</v>
      </c>
      <c r="Y5" t="n">
        <v>2</v>
      </c>
      <c r="Z5" t="n">
        <v>10</v>
      </c>
      <c r="AA5" t="n">
        <v>129.6797086336346</v>
      </c>
      <c r="AB5" t="n">
        <v>177.4334984174335</v>
      </c>
      <c r="AC5" t="n">
        <v>160.4994943580023</v>
      </c>
      <c r="AD5" t="n">
        <v>129679.7086336346</v>
      </c>
      <c r="AE5" t="n">
        <v>177433.4984174335</v>
      </c>
      <c r="AF5" t="n">
        <v>9.309939345747926e-06</v>
      </c>
      <c r="AG5" t="n">
        <v>3.277994791666667</v>
      </c>
      <c r="AH5" t="n">
        <v>160499.4943580023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5.1606</v>
      </c>
      <c r="E6" t="n">
        <v>19.38</v>
      </c>
      <c r="F6" t="n">
        <v>16.31</v>
      </c>
      <c r="G6" t="n">
        <v>37.63</v>
      </c>
      <c r="H6" t="n">
        <v>0.57</v>
      </c>
      <c r="I6" t="n">
        <v>26</v>
      </c>
      <c r="J6" t="n">
        <v>156.03</v>
      </c>
      <c r="K6" t="n">
        <v>49.1</v>
      </c>
      <c r="L6" t="n">
        <v>5</v>
      </c>
      <c r="M6" t="n">
        <v>24</v>
      </c>
      <c r="N6" t="n">
        <v>26.94</v>
      </c>
      <c r="O6" t="n">
        <v>19478.15</v>
      </c>
      <c r="P6" t="n">
        <v>172.95</v>
      </c>
      <c r="Q6" t="n">
        <v>793.22</v>
      </c>
      <c r="R6" t="n">
        <v>137.94</v>
      </c>
      <c r="S6" t="n">
        <v>86.27</v>
      </c>
      <c r="T6" t="n">
        <v>15243.75</v>
      </c>
      <c r="U6" t="n">
        <v>0.63</v>
      </c>
      <c r="V6" t="n">
        <v>0.75</v>
      </c>
      <c r="W6" t="n">
        <v>0.26</v>
      </c>
      <c r="X6" t="n">
        <v>0.9</v>
      </c>
      <c r="Y6" t="n">
        <v>2</v>
      </c>
      <c r="Z6" t="n">
        <v>10</v>
      </c>
      <c r="AA6" t="n">
        <v>123.8000969789843</v>
      </c>
      <c r="AB6" t="n">
        <v>169.3887543613857</v>
      </c>
      <c r="AC6" t="n">
        <v>153.2225293837919</v>
      </c>
      <c r="AD6" t="n">
        <v>123800.0969789843</v>
      </c>
      <c r="AE6" t="n">
        <v>169388.7543613857</v>
      </c>
      <c r="AF6" t="n">
        <v>9.674568169724077e-06</v>
      </c>
      <c r="AG6" t="n">
        <v>3.154296875</v>
      </c>
      <c r="AH6" t="n">
        <v>153222.5293837919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5.2433</v>
      </c>
      <c r="E7" t="n">
        <v>19.07</v>
      </c>
      <c r="F7" t="n">
        <v>16.15</v>
      </c>
      <c r="G7" t="n">
        <v>46.15</v>
      </c>
      <c r="H7" t="n">
        <v>0.67</v>
      </c>
      <c r="I7" t="n">
        <v>21</v>
      </c>
      <c r="J7" t="n">
        <v>157.44</v>
      </c>
      <c r="K7" t="n">
        <v>49.1</v>
      </c>
      <c r="L7" t="n">
        <v>6</v>
      </c>
      <c r="M7" t="n">
        <v>19</v>
      </c>
      <c r="N7" t="n">
        <v>27.35</v>
      </c>
      <c r="O7" t="n">
        <v>19652.13</v>
      </c>
      <c r="P7" t="n">
        <v>166.14</v>
      </c>
      <c r="Q7" t="n">
        <v>793.22</v>
      </c>
      <c r="R7" t="n">
        <v>132.93</v>
      </c>
      <c r="S7" t="n">
        <v>86.27</v>
      </c>
      <c r="T7" t="n">
        <v>12765.17</v>
      </c>
      <c r="U7" t="n">
        <v>0.65</v>
      </c>
      <c r="V7" t="n">
        <v>0.75</v>
      </c>
      <c r="W7" t="n">
        <v>0.25</v>
      </c>
      <c r="X7" t="n">
        <v>0.74</v>
      </c>
      <c r="Y7" t="n">
        <v>2</v>
      </c>
      <c r="Z7" t="n">
        <v>10</v>
      </c>
      <c r="AA7" t="n">
        <v>120.851851678004</v>
      </c>
      <c r="AB7" t="n">
        <v>165.3548350731834</v>
      </c>
      <c r="AC7" t="n">
        <v>149.5736016908131</v>
      </c>
      <c r="AD7" t="n">
        <v>120851.851678004</v>
      </c>
      <c r="AE7" t="n">
        <v>165354.8350731834</v>
      </c>
      <c r="AF7" t="n">
        <v>9.829605721101085e-06</v>
      </c>
      <c r="AG7" t="n">
        <v>3.103841145833333</v>
      </c>
      <c r="AH7" t="n">
        <v>149573.6016908131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5.269</v>
      </c>
      <c r="E8" t="n">
        <v>18.98</v>
      </c>
      <c r="F8" t="n">
        <v>16.15</v>
      </c>
      <c r="G8" t="n">
        <v>53.84</v>
      </c>
      <c r="H8" t="n">
        <v>0.78</v>
      </c>
      <c r="I8" t="n">
        <v>18</v>
      </c>
      <c r="J8" t="n">
        <v>158.86</v>
      </c>
      <c r="K8" t="n">
        <v>49.1</v>
      </c>
      <c r="L8" t="n">
        <v>7</v>
      </c>
      <c r="M8" t="n">
        <v>16</v>
      </c>
      <c r="N8" t="n">
        <v>27.77</v>
      </c>
      <c r="O8" t="n">
        <v>19826.68</v>
      </c>
      <c r="P8" t="n">
        <v>162.01</v>
      </c>
      <c r="Q8" t="n">
        <v>793.23</v>
      </c>
      <c r="R8" t="n">
        <v>133.02</v>
      </c>
      <c r="S8" t="n">
        <v>86.27</v>
      </c>
      <c r="T8" t="n">
        <v>12824.98</v>
      </c>
      <c r="U8" t="n">
        <v>0.65</v>
      </c>
      <c r="V8" t="n">
        <v>0.75</v>
      </c>
      <c r="W8" t="n">
        <v>0.25</v>
      </c>
      <c r="X8" t="n">
        <v>0.74</v>
      </c>
      <c r="Y8" t="n">
        <v>2</v>
      </c>
      <c r="Z8" t="n">
        <v>10</v>
      </c>
      <c r="AA8" t="n">
        <v>119.488806770468</v>
      </c>
      <c r="AB8" t="n">
        <v>163.4898568973963</v>
      </c>
      <c r="AC8" t="n">
        <v>147.8866144146092</v>
      </c>
      <c r="AD8" t="n">
        <v>119488.806770468</v>
      </c>
      <c r="AE8" t="n">
        <v>163489.8568973963</v>
      </c>
      <c r="AF8" t="n">
        <v>9.877785468022356e-06</v>
      </c>
      <c r="AG8" t="n">
        <v>3.089192708333333</v>
      </c>
      <c r="AH8" t="n">
        <v>147886.6144146092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5.3812</v>
      </c>
      <c r="E9" t="n">
        <v>18.58</v>
      </c>
      <c r="F9" t="n">
        <v>15.85</v>
      </c>
      <c r="G9" t="n">
        <v>63.39</v>
      </c>
      <c r="H9" t="n">
        <v>0.88</v>
      </c>
      <c r="I9" t="n">
        <v>15</v>
      </c>
      <c r="J9" t="n">
        <v>160.28</v>
      </c>
      <c r="K9" t="n">
        <v>49.1</v>
      </c>
      <c r="L9" t="n">
        <v>8</v>
      </c>
      <c r="M9" t="n">
        <v>13</v>
      </c>
      <c r="N9" t="n">
        <v>28.19</v>
      </c>
      <c r="O9" t="n">
        <v>20001.93</v>
      </c>
      <c r="P9" t="n">
        <v>153.14</v>
      </c>
      <c r="Q9" t="n">
        <v>793.25</v>
      </c>
      <c r="R9" t="n">
        <v>122.42</v>
      </c>
      <c r="S9" t="n">
        <v>86.27</v>
      </c>
      <c r="T9" t="n">
        <v>7537.7</v>
      </c>
      <c r="U9" t="n">
        <v>0.7</v>
      </c>
      <c r="V9" t="n">
        <v>0.77</v>
      </c>
      <c r="W9" t="n">
        <v>0.25</v>
      </c>
      <c r="X9" t="n">
        <v>0.44</v>
      </c>
      <c r="Y9" t="n">
        <v>2</v>
      </c>
      <c r="Z9" t="n">
        <v>10</v>
      </c>
      <c r="AA9" t="n">
        <v>115.6860172063951</v>
      </c>
      <c r="AB9" t="n">
        <v>158.2867124485992</v>
      </c>
      <c r="AC9" t="n">
        <v>143.1800507693446</v>
      </c>
      <c r="AD9" t="n">
        <v>115686.0172063951</v>
      </c>
      <c r="AE9" t="n">
        <v>158286.7124485993</v>
      </c>
      <c r="AF9" t="n">
        <v>1.008812661995101e-05</v>
      </c>
      <c r="AG9" t="n">
        <v>3.024088541666667</v>
      </c>
      <c r="AH9" t="n">
        <v>143180.0507693446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5.4011</v>
      </c>
      <c r="E10" t="n">
        <v>18.51</v>
      </c>
      <c r="F10" t="n">
        <v>15.84</v>
      </c>
      <c r="G10" t="n">
        <v>73.11</v>
      </c>
      <c r="H10" t="n">
        <v>0.99</v>
      </c>
      <c r="I10" t="n">
        <v>13</v>
      </c>
      <c r="J10" t="n">
        <v>161.71</v>
      </c>
      <c r="K10" t="n">
        <v>49.1</v>
      </c>
      <c r="L10" t="n">
        <v>9</v>
      </c>
      <c r="M10" t="n">
        <v>10</v>
      </c>
      <c r="N10" t="n">
        <v>28.61</v>
      </c>
      <c r="O10" t="n">
        <v>20177.64</v>
      </c>
      <c r="P10" t="n">
        <v>147.8</v>
      </c>
      <c r="Q10" t="n">
        <v>793.22</v>
      </c>
      <c r="R10" t="n">
        <v>122.37</v>
      </c>
      <c r="S10" t="n">
        <v>86.27</v>
      </c>
      <c r="T10" t="n">
        <v>7526.86</v>
      </c>
      <c r="U10" t="n">
        <v>0.7</v>
      </c>
      <c r="V10" t="n">
        <v>0.77</v>
      </c>
      <c r="W10" t="n">
        <v>0.24</v>
      </c>
      <c r="X10" t="n">
        <v>0.43</v>
      </c>
      <c r="Y10" t="n">
        <v>2</v>
      </c>
      <c r="Z10" t="n">
        <v>10</v>
      </c>
      <c r="AA10" t="n">
        <v>114.1252197304918</v>
      </c>
      <c r="AB10" t="n">
        <v>156.1511604845444</v>
      </c>
      <c r="AC10" t="n">
        <v>141.2483128874725</v>
      </c>
      <c r="AD10" t="n">
        <v>114125.2197304918</v>
      </c>
      <c r="AE10" t="n">
        <v>156151.1604845444</v>
      </c>
      <c r="AF10" t="n">
        <v>1.012543311659433e-05</v>
      </c>
      <c r="AG10" t="n">
        <v>3.0126953125</v>
      </c>
      <c r="AH10" t="n">
        <v>141248.3128874725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5.4173</v>
      </c>
      <c r="E11" t="n">
        <v>18.46</v>
      </c>
      <c r="F11" t="n">
        <v>15.82</v>
      </c>
      <c r="G11" t="n">
        <v>79.08</v>
      </c>
      <c r="H11" t="n">
        <v>1.09</v>
      </c>
      <c r="I11" t="n">
        <v>12</v>
      </c>
      <c r="J11" t="n">
        <v>163.13</v>
      </c>
      <c r="K11" t="n">
        <v>49.1</v>
      </c>
      <c r="L11" t="n">
        <v>10</v>
      </c>
      <c r="M11" t="n">
        <v>3</v>
      </c>
      <c r="N11" t="n">
        <v>29.04</v>
      </c>
      <c r="O11" t="n">
        <v>20353.94</v>
      </c>
      <c r="P11" t="n">
        <v>143.96</v>
      </c>
      <c r="Q11" t="n">
        <v>793.23</v>
      </c>
      <c r="R11" t="n">
        <v>121.24</v>
      </c>
      <c r="S11" t="n">
        <v>86.27</v>
      </c>
      <c r="T11" t="n">
        <v>6964.48</v>
      </c>
      <c r="U11" t="n">
        <v>0.71</v>
      </c>
      <c r="V11" t="n">
        <v>0.77</v>
      </c>
      <c r="W11" t="n">
        <v>0.25</v>
      </c>
      <c r="X11" t="n">
        <v>0.41</v>
      </c>
      <c r="Y11" t="n">
        <v>2</v>
      </c>
      <c r="Z11" t="n">
        <v>10</v>
      </c>
      <c r="AA11" t="n">
        <v>112.9778611400648</v>
      </c>
      <c r="AB11" t="n">
        <v>154.5812938432345</v>
      </c>
      <c r="AC11" t="n">
        <v>139.828272115087</v>
      </c>
      <c r="AD11" t="n">
        <v>112977.8611400648</v>
      </c>
      <c r="AE11" t="n">
        <v>154581.2938432345</v>
      </c>
      <c r="AF11" t="n">
        <v>1.015580322943965e-05</v>
      </c>
      <c r="AG11" t="n">
        <v>3.004557291666667</v>
      </c>
      <c r="AH11" t="n">
        <v>139828.272115087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5.4169</v>
      </c>
      <c r="E12" t="n">
        <v>18.46</v>
      </c>
      <c r="F12" t="n">
        <v>15.82</v>
      </c>
      <c r="G12" t="n">
        <v>79.09</v>
      </c>
      <c r="H12" t="n">
        <v>1.18</v>
      </c>
      <c r="I12" t="n">
        <v>12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144.77</v>
      </c>
      <c r="Q12" t="n">
        <v>793.23</v>
      </c>
      <c r="R12" t="n">
        <v>121.18</v>
      </c>
      <c r="S12" t="n">
        <v>86.27</v>
      </c>
      <c r="T12" t="n">
        <v>6936.46</v>
      </c>
      <c r="U12" t="n">
        <v>0.71</v>
      </c>
      <c r="V12" t="n">
        <v>0.77</v>
      </c>
      <c r="W12" t="n">
        <v>0.25</v>
      </c>
      <c r="X12" t="n">
        <v>0.41</v>
      </c>
      <c r="Y12" t="n">
        <v>2</v>
      </c>
      <c r="Z12" t="n">
        <v>10</v>
      </c>
      <c r="AA12" t="n">
        <v>113.185207559132</v>
      </c>
      <c r="AB12" t="n">
        <v>154.8649943612805</v>
      </c>
      <c r="AC12" t="n">
        <v>140.0848966538669</v>
      </c>
      <c r="AD12" t="n">
        <v>113185.207559132</v>
      </c>
      <c r="AE12" t="n">
        <v>154864.9943612805</v>
      </c>
      <c r="AF12" t="n">
        <v>1.015505335011013e-05</v>
      </c>
      <c r="AG12" t="n">
        <v>3.004557291666667</v>
      </c>
      <c r="AH12" t="n">
        <v>140084.8966538669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2.7205</v>
      </c>
      <c r="E2" t="n">
        <v>36.76</v>
      </c>
      <c r="F2" t="n">
        <v>25.1</v>
      </c>
      <c r="G2" t="n">
        <v>6.1</v>
      </c>
      <c r="H2" t="n">
        <v>0.1</v>
      </c>
      <c r="I2" t="n">
        <v>247</v>
      </c>
      <c r="J2" t="n">
        <v>185.69</v>
      </c>
      <c r="K2" t="n">
        <v>53.44</v>
      </c>
      <c r="L2" t="n">
        <v>1</v>
      </c>
      <c r="M2" t="n">
        <v>245</v>
      </c>
      <c r="N2" t="n">
        <v>36.26</v>
      </c>
      <c r="O2" t="n">
        <v>23136.14</v>
      </c>
      <c r="P2" t="n">
        <v>337.05</v>
      </c>
      <c r="Q2" t="n">
        <v>793.5700000000001</v>
      </c>
      <c r="R2" t="n">
        <v>432.41</v>
      </c>
      <c r="S2" t="n">
        <v>86.27</v>
      </c>
      <c r="T2" t="n">
        <v>161374.1</v>
      </c>
      <c r="U2" t="n">
        <v>0.2</v>
      </c>
      <c r="V2" t="n">
        <v>0.49</v>
      </c>
      <c r="W2" t="n">
        <v>0.61</v>
      </c>
      <c r="X2" t="n">
        <v>9.67</v>
      </c>
      <c r="Y2" t="n">
        <v>2</v>
      </c>
      <c r="Z2" t="n">
        <v>10</v>
      </c>
      <c r="AA2" t="n">
        <v>349.6446054302972</v>
      </c>
      <c r="AB2" t="n">
        <v>478.3991743810672</v>
      </c>
      <c r="AC2" t="n">
        <v>432.7414286155956</v>
      </c>
      <c r="AD2" t="n">
        <v>349644.6054302973</v>
      </c>
      <c r="AE2" t="n">
        <v>478399.1743810672</v>
      </c>
      <c r="AF2" t="n">
        <v>4.769696832615347e-06</v>
      </c>
      <c r="AG2" t="n">
        <v>5.983072916666667</v>
      </c>
      <c r="AH2" t="n">
        <v>432741.4286155956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4.0878</v>
      </c>
      <c r="E3" t="n">
        <v>24.46</v>
      </c>
      <c r="F3" t="n">
        <v>18.64</v>
      </c>
      <c r="G3" t="n">
        <v>12.43</v>
      </c>
      <c r="H3" t="n">
        <v>0.19</v>
      </c>
      <c r="I3" t="n">
        <v>90</v>
      </c>
      <c r="J3" t="n">
        <v>187.21</v>
      </c>
      <c r="K3" t="n">
        <v>53.44</v>
      </c>
      <c r="L3" t="n">
        <v>2</v>
      </c>
      <c r="M3" t="n">
        <v>88</v>
      </c>
      <c r="N3" t="n">
        <v>36.77</v>
      </c>
      <c r="O3" t="n">
        <v>23322.88</v>
      </c>
      <c r="P3" t="n">
        <v>246.35</v>
      </c>
      <c r="Q3" t="n">
        <v>793.53</v>
      </c>
      <c r="R3" t="n">
        <v>215.6</v>
      </c>
      <c r="S3" t="n">
        <v>86.27</v>
      </c>
      <c r="T3" t="n">
        <v>53753.17</v>
      </c>
      <c r="U3" t="n">
        <v>0.4</v>
      </c>
      <c r="V3" t="n">
        <v>0.65</v>
      </c>
      <c r="W3" t="n">
        <v>0.36</v>
      </c>
      <c r="X3" t="n">
        <v>3.23</v>
      </c>
      <c r="Y3" t="n">
        <v>2</v>
      </c>
      <c r="Z3" t="n">
        <v>10</v>
      </c>
      <c r="AA3" t="n">
        <v>197.1144994412462</v>
      </c>
      <c r="AB3" t="n">
        <v>269.7007542133658</v>
      </c>
      <c r="AC3" t="n">
        <v>243.9608927587071</v>
      </c>
      <c r="AD3" t="n">
        <v>197114.4994412462</v>
      </c>
      <c r="AE3" t="n">
        <v>269700.7542133658</v>
      </c>
      <c r="AF3" t="n">
        <v>7.166905610132334e-06</v>
      </c>
      <c r="AG3" t="n">
        <v>3.981119791666667</v>
      </c>
      <c r="AH3" t="n">
        <v>243960.8927587071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4.5265</v>
      </c>
      <c r="E4" t="n">
        <v>22.09</v>
      </c>
      <c r="F4" t="n">
        <v>17.54</v>
      </c>
      <c r="G4" t="n">
        <v>18.79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54</v>
      </c>
      <c r="N4" t="n">
        <v>37.29</v>
      </c>
      <c r="O4" t="n">
        <v>23510.33</v>
      </c>
      <c r="P4" t="n">
        <v>228.54</v>
      </c>
      <c r="Q4" t="n">
        <v>793.38</v>
      </c>
      <c r="R4" t="n">
        <v>179.2</v>
      </c>
      <c r="S4" t="n">
        <v>86.27</v>
      </c>
      <c r="T4" t="n">
        <v>35726.52</v>
      </c>
      <c r="U4" t="n">
        <v>0.48</v>
      </c>
      <c r="V4" t="n">
        <v>0.6899999999999999</v>
      </c>
      <c r="W4" t="n">
        <v>0.31</v>
      </c>
      <c r="X4" t="n">
        <v>2.13</v>
      </c>
      <c r="Y4" t="n">
        <v>2</v>
      </c>
      <c r="Z4" t="n">
        <v>10</v>
      </c>
      <c r="AA4" t="n">
        <v>167.5605346194151</v>
      </c>
      <c r="AB4" t="n">
        <v>229.2637157152486</v>
      </c>
      <c r="AC4" t="n">
        <v>207.3831084610973</v>
      </c>
      <c r="AD4" t="n">
        <v>167560.5346194151</v>
      </c>
      <c r="AE4" t="n">
        <v>229263.7157152486</v>
      </c>
      <c r="AF4" t="n">
        <v>7.936053193469352e-06</v>
      </c>
      <c r="AG4" t="n">
        <v>3.595377604166667</v>
      </c>
      <c r="AH4" t="n">
        <v>207383.1084610973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4.8141</v>
      </c>
      <c r="E5" t="n">
        <v>20.77</v>
      </c>
      <c r="F5" t="n">
        <v>16.82</v>
      </c>
      <c r="G5" t="n">
        <v>25.22</v>
      </c>
      <c r="H5" t="n">
        <v>0.37</v>
      </c>
      <c r="I5" t="n">
        <v>40</v>
      </c>
      <c r="J5" t="n">
        <v>190.25</v>
      </c>
      <c r="K5" t="n">
        <v>53.44</v>
      </c>
      <c r="L5" t="n">
        <v>4</v>
      </c>
      <c r="M5" t="n">
        <v>38</v>
      </c>
      <c r="N5" t="n">
        <v>37.82</v>
      </c>
      <c r="O5" t="n">
        <v>23698.48</v>
      </c>
      <c r="P5" t="n">
        <v>215.62</v>
      </c>
      <c r="Q5" t="n">
        <v>793.3200000000001</v>
      </c>
      <c r="R5" t="n">
        <v>154.64</v>
      </c>
      <c r="S5" t="n">
        <v>86.27</v>
      </c>
      <c r="T5" t="n">
        <v>23523.97</v>
      </c>
      <c r="U5" t="n">
        <v>0.5600000000000001</v>
      </c>
      <c r="V5" t="n">
        <v>0.72</v>
      </c>
      <c r="W5" t="n">
        <v>0.29</v>
      </c>
      <c r="X5" t="n">
        <v>1.4</v>
      </c>
      <c r="Y5" t="n">
        <v>2</v>
      </c>
      <c r="Z5" t="n">
        <v>10</v>
      </c>
      <c r="AA5" t="n">
        <v>157.224756227189</v>
      </c>
      <c r="AB5" t="n">
        <v>215.1218477366509</v>
      </c>
      <c r="AC5" t="n">
        <v>194.5909205141361</v>
      </c>
      <c r="AD5" t="n">
        <v>157224.756227189</v>
      </c>
      <c r="AE5" t="n">
        <v>215121.8477366509</v>
      </c>
      <c r="AF5" t="n">
        <v>8.440285801100365e-06</v>
      </c>
      <c r="AG5" t="n">
        <v>3.380533854166667</v>
      </c>
      <c r="AH5" t="n">
        <v>194590.9205141361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4.9306</v>
      </c>
      <c r="E6" t="n">
        <v>20.28</v>
      </c>
      <c r="F6" t="n">
        <v>16.62</v>
      </c>
      <c r="G6" t="n">
        <v>31.17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30</v>
      </c>
      <c r="N6" t="n">
        <v>38.35</v>
      </c>
      <c r="O6" t="n">
        <v>23887.36</v>
      </c>
      <c r="P6" t="n">
        <v>209.89</v>
      </c>
      <c r="Q6" t="n">
        <v>793.24</v>
      </c>
      <c r="R6" t="n">
        <v>148.6</v>
      </c>
      <c r="S6" t="n">
        <v>86.27</v>
      </c>
      <c r="T6" t="n">
        <v>20545.07</v>
      </c>
      <c r="U6" t="n">
        <v>0.58</v>
      </c>
      <c r="V6" t="n">
        <v>0.73</v>
      </c>
      <c r="W6" t="n">
        <v>0.27</v>
      </c>
      <c r="X6" t="n">
        <v>1.21</v>
      </c>
      <c r="Y6" t="n">
        <v>2</v>
      </c>
      <c r="Z6" t="n">
        <v>10</v>
      </c>
      <c r="AA6" t="n">
        <v>153.4251607007524</v>
      </c>
      <c r="AB6" t="n">
        <v>209.9230735110588</v>
      </c>
      <c r="AC6" t="n">
        <v>189.8883100041074</v>
      </c>
      <c r="AD6" t="n">
        <v>153425.1607007524</v>
      </c>
      <c r="AE6" t="n">
        <v>209923.0735110588</v>
      </c>
      <c r="AF6" t="n">
        <v>8.644538578530869e-06</v>
      </c>
      <c r="AG6" t="n">
        <v>3.30078125</v>
      </c>
      <c r="AH6" t="n">
        <v>189888.3100041074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5.0693</v>
      </c>
      <c r="E7" t="n">
        <v>19.73</v>
      </c>
      <c r="F7" t="n">
        <v>16.29</v>
      </c>
      <c r="G7" t="n">
        <v>37.59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24</v>
      </c>
      <c r="N7" t="n">
        <v>38.89</v>
      </c>
      <c r="O7" t="n">
        <v>24076.95</v>
      </c>
      <c r="P7" t="n">
        <v>202.21</v>
      </c>
      <c r="Q7" t="n">
        <v>793.21</v>
      </c>
      <c r="R7" t="n">
        <v>137.31</v>
      </c>
      <c r="S7" t="n">
        <v>86.27</v>
      </c>
      <c r="T7" t="n">
        <v>14927.66</v>
      </c>
      <c r="U7" t="n">
        <v>0.63</v>
      </c>
      <c r="V7" t="n">
        <v>0.75</v>
      </c>
      <c r="W7" t="n">
        <v>0.26</v>
      </c>
      <c r="X7" t="n">
        <v>0.88</v>
      </c>
      <c r="Y7" t="n">
        <v>2</v>
      </c>
      <c r="Z7" t="n">
        <v>10</v>
      </c>
      <c r="AA7" t="n">
        <v>136.8621269791379</v>
      </c>
      <c r="AB7" t="n">
        <v>187.2608000636803</v>
      </c>
      <c r="AC7" t="n">
        <v>169.3888921278389</v>
      </c>
      <c r="AD7" t="n">
        <v>136862.1269791379</v>
      </c>
      <c r="AE7" t="n">
        <v>187260.8000636803</v>
      </c>
      <c r="AF7" t="n">
        <v>8.887713344450278e-06</v>
      </c>
      <c r="AG7" t="n">
        <v>3.211263020833333</v>
      </c>
      <c r="AH7" t="n">
        <v>169388.8921278389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5.1264</v>
      </c>
      <c r="E8" t="n">
        <v>19.51</v>
      </c>
      <c r="F8" t="n">
        <v>16.22</v>
      </c>
      <c r="G8" t="n">
        <v>44.23</v>
      </c>
      <c r="H8" t="n">
        <v>0.64</v>
      </c>
      <c r="I8" t="n">
        <v>22</v>
      </c>
      <c r="J8" t="n">
        <v>194.86</v>
      </c>
      <c r="K8" t="n">
        <v>53.44</v>
      </c>
      <c r="L8" t="n">
        <v>7</v>
      </c>
      <c r="M8" t="n">
        <v>20</v>
      </c>
      <c r="N8" t="n">
        <v>39.43</v>
      </c>
      <c r="O8" t="n">
        <v>24267.28</v>
      </c>
      <c r="P8" t="n">
        <v>198.03</v>
      </c>
      <c r="Q8" t="n">
        <v>793.3099999999999</v>
      </c>
      <c r="R8" t="n">
        <v>135.09</v>
      </c>
      <c r="S8" t="n">
        <v>86.27</v>
      </c>
      <c r="T8" t="n">
        <v>13842.44</v>
      </c>
      <c r="U8" t="n">
        <v>0.64</v>
      </c>
      <c r="V8" t="n">
        <v>0.75</v>
      </c>
      <c r="W8" t="n">
        <v>0.26</v>
      </c>
      <c r="X8" t="n">
        <v>0.8100000000000001</v>
      </c>
      <c r="Y8" t="n">
        <v>2</v>
      </c>
      <c r="Z8" t="n">
        <v>10</v>
      </c>
      <c r="AA8" t="n">
        <v>134.835561203212</v>
      </c>
      <c r="AB8" t="n">
        <v>184.4879633632877</v>
      </c>
      <c r="AC8" t="n">
        <v>166.8806910704302</v>
      </c>
      <c r="AD8" t="n">
        <v>134835.561203212</v>
      </c>
      <c r="AE8" t="n">
        <v>184487.9633632877</v>
      </c>
      <c r="AF8" t="n">
        <v>8.987823504032097e-06</v>
      </c>
      <c r="AG8" t="n">
        <v>3.175455729166667</v>
      </c>
      <c r="AH8" t="n">
        <v>166880.6910704302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5.2227</v>
      </c>
      <c r="E9" t="n">
        <v>19.15</v>
      </c>
      <c r="F9" t="n">
        <v>15.97</v>
      </c>
      <c r="G9" t="n">
        <v>50.44</v>
      </c>
      <c r="H9" t="n">
        <v>0.72</v>
      </c>
      <c r="I9" t="n">
        <v>19</v>
      </c>
      <c r="J9" t="n">
        <v>196.41</v>
      </c>
      <c r="K9" t="n">
        <v>53.44</v>
      </c>
      <c r="L9" t="n">
        <v>8</v>
      </c>
      <c r="M9" t="n">
        <v>17</v>
      </c>
      <c r="N9" t="n">
        <v>39.98</v>
      </c>
      <c r="O9" t="n">
        <v>24458.36</v>
      </c>
      <c r="P9" t="n">
        <v>190.91</v>
      </c>
      <c r="Q9" t="n">
        <v>793.25</v>
      </c>
      <c r="R9" t="n">
        <v>126.49</v>
      </c>
      <c r="S9" t="n">
        <v>86.27</v>
      </c>
      <c r="T9" t="n">
        <v>9556.98</v>
      </c>
      <c r="U9" t="n">
        <v>0.68</v>
      </c>
      <c r="V9" t="n">
        <v>0.76</v>
      </c>
      <c r="W9" t="n">
        <v>0.25</v>
      </c>
      <c r="X9" t="n">
        <v>0.5600000000000001</v>
      </c>
      <c r="Y9" t="n">
        <v>2</v>
      </c>
      <c r="Z9" t="n">
        <v>10</v>
      </c>
      <c r="AA9" t="n">
        <v>131.3399854378146</v>
      </c>
      <c r="AB9" t="n">
        <v>179.7051623871545</v>
      </c>
      <c r="AC9" t="n">
        <v>162.5543539067543</v>
      </c>
      <c r="AD9" t="n">
        <v>131339.9854378146</v>
      </c>
      <c r="AE9" t="n">
        <v>179705.1623871545</v>
      </c>
      <c r="AF9" t="n">
        <v>9.156660778423147e-06</v>
      </c>
      <c r="AG9" t="n">
        <v>3.116861979166667</v>
      </c>
      <c r="AH9" t="n">
        <v>162554.3539067543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5.263</v>
      </c>
      <c r="E10" t="n">
        <v>19</v>
      </c>
      <c r="F10" t="n">
        <v>15.94</v>
      </c>
      <c r="G10" t="n">
        <v>59.76</v>
      </c>
      <c r="H10" t="n">
        <v>0.8100000000000001</v>
      </c>
      <c r="I10" t="n">
        <v>16</v>
      </c>
      <c r="J10" t="n">
        <v>197.97</v>
      </c>
      <c r="K10" t="n">
        <v>53.44</v>
      </c>
      <c r="L10" t="n">
        <v>9</v>
      </c>
      <c r="M10" t="n">
        <v>14</v>
      </c>
      <c r="N10" t="n">
        <v>40.53</v>
      </c>
      <c r="O10" t="n">
        <v>24650.18</v>
      </c>
      <c r="P10" t="n">
        <v>187.22</v>
      </c>
      <c r="Q10" t="n">
        <v>793.21</v>
      </c>
      <c r="R10" t="n">
        <v>125.57</v>
      </c>
      <c r="S10" t="n">
        <v>86.27</v>
      </c>
      <c r="T10" t="n">
        <v>9112.1</v>
      </c>
      <c r="U10" t="n">
        <v>0.6899999999999999</v>
      </c>
      <c r="V10" t="n">
        <v>0.76</v>
      </c>
      <c r="W10" t="n">
        <v>0.25</v>
      </c>
      <c r="X10" t="n">
        <v>0.53</v>
      </c>
      <c r="Y10" t="n">
        <v>2</v>
      </c>
      <c r="Z10" t="n">
        <v>10</v>
      </c>
      <c r="AA10" t="n">
        <v>129.8211562569275</v>
      </c>
      <c r="AB10" t="n">
        <v>177.6270332958514</v>
      </c>
      <c r="AC10" t="n">
        <v>160.674558539252</v>
      </c>
      <c r="AD10" t="n">
        <v>129821.1562569275</v>
      </c>
      <c r="AE10" t="n">
        <v>177627.0332958514</v>
      </c>
      <c r="AF10" t="n">
        <v>9.22731646022958e-06</v>
      </c>
      <c r="AG10" t="n">
        <v>3.092447916666667</v>
      </c>
      <c r="AH10" t="n">
        <v>160674.558539252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5.2574</v>
      </c>
      <c r="E11" t="n">
        <v>19.02</v>
      </c>
      <c r="F11" t="n">
        <v>15.99</v>
      </c>
      <c r="G11" t="n">
        <v>63.98</v>
      </c>
      <c r="H11" t="n">
        <v>0.89</v>
      </c>
      <c r="I11" t="n">
        <v>15</v>
      </c>
      <c r="J11" t="n">
        <v>199.53</v>
      </c>
      <c r="K11" t="n">
        <v>53.44</v>
      </c>
      <c r="L11" t="n">
        <v>10</v>
      </c>
      <c r="M11" t="n">
        <v>13</v>
      </c>
      <c r="N11" t="n">
        <v>41.1</v>
      </c>
      <c r="O11" t="n">
        <v>24842.77</v>
      </c>
      <c r="P11" t="n">
        <v>184.16</v>
      </c>
      <c r="Q11" t="n">
        <v>793.23</v>
      </c>
      <c r="R11" t="n">
        <v>127.77</v>
      </c>
      <c r="S11" t="n">
        <v>86.27</v>
      </c>
      <c r="T11" t="n">
        <v>10215.98</v>
      </c>
      <c r="U11" t="n">
        <v>0.68</v>
      </c>
      <c r="V11" t="n">
        <v>0.76</v>
      </c>
      <c r="W11" t="n">
        <v>0.24</v>
      </c>
      <c r="X11" t="n">
        <v>0.58</v>
      </c>
      <c r="Y11" t="n">
        <v>2</v>
      </c>
      <c r="Z11" t="n">
        <v>10</v>
      </c>
      <c r="AA11" t="n">
        <v>129.1614136321216</v>
      </c>
      <c r="AB11" t="n">
        <v>176.724344330802</v>
      </c>
      <c r="AC11" t="n">
        <v>159.8580209420947</v>
      </c>
      <c r="AD11" t="n">
        <v>129161.4136321216</v>
      </c>
      <c r="AE11" t="n">
        <v>176724.344330802</v>
      </c>
      <c r="AF11" t="n">
        <v>9.217498300971117e-06</v>
      </c>
      <c r="AG11" t="n">
        <v>3.095703125</v>
      </c>
      <c r="AH11" t="n">
        <v>159858.0209420947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5.3244</v>
      </c>
      <c r="E12" t="n">
        <v>18.78</v>
      </c>
      <c r="F12" t="n">
        <v>15.83</v>
      </c>
      <c r="G12" t="n">
        <v>73.06</v>
      </c>
      <c r="H12" t="n">
        <v>0.97</v>
      </c>
      <c r="I12" t="n">
        <v>13</v>
      </c>
      <c r="J12" t="n">
        <v>201.1</v>
      </c>
      <c r="K12" t="n">
        <v>53.44</v>
      </c>
      <c r="L12" t="n">
        <v>11</v>
      </c>
      <c r="M12" t="n">
        <v>11</v>
      </c>
      <c r="N12" t="n">
        <v>41.66</v>
      </c>
      <c r="O12" t="n">
        <v>25036.12</v>
      </c>
      <c r="P12" t="n">
        <v>178.95</v>
      </c>
      <c r="Q12" t="n">
        <v>793.21</v>
      </c>
      <c r="R12" t="n">
        <v>121.96</v>
      </c>
      <c r="S12" t="n">
        <v>86.27</v>
      </c>
      <c r="T12" t="n">
        <v>7322.13</v>
      </c>
      <c r="U12" t="n">
        <v>0.71</v>
      </c>
      <c r="V12" t="n">
        <v>0.77</v>
      </c>
      <c r="W12" t="n">
        <v>0.24</v>
      </c>
      <c r="X12" t="n">
        <v>0.42</v>
      </c>
      <c r="Y12" t="n">
        <v>2</v>
      </c>
      <c r="Z12" t="n">
        <v>10</v>
      </c>
      <c r="AA12" t="n">
        <v>126.7983096946035</v>
      </c>
      <c r="AB12" t="n">
        <v>173.4910412707035</v>
      </c>
      <c r="AC12" t="n">
        <v>156.9332997880816</v>
      </c>
      <c r="AD12" t="n">
        <v>126798.3096946035</v>
      </c>
      <c r="AE12" t="n">
        <v>173491.0412707035</v>
      </c>
      <c r="AF12" t="n">
        <v>9.334965563527717e-06</v>
      </c>
      <c r="AG12" t="n">
        <v>3.056640625</v>
      </c>
      <c r="AH12" t="n">
        <v>156933.2997880816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5.341</v>
      </c>
      <c r="E13" t="n">
        <v>18.72</v>
      </c>
      <c r="F13" t="n">
        <v>15.81</v>
      </c>
      <c r="G13" t="n">
        <v>79.04000000000001</v>
      </c>
      <c r="H13" t="n">
        <v>1.05</v>
      </c>
      <c r="I13" t="n">
        <v>12</v>
      </c>
      <c r="J13" t="n">
        <v>202.67</v>
      </c>
      <c r="K13" t="n">
        <v>53.44</v>
      </c>
      <c r="L13" t="n">
        <v>12</v>
      </c>
      <c r="M13" t="n">
        <v>10</v>
      </c>
      <c r="N13" t="n">
        <v>42.24</v>
      </c>
      <c r="O13" t="n">
        <v>25230.25</v>
      </c>
      <c r="P13" t="n">
        <v>173.33</v>
      </c>
      <c r="Q13" t="n">
        <v>793.22</v>
      </c>
      <c r="R13" t="n">
        <v>121.32</v>
      </c>
      <c r="S13" t="n">
        <v>86.27</v>
      </c>
      <c r="T13" t="n">
        <v>7005.69</v>
      </c>
      <c r="U13" t="n">
        <v>0.71</v>
      </c>
      <c r="V13" t="n">
        <v>0.77</v>
      </c>
      <c r="W13" t="n">
        <v>0.24</v>
      </c>
      <c r="X13" t="n">
        <v>0.4</v>
      </c>
      <c r="Y13" t="n">
        <v>2</v>
      </c>
      <c r="Z13" t="n">
        <v>10</v>
      </c>
      <c r="AA13" t="n">
        <v>125.1425010737415</v>
      </c>
      <c r="AB13" t="n">
        <v>171.2254908665204</v>
      </c>
      <c r="AC13" t="n">
        <v>154.8839703347531</v>
      </c>
      <c r="AD13" t="n">
        <v>125142.5010737415</v>
      </c>
      <c r="AE13" t="n">
        <v>171225.4908665204</v>
      </c>
      <c r="AF13" t="n">
        <v>9.364069392758159e-06</v>
      </c>
      <c r="AG13" t="n">
        <v>3.046875</v>
      </c>
      <c r="AH13" t="n">
        <v>154883.9703347531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5.3622</v>
      </c>
      <c r="E14" t="n">
        <v>18.65</v>
      </c>
      <c r="F14" t="n">
        <v>15.77</v>
      </c>
      <c r="G14" t="n">
        <v>86.02</v>
      </c>
      <c r="H14" t="n">
        <v>1.13</v>
      </c>
      <c r="I14" t="n">
        <v>11</v>
      </c>
      <c r="J14" t="n">
        <v>204.25</v>
      </c>
      <c r="K14" t="n">
        <v>53.44</v>
      </c>
      <c r="L14" t="n">
        <v>13</v>
      </c>
      <c r="M14" t="n">
        <v>8</v>
      </c>
      <c r="N14" t="n">
        <v>42.82</v>
      </c>
      <c r="O14" t="n">
        <v>25425.3</v>
      </c>
      <c r="P14" t="n">
        <v>170.2</v>
      </c>
      <c r="Q14" t="n">
        <v>793.21</v>
      </c>
      <c r="R14" t="n">
        <v>120.01</v>
      </c>
      <c r="S14" t="n">
        <v>86.27</v>
      </c>
      <c r="T14" t="n">
        <v>6354.1</v>
      </c>
      <c r="U14" t="n">
        <v>0.72</v>
      </c>
      <c r="V14" t="n">
        <v>0.77</v>
      </c>
      <c r="W14" t="n">
        <v>0.24</v>
      </c>
      <c r="X14" t="n">
        <v>0.36</v>
      </c>
      <c r="Y14" t="n">
        <v>2</v>
      </c>
      <c r="Z14" t="n">
        <v>10</v>
      </c>
      <c r="AA14" t="n">
        <v>124.0525938286832</v>
      </c>
      <c r="AB14" t="n">
        <v>169.7342316905183</v>
      </c>
      <c r="AC14" t="n">
        <v>153.5350348415127</v>
      </c>
      <c r="AD14" t="n">
        <v>124052.5938286832</v>
      </c>
      <c r="AE14" t="n">
        <v>169734.2316905183</v>
      </c>
      <c r="AF14" t="n">
        <v>9.401238138522335e-06</v>
      </c>
      <c r="AG14" t="n">
        <v>3.035481770833333</v>
      </c>
      <c r="AH14" t="n">
        <v>153535.0348415127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5.3775</v>
      </c>
      <c r="E15" t="n">
        <v>18.6</v>
      </c>
      <c r="F15" t="n">
        <v>15.76</v>
      </c>
      <c r="G15" t="n">
        <v>94.53</v>
      </c>
      <c r="H15" t="n">
        <v>1.21</v>
      </c>
      <c r="I15" t="n">
        <v>10</v>
      </c>
      <c r="J15" t="n">
        <v>205.84</v>
      </c>
      <c r="K15" t="n">
        <v>53.44</v>
      </c>
      <c r="L15" t="n">
        <v>14</v>
      </c>
      <c r="M15" t="n">
        <v>6</v>
      </c>
      <c r="N15" t="n">
        <v>43.4</v>
      </c>
      <c r="O15" t="n">
        <v>25621.03</v>
      </c>
      <c r="P15" t="n">
        <v>165.43</v>
      </c>
      <c r="Q15" t="n">
        <v>793.21</v>
      </c>
      <c r="R15" t="n">
        <v>119.56</v>
      </c>
      <c r="S15" t="n">
        <v>86.27</v>
      </c>
      <c r="T15" t="n">
        <v>6136.12</v>
      </c>
      <c r="U15" t="n">
        <v>0.72</v>
      </c>
      <c r="V15" t="n">
        <v>0.77</v>
      </c>
      <c r="W15" t="n">
        <v>0.24</v>
      </c>
      <c r="X15" t="n">
        <v>0.35</v>
      </c>
      <c r="Y15" t="n">
        <v>2</v>
      </c>
      <c r="Z15" t="n">
        <v>10</v>
      </c>
      <c r="AA15" t="n">
        <v>122.6582461383972</v>
      </c>
      <c r="AB15" t="n">
        <v>167.8264236663913</v>
      </c>
      <c r="AC15" t="n">
        <v>151.8093053375825</v>
      </c>
      <c r="AD15" t="n">
        <v>122658.2461383972</v>
      </c>
      <c r="AE15" t="n">
        <v>167826.4236663913</v>
      </c>
      <c r="AF15" t="n">
        <v>9.428062752210634e-06</v>
      </c>
      <c r="AG15" t="n">
        <v>3.02734375</v>
      </c>
      <c r="AH15" t="n">
        <v>151809.3053375825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5.3826</v>
      </c>
      <c r="E16" t="n">
        <v>18.58</v>
      </c>
      <c r="F16" t="n">
        <v>15.74</v>
      </c>
      <c r="G16" t="n">
        <v>94.42</v>
      </c>
      <c r="H16" t="n">
        <v>1.28</v>
      </c>
      <c r="I16" t="n">
        <v>10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165.86</v>
      </c>
      <c r="Q16" t="n">
        <v>793.24</v>
      </c>
      <c r="R16" t="n">
        <v>118.58</v>
      </c>
      <c r="S16" t="n">
        <v>86.27</v>
      </c>
      <c r="T16" t="n">
        <v>5645.51</v>
      </c>
      <c r="U16" t="n">
        <v>0.73</v>
      </c>
      <c r="V16" t="n">
        <v>0.77</v>
      </c>
      <c r="W16" t="n">
        <v>0.25</v>
      </c>
      <c r="X16" t="n">
        <v>0.33</v>
      </c>
      <c r="Y16" t="n">
        <v>2</v>
      </c>
      <c r="Z16" t="n">
        <v>10</v>
      </c>
      <c r="AA16" t="n">
        <v>122.6862084977726</v>
      </c>
      <c r="AB16" t="n">
        <v>167.864683000101</v>
      </c>
      <c r="AC16" t="n">
        <v>151.8439132541802</v>
      </c>
      <c r="AD16" t="n">
        <v>122686.2084977726</v>
      </c>
      <c r="AE16" t="n">
        <v>167864.683000101</v>
      </c>
      <c r="AF16" t="n">
        <v>9.437004290106733e-06</v>
      </c>
      <c r="AG16" t="n">
        <v>3.024088541666667</v>
      </c>
      <c r="AH16" t="n">
        <v>151843.9132541802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3.7412</v>
      </c>
      <c r="E2" t="n">
        <v>26.73</v>
      </c>
      <c r="F2" t="n">
        <v>21.06</v>
      </c>
      <c r="G2" t="n">
        <v>8.42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148</v>
      </c>
      <c r="N2" t="n">
        <v>16.65</v>
      </c>
      <c r="O2" t="n">
        <v>14546.17</v>
      </c>
      <c r="P2" t="n">
        <v>205.44</v>
      </c>
      <c r="Q2" t="n">
        <v>793.5700000000001</v>
      </c>
      <c r="R2" t="n">
        <v>296.69</v>
      </c>
      <c r="S2" t="n">
        <v>86.27</v>
      </c>
      <c r="T2" t="n">
        <v>93998.78999999999</v>
      </c>
      <c r="U2" t="n">
        <v>0.29</v>
      </c>
      <c r="V2" t="n">
        <v>0.58</v>
      </c>
      <c r="W2" t="n">
        <v>0.46</v>
      </c>
      <c r="X2" t="n">
        <v>5.64</v>
      </c>
      <c r="Y2" t="n">
        <v>2</v>
      </c>
      <c r="Z2" t="n">
        <v>10</v>
      </c>
      <c r="AA2" t="n">
        <v>182.9163297131201</v>
      </c>
      <c r="AB2" t="n">
        <v>250.2741920123128</v>
      </c>
      <c r="AC2" t="n">
        <v>226.3883743887651</v>
      </c>
      <c r="AD2" t="n">
        <v>182916.3297131202</v>
      </c>
      <c r="AE2" t="n">
        <v>250274.1920123128</v>
      </c>
      <c r="AF2" t="n">
        <v>7.635353405750171e-06</v>
      </c>
      <c r="AG2" t="n">
        <v>4.3505859375</v>
      </c>
      <c r="AH2" t="n">
        <v>226388.3743887651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4.6599</v>
      </c>
      <c r="E3" t="n">
        <v>21.46</v>
      </c>
      <c r="F3" t="n">
        <v>17.89</v>
      </c>
      <c r="G3" t="n">
        <v>17.32</v>
      </c>
      <c r="H3" t="n">
        <v>0.3</v>
      </c>
      <c r="I3" t="n">
        <v>62</v>
      </c>
      <c r="J3" t="n">
        <v>117.34</v>
      </c>
      <c r="K3" t="n">
        <v>43.4</v>
      </c>
      <c r="L3" t="n">
        <v>2</v>
      </c>
      <c r="M3" t="n">
        <v>60</v>
      </c>
      <c r="N3" t="n">
        <v>16.94</v>
      </c>
      <c r="O3" t="n">
        <v>14705.49</v>
      </c>
      <c r="P3" t="n">
        <v>168.5</v>
      </c>
      <c r="Q3" t="n">
        <v>793.5</v>
      </c>
      <c r="R3" t="n">
        <v>191.53</v>
      </c>
      <c r="S3" t="n">
        <v>86.27</v>
      </c>
      <c r="T3" t="n">
        <v>41860.96</v>
      </c>
      <c r="U3" t="n">
        <v>0.45</v>
      </c>
      <c r="V3" t="n">
        <v>0.68</v>
      </c>
      <c r="W3" t="n">
        <v>0.31</v>
      </c>
      <c r="X3" t="n">
        <v>2.48</v>
      </c>
      <c r="Y3" t="n">
        <v>2</v>
      </c>
      <c r="Z3" t="n">
        <v>10</v>
      </c>
      <c r="AA3" t="n">
        <v>137.0291272943973</v>
      </c>
      <c r="AB3" t="n">
        <v>187.4892972625521</v>
      </c>
      <c r="AC3" t="n">
        <v>169.5955818747483</v>
      </c>
      <c r="AD3" t="n">
        <v>137029.1272943973</v>
      </c>
      <c r="AE3" t="n">
        <v>187489.2972625521</v>
      </c>
      <c r="AF3" t="n">
        <v>9.510313090841234e-06</v>
      </c>
      <c r="AG3" t="n">
        <v>3.492838541666667</v>
      </c>
      <c r="AH3" t="n">
        <v>169595.5818747483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5.1219</v>
      </c>
      <c r="E4" t="n">
        <v>19.52</v>
      </c>
      <c r="F4" t="n">
        <v>16.56</v>
      </c>
      <c r="G4" t="n">
        <v>26.85</v>
      </c>
      <c r="H4" t="n">
        <v>0.45</v>
      </c>
      <c r="I4" t="n">
        <v>37</v>
      </c>
      <c r="J4" t="n">
        <v>118.63</v>
      </c>
      <c r="K4" t="n">
        <v>43.4</v>
      </c>
      <c r="L4" t="n">
        <v>3</v>
      </c>
      <c r="M4" t="n">
        <v>35</v>
      </c>
      <c r="N4" t="n">
        <v>17.23</v>
      </c>
      <c r="O4" t="n">
        <v>14865.24</v>
      </c>
      <c r="P4" t="n">
        <v>149.25</v>
      </c>
      <c r="Q4" t="n">
        <v>793.29</v>
      </c>
      <c r="R4" t="n">
        <v>145.79</v>
      </c>
      <c r="S4" t="n">
        <v>86.27</v>
      </c>
      <c r="T4" t="n">
        <v>19113.39</v>
      </c>
      <c r="U4" t="n">
        <v>0.59</v>
      </c>
      <c r="V4" t="n">
        <v>0.74</v>
      </c>
      <c r="W4" t="n">
        <v>0.28</v>
      </c>
      <c r="X4" t="n">
        <v>1.14</v>
      </c>
      <c r="Y4" t="n">
        <v>2</v>
      </c>
      <c r="Z4" t="n">
        <v>10</v>
      </c>
      <c r="AA4" t="n">
        <v>113.4541244662141</v>
      </c>
      <c r="AB4" t="n">
        <v>155.2329383373267</v>
      </c>
      <c r="AC4" t="n">
        <v>140.417724573252</v>
      </c>
      <c r="AD4" t="n">
        <v>113454.1244662141</v>
      </c>
      <c r="AE4" t="n">
        <v>155232.9383373267</v>
      </c>
      <c r="AF4" t="n">
        <v>1.045320127470111e-05</v>
      </c>
      <c r="AG4" t="n">
        <v>3.177083333333333</v>
      </c>
      <c r="AH4" t="n">
        <v>140417.724573252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5.2377</v>
      </c>
      <c r="E5" t="n">
        <v>19.09</v>
      </c>
      <c r="F5" t="n">
        <v>16.36</v>
      </c>
      <c r="G5" t="n">
        <v>36.36</v>
      </c>
      <c r="H5" t="n">
        <v>0.59</v>
      </c>
      <c r="I5" t="n">
        <v>27</v>
      </c>
      <c r="J5" t="n">
        <v>119.93</v>
      </c>
      <c r="K5" t="n">
        <v>43.4</v>
      </c>
      <c r="L5" t="n">
        <v>4</v>
      </c>
      <c r="M5" t="n">
        <v>25</v>
      </c>
      <c r="N5" t="n">
        <v>17.53</v>
      </c>
      <c r="O5" t="n">
        <v>15025.44</v>
      </c>
      <c r="P5" t="n">
        <v>141.55</v>
      </c>
      <c r="Q5" t="n">
        <v>793.29</v>
      </c>
      <c r="R5" t="n">
        <v>139.93</v>
      </c>
      <c r="S5" t="n">
        <v>86.27</v>
      </c>
      <c r="T5" t="n">
        <v>16235.27</v>
      </c>
      <c r="U5" t="n">
        <v>0.62</v>
      </c>
      <c r="V5" t="n">
        <v>0.74</v>
      </c>
      <c r="W5" t="n">
        <v>0.26</v>
      </c>
      <c r="X5" t="n">
        <v>0.95</v>
      </c>
      <c r="Y5" t="n">
        <v>2</v>
      </c>
      <c r="Z5" t="n">
        <v>10</v>
      </c>
      <c r="AA5" t="n">
        <v>110.0211316606026</v>
      </c>
      <c r="AB5" t="n">
        <v>150.5357661277378</v>
      </c>
      <c r="AC5" t="n">
        <v>136.1688438868222</v>
      </c>
      <c r="AD5" t="n">
        <v>110021.1316606026</v>
      </c>
      <c r="AE5" t="n">
        <v>150535.7661277378</v>
      </c>
      <c r="AF5" t="n">
        <v>1.068953558572054e-05</v>
      </c>
      <c r="AG5" t="n">
        <v>3.107096354166667</v>
      </c>
      <c r="AH5" t="n">
        <v>136168.8438868222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5.3622</v>
      </c>
      <c r="E6" t="n">
        <v>18.65</v>
      </c>
      <c r="F6" t="n">
        <v>16.09</v>
      </c>
      <c r="G6" t="n">
        <v>48.26</v>
      </c>
      <c r="H6" t="n">
        <v>0.73</v>
      </c>
      <c r="I6" t="n">
        <v>20</v>
      </c>
      <c r="J6" t="n">
        <v>121.23</v>
      </c>
      <c r="K6" t="n">
        <v>43.4</v>
      </c>
      <c r="L6" t="n">
        <v>5</v>
      </c>
      <c r="M6" t="n">
        <v>18</v>
      </c>
      <c r="N6" t="n">
        <v>17.83</v>
      </c>
      <c r="O6" t="n">
        <v>15186.08</v>
      </c>
      <c r="P6" t="n">
        <v>131.53</v>
      </c>
      <c r="Q6" t="n">
        <v>793.26</v>
      </c>
      <c r="R6" t="n">
        <v>130.67</v>
      </c>
      <c r="S6" t="n">
        <v>86.27</v>
      </c>
      <c r="T6" t="n">
        <v>11640.68</v>
      </c>
      <c r="U6" t="n">
        <v>0.66</v>
      </c>
      <c r="V6" t="n">
        <v>0.76</v>
      </c>
      <c r="W6" t="n">
        <v>0.25</v>
      </c>
      <c r="X6" t="n">
        <v>0.68</v>
      </c>
      <c r="Y6" t="n">
        <v>2</v>
      </c>
      <c r="Z6" t="n">
        <v>10</v>
      </c>
      <c r="AA6" t="n">
        <v>106.0017536645556</v>
      </c>
      <c r="AB6" t="n">
        <v>145.0362758311066</v>
      </c>
      <c r="AC6" t="n">
        <v>131.1942172255166</v>
      </c>
      <c r="AD6" t="n">
        <v>106001.7536645556</v>
      </c>
      <c r="AE6" t="n">
        <v>145036.2758311066</v>
      </c>
      <c r="AF6" t="n">
        <v>1.094362558331914e-05</v>
      </c>
      <c r="AG6" t="n">
        <v>3.035481770833333</v>
      </c>
      <c r="AH6" t="n">
        <v>131194.2172255166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5.4243</v>
      </c>
      <c r="E7" t="n">
        <v>18.44</v>
      </c>
      <c r="F7" t="n">
        <v>15.97</v>
      </c>
      <c r="G7" t="n">
        <v>59.88</v>
      </c>
      <c r="H7" t="n">
        <v>0.86</v>
      </c>
      <c r="I7" t="n">
        <v>16</v>
      </c>
      <c r="J7" t="n">
        <v>122.54</v>
      </c>
      <c r="K7" t="n">
        <v>43.4</v>
      </c>
      <c r="L7" t="n">
        <v>6</v>
      </c>
      <c r="M7" t="n">
        <v>8</v>
      </c>
      <c r="N7" t="n">
        <v>18.14</v>
      </c>
      <c r="O7" t="n">
        <v>15347.16</v>
      </c>
      <c r="P7" t="n">
        <v>123.54</v>
      </c>
      <c r="Q7" t="n">
        <v>793.3</v>
      </c>
      <c r="R7" t="n">
        <v>126.45</v>
      </c>
      <c r="S7" t="n">
        <v>86.27</v>
      </c>
      <c r="T7" t="n">
        <v>9549.77</v>
      </c>
      <c r="U7" t="n">
        <v>0.68</v>
      </c>
      <c r="V7" t="n">
        <v>0.76</v>
      </c>
      <c r="W7" t="n">
        <v>0.25</v>
      </c>
      <c r="X7" t="n">
        <v>0.5600000000000001</v>
      </c>
      <c r="Y7" t="n">
        <v>2</v>
      </c>
      <c r="Z7" t="n">
        <v>10</v>
      </c>
      <c r="AA7" t="n">
        <v>103.3291489170201</v>
      </c>
      <c r="AB7" t="n">
        <v>141.3795001085305</v>
      </c>
      <c r="AC7" t="n">
        <v>127.8864390455851</v>
      </c>
      <c r="AD7" t="n">
        <v>103329.1489170202</v>
      </c>
      <c r="AE7" t="n">
        <v>141379.5001085305</v>
      </c>
      <c r="AF7" t="n">
        <v>1.107036444959122e-05</v>
      </c>
      <c r="AG7" t="n">
        <v>3.001302083333333</v>
      </c>
      <c r="AH7" t="n">
        <v>127886.4390455851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5.4168</v>
      </c>
      <c r="E8" t="n">
        <v>18.46</v>
      </c>
      <c r="F8" t="n">
        <v>15.99</v>
      </c>
      <c r="G8" t="n">
        <v>59.98</v>
      </c>
      <c r="H8" t="n">
        <v>1</v>
      </c>
      <c r="I8" t="n">
        <v>16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123.96</v>
      </c>
      <c r="Q8" t="n">
        <v>793.3200000000001</v>
      </c>
      <c r="R8" t="n">
        <v>126.91</v>
      </c>
      <c r="S8" t="n">
        <v>86.27</v>
      </c>
      <c r="T8" t="n">
        <v>9780.709999999999</v>
      </c>
      <c r="U8" t="n">
        <v>0.68</v>
      </c>
      <c r="V8" t="n">
        <v>0.76</v>
      </c>
      <c r="W8" t="n">
        <v>0.27</v>
      </c>
      <c r="X8" t="n">
        <v>0.58</v>
      </c>
      <c r="Y8" t="n">
        <v>2</v>
      </c>
      <c r="Z8" t="n">
        <v>10</v>
      </c>
      <c r="AA8" t="n">
        <v>103.5169555639821</v>
      </c>
      <c r="AB8" t="n">
        <v>141.6364654483481</v>
      </c>
      <c r="AC8" t="n">
        <v>128.1188799740237</v>
      </c>
      <c r="AD8" t="n">
        <v>103516.9555639821</v>
      </c>
      <c r="AE8" t="n">
        <v>141636.4654483481</v>
      </c>
      <c r="AF8" t="n">
        <v>1.105505782322985e-05</v>
      </c>
      <c r="AG8" t="n">
        <v>3.004557291666667</v>
      </c>
      <c r="AH8" t="n">
        <v>128118.8799740237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2.5998</v>
      </c>
      <c r="E2" t="n">
        <v>38.46</v>
      </c>
      <c r="F2" t="n">
        <v>25.76</v>
      </c>
      <c r="G2" t="n">
        <v>5.9</v>
      </c>
      <c r="H2" t="n">
        <v>0.09</v>
      </c>
      <c r="I2" t="n">
        <v>262</v>
      </c>
      <c r="J2" t="n">
        <v>194.77</v>
      </c>
      <c r="K2" t="n">
        <v>54.38</v>
      </c>
      <c r="L2" t="n">
        <v>1</v>
      </c>
      <c r="M2" t="n">
        <v>260</v>
      </c>
      <c r="N2" t="n">
        <v>39.4</v>
      </c>
      <c r="O2" t="n">
        <v>24256.19</v>
      </c>
      <c r="P2" t="n">
        <v>356.92</v>
      </c>
      <c r="Q2" t="n">
        <v>794.04</v>
      </c>
      <c r="R2" t="n">
        <v>454.82</v>
      </c>
      <c r="S2" t="n">
        <v>86.27</v>
      </c>
      <c r="T2" t="n">
        <v>172506.11</v>
      </c>
      <c r="U2" t="n">
        <v>0.19</v>
      </c>
      <c r="V2" t="n">
        <v>0.47</v>
      </c>
      <c r="W2" t="n">
        <v>0.63</v>
      </c>
      <c r="X2" t="n">
        <v>10.33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4.0016</v>
      </c>
      <c r="E3" t="n">
        <v>24.99</v>
      </c>
      <c r="F3" t="n">
        <v>18.82</v>
      </c>
      <c r="G3" t="n">
        <v>12.01</v>
      </c>
      <c r="H3" t="n">
        <v>0.18</v>
      </c>
      <c r="I3" t="n">
        <v>94</v>
      </c>
      <c r="J3" t="n">
        <v>196.32</v>
      </c>
      <c r="K3" t="n">
        <v>54.38</v>
      </c>
      <c r="L3" t="n">
        <v>2</v>
      </c>
      <c r="M3" t="n">
        <v>92</v>
      </c>
      <c r="N3" t="n">
        <v>39.95</v>
      </c>
      <c r="O3" t="n">
        <v>24447.22</v>
      </c>
      <c r="P3" t="n">
        <v>257.03</v>
      </c>
      <c r="Q3" t="n">
        <v>793.62</v>
      </c>
      <c r="R3" t="n">
        <v>221.39</v>
      </c>
      <c r="S3" t="n">
        <v>86.27</v>
      </c>
      <c r="T3" t="n">
        <v>56629.72</v>
      </c>
      <c r="U3" t="n">
        <v>0.39</v>
      </c>
      <c r="V3" t="n">
        <v>0.65</v>
      </c>
      <c r="W3" t="n">
        <v>0.37</v>
      </c>
      <c r="X3" t="n">
        <v>3.4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4.4366</v>
      </c>
      <c r="E4" t="n">
        <v>22.54</v>
      </c>
      <c r="F4" t="n">
        <v>17.73</v>
      </c>
      <c r="G4" t="n">
        <v>18.03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57</v>
      </c>
      <c r="N4" t="n">
        <v>40.5</v>
      </c>
      <c r="O4" t="n">
        <v>24639</v>
      </c>
      <c r="P4" t="n">
        <v>239.06</v>
      </c>
      <c r="Q4" t="n">
        <v>793.25</v>
      </c>
      <c r="R4" t="n">
        <v>185.74</v>
      </c>
      <c r="S4" t="n">
        <v>86.27</v>
      </c>
      <c r="T4" t="n">
        <v>38978.23</v>
      </c>
      <c r="U4" t="n">
        <v>0.46</v>
      </c>
      <c r="V4" t="n">
        <v>0.6899999999999999</v>
      </c>
      <c r="W4" t="n">
        <v>0.32</v>
      </c>
      <c r="X4" t="n">
        <v>2.32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4.7461</v>
      </c>
      <c r="E5" t="n">
        <v>21.07</v>
      </c>
      <c r="F5" t="n">
        <v>16.92</v>
      </c>
      <c r="G5" t="n">
        <v>24.17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40</v>
      </c>
      <c r="N5" t="n">
        <v>41.06</v>
      </c>
      <c r="O5" t="n">
        <v>24831.54</v>
      </c>
      <c r="P5" t="n">
        <v>224.7</v>
      </c>
      <c r="Q5" t="n">
        <v>793.23</v>
      </c>
      <c r="R5" t="n">
        <v>158.42</v>
      </c>
      <c r="S5" t="n">
        <v>86.27</v>
      </c>
      <c r="T5" t="n">
        <v>25404.67</v>
      </c>
      <c r="U5" t="n">
        <v>0.54</v>
      </c>
      <c r="V5" t="n">
        <v>0.72</v>
      </c>
      <c r="W5" t="n">
        <v>0.29</v>
      </c>
      <c r="X5" t="n">
        <v>1.51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4.8816</v>
      </c>
      <c r="E6" t="n">
        <v>20.49</v>
      </c>
      <c r="F6" t="n">
        <v>16.69</v>
      </c>
      <c r="G6" t="n">
        <v>30.34</v>
      </c>
      <c r="H6" t="n">
        <v>0.44</v>
      </c>
      <c r="I6" t="n">
        <v>33</v>
      </c>
      <c r="J6" t="n">
        <v>201.01</v>
      </c>
      <c r="K6" t="n">
        <v>54.38</v>
      </c>
      <c r="L6" t="n">
        <v>5</v>
      </c>
      <c r="M6" t="n">
        <v>31</v>
      </c>
      <c r="N6" t="n">
        <v>41.63</v>
      </c>
      <c r="O6" t="n">
        <v>25024.84</v>
      </c>
      <c r="P6" t="n">
        <v>218.53</v>
      </c>
      <c r="Q6" t="n">
        <v>793.23</v>
      </c>
      <c r="R6" t="n">
        <v>150.87</v>
      </c>
      <c r="S6" t="n">
        <v>86.27</v>
      </c>
      <c r="T6" t="n">
        <v>21674.63</v>
      </c>
      <c r="U6" t="n">
        <v>0.57</v>
      </c>
      <c r="V6" t="n">
        <v>0.73</v>
      </c>
      <c r="W6" t="n">
        <v>0.27</v>
      </c>
      <c r="X6" t="n">
        <v>1.28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5.0169</v>
      </c>
      <c r="E7" t="n">
        <v>19.93</v>
      </c>
      <c r="F7" t="n">
        <v>16.37</v>
      </c>
      <c r="G7" t="n">
        <v>36.37</v>
      </c>
      <c r="H7" t="n">
        <v>0.53</v>
      </c>
      <c r="I7" t="n">
        <v>27</v>
      </c>
      <c r="J7" t="n">
        <v>202.58</v>
      </c>
      <c r="K7" t="n">
        <v>54.38</v>
      </c>
      <c r="L7" t="n">
        <v>6</v>
      </c>
      <c r="M7" t="n">
        <v>25</v>
      </c>
      <c r="N7" t="n">
        <v>42.2</v>
      </c>
      <c r="O7" t="n">
        <v>25218.93</v>
      </c>
      <c r="P7" t="n">
        <v>211.3</v>
      </c>
      <c r="Q7" t="n">
        <v>793.22</v>
      </c>
      <c r="R7" t="n">
        <v>139.88</v>
      </c>
      <c r="S7" t="n">
        <v>86.27</v>
      </c>
      <c r="T7" t="n">
        <v>16208.21</v>
      </c>
      <c r="U7" t="n">
        <v>0.62</v>
      </c>
      <c r="V7" t="n">
        <v>0.74</v>
      </c>
      <c r="W7" t="n">
        <v>0.26</v>
      </c>
      <c r="X7" t="n">
        <v>0.96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5.0693</v>
      </c>
      <c r="E8" t="n">
        <v>19.73</v>
      </c>
      <c r="F8" t="n">
        <v>16.32</v>
      </c>
      <c r="G8" t="n">
        <v>42.56</v>
      </c>
      <c r="H8" t="n">
        <v>0.61</v>
      </c>
      <c r="I8" t="n">
        <v>23</v>
      </c>
      <c r="J8" t="n">
        <v>204.16</v>
      </c>
      <c r="K8" t="n">
        <v>54.38</v>
      </c>
      <c r="L8" t="n">
        <v>7</v>
      </c>
      <c r="M8" t="n">
        <v>21</v>
      </c>
      <c r="N8" t="n">
        <v>42.78</v>
      </c>
      <c r="O8" t="n">
        <v>25413.94</v>
      </c>
      <c r="P8" t="n">
        <v>207.27</v>
      </c>
      <c r="Q8" t="n">
        <v>793.3</v>
      </c>
      <c r="R8" t="n">
        <v>138.41</v>
      </c>
      <c r="S8" t="n">
        <v>86.27</v>
      </c>
      <c r="T8" t="n">
        <v>15493.79</v>
      </c>
      <c r="U8" t="n">
        <v>0.62</v>
      </c>
      <c r="V8" t="n">
        <v>0.75</v>
      </c>
      <c r="W8" t="n">
        <v>0.26</v>
      </c>
      <c r="X8" t="n">
        <v>0.91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5.1775</v>
      </c>
      <c r="E9" t="n">
        <v>19.31</v>
      </c>
      <c r="F9" t="n">
        <v>16.06</v>
      </c>
      <c r="G9" t="n">
        <v>50.71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200.72</v>
      </c>
      <c r="Q9" t="n">
        <v>793.29</v>
      </c>
      <c r="R9" t="n">
        <v>129.53</v>
      </c>
      <c r="S9" t="n">
        <v>86.27</v>
      </c>
      <c r="T9" t="n">
        <v>11074.9</v>
      </c>
      <c r="U9" t="n">
        <v>0.67</v>
      </c>
      <c r="V9" t="n">
        <v>0.76</v>
      </c>
      <c r="W9" t="n">
        <v>0.25</v>
      </c>
      <c r="X9" t="n">
        <v>0.65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5.2092</v>
      </c>
      <c r="E10" t="n">
        <v>19.2</v>
      </c>
      <c r="F10" t="n">
        <v>16.02</v>
      </c>
      <c r="G10" t="n">
        <v>56.54</v>
      </c>
      <c r="H10" t="n">
        <v>0.77</v>
      </c>
      <c r="I10" t="n">
        <v>17</v>
      </c>
      <c r="J10" t="n">
        <v>207.34</v>
      </c>
      <c r="K10" t="n">
        <v>54.38</v>
      </c>
      <c r="L10" t="n">
        <v>9</v>
      </c>
      <c r="M10" t="n">
        <v>15</v>
      </c>
      <c r="N10" t="n">
        <v>43.96</v>
      </c>
      <c r="O10" t="n">
        <v>25806.1</v>
      </c>
      <c r="P10" t="n">
        <v>196.86</v>
      </c>
      <c r="Q10" t="n">
        <v>793.24</v>
      </c>
      <c r="R10" t="n">
        <v>128.43</v>
      </c>
      <c r="S10" t="n">
        <v>86.27</v>
      </c>
      <c r="T10" t="n">
        <v>10534.29</v>
      </c>
      <c r="U10" t="n">
        <v>0.67</v>
      </c>
      <c r="V10" t="n">
        <v>0.76</v>
      </c>
      <c r="W10" t="n">
        <v>0.25</v>
      </c>
      <c r="X10" t="n">
        <v>0.61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5.2815</v>
      </c>
      <c r="E11" t="n">
        <v>18.93</v>
      </c>
      <c r="F11" t="n">
        <v>15.83</v>
      </c>
      <c r="G11" t="n">
        <v>63.34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191.3</v>
      </c>
      <c r="Q11" t="n">
        <v>793.23</v>
      </c>
      <c r="R11" t="n">
        <v>121.95</v>
      </c>
      <c r="S11" t="n">
        <v>86.27</v>
      </c>
      <c r="T11" t="n">
        <v>7306.59</v>
      </c>
      <c r="U11" t="n">
        <v>0.71</v>
      </c>
      <c r="V11" t="n">
        <v>0.77</v>
      </c>
      <c r="W11" t="n">
        <v>0.24</v>
      </c>
      <c r="X11" t="n">
        <v>0.42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5.2711</v>
      </c>
      <c r="E12" t="n">
        <v>18.97</v>
      </c>
      <c r="F12" t="n">
        <v>15.91</v>
      </c>
      <c r="G12" t="n">
        <v>68.19</v>
      </c>
      <c r="H12" t="n">
        <v>0.93</v>
      </c>
      <c r="I12" t="n">
        <v>14</v>
      </c>
      <c r="J12" t="n">
        <v>210.55</v>
      </c>
      <c r="K12" t="n">
        <v>54.38</v>
      </c>
      <c r="L12" t="n">
        <v>11</v>
      </c>
      <c r="M12" t="n">
        <v>12</v>
      </c>
      <c r="N12" t="n">
        <v>45.17</v>
      </c>
      <c r="O12" t="n">
        <v>26201.54</v>
      </c>
      <c r="P12" t="n">
        <v>188.25</v>
      </c>
      <c r="Q12" t="n">
        <v>793.22</v>
      </c>
      <c r="R12" t="n">
        <v>124.88</v>
      </c>
      <c r="S12" t="n">
        <v>86.27</v>
      </c>
      <c r="T12" t="n">
        <v>8777.42</v>
      </c>
      <c r="U12" t="n">
        <v>0.6899999999999999</v>
      </c>
      <c r="V12" t="n">
        <v>0.77</v>
      </c>
      <c r="W12" t="n">
        <v>0.24</v>
      </c>
      <c r="X12" t="n">
        <v>0.5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5.3071</v>
      </c>
      <c r="E13" t="n">
        <v>18.84</v>
      </c>
      <c r="F13" t="n">
        <v>15.86</v>
      </c>
      <c r="G13" t="n">
        <v>79.3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183.6</v>
      </c>
      <c r="Q13" t="n">
        <v>793.22</v>
      </c>
      <c r="R13" t="n">
        <v>123.21</v>
      </c>
      <c r="S13" t="n">
        <v>86.27</v>
      </c>
      <c r="T13" t="n">
        <v>7948.66</v>
      </c>
      <c r="U13" t="n">
        <v>0.7</v>
      </c>
      <c r="V13" t="n">
        <v>0.77</v>
      </c>
      <c r="W13" t="n">
        <v>0.24</v>
      </c>
      <c r="X13" t="n">
        <v>0.45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5.3564</v>
      </c>
      <c r="E14" t="n">
        <v>18.67</v>
      </c>
      <c r="F14" t="n">
        <v>15.72</v>
      </c>
      <c r="G14" t="n">
        <v>85.77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9</v>
      </c>
      <c r="N14" t="n">
        <v>46.4</v>
      </c>
      <c r="O14" t="n">
        <v>26600.32</v>
      </c>
      <c r="P14" t="n">
        <v>177.96</v>
      </c>
      <c r="Q14" t="n">
        <v>793.28</v>
      </c>
      <c r="R14" t="n">
        <v>118.37</v>
      </c>
      <c r="S14" t="n">
        <v>86.27</v>
      </c>
      <c r="T14" t="n">
        <v>5536.4</v>
      </c>
      <c r="U14" t="n">
        <v>0.73</v>
      </c>
      <c r="V14" t="n">
        <v>0.77</v>
      </c>
      <c r="W14" t="n">
        <v>0.24</v>
      </c>
      <c r="X14" t="n">
        <v>0.31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5.3706</v>
      </c>
      <c r="E15" t="n">
        <v>18.62</v>
      </c>
      <c r="F15" t="n">
        <v>15.71</v>
      </c>
      <c r="G15" t="n">
        <v>94.29000000000001</v>
      </c>
      <c r="H15" t="n">
        <v>1.15</v>
      </c>
      <c r="I15" t="n">
        <v>10</v>
      </c>
      <c r="J15" t="n">
        <v>215.41</v>
      </c>
      <c r="K15" t="n">
        <v>54.38</v>
      </c>
      <c r="L15" t="n">
        <v>14</v>
      </c>
      <c r="M15" t="n">
        <v>8</v>
      </c>
      <c r="N15" t="n">
        <v>47.03</v>
      </c>
      <c r="O15" t="n">
        <v>26801</v>
      </c>
      <c r="P15" t="n">
        <v>173.37</v>
      </c>
      <c r="Q15" t="n">
        <v>793.21</v>
      </c>
      <c r="R15" t="n">
        <v>118.06</v>
      </c>
      <c r="S15" t="n">
        <v>86.27</v>
      </c>
      <c r="T15" t="n">
        <v>5386.47</v>
      </c>
      <c r="U15" t="n">
        <v>0.73</v>
      </c>
      <c r="V15" t="n">
        <v>0.77</v>
      </c>
      <c r="W15" t="n">
        <v>0.24</v>
      </c>
      <c r="X15" t="n">
        <v>0.3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5.3513</v>
      </c>
      <c r="E16" t="n">
        <v>18.69</v>
      </c>
      <c r="F16" t="n">
        <v>15.78</v>
      </c>
      <c r="G16" t="n">
        <v>94.69</v>
      </c>
      <c r="H16" t="n">
        <v>1.23</v>
      </c>
      <c r="I16" t="n">
        <v>10</v>
      </c>
      <c r="J16" t="n">
        <v>217.04</v>
      </c>
      <c r="K16" t="n">
        <v>54.38</v>
      </c>
      <c r="L16" t="n">
        <v>15</v>
      </c>
      <c r="M16" t="n">
        <v>6</v>
      </c>
      <c r="N16" t="n">
        <v>47.66</v>
      </c>
      <c r="O16" t="n">
        <v>27002.55</v>
      </c>
      <c r="P16" t="n">
        <v>172.13</v>
      </c>
      <c r="Q16" t="n">
        <v>793.24</v>
      </c>
      <c r="R16" t="n">
        <v>120.48</v>
      </c>
      <c r="S16" t="n">
        <v>86.27</v>
      </c>
      <c r="T16" t="n">
        <v>6595.43</v>
      </c>
      <c r="U16" t="n">
        <v>0.72</v>
      </c>
      <c r="V16" t="n">
        <v>0.77</v>
      </c>
      <c r="W16" t="n">
        <v>0.24</v>
      </c>
      <c r="X16" t="n">
        <v>0.37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5.3841</v>
      </c>
      <c r="E17" t="n">
        <v>18.57</v>
      </c>
      <c r="F17" t="n">
        <v>15.71</v>
      </c>
      <c r="G17" t="n">
        <v>104.71</v>
      </c>
      <c r="H17" t="n">
        <v>1.3</v>
      </c>
      <c r="I17" t="n">
        <v>9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169.61</v>
      </c>
      <c r="Q17" t="n">
        <v>793.36</v>
      </c>
      <c r="R17" t="n">
        <v>117.58</v>
      </c>
      <c r="S17" t="n">
        <v>86.27</v>
      </c>
      <c r="T17" t="n">
        <v>5148.08</v>
      </c>
      <c r="U17" t="n">
        <v>0.73</v>
      </c>
      <c r="V17" t="n">
        <v>0.78</v>
      </c>
      <c r="W17" t="n">
        <v>0.24</v>
      </c>
      <c r="X17" t="n">
        <v>0.3</v>
      </c>
      <c r="Y17" t="n">
        <v>2</v>
      </c>
      <c r="Z17" t="n">
        <v>10</v>
      </c>
    </row>
    <row r="18">
      <c r="A18" t="n">
        <v>0</v>
      </c>
      <c r="B18" t="n">
        <v>40</v>
      </c>
      <c r="C18" t="inlineStr">
        <is>
          <t xml:space="preserve">CONCLUIDO	</t>
        </is>
      </c>
      <c r="D18" t="n">
        <v>4.1838</v>
      </c>
      <c r="E18" t="n">
        <v>23.9</v>
      </c>
      <c r="F18" t="n">
        <v>19.75</v>
      </c>
      <c r="G18" t="n">
        <v>10.13</v>
      </c>
      <c r="H18" t="n">
        <v>0.2</v>
      </c>
      <c r="I18" t="n">
        <v>117</v>
      </c>
      <c r="J18" t="n">
        <v>89.87</v>
      </c>
      <c r="K18" t="n">
        <v>37.55</v>
      </c>
      <c r="L18" t="n">
        <v>1</v>
      </c>
      <c r="M18" t="n">
        <v>115</v>
      </c>
      <c r="N18" t="n">
        <v>11.32</v>
      </c>
      <c r="O18" t="n">
        <v>11317.98</v>
      </c>
      <c r="P18" t="n">
        <v>159.8</v>
      </c>
      <c r="Q18" t="n">
        <v>793.52</v>
      </c>
      <c r="R18" t="n">
        <v>252.76</v>
      </c>
      <c r="S18" t="n">
        <v>86.27</v>
      </c>
      <c r="T18" t="n">
        <v>72201.95</v>
      </c>
      <c r="U18" t="n">
        <v>0.34</v>
      </c>
      <c r="V18" t="n">
        <v>0.62</v>
      </c>
      <c r="W18" t="n">
        <v>0.41</v>
      </c>
      <c r="X18" t="n">
        <v>4.33</v>
      </c>
      <c r="Y18" t="n">
        <v>2</v>
      </c>
      <c r="Z18" t="n">
        <v>10</v>
      </c>
    </row>
    <row r="19">
      <c r="A19" t="n">
        <v>1</v>
      </c>
      <c r="B19" t="n">
        <v>40</v>
      </c>
      <c r="C19" t="inlineStr">
        <is>
          <t xml:space="preserve">CONCLUIDO	</t>
        </is>
      </c>
      <c r="D19" t="n">
        <v>4.9959</v>
      </c>
      <c r="E19" t="n">
        <v>20.02</v>
      </c>
      <c r="F19" t="n">
        <v>17.17</v>
      </c>
      <c r="G19" t="n">
        <v>21.46</v>
      </c>
      <c r="H19" t="n">
        <v>0.39</v>
      </c>
      <c r="I19" t="n">
        <v>48</v>
      </c>
      <c r="J19" t="n">
        <v>91.09999999999999</v>
      </c>
      <c r="K19" t="n">
        <v>37.55</v>
      </c>
      <c r="L19" t="n">
        <v>2</v>
      </c>
      <c r="M19" t="n">
        <v>46</v>
      </c>
      <c r="N19" t="n">
        <v>11.54</v>
      </c>
      <c r="O19" t="n">
        <v>11468.97</v>
      </c>
      <c r="P19" t="n">
        <v>130.84</v>
      </c>
      <c r="Q19" t="n">
        <v>793.36</v>
      </c>
      <c r="R19" t="n">
        <v>166.66</v>
      </c>
      <c r="S19" t="n">
        <v>86.27</v>
      </c>
      <c r="T19" t="n">
        <v>29495.61</v>
      </c>
      <c r="U19" t="n">
        <v>0.52</v>
      </c>
      <c r="V19" t="n">
        <v>0.71</v>
      </c>
      <c r="W19" t="n">
        <v>0.3</v>
      </c>
      <c r="X19" t="n">
        <v>1.76</v>
      </c>
      <c r="Y19" t="n">
        <v>2</v>
      </c>
      <c r="Z19" t="n">
        <v>10</v>
      </c>
    </row>
    <row r="20">
      <c r="A20" t="n">
        <v>2</v>
      </c>
      <c r="B20" t="n">
        <v>40</v>
      </c>
      <c r="C20" t="inlineStr">
        <is>
          <t xml:space="preserve">CONCLUIDO	</t>
        </is>
      </c>
      <c r="D20" t="n">
        <v>5.276</v>
      </c>
      <c r="E20" t="n">
        <v>18.95</v>
      </c>
      <c r="F20" t="n">
        <v>16.47</v>
      </c>
      <c r="G20" t="n">
        <v>34.07</v>
      </c>
      <c r="H20" t="n">
        <v>0.57</v>
      </c>
      <c r="I20" t="n">
        <v>29</v>
      </c>
      <c r="J20" t="n">
        <v>92.31999999999999</v>
      </c>
      <c r="K20" t="n">
        <v>37.55</v>
      </c>
      <c r="L20" t="n">
        <v>3</v>
      </c>
      <c r="M20" t="n">
        <v>27</v>
      </c>
      <c r="N20" t="n">
        <v>11.77</v>
      </c>
      <c r="O20" t="n">
        <v>11620.34</v>
      </c>
      <c r="P20" t="n">
        <v>116.38</v>
      </c>
      <c r="Q20" t="n">
        <v>793.26</v>
      </c>
      <c r="R20" t="n">
        <v>143.22</v>
      </c>
      <c r="S20" t="n">
        <v>86.27</v>
      </c>
      <c r="T20" t="n">
        <v>17869.56</v>
      </c>
      <c r="U20" t="n">
        <v>0.6</v>
      </c>
      <c r="V20" t="n">
        <v>0.74</v>
      </c>
      <c r="W20" t="n">
        <v>0.27</v>
      </c>
      <c r="X20" t="n">
        <v>1.06</v>
      </c>
      <c r="Y20" t="n">
        <v>2</v>
      </c>
      <c r="Z20" t="n">
        <v>10</v>
      </c>
    </row>
    <row r="21">
      <c r="A21" t="n">
        <v>3</v>
      </c>
      <c r="B21" t="n">
        <v>40</v>
      </c>
      <c r="C21" t="inlineStr">
        <is>
          <t xml:space="preserve">CONCLUIDO	</t>
        </is>
      </c>
      <c r="D21" t="n">
        <v>5.4115</v>
      </c>
      <c r="E21" t="n">
        <v>18.48</v>
      </c>
      <c r="F21" t="n">
        <v>16.14</v>
      </c>
      <c r="G21" t="n">
        <v>46.12</v>
      </c>
      <c r="H21" t="n">
        <v>0.75</v>
      </c>
      <c r="I21" t="n">
        <v>21</v>
      </c>
      <c r="J21" t="n">
        <v>93.55</v>
      </c>
      <c r="K21" t="n">
        <v>37.55</v>
      </c>
      <c r="L21" t="n">
        <v>4</v>
      </c>
      <c r="M21" t="n">
        <v>6</v>
      </c>
      <c r="N21" t="n">
        <v>12</v>
      </c>
      <c r="O21" t="n">
        <v>11772.07</v>
      </c>
      <c r="P21" t="n">
        <v>105.77</v>
      </c>
      <c r="Q21" t="n">
        <v>793.35</v>
      </c>
      <c r="R21" t="n">
        <v>131.77</v>
      </c>
      <c r="S21" t="n">
        <v>86.27</v>
      </c>
      <c r="T21" t="n">
        <v>12183.66</v>
      </c>
      <c r="U21" t="n">
        <v>0.65</v>
      </c>
      <c r="V21" t="n">
        <v>0.75</v>
      </c>
      <c r="W21" t="n">
        <v>0.27</v>
      </c>
      <c r="X21" t="n">
        <v>0.73</v>
      </c>
      <c r="Y21" t="n">
        <v>2</v>
      </c>
      <c r="Z21" t="n">
        <v>10</v>
      </c>
    </row>
    <row r="22">
      <c r="A22" t="n">
        <v>4</v>
      </c>
      <c r="B22" t="n">
        <v>40</v>
      </c>
      <c r="C22" t="inlineStr">
        <is>
          <t xml:space="preserve">CONCLUIDO	</t>
        </is>
      </c>
      <c r="D22" t="n">
        <v>5.4093</v>
      </c>
      <c r="E22" t="n">
        <v>18.49</v>
      </c>
      <c r="F22" t="n">
        <v>16.15</v>
      </c>
      <c r="G22" t="n">
        <v>46.14</v>
      </c>
      <c r="H22" t="n">
        <v>0.93</v>
      </c>
      <c r="I22" t="n">
        <v>21</v>
      </c>
      <c r="J22" t="n">
        <v>94.79000000000001</v>
      </c>
      <c r="K22" t="n">
        <v>37.55</v>
      </c>
      <c r="L22" t="n">
        <v>5</v>
      </c>
      <c r="M22" t="n">
        <v>0</v>
      </c>
      <c r="N22" t="n">
        <v>12.23</v>
      </c>
      <c r="O22" t="n">
        <v>11924.18</v>
      </c>
      <c r="P22" t="n">
        <v>107.15</v>
      </c>
      <c r="Q22" t="n">
        <v>793.34</v>
      </c>
      <c r="R22" t="n">
        <v>131.96</v>
      </c>
      <c r="S22" t="n">
        <v>86.27</v>
      </c>
      <c r="T22" t="n">
        <v>12278.25</v>
      </c>
      <c r="U22" t="n">
        <v>0.65</v>
      </c>
      <c r="V22" t="n">
        <v>0.75</v>
      </c>
      <c r="W22" t="n">
        <v>0.28</v>
      </c>
      <c r="X22" t="n">
        <v>0.74</v>
      </c>
      <c r="Y22" t="n">
        <v>2</v>
      </c>
      <c r="Z22" t="n">
        <v>10</v>
      </c>
    </row>
    <row r="23">
      <c r="A23" t="n">
        <v>0</v>
      </c>
      <c r="B23" t="n">
        <v>30</v>
      </c>
      <c r="C23" t="inlineStr">
        <is>
          <t xml:space="preserve">CONCLUIDO	</t>
        </is>
      </c>
      <c r="D23" t="n">
        <v>4.532</v>
      </c>
      <c r="E23" t="n">
        <v>22.07</v>
      </c>
      <c r="F23" t="n">
        <v>18.77</v>
      </c>
      <c r="G23" t="n">
        <v>12.11</v>
      </c>
      <c r="H23" t="n">
        <v>0.24</v>
      </c>
      <c r="I23" t="n">
        <v>93</v>
      </c>
      <c r="J23" t="n">
        <v>71.52</v>
      </c>
      <c r="K23" t="n">
        <v>32.27</v>
      </c>
      <c r="L23" t="n">
        <v>1</v>
      </c>
      <c r="M23" t="n">
        <v>91</v>
      </c>
      <c r="N23" t="n">
        <v>8.25</v>
      </c>
      <c r="O23" t="n">
        <v>9054.6</v>
      </c>
      <c r="P23" t="n">
        <v>127.01</v>
      </c>
      <c r="Q23" t="n">
        <v>793.64</v>
      </c>
      <c r="R23" t="n">
        <v>219.84</v>
      </c>
      <c r="S23" t="n">
        <v>86.27</v>
      </c>
      <c r="T23" t="n">
        <v>55861.01</v>
      </c>
      <c r="U23" t="n">
        <v>0.39</v>
      </c>
      <c r="V23" t="n">
        <v>0.65</v>
      </c>
      <c r="W23" t="n">
        <v>0.37</v>
      </c>
      <c r="X23" t="n">
        <v>3.36</v>
      </c>
      <c r="Y23" t="n">
        <v>2</v>
      </c>
      <c r="Z23" t="n">
        <v>10</v>
      </c>
    </row>
    <row r="24">
      <c r="A24" t="n">
        <v>1</v>
      </c>
      <c r="B24" t="n">
        <v>30</v>
      </c>
      <c r="C24" t="inlineStr">
        <is>
          <t xml:space="preserve">CONCLUIDO	</t>
        </is>
      </c>
      <c r="D24" t="n">
        <v>5.24</v>
      </c>
      <c r="E24" t="n">
        <v>19.08</v>
      </c>
      <c r="F24" t="n">
        <v>16.65</v>
      </c>
      <c r="G24" t="n">
        <v>26.29</v>
      </c>
      <c r="H24" t="n">
        <v>0.48</v>
      </c>
      <c r="I24" t="n">
        <v>38</v>
      </c>
      <c r="J24" t="n">
        <v>72.7</v>
      </c>
      <c r="K24" t="n">
        <v>32.27</v>
      </c>
      <c r="L24" t="n">
        <v>2</v>
      </c>
      <c r="M24" t="n">
        <v>36</v>
      </c>
      <c r="N24" t="n">
        <v>8.43</v>
      </c>
      <c r="O24" t="n">
        <v>9200.25</v>
      </c>
      <c r="P24" t="n">
        <v>101.74</v>
      </c>
      <c r="Q24" t="n">
        <v>793.3</v>
      </c>
      <c r="R24" t="n">
        <v>149.02</v>
      </c>
      <c r="S24" t="n">
        <v>86.27</v>
      </c>
      <c r="T24" t="n">
        <v>20725.81</v>
      </c>
      <c r="U24" t="n">
        <v>0.58</v>
      </c>
      <c r="V24" t="n">
        <v>0.73</v>
      </c>
      <c r="W24" t="n">
        <v>0.28</v>
      </c>
      <c r="X24" t="n">
        <v>1.24</v>
      </c>
      <c r="Y24" t="n">
        <v>2</v>
      </c>
      <c r="Z24" t="n">
        <v>10</v>
      </c>
    </row>
    <row r="25">
      <c r="A25" t="n">
        <v>2</v>
      </c>
      <c r="B25" t="n">
        <v>30</v>
      </c>
      <c r="C25" t="inlineStr">
        <is>
          <t xml:space="preserve">CONCLUIDO	</t>
        </is>
      </c>
      <c r="D25" t="n">
        <v>5.342</v>
      </c>
      <c r="E25" t="n">
        <v>18.72</v>
      </c>
      <c r="F25" t="n">
        <v>16.44</v>
      </c>
      <c r="G25" t="n">
        <v>35.23</v>
      </c>
      <c r="H25" t="n">
        <v>0.71</v>
      </c>
      <c r="I25" t="n">
        <v>28</v>
      </c>
      <c r="J25" t="n">
        <v>73.88</v>
      </c>
      <c r="K25" t="n">
        <v>32.27</v>
      </c>
      <c r="L25" t="n">
        <v>3</v>
      </c>
      <c r="M25" t="n">
        <v>0</v>
      </c>
      <c r="N25" t="n">
        <v>8.609999999999999</v>
      </c>
      <c r="O25" t="n">
        <v>9346.23</v>
      </c>
      <c r="P25" t="n">
        <v>94.45</v>
      </c>
      <c r="Q25" t="n">
        <v>793.48</v>
      </c>
      <c r="R25" t="n">
        <v>141.19</v>
      </c>
      <c r="S25" t="n">
        <v>86.27</v>
      </c>
      <c r="T25" t="n">
        <v>16861</v>
      </c>
      <c r="U25" t="n">
        <v>0.61</v>
      </c>
      <c r="V25" t="n">
        <v>0.74</v>
      </c>
      <c r="W25" t="n">
        <v>0.3</v>
      </c>
      <c r="X25" t="n">
        <v>1.03</v>
      </c>
      <c r="Y25" t="n">
        <v>2</v>
      </c>
      <c r="Z25" t="n">
        <v>10</v>
      </c>
    </row>
    <row r="26">
      <c r="A26" t="n">
        <v>0</v>
      </c>
      <c r="B26" t="n">
        <v>15</v>
      </c>
      <c r="C26" t="inlineStr">
        <is>
          <t xml:space="preserve">CONCLUIDO	</t>
        </is>
      </c>
      <c r="D26" t="n">
        <v>5.0553</v>
      </c>
      <c r="E26" t="n">
        <v>19.78</v>
      </c>
      <c r="F26" t="n">
        <v>17.47</v>
      </c>
      <c r="G26" t="n">
        <v>19.06</v>
      </c>
      <c r="H26" t="n">
        <v>0.43</v>
      </c>
      <c r="I26" t="n">
        <v>55</v>
      </c>
      <c r="J26" t="n">
        <v>39.78</v>
      </c>
      <c r="K26" t="n">
        <v>19.54</v>
      </c>
      <c r="L26" t="n">
        <v>1</v>
      </c>
      <c r="M26" t="n">
        <v>7</v>
      </c>
      <c r="N26" t="n">
        <v>4.24</v>
      </c>
      <c r="O26" t="n">
        <v>5140</v>
      </c>
      <c r="P26" t="n">
        <v>67.81</v>
      </c>
      <c r="Q26" t="n">
        <v>793.63</v>
      </c>
      <c r="R26" t="n">
        <v>174.54</v>
      </c>
      <c r="S26" t="n">
        <v>86.27</v>
      </c>
      <c r="T26" t="n">
        <v>33398.88</v>
      </c>
      <c r="U26" t="n">
        <v>0.49</v>
      </c>
      <c r="V26" t="n">
        <v>0.7</v>
      </c>
      <c r="W26" t="n">
        <v>0.37</v>
      </c>
      <c r="X26" t="n">
        <v>2.06</v>
      </c>
      <c r="Y26" t="n">
        <v>2</v>
      </c>
      <c r="Z26" t="n">
        <v>10</v>
      </c>
    </row>
    <row r="27">
      <c r="A27" t="n">
        <v>1</v>
      </c>
      <c r="B27" t="n">
        <v>15</v>
      </c>
      <c r="C27" t="inlineStr">
        <is>
          <t xml:space="preserve">CONCLUIDO	</t>
        </is>
      </c>
      <c r="D27" t="n">
        <v>5.0651</v>
      </c>
      <c r="E27" t="n">
        <v>19.74</v>
      </c>
      <c r="F27" t="n">
        <v>17.44</v>
      </c>
      <c r="G27" t="n">
        <v>19.38</v>
      </c>
      <c r="H27" t="n">
        <v>0.84</v>
      </c>
      <c r="I27" t="n">
        <v>54</v>
      </c>
      <c r="J27" t="n">
        <v>40.89</v>
      </c>
      <c r="K27" t="n">
        <v>19.54</v>
      </c>
      <c r="L27" t="n">
        <v>2</v>
      </c>
      <c r="M27" t="n">
        <v>0</v>
      </c>
      <c r="N27" t="n">
        <v>4.35</v>
      </c>
      <c r="O27" t="n">
        <v>5277.26</v>
      </c>
      <c r="P27" t="n">
        <v>69.16</v>
      </c>
      <c r="Q27" t="n">
        <v>793.5700000000001</v>
      </c>
      <c r="R27" t="n">
        <v>173.48</v>
      </c>
      <c r="S27" t="n">
        <v>86.27</v>
      </c>
      <c r="T27" t="n">
        <v>32876.24</v>
      </c>
      <c r="U27" t="n">
        <v>0.5</v>
      </c>
      <c r="V27" t="n">
        <v>0.7</v>
      </c>
      <c r="W27" t="n">
        <v>0.38</v>
      </c>
      <c r="X27" t="n">
        <v>2.03</v>
      </c>
      <c r="Y27" t="n">
        <v>2</v>
      </c>
      <c r="Z27" t="n">
        <v>10</v>
      </c>
    </row>
    <row r="28">
      <c r="A28" t="n">
        <v>0</v>
      </c>
      <c r="B28" t="n">
        <v>70</v>
      </c>
      <c r="C28" t="inlineStr">
        <is>
          <t xml:space="preserve">CONCLUIDO	</t>
        </is>
      </c>
      <c r="D28" t="n">
        <v>3.3217</v>
      </c>
      <c r="E28" t="n">
        <v>30.11</v>
      </c>
      <c r="F28" t="n">
        <v>22.53</v>
      </c>
      <c r="G28" t="n">
        <v>7.31</v>
      </c>
      <c r="H28" t="n">
        <v>0.12</v>
      </c>
      <c r="I28" t="n">
        <v>185</v>
      </c>
      <c r="J28" t="n">
        <v>141.81</v>
      </c>
      <c r="K28" t="n">
        <v>47.83</v>
      </c>
      <c r="L28" t="n">
        <v>1</v>
      </c>
      <c r="M28" t="n">
        <v>183</v>
      </c>
      <c r="N28" t="n">
        <v>22.98</v>
      </c>
      <c r="O28" t="n">
        <v>17723.39</v>
      </c>
      <c r="P28" t="n">
        <v>252.63</v>
      </c>
      <c r="Q28" t="n">
        <v>793.79</v>
      </c>
      <c r="R28" t="n">
        <v>346.11</v>
      </c>
      <c r="S28" t="n">
        <v>86.27</v>
      </c>
      <c r="T28" t="n">
        <v>118532.53</v>
      </c>
      <c r="U28" t="n">
        <v>0.25</v>
      </c>
      <c r="V28" t="n">
        <v>0.54</v>
      </c>
      <c r="W28" t="n">
        <v>0.52</v>
      </c>
      <c r="X28" t="n">
        <v>7.11</v>
      </c>
      <c r="Y28" t="n">
        <v>2</v>
      </c>
      <c r="Z28" t="n">
        <v>10</v>
      </c>
    </row>
    <row r="29">
      <c r="A29" t="n">
        <v>1</v>
      </c>
      <c r="B29" t="n">
        <v>70</v>
      </c>
      <c r="C29" t="inlineStr">
        <is>
          <t xml:space="preserve">CONCLUIDO	</t>
        </is>
      </c>
      <c r="D29" t="n">
        <v>4.5387</v>
      </c>
      <c r="E29" t="n">
        <v>22.03</v>
      </c>
      <c r="F29" t="n">
        <v>17.75</v>
      </c>
      <c r="G29" t="n">
        <v>15</v>
      </c>
      <c r="H29" t="n">
        <v>0.25</v>
      </c>
      <c r="I29" t="n">
        <v>71</v>
      </c>
      <c r="J29" t="n">
        <v>143.17</v>
      </c>
      <c r="K29" t="n">
        <v>47.83</v>
      </c>
      <c r="L29" t="n">
        <v>2</v>
      </c>
      <c r="M29" t="n">
        <v>69</v>
      </c>
      <c r="N29" t="n">
        <v>23.34</v>
      </c>
      <c r="O29" t="n">
        <v>17891.86</v>
      </c>
      <c r="P29" t="n">
        <v>193.82</v>
      </c>
      <c r="Q29" t="n">
        <v>793.39</v>
      </c>
      <c r="R29" t="n">
        <v>186.24</v>
      </c>
      <c r="S29" t="n">
        <v>86.27</v>
      </c>
      <c r="T29" t="n">
        <v>39168.01</v>
      </c>
      <c r="U29" t="n">
        <v>0.46</v>
      </c>
      <c r="V29" t="n">
        <v>0.6899999999999999</v>
      </c>
      <c r="W29" t="n">
        <v>0.31</v>
      </c>
      <c r="X29" t="n">
        <v>2.34</v>
      </c>
      <c r="Y29" t="n">
        <v>2</v>
      </c>
      <c r="Z29" t="n">
        <v>10</v>
      </c>
    </row>
    <row r="30">
      <c r="A30" t="n">
        <v>2</v>
      </c>
      <c r="B30" t="n">
        <v>70</v>
      </c>
      <c r="C30" t="inlineStr">
        <is>
          <t xml:space="preserve">CONCLUIDO	</t>
        </is>
      </c>
      <c r="D30" t="n">
        <v>4.8581</v>
      </c>
      <c r="E30" t="n">
        <v>20.58</v>
      </c>
      <c r="F30" t="n">
        <v>17.06</v>
      </c>
      <c r="G30" t="n">
        <v>22.74</v>
      </c>
      <c r="H30" t="n">
        <v>0.37</v>
      </c>
      <c r="I30" t="n">
        <v>45</v>
      </c>
      <c r="J30" t="n">
        <v>144.54</v>
      </c>
      <c r="K30" t="n">
        <v>47.83</v>
      </c>
      <c r="L30" t="n">
        <v>3</v>
      </c>
      <c r="M30" t="n">
        <v>43</v>
      </c>
      <c r="N30" t="n">
        <v>23.71</v>
      </c>
      <c r="O30" t="n">
        <v>18060.85</v>
      </c>
      <c r="P30" t="n">
        <v>181.7</v>
      </c>
      <c r="Q30" t="n">
        <v>793.5</v>
      </c>
      <c r="R30" t="n">
        <v>162.87</v>
      </c>
      <c r="S30" t="n">
        <v>86.27</v>
      </c>
      <c r="T30" t="n">
        <v>27616.33</v>
      </c>
      <c r="U30" t="n">
        <v>0.53</v>
      </c>
      <c r="V30" t="n">
        <v>0.71</v>
      </c>
      <c r="W30" t="n">
        <v>0.29</v>
      </c>
      <c r="X30" t="n">
        <v>1.64</v>
      </c>
      <c r="Y30" t="n">
        <v>2</v>
      </c>
      <c r="Z30" t="n">
        <v>10</v>
      </c>
    </row>
    <row r="31">
      <c r="A31" t="n">
        <v>3</v>
      </c>
      <c r="B31" t="n">
        <v>70</v>
      </c>
      <c r="C31" t="inlineStr">
        <is>
          <t xml:space="preserve">CONCLUIDO	</t>
        </is>
      </c>
      <c r="D31" t="n">
        <v>5.0615</v>
      </c>
      <c r="E31" t="n">
        <v>19.76</v>
      </c>
      <c r="F31" t="n">
        <v>16.6</v>
      </c>
      <c r="G31" t="n">
        <v>31.13</v>
      </c>
      <c r="H31" t="n">
        <v>0.49</v>
      </c>
      <c r="I31" t="n">
        <v>32</v>
      </c>
      <c r="J31" t="n">
        <v>145.92</v>
      </c>
      <c r="K31" t="n">
        <v>47.83</v>
      </c>
      <c r="L31" t="n">
        <v>4</v>
      </c>
      <c r="M31" t="n">
        <v>30</v>
      </c>
      <c r="N31" t="n">
        <v>24.09</v>
      </c>
      <c r="O31" t="n">
        <v>18230.35</v>
      </c>
      <c r="P31" t="n">
        <v>172.15</v>
      </c>
      <c r="Q31" t="n">
        <v>793.38</v>
      </c>
      <c r="R31" t="n">
        <v>148.07</v>
      </c>
      <c r="S31" t="n">
        <v>86.27</v>
      </c>
      <c r="T31" t="n">
        <v>20279.28</v>
      </c>
      <c r="U31" t="n">
        <v>0.58</v>
      </c>
      <c r="V31" t="n">
        <v>0.73</v>
      </c>
      <c r="W31" t="n">
        <v>0.27</v>
      </c>
      <c r="X31" t="n">
        <v>1.19</v>
      </c>
      <c r="Y31" t="n">
        <v>2</v>
      </c>
      <c r="Z31" t="n">
        <v>10</v>
      </c>
    </row>
    <row r="32">
      <c r="A32" t="n">
        <v>4</v>
      </c>
      <c r="B32" t="n">
        <v>70</v>
      </c>
      <c r="C32" t="inlineStr">
        <is>
          <t xml:space="preserve">CONCLUIDO	</t>
        </is>
      </c>
      <c r="D32" t="n">
        <v>5.2297</v>
      </c>
      <c r="E32" t="n">
        <v>19.12</v>
      </c>
      <c r="F32" t="n">
        <v>16.17</v>
      </c>
      <c r="G32" t="n">
        <v>38.81</v>
      </c>
      <c r="H32" t="n">
        <v>0.6</v>
      </c>
      <c r="I32" t="n">
        <v>25</v>
      </c>
      <c r="J32" t="n">
        <v>147.3</v>
      </c>
      <c r="K32" t="n">
        <v>47.83</v>
      </c>
      <c r="L32" t="n">
        <v>5</v>
      </c>
      <c r="M32" t="n">
        <v>23</v>
      </c>
      <c r="N32" t="n">
        <v>24.47</v>
      </c>
      <c r="O32" t="n">
        <v>18400.38</v>
      </c>
      <c r="P32" t="n">
        <v>161.98</v>
      </c>
      <c r="Q32" t="n">
        <v>793.33</v>
      </c>
      <c r="R32" t="n">
        <v>133.06</v>
      </c>
      <c r="S32" t="n">
        <v>86.27</v>
      </c>
      <c r="T32" t="n">
        <v>12808.07</v>
      </c>
      <c r="U32" t="n">
        <v>0.65</v>
      </c>
      <c r="V32" t="n">
        <v>0.75</v>
      </c>
      <c r="W32" t="n">
        <v>0.26</v>
      </c>
      <c r="X32" t="n">
        <v>0.76</v>
      </c>
      <c r="Y32" t="n">
        <v>2</v>
      </c>
      <c r="Z32" t="n">
        <v>10</v>
      </c>
    </row>
    <row r="33">
      <c r="A33" t="n">
        <v>5</v>
      </c>
      <c r="B33" t="n">
        <v>70</v>
      </c>
      <c r="C33" t="inlineStr">
        <is>
          <t xml:space="preserve">CONCLUIDO	</t>
        </is>
      </c>
      <c r="D33" t="n">
        <v>5.288</v>
      </c>
      <c r="E33" t="n">
        <v>18.91</v>
      </c>
      <c r="F33" t="n">
        <v>16.1</v>
      </c>
      <c r="G33" t="n">
        <v>48.31</v>
      </c>
      <c r="H33" t="n">
        <v>0.71</v>
      </c>
      <c r="I33" t="n">
        <v>20</v>
      </c>
      <c r="J33" t="n">
        <v>148.68</v>
      </c>
      <c r="K33" t="n">
        <v>47.83</v>
      </c>
      <c r="L33" t="n">
        <v>6</v>
      </c>
      <c r="M33" t="n">
        <v>18</v>
      </c>
      <c r="N33" t="n">
        <v>24.85</v>
      </c>
      <c r="O33" t="n">
        <v>18570.94</v>
      </c>
      <c r="P33" t="n">
        <v>156.78</v>
      </c>
      <c r="Q33" t="n">
        <v>793.26</v>
      </c>
      <c r="R33" t="n">
        <v>131.21</v>
      </c>
      <c r="S33" t="n">
        <v>86.27</v>
      </c>
      <c r="T33" t="n">
        <v>11908.65</v>
      </c>
      <c r="U33" t="n">
        <v>0.66</v>
      </c>
      <c r="V33" t="n">
        <v>0.76</v>
      </c>
      <c r="W33" t="n">
        <v>0.25</v>
      </c>
      <c r="X33" t="n">
        <v>0.6899999999999999</v>
      </c>
      <c r="Y33" t="n">
        <v>2</v>
      </c>
      <c r="Z33" t="n">
        <v>10</v>
      </c>
    </row>
    <row r="34">
      <c r="A34" t="n">
        <v>6</v>
      </c>
      <c r="B34" t="n">
        <v>70</v>
      </c>
      <c r="C34" t="inlineStr">
        <is>
          <t xml:space="preserve">CONCLUIDO	</t>
        </is>
      </c>
      <c r="D34" t="n">
        <v>5.3332</v>
      </c>
      <c r="E34" t="n">
        <v>18.75</v>
      </c>
      <c r="F34" t="n">
        <v>16.03</v>
      </c>
      <c r="G34" t="n">
        <v>56.58</v>
      </c>
      <c r="H34" t="n">
        <v>0.83</v>
      </c>
      <c r="I34" t="n">
        <v>17</v>
      </c>
      <c r="J34" t="n">
        <v>150.07</v>
      </c>
      <c r="K34" t="n">
        <v>47.83</v>
      </c>
      <c r="L34" t="n">
        <v>7</v>
      </c>
      <c r="M34" t="n">
        <v>15</v>
      </c>
      <c r="N34" t="n">
        <v>25.24</v>
      </c>
      <c r="O34" t="n">
        <v>18742.03</v>
      </c>
      <c r="P34" t="n">
        <v>150.28</v>
      </c>
      <c r="Q34" t="n">
        <v>793.23</v>
      </c>
      <c r="R34" t="n">
        <v>128.82</v>
      </c>
      <c r="S34" t="n">
        <v>86.27</v>
      </c>
      <c r="T34" t="n">
        <v>10727.67</v>
      </c>
      <c r="U34" t="n">
        <v>0.67</v>
      </c>
      <c r="V34" t="n">
        <v>0.76</v>
      </c>
      <c r="W34" t="n">
        <v>0.25</v>
      </c>
      <c r="X34" t="n">
        <v>0.62</v>
      </c>
      <c r="Y34" t="n">
        <v>2</v>
      </c>
      <c r="Z34" t="n">
        <v>10</v>
      </c>
    </row>
    <row r="35">
      <c r="A35" t="n">
        <v>7</v>
      </c>
      <c r="B35" t="n">
        <v>70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15.91</v>
      </c>
      <c r="G35" t="n">
        <v>68.19</v>
      </c>
      <c r="H35" t="n">
        <v>0.9399999999999999</v>
      </c>
      <c r="I35" t="n">
        <v>14</v>
      </c>
      <c r="J35" t="n">
        <v>151.46</v>
      </c>
      <c r="K35" t="n">
        <v>47.83</v>
      </c>
      <c r="L35" t="n">
        <v>8</v>
      </c>
      <c r="M35" t="n">
        <v>11</v>
      </c>
      <c r="N35" t="n">
        <v>25.63</v>
      </c>
      <c r="O35" t="n">
        <v>18913.66</v>
      </c>
      <c r="P35" t="n">
        <v>143.46</v>
      </c>
      <c r="Q35" t="n">
        <v>793.23</v>
      </c>
      <c r="R35" t="n">
        <v>124.7</v>
      </c>
      <c r="S35" t="n">
        <v>86.27</v>
      </c>
      <c r="T35" t="n">
        <v>8683.51</v>
      </c>
      <c r="U35" t="n">
        <v>0.6899999999999999</v>
      </c>
      <c r="V35" t="n">
        <v>0.77</v>
      </c>
      <c r="W35" t="n">
        <v>0.25</v>
      </c>
      <c r="X35" t="n">
        <v>0.5</v>
      </c>
      <c r="Y35" t="n">
        <v>2</v>
      </c>
      <c r="Z35" t="n">
        <v>10</v>
      </c>
    </row>
    <row r="36">
      <c r="A36" t="n">
        <v>8</v>
      </c>
      <c r="B36" t="n">
        <v>70</v>
      </c>
      <c r="C36" t="inlineStr">
        <is>
          <t xml:space="preserve">CONCLUIDO	</t>
        </is>
      </c>
      <c r="D36" t="n">
        <v>5.4254</v>
      </c>
      <c r="E36" t="n">
        <v>18.43</v>
      </c>
      <c r="F36" t="n">
        <v>15.83</v>
      </c>
      <c r="G36" t="n">
        <v>73.05</v>
      </c>
      <c r="H36" t="n">
        <v>1.04</v>
      </c>
      <c r="I36" t="n">
        <v>13</v>
      </c>
      <c r="J36" t="n">
        <v>152.85</v>
      </c>
      <c r="K36" t="n">
        <v>47.83</v>
      </c>
      <c r="L36" t="n">
        <v>9</v>
      </c>
      <c r="M36" t="n">
        <v>1</v>
      </c>
      <c r="N36" t="n">
        <v>26.03</v>
      </c>
      <c r="O36" t="n">
        <v>19085.83</v>
      </c>
      <c r="P36" t="n">
        <v>138.87</v>
      </c>
      <c r="Q36" t="n">
        <v>793.26</v>
      </c>
      <c r="R36" t="n">
        <v>121.44</v>
      </c>
      <c r="S36" t="n">
        <v>86.27</v>
      </c>
      <c r="T36" t="n">
        <v>7057.97</v>
      </c>
      <c r="U36" t="n">
        <v>0.71</v>
      </c>
      <c r="V36" t="n">
        <v>0.77</v>
      </c>
      <c r="W36" t="n">
        <v>0.25</v>
      </c>
      <c r="X36" t="n">
        <v>0.42</v>
      </c>
      <c r="Y36" t="n">
        <v>2</v>
      </c>
      <c r="Z36" t="n">
        <v>10</v>
      </c>
    </row>
    <row r="37">
      <c r="A37" t="n">
        <v>9</v>
      </c>
      <c r="B37" t="n">
        <v>70</v>
      </c>
      <c r="C37" t="inlineStr">
        <is>
          <t xml:space="preserve">CONCLUIDO	</t>
        </is>
      </c>
      <c r="D37" t="n">
        <v>5.4275</v>
      </c>
      <c r="E37" t="n">
        <v>18.42</v>
      </c>
      <c r="F37" t="n">
        <v>15.82</v>
      </c>
      <c r="G37" t="n">
        <v>73.02</v>
      </c>
      <c r="H37" t="n">
        <v>1.15</v>
      </c>
      <c r="I37" t="n">
        <v>13</v>
      </c>
      <c r="J37" t="n">
        <v>154.25</v>
      </c>
      <c r="K37" t="n">
        <v>47.83</v>
      </c>
      <c r="L37" t="n">
        <v>10</v>
      </c>
      <c r="M37" t="n">
        <v>0</v>
      </c>
      <c r="N37" t="n">
        <v>26.43</v>
      </c>
      <c r="O37" t="n">
        <v>19258.55</v>
      </c>
      <c r="P37" t="n">
        <v>139.79</v>
      </c>
      <c r="Q37" t="n">
        <v>793.26</v>
      </c>
      <c r="R37" t="n">
        <v>121.17</v>
      </c>
      <c r="S37" t="n">
        <v>86.27</v>
      </c>
      <c r="T37" t="n">
        <v>6923.36</v>
      </c>
      <c r="U37" t="n">
        <v>0.71</v>
      </c>
      <c r="V37" t="n">
        <v>0.77</v>
      </c>
      <c r="W37" t="n">
        <v>0.25</v>
      </c>
      <c r="X37" t="n">
        <v>0.41</v>
      </c>
      <c r="Y37" t="n">
        <v>2</v>
      </c>
      <c r="Z37" t="n">
        <v>10</v>
      </c>
    </row>
    <row r="38">
      <c r="A38" t="n">
        <v>0</v>
      </c>
      <c r="B38" t="n">
        <v>90</v>
      </c>
      <c r="C38" t="inlineStr">
        <is>
          <t xml:space="preserve">CONCLUIDO	</t>
        </is>
      </c>
      <c r="D38" t="n">
        <v>2.8315</v>
      </c>
      <c r="E38" t="n">
        <v>35.32</v>
      </c>
      <c r="F38" t="n">
        <v>24.58</v>
      </c>
      <c r="G38" t="n">
        <v>6.3</v>
      </c>
      <c r="H38" t="n">
        <v>0.1</v>
      </c>
      <c r="I38" t="n">
        <v>234</v>
      </c>
      <c r="J38" t="n">
        <v>176.73</v>
      </c>
      <c r="K38" t="n">
        <v>52.44</v>
      </c>
      <c r="L38" t="n">
        <v>1</v>
      </c>
      <c r="M38" t="n">
        <v>232</v>
      </c>
      <c r="N38" t="n">
        <v>33.29</v>
      </c>
      <c r="O38" t="n">
        <v>22031.19</v>
      </c>
      <c r="P38" t="n">
        <v>319.45</v>
      </c>
      <c r="Q38" t="n">
        <v>793.78</v>
      </c>
      <c r="R38" t="n">
        <v>415.02</v>
      </c>
      <c r="S38" t="n">
        <v>86.27</v>
      </c>
      <c r="T38" t="n">
        <v>152746.94</v>
      </c>
      <c r="U38" t="n">
        <v>0.21</v>
      </c>
      <c r="V38" t="n">
        <v>0.5</v>
      </c>
      <c r="W38" t="n">
        <v>0.59</v>
      </c>
      <c r="X38" t="n">
        <v>9.15</v>
      </c>
      <c r="Y38" t="n">
        <v>2</v>
      </c>
      <c r="Z38" t="n">
        <v>10</v>
      </c>
    </row>
    <row r="39">
      <c r="A39" t="n">
        <v>1</v>
      </c>
      <c r="B39" t="n">
        <v>90</v>
      </c>
      <c r="C39" t="inlineStr">
        <is>
          <t xml:space="preserve">CONCLUIDO	</t>
        </is>
      </c>
      <c r="D39" t="n">
        <v>4.1788</v>
      </c>
      <c r="E39" t="n">
        <v>23.93</v>
      </c>
      <c r="F39" t="n">
        <v>18.45</v>
      </c>
      <c r="G39" t="n">
        <v>12.87</v>
      </c>
      <c r="H39" t="n">
        <v>0.2</v>
      </c>
      <c r="I39" t="n">
        <v>86</v>
      </c>
      <c r="J39" t="n">
        <v>178.21</v>
      </c>
      <c r="K39" t="n">
        <v>52.44</v>
      </c>
      <c r="L39" t="n">
        <v>2</v>
      </c>
      <c r="M39" t="n">
        <v>84</v>
      </c>
      <c r="N39" t="n">
        <v>33.77</v>
      </c>
      <c r="O39" t="n">
        <v>22213.89</v>
      </c>
      <c r="P39" t="n">
        <v>235.68</v>
      </c>
      <c r="Q39" t="n">
        <v>793.46</v>
      </c>
      <c r="R39" t="n">
        <v>209.07</v>
      </c>
      <c r="S39" t="n">
        <v>86.27</v>
      </c>
      <c r="T39" t="n">
        <v>50511.62</v>
      </c>
      <c r="U39" t="n">
        <v>0.41</v>
      </c>
      <c r="V39" t="n">
        <v>0.66</v>
      </c>
      <c r="W39" t="n">
        <v>0.36</v>
      </c>
      <c r="X39" t="n">
        <v>3.04</v>
      </c>
      <c r="Y39" t="n">
        <v>2</v>
      </c>
      <c r="Z39" t="n">
        <v>10</v>
      </c>
    </row>
    <row r="40">
      <c r="A40" t="n">
        <v>2</v>
      </c>
      <c r="B40" t="n">
        <v>90</v>
      </c>
      <c r="C40" t="inlineStr">
        <is>
          <t xml:space="preserve">CONCLUIDO	</t>
        </is>
      </c>
      <c r="D40" t="n">
        <v>4.5935</v>
      </c>
      <c r="E40" t="n">
        <v>21.77</v>
      </c>
      <c r="F40" t="n">
        <v>17.43</v>
      </c>
      <c r="G40" t="n">
        <v>19.37</v>
      </c>
      <c r="H40" t="n">
        <v>0.3</v>
      </c>
      <c r="I40" t="n">
        <v>54</v>
      </c>
      <c r="J40" t="n">
        <v>179.7</v>
      </c>
      <c r="K40" t="n">
        <v>52.44</v>
      </c>
      <c r="L40" t="n">
        <v>3</v>
      </c>
      <c r="M40" t="n">
        <v>52</v>
      </c>
      <c r="N40" t="n">
        <v>34.26</v>
      </c>
      <c r="O40" t="n">
        <v>22397.24</v>
      </c>
      <c r="P40" t="n">
        <v>219.29</v>
      </c>
      <c r="Q40" t="n">
        <v>793.35</v>
      </c>
      <c r="R40" t="n">
        <v>175.56</v>
      </c>
      <c r="S40" t="n">
        <v>86.27</v>
      </c>
      <c r="T40" t="n">
        <v>33912.7</v>
      </c>
      <c r="U40" t="n">
        <v>0.49</v>
      </c>
      <c r="V40" t="n">
        <v>0.7</v>
      </c>
      <c r="W40" t="n">
        <v>0.31</v>
      </c>
      <c r="X40" t="n">
        <v>2.02</v>
      </c>
      <c r="Y40" t="n">
        <v>2</v>
      </c>
      <c r="Z40" t="n">
        <v>10</v>
      </c>
    </row>
    <row r="41">
      <c r="A41" t="n">
        <v>3</v>
      </c>
      <c r="B41" t="n">
        <v>90</v>
      </c>
      <c r="C41" t="inlineStr">
        <is>
          <t xml:space="preserve">CONCLUIDO	</t>
        </is>
      </c>
      <c r="D41" t="n">
        <v>4.8834</v>
      </c>
      <c r="E41" t="n">
        <v>20.48</v>
      </c>
      <c r="F41" t="n">
        <v>16.71</v>
      </c>
      <c r="G41" t="n">
        <v>26.38</v>
      </c>
      <c r="H41" t="n">
        <v>0.39</v>
      </c>
      <c r="I41" t="n">
        <v>38</v>
      </c>
      <c r="J41" t="n">
        <v>181.19</v>
      </c>
      <c r="K41" t="n">
        <v>52.44</v>
      </c>
      <c r="L41" t="n">
        <v>4</v>
      </c>
      <c r="M41" t="n">
        <v>36</v>
      </c>
      <c r="N41" t="n">
        <v>34.75</v>
      </c>
      <c r="O41" t="n">
        <v>22581.25</v>
      </c>
      <c r="P41" t="n">
        <v>206.01</v>
      </c>
      <c r="Q41" t="n">
        <v>793.35</v>
      </c>
      <c r="R41" t="n">
        <v>150.85</v>
      </c>
      <c r="S41" t="n">
        <v>86.27</v>
      </c>
      <c r="T41" t="n">
        <v>21639.21</v>
      </c>
      <c r="U41" t="n">
        <v>0.57</v>
      </c>
      <c r="V41" t="n">
        <v>0.73</v>
      </c>
      <c r="W41" t="n">
        <v>0.28</v>
      </c>
      <c r="X41" t="n">
        <v>1.29</v>
      </c>
      <c r="Y41" t="n">
        <v>2</v>
      </c>
      <c r="Z41" t="n">
        <v>10</v>
      </c>
    </row>
    <row r="42">
      <c r="A42" t="n">
        <v>4</v>
      </c>
      <c r="B42" t="n">
        <v>90</v>
      </c>
      <c r="C42" t="inlineStr">
        <is>
          <t xml:space="preserve">CONCLUIDO	</t>
        </is>
      </c>
      <c r="D42" t="n">
        <v>4.9997</v>
      </c>
      <c r="E42" t="n">
        <v>20</v>
      </c>
      <c r="F42" t="n">
        <v>16.51</v>
      </c>
      <c r="G42" t="n">
        <v>33.03</v>
      </c>
      <c r="H42" t="n">
        <v>0.49</v>
      </c>
      <c r="I42" t="n">
        <v>30</v>
      </c>
      <c r="J42" t="n">
        <v>182.69</v>
      </c>
      <c r="K42" t="n">
        <v>52.44</v>
      </c>
      <c r="L42" t="n">
        <v>5</v>
      </c>
      <c r="M42" t="n">
        <v>28</v>
      </c>
      <c r="N42" t="n">
        <v>35.25</v>
      </c>
      <c r="O42" t="n">
        <v>22766.06</v>
      </c>
      <c r="P42" t="n">
        <v>200.45</v>
      </c>
      <c r="Q42" t="n">
        <v>793.33</v>
      </c>
      <c r="R42" t="n">
        <v>144.89</v>
      </c>
      <c r="S42" t="n">
        <v>86.27</v>
      </c>
      <c r="T42" t="n">
        <v>18699.71</v>
      </c>
      <c r="U42" t="n">
        <v>0.6</v>
      </c>
      <c r="V42" t="n">
        <v>0.74</v>
      </c>
      <c r="W42" t="n">
        <v>0.27</v>
      </c>
      <c r="X42" t="n">
        <v>1.1</v>
      </c>
      <c r="Y42" t="n">
        <v>2</v>
      </c>
      <c r="Z42" t="n">
        <v>10</v>
      </c>
    </row>
    <row r="43">
      <c r="A43" t="n">
        <v>5</v>
      </c>
      <c r="B43" t="n">
        <v>90</v>
      </c>
      <c r="C43" t="inlineStr">
        <is>
          <t xml:space="preserve">CONCLUIDO	</t>
        </is>
      </c>
      <c r="D43" t="n">
        <v>5.1609</v>
      </c>
      <c r="E43" t="n">
        <v>19.38</v>
      </c>
      <c r="F43" t="n">
        <v>16.1</v>
      </c>
      <c r="G43" t="n">
        <v>40.26</v>
      </c>
      <c r="H43" t="n">
        <v>0.58</v>
      </c>
      <c r="I43" t="n">
        <v>24</v>
      </c>
      <c r="J43" t="n">
        <v>184.19</v>
      </c>
      <c r="K43" t="n">
        <v>52.44</v>
      </c>
      <c r="L43" t="n">
        <v>6</v>
      </c>
      <c r="M43" t="n">
        <v>22</v>
      </c>
      <c r="N43" t="n">
        <v>35.75</v>
      </c>
      <c r="O43" t="n">
        <v>22951.43</v>
      </c>
      <c r="P43" t="n">
        <v>191.65</v>
      </c>
      <c r="Q43" t="n">
        <v>793.22</v>
      </c>
      <c r="R43" t="n">
        <v>130.87</v>
      </c>
      <c r="S43" t="n">
        <v>86.27</v>
      </c>
      <c r="T43" t="n">
        <v>11718.23</v>
      </c>
      <c r="U43" t="n">
        <v>0.66</v>
      </c>
      <c r="V43" t="n">
        <v>0.76</v>
      </c>
      <c r="W43" t="n">
        <v>0.25</v>
      </c>
      <c r="X43" t="n">
        <v>0.6899999999999999</v>
      </c>
      <c r="Y43" t="n">
        <v>2</v>
      </c>
      <c r="Z43" t="n">
        <v>10</v>
      </c>
    </row>
    <row r="44">
      <c r="A44" t="n">
        <v>6</v>
      </c>
      <c r="B44" t="n">
        <v>90</v>
      </c>
      <c r="C44" t="inlineStr">
        <is>
          <t xml:space="preserve">CONCLUIDO	</t>
        </is>
      </c>
      <c r="D44" t="n">
        <v>5.1739</v>
      </c>
      <c r="E44" t="n">
        <v>19.33</v>
      </c>
      <c r="F44" t="n">
        <v>16.16</v>
      </c>
      <c r="G44" t="n">
        <v>46.17</v>
      </c>
      <c r="H44" t="n">
        <v>0.67</v>
      </c>
      <c r="I44" t="n">
        <v>21</v>
      </c>
      <c r="J44" t="n">
        <v>185.7</v>
      </c>
      <c r="K44" t="n">
        <v>52.44</v>
      </c>
      <c r="L44" t="n">
        <v>7</v>
      </c>
      <c r="M44" t="n">
        <v>19</v>
      </c>
      <c r="N44" t="n">
        <v>36.26</v>
      </c>
      <c r="O44" t="n">
        <v>23137.49</v>
      </c>
      <c r="P44" t="n">
        <v>188.86</v>
      </c>
      <c r="Q44" t="n">
        <v>793.33</v>
      </c>
      <c r="R44" t="n">
        <v>133.05</v>
      </c>
      <c r="S44" t="n">
        <v>86.27</v>
      </c>
      <c r="T44" t="n">
        <v>12824.61</v>
      </c>
      <c r="U44" t="n">
        <v>0.65</v>
      </c>
      <c r="V44" t="n">
        <v>0.75</v>
      </c>
      <c r="W44" t="n">
        <v>0.25</v>
      </c>
      <c r="X44" t="n">
        <v>0.75</v>
      </c>
      <c r="Y44" t="n">
        <v>2</v>
      </c>
      <c r="Z44" t="n">
        <v>10</v>
      </c>
    </row>
    <row r="45">
      <c r="A45" t="n">
        <v>7</v>
      </c>
      <c r="B45" t="n">
        <v>90</v>
      </c>
      <c r="C45" t="inlineStr">
        <is>
          <t xml:space="preserve">CONCLUIDO	</t>
        </is>
      </c>
      <c r="D45" t="n">
        <v>5.1935</v>
      </c>
      <c r="E45" t="n">
        <v>19.26</v>
      </c>
      <c r="F45" t="n">
        <v>16.19</v>
      </c>
      <c r="G45" t="n">
        <v>53.98</v>
      </c>
      <c r="H45" t="n">
        <v>0.76</v>
      </c>
      <c r="I45" t="n">
        <v>18</v>
      </c>
      <c r="J45" t="n">
        <v>187.22</v>
      </c>
      <c r="K45" t="n">
        <v>52.44</v>
      </c>
      <c r="L45" t="n">
        <v>8</v>
      </c>
      <c r="M45" t="n">
        <v>16</v>
      </c>
      <c r="N45" t="n">
        <v>36.78</v>
      </c>
      <c r="O45" t="n">
        <v>23324.24</v>
      </c>
      <c r="P45" t="n">
        <v>185.72</v>
      </c>
      <c r="Q45" t="n">
        <v>793.21</v>
      </c>
      <c r="R45" t="n">
        <v>134.54</v>
      </c>
      <c r="S45" t="n">
        <v>86.27</v>
      </c>
      <c r="T45" t="n">
        <v>13587.14</v>
      </c>
      <c r="U45" t="n">
        <v>0.64</v>
      </c>
      <c r="V45" t="n">
        <v>0.75</v>
      </c>
      <c r="W45" t="n">
        <v>0.25</v>
      </c>
      <c r="X45" t="n">
        <v>0.78</v>
      </c>
      <c r="Y45" t="n">
        <v>2</v>
      </c>
      <c r="Z45" t="n">
        <v>10</v>
      </c>
    </row>
    <row r="46">
      <c r="A46" t="n">
        <v>8</v>
      </c>
      <c r="B46" t="n">
        <v>90</v>
      </c>
      <c r="C46" t="inlineStr">
        <is>
          <t xml:space="preserve">CONCLUIDO	</t>
        </is>
      </c>
      <c r="D46" t="n">
        <v>5.2753</v>
      </c>
      <c r="E46" t="n">
        <v>18.96</v>
      </c>
      <c r="F46" t="n">
        <v>15.97</v>
      </c>
      <c r="G46" t="n">
        <v>59.88</v>
      </c>
      <c r="H46" t="n">
        <v>0.85</v>
      </c>
      <c r="I46" t="n">
        <v>16</v>
      </c>
      <c r="J46" t="n">
        <v>188.74</v>
      </c>
      <c r="K46" t="n">
        <v>52.44</v>
      </c>
      <c r="L46" t="n">
        <v>9</v>
      </c>
      <c r="M46" t="n">
        <v>14</v>
      </c>
      <c r="N46" t="n">
        <v>37.3</v>
      </c>
      <c r="O46" t="n">
        <v>23511.69</v>
      </c>
      <c r="P46" t="n">
        <v>178.29</v>
      </c>
      <c r="Q46" t="n">
        <v>793.29</v>
      </c>
      <c r="R46" t="n">
        <v>126.52</v>
      </c>
      <c r="S46" t="n">
        <v>86.27</v>
      </c>
      <c r="T46" t="n">
        <v>9584.42</v>
      </c>
      <c r="U46" t="n">
        <v>0.68</v>
      </c>
      <c r="V46" t="n">
        <v>0.76</v>
      </c>
      <c r="W46" t="n">
        <v>0.25</v>
      </c>
      <c r="X46" t="n">
        <v>0.5600000000000001</v>
      </c>
      <c r="Y46" t="n">
        <v>2</v>
      </c>
      <c r="Z46" t="n">
        <v>10</v>
      </c>
    </row>
    <row r="47">
      <c r="A47" t="n">
        <v>9</v>
      </c>
      <c r="B47" t="n">
        <v>90</v>
      </c>
      <c r="C47" t="inlineStr">
        <is>
          <t xml:space="preserve">CONCLUIDO	</t>
        </is>
      </c>
      <c r="D47" t="n">
        <v>5.3136</v>
      </c>
      <c r="E47" t="n">
        <v>18.82</v>
      </c>
      <c r="F47" t="n">
        <v>15.9</v>
      </c>
      <c r="G47" t="n">
        <v>68.15000000000001</v>
      </c>
      <c r="H47" t="n">
        <v>0.93</v>
      </c>
      <c r="I47" t="n">
        <v>14</v>
      </c>
      <c r="J47" t="n">
        <v>190.26</v>
      </c>
      <c r="K47" t="n">
        <v>52.44</v>
      </c>
      <c r="L47" t="n">
        <v>10</v>
      </c>
      <c r="M47" t="n">
        <v>12</v>
      </c>
      <c r="N47" t="n">
        <v>37.82</v>
      </c>
      <c r="O47" t="n">
        <v>23699.85</v>
      </c>
      <c r="P47" t="n">
        <v>174.19</v>
      </c>
      <c r="Q47" t="n">
        <v>793.23</v>
      </c>
      <c r="R47" t="n">
        <v>124.42</v>
      </c>
      <c r="S47" t="n">
        <v>86.27</v>
      </c>
      <c r="T47" t="n">
        <v>8544.469999999999</v>
      </c>
      <c r="U47" t="n">
        <v>0.6899999999999999</v>
      </c>
      <c r="V47" t="n">
        <v>0.77</v>
      </c>
      <c r="W47" t="n">
        <v>0.24</v>
      </c>
      <c r="X47" t="n">
        <v>0.49</v>
      </c>
      <c r="Y47" t="n">
        <v>2</v>
      </c>
      <c r="Z47" t="n">
        <v>10</v>
      </c>
    </row>
    <row r="48">
      <c r="A48" t="n">
        <v>10</v>
      </c>
      <c r="B48" t="n">
        <v>90</v>
      </c>
      <c r="C48" t="inlineStr">
        <is>
          <t xml:space="preserve">CONCLUIDO	</t>
        </is>
      </c>
      <c r="D48" t="n">
        <v>5.3428</v>
      </c>
      <c r="E48" t="n">
        <v>18.72</v>
      </c>
      <c r="F48" t="n">
        <v>15.87</v>
      </c>
      <c r="G48" t="n">
        <v>79.34999999999999</v>
      </c>
      <c r="H48" t="n">
        <v>1.02</v>
      </c>
      <c r="I48" t="n">
        <v>12</v>
      </c>
      <c r="J48" t="n">
        <v>191.79</v>
      </c>
      <c r="K48" t="n">
        <v>52.44</v>
      </c>
      <c r="L48" t="n">
        <v>11</v>
      </c>
      <c r="M48" t="n">
        <v>10</v>
      </c>
      <c r="N48" t="n">
        <v>38.35</v>
      </c>
      <c r="O48" t="n">
        <v>23888.73</v>
      </c>
      <c r="P48" t="n">
        <v>167.94</v>
      </c>
      <c r="Q48" t="n">
        <v>793.21</v>
      </c>
      <c r="R48" t="n">
        <v>123.54</v>
      </c>
      <c r="S48" t="n">
        <v>86.27</v>
      </c>
      <c r="T48" t="n">
        <v>8113.74</v>
      </c>
      <c r="U48" t="n">
        <v>0.7</v>
      </c>
      <c r="V48" t="n">
        <v>0.77</v>
      </c>
      <c r="W48" t="n">
        <v>0.24</v>
      </c>
      <c r="X48" t="n">
        <v>0.46</v>
      </c>
      <c r="Y48" t="n">
        <v>2</v>
      </c>
      <c r="Z48" t="n">
        <v>10</v>
      </c>
    </row>
    <row r="49">
      <c r="A49" t="n">
        <v>11</v>
      </c>
      <c r="B49" t="n">
        <v>90</v>
      </c>
      <c r="C49" t="inlineStr">
        <is>
          <t xml:space="preserve">CONCLUIDO	</t>
        </is>
      </c>
      <c r="D49" t="n">
        <v>5.4019</v>
      </c>
      <c r="E49" t="n">
        <v>18.51</v>
      </c>
      <c r="F49" t="n">
        <v>15.7</v>
      </c>
      <c r="G49" t="n">
        <v>85.64</v>
      </c>
      <c r="H49" t="n">
        <v>1.1</v>
      </c>
      <c r="I49" t="n">
        <v>11</v>
      </c>
      <c r="J49" t="n">
        <v>193.33</v>
      </c>
      <c r="K49" t="n">
        <v>52.44</v>
      </c>
      <c r="L49" t="n">
        <v>12</v>
      </c>
      <c r="M49" t="n">
        <v>8</v>
      </c>
      <c r="N49" t="n">
        <v>38.89</v>
      </c>
      <c r="O49" t="n">
        <v>24078.33</v>
      </c>
      <c r="P49" t="n">
        <v>162.47</v>
      </c>
      <c r="Q49" t="n">
        <v>793.22</v>
      </c>
      <c r="R49" t="n">
        <v>117.48</v>
      </c>
      <c r="S49" t="n">
        <v>86.27</v>
      </c>
      <c r="T49" t="n">
        <v>5089.84</v>
      </c>
      <c r="U49" t="n">
        <v>0.73</v>
      </c>
      <c r="V49" t="n">
        <v>0.78</v>
      </c>
      <c r="W49" t="n">
        <v>0.24</v>
      </c>
      <c r="X49" t="n">
        <v>0.29</v>
      </c>
      <c r="Y49" t="n">
        <v>2</v>
      </c>
      <c r="Z49" t="n">
        <v>10</v>
      </c>
    </row>
    <row r="50">
      <c r="A50" t="n">
        <v>12</v>
      </c>
      <c r="B50" t="n">
        <v>90</v>
      </c>
      <c r="C50" t="inlineStr">
        <is>
          <t xml:space="preserve">CONCLUIDO	</t>
        </is>
      </c>
      <c r="D50" t="n">
        <v>5.4036</v>
      </c>
      <c r="E50" t="n">
        <v>18.51</v>
      </c>
      <c r="F50" t="n">
        <v>15.73</v>
      </c>
      <c r="G50" t="n">
        <v>94.38</v>
      </c>
      <c r="H50" t="n">
        <v>1.18</v>
      </c>
      <c r="I50" t="n">
        <v>10</v>
      </c>
      <c r="J50" t="n">
        <v>194.88</v>
      </c>
      <c r="K50" t="n">
        <v>52.44</v>
      </c>
      <c r="L50" t="n">
        <v>13</v>
      </c>
      <c r="M50" t="n">
        <v>2</v>
      </c>
      <c r="N50" t="n">
        <v>39.43</v>
      </c>
      <c r="O50" t="n">
        <v>24268.67</v>
      </c>
      <c r="P50" t="n">
        <v>158.57</v>
      </c>
      <c r="Q50" t="n">
        <v>793.37</v>
      </c>
      <c r="R50" t="n">
        <v>118.44</v>
      </c>
      <c r="S50" t="n">
        <v>86.27</v>
      </c>
      <c r="T50" t="n">
        <v>5572.98</v>
      </c>
      <c r="U50" t="n">
        <v>0.73</v>
      </c>
      <c r="V50" t="n">
        <v>0.77</v>
      </c>
      <c r="W50" t="n">
        <v>0.24</v>
      </c>
      <c r="X50" t="n">
        <v>0.32</v>
      </c>
      <c r="Y50" t="n">
        <v>2</v>
      </c>
      <c r="Z50" t="n">
        <v>10</v>
      </c>
    </row>
    <row r="51">
      <c r="A51" t="n">
        <v>13</v>
      </c>
      <c r="B51" t="n">
        <v>90</v>
      </c>
      <c r="C51" t="inlineStr">
        <is>
          <t xml:space="preserve">CONCLUIDO	</t>
        </is>
      </c>
      <c r="D51" t="n">
        <v>5.4038</v>
      </c>
      <c r="E51" t="n">
        <v>18.51</v>
      </c>
      <c r="F51" t="n">
        <v>15.73</v>
      </c>
      <c r="G51" t="n">
        <v>94.38</v>
      </c>
      <c r="H51" t="n">
        <v>1.27</v>
      </c>
      <c r="I51" t="n">
        <v>10</v>
      </c>
      <c r="J51" t="n">
        <v>196.42</v>
      </c>
      <c r="K51" t="n">
        <v>52.44</v>
      </c>
      <c r="L51" t="n">
        <v>14</v>
      </c>
      <c r="M51" t="n">
        <v>0</v>
      </c>
      <c r="N51" t="n">
        <v>39.98</v>
      </c>
      <c r="O51" t="n">
        <v>24459.75</v>
      </c>
      <c r="P51" t="n">
        <v>159.33</v>
      </c>
      <c r="Q51" t="n">
        <v>793.25</v>
      </c>
      <c r="R51" t="n">
        <v>118.25</v>
      </c>
      <c r="S51" t="n">
        <v>86.27</v>
      </c>
      <c r="T51" t="n">
        <v>5478.66</v>
      </c>
      <c r="U51" t="n">
        <v>0.73</v>
      </c>
      <c r="V51" t="n">
        <v>0.77</v>
      </c>
      <c r="W51" t="n">
        <v>0.25</v>
      </c>
      <c r="X51" t="n">
        <v>0.32</v>
      </c>
      <c r="Y51" t="n">
        <v>2</v>
      </c>
      <c r="Z51" t="n">
        <v>10</v>
      </c>
    </row>
    <row r="52">
      <c r="A52" t="n">
        <v>0</v>
      </c>
      <c r="B52" t="n">
        <v>10</v>
      </c>
      <c r="C52" t="inlineStr">
        <is>
          <t xml:space="preserve">CONCLUIDO	</t>
        </is>
      </c>
      <c r="D52" t="n">
        <v>4.7543</v>
      </c>
      <c r="E52" t="n">
        <v>21.03</v>
      </c>
      <c r="F52" t="n">
        <v>18.49</v>
      </c>
      <c r="G52" t="n">
        <v>13.69</v>
      </c>
      <c r="H52" t="n">
        <v>0.64</v>
      </c>
      <c r="I52" t="n">
        <v>81</v>
      </c>
      <c r="J52" t="n">
        <v>26.11</v>
      </c>
      <c r="K52" t="n">
        <v>12.1</v>
      </c>
      <c r="L52" t="n">
        <v>1</v>
      </c>
      <c r="M52" t="n">
        <v>0</v>
      </c>
      <c r="N52" t="n">
        <v>3.01</v>
      </c>
      <c r="O52" t="n">
        <v>3454.41</v>
      </c>
      <c r="P52" t="n">
        <v>53.14</v>
      </c>
      <c r="Q52" t="n">
        <v>793.7</v>
      </c>
      <c r="R52" t="n">
        <v>207.26</v>
      </c>
      <c r="S52" t="n">
        <v>86.27</v>
      </c>
      <c r="T52" t="n">
        <v>49629.5</v>
      </c>
      <c r="U52" t="n">
        <v>0.42</v>
      </c>
      <c r="V52" t="n">
        <v>0.66</v>
      </c>
      <c r="W52" t="n">
        <v>0.45</v>
      </c>
      <c r="X52" t="n">
        <v>3.07</v>
      </c>
      <c r="Y52" t="n">
        <v>2</v>
      </c>
      <c r="Z52" t="n">
        <v>10</v>
      </c>
    </row>
    <row r="53">
      <c r="A53" t="n">
        <v>0</v>
      </c>
      <c r="B53" t="n">
        <v>45</v>
      </c>
      <c r="C53" t="inlineStr">
        <is>
          <t xml:space="preserve">CONCLUIDO	</t>
        </is>
      </c>
      <c r="D53" t="n">
        <v>4.0285</v>
      </c>
      <c r="E53" t="n">
        <v>24.82</v>
      </c>
      <c r="F53" t="n">
        <v>20.2</v>
      </c>
      <c r="G53" t="n">
        <v>9.470000000000001</v>
      </c>
      <c r="H53" t="n">
        <v>0.18</v>
      </c>
      <c r="I53" t="n">
        <v>128</v>
      </c>
      <c r="J53" t="n">
        <v>98.70999999999999</v>
      </c>
      <c r="K53" t="n">
        <v>39.72</v>
      </c>
      <c r="L53" t="n">
        <v>1</v>
      </c>
      <c r="M53" t="n">
        <v>126</v>
      </c>
      <c r="N53" t="n">
        <v>12.99</v>
      </c>
      <c r="O53" t="n">
        <v>12407.75</v>
      </c>
      <c r="P53" t="n">
        <v>175.35</v>
      </c>
      <c r="Q53" t="n">
        <v>793.88</v>
      </c>
      <c r="R53" t="n">
        <v>268.01</v>
      </c>
      <c r="S53" t="n">
        <v>86.27</v>
      </c>
      <c r="T53" t="n">
        <v>79770.47</v>
      </c>
      <c r="U53" t="n">
        <v>0.32</v>
      </c>
      <c r="V53" t="n">
        <v>0.6</v>
      </c>
      <c r="W53" t="n">
        <v>0.42</v>
      </c>
      <c r="X53" t="n">
        <v>4.78</v>
      </c>
      <c r="Y53" t="n">
        <v>2</v>
      </c>
      <c r="Z53" t="n">
        <v>10</v>
      </c>
    </row>
    <row r="54">
      <c r="A54" t="n">
        <v>1</v>
      </c>
      <c r="B54" t="n">
        <v>45</v>
      </c>
      <c r="C54" t="inlineStr">
        <is>
          <t xml:space="preserve">CONCLUIDO	</t>
        </is>
      </c>
      <c r="D54" t="n">
        <v>4.8839</v>
      </c>
      <c r="E54" t="n">
        <v>20.48</v>
      </c>
      <c r="F54" t="n">
        <v>17.4</v>
      </c>
      <c r="G54" t="n">
        <v>19.7</v>
      </c>
      <c r="H54" t="n">
        <v>0.35</v>
      </c>
      <c r="I54" t="n">
        <v>53</v>
      </c>
      <c r="J54" t="n">
        <v>99.95</v>
      </c>
      <c r="K54" t="n">
        <v>39.72</v>
      </c>
      <c r="L54" t="n">
        <v>2</v>
      </c>
      <c r="M54" t="n">
        <v>51</v>
      </c>
      <c r="N54" t="n">
        <v>13.24</v>
      </c>
      <c r="O54" t="n">
        <v>12561.45</v>
      </c>
      <c r="P54" t="n">
        <v>143.79</v>
      </c>
      <c r="Q54" t="n">
        <v>793.51</v>
      </c>
      <c r="R54" t="n">
        <v>174.6</v>
      </c>
      <c r="S54" t="n">
        <v>86.27</v>
      </c>
      <c r="T54" t="n">
        <v>33439.34</v>
      </c>
      <c r="U54" t="n">
        <v>0.49</v>
      </c>
      <c r="V54" t="n">
        <v>0.7</v>
      </c>
      <c r="W54" t="n">
        <v>0.3</v>
      </c>
      <c r="X54" t="n">
        <v>1.98</v>
      </c>
      <c r="Y54" t="n">
        <v>2</v>
      </c>
      <c r="Z54" t="n">
        <v>10</v>
      </c>
    </row>
    <row r="55">
      <c r="A55" t="n">
        <v>2</v>
      </c>
      <c r="B55" t="n">
        <v>45</v>
      </c>
      <c r="C55" t="inlineStr">
        <is>
          <t xml:space="preserve">CONCLUIDO	</t>
        </is>
      </c>
      <c r="D55" t="n">
        <v>5.195</v>
      </c>
      <c r="E55" t="n">
        <v>19.25</v>
      </c>
      <c r="F55" t="n">
        <v>16.6</v>
      </c>
      <c r="G55" t="n">
        <v>31.13</v>
      </c>
      <c r="H55" t="n">
        <v>0.52</v>
      </c>
      <c r="I55" t="n">
        <v>32</v>
      </c>
      <c r="J55" t="n">
        <v>101.2</v>
      </c>
      <c r="K55" t="n">
        <v>39.72</v>
      </c>
      <c r="L55" t="n">
        <v>3</v>
      </c>
      <c r="M55" t="n">
        <v>30</v>
      </c>
      <c r="N55" t="n">
        <v>13.49</v>
      </c>
      <c r="O55" t="n">
        <v>12715.54</v>
      </c>
      <c r="P55" t="n">
        <v>129.48</v>
      </c>
      <c r="Q55" t="n">
        <v>793.21</v>
      </c>
      <c r="R55" t="n">
        <v>148.06</v>
      </c>
      <c r="S55" t="n">
        <v>86.27</v>
      </c>
      <c r="T55" t="n">
        <v>20276.04</v>
      </c>
      <c r="U55" t="n">
        <v>0.58</v>
      </c>
      <c r="V55" t="n">
        <v>0.73</v>
      </c>
      <c r="W55" t="n">
        <v>0.27</v>
      </c>
      <c r="X55" t="n">
        <v>1.19</v>
      </c>
      <c r="Y55" t="n">
        <v>2</v>
      </c>
      <c r="Z55" t="n">
        <v>10</v>
      </c>
    </row>
    <row r="56">
      <c r="A56" t="n">
        <v>3</v>
      </c>
      <c r="B56" t="n">
        <v>45</v>
      </c>
      <c r="C56" t="inlineStr">
        <is>
          <t xml:space="preserve">CONCLUIDO	</t>
        </is>
      </c>
      <c r="D56" t="n">
        <v>5.3223</v>
      </c>
      <c r="E56" t="n">
        <v>18.79</v>
      </c>
      <c r="F56" t="n">
        <v>16.33</v>
      </c>
      <c r="G56" t="n">
        <v>42.59</v>
      </c>
      <c r="H56" t="n">
        <v>0.6899999999999999</v>
      </c>
      <c r="I56" t="n">
        <v>23</v>
      </c>
      <c r="J56" t="n">
        <v>102.45</v>
      </c>
      <c r="K56" t="n">
        <v>39.72</v>
      </c>
      <c r="L56" t="n">
        <v>4</v>
      </c>
      <c r="M56" t="n">
        <v>21</v>
      </c>
      <c r="N56" t="n">
        <v>13.74</v>
      </c>
      <c r="O56" t="n">
        <v>12870.03</v>
      </c>
      <c r="P56" t="n">
        <v>118.67</v>
      </c>
      <c r="Q56" t="n">
        <v>793.33</v>
      </c>
      <c r="R56" t="n">
        <v>139.01</v>
      </c>
      <c r="S56" t="n">
        <v>86.27</v>
      </c>
      <c r="T56" t="n">
        <v>15792.83</v>
      </c>
      <c r="U56" t="n">
        <v>0.62</v>
      </c>
      <c r="V56" t="n">
        <v>0.75</v>
      </c>
      <c r="W56" t="n">
        <v>0.26</v>
      </c>
      <c r="X56" t="n">
        <v>0.92</v>
      </c>
      <c r="Y56" t="n">
        <v>2</v>
      </c>
      <c r="Z56" t="n">
        <v>10</v>
      </c>
    </row>
    <row r="57">
      <c r="A57" t="n">
        <v>4</v>
      </c>
      <c r="B57" t="n">
        <v>45</v>
      </c>
      <c r="C57" t="inlineStr">
        <is>
          <t xml:space="preserve">CONCLUIDO	</t>
        </is>
      </c>
      <c r="D57" t="n">
        <v>5.4215</v>
      </c>
      <c r="E57" t="n">
        <v>18.44</v>
      </c>
      <c r="F57" t="n">
        <v>16.07</v>
      </c>
      <c r="G57" t="n">
        <v>50.74</v>
      </c>
      <c r="H57" t="n">
        <v>0.85</v>
      </c>
      <c r="I57" t="n">
        <v>19</v>
      </c>
      <c r="J57" t="n">
        <v>103.71</v>
      </c>
      <c r="K57" t="n">
        <v>39.72</v>
      </c>
      <c r="L57" t="n">
        <v>5</v>
      </c>
      <c r="M57" t="n">
        <v>1</v>
      </c>
      <c r="N57" t="n">
        <v>14</v>
      </c>
      <c r="O57" t="n">
        <v>13024.91</v>
      </c>
      <c r="P57" t="n">
        <v>112.76</v>
      </c>
      <c r="Q57" t="n">
        <v>793.49</v>
      </c>
      <c r="R57" t="n">
        <v>129.04</v>
      </c>
      <c r="S57" t="n">
        <v>86.27</v>
      </c>
      <c r="T57" t="n">
        <v>10828.2</v>
      </c>
      <c r="U57" t="n">
        <v>0.67</v>
      </c>
      <c r="V57" t="n">
        <v>0.76</v>
      </c>
      <c r="W57" t="n">
        <v>0.28</v>
      </c>
      <c r="X57" t="n">
        <v>0.66</v>
      </c>
      <c r="Y57" t="n">
        <v>2</v>
      </c>
      <c r="Z57" t="n">
        <v>10</v>
      </c>
    </row>
    <row r="58">
      <c r="A58" t="n">
        <v>5</v>
      </c>
      <c r="B58" t="n">
        <v>45</v>
      </c>
      <c r="C58" t="inlineStr">
        <is>
          <t xml:space="preserve">CONCLUIDO	</t>
        </is>
      </c>
      <c r="D58" t="n">
        <v>5.4198</v>
      </c>
      <c r="E58" t="n">
        <v>18.45</v>
      </c>
      <c r="F58" t="n">
        <v>16.07</v>
      </c>
      <c r="G58" t="n">
        <v>50.75</v>
      </c>
      <c r="H58" t="n">
        <v>1.01</v>
      </c>
      <c r="I58" t="n">
        <v>19</v>
      </c>
      <c r="J58" t="n">
        <v>104.97</v>
      </c>
      <c r="K58" t="n">
        <v>39.72</v>
      </c>
      <c r="L58" t="n">
        <v>6</v>
      </c>
      <c r="M58" t="n">
        <v>0</v>
      </c>
      <c r="N58" t="n">
        <v>14.25</v>
      </c>
      <c r="O58" t="n">
        <v>13180.19</v>
      </c>
      <c r="P58" t="n">
        <v>113.71</v>
      </c>
      <c r="Q58" t="n">
        <v>793.3099999999999</v>
      </c>
      <c r="R58" t="n">
        <v>129.23</v>
      </c>
      <c r="S58" t="n">
        <v>86.27</v>
      </c>
      <c r="T58" t="n">
        <v>10925.8</v>
      </c>
      <c r="U58" t="n">
        <v>0.67</v>
      </c>
      <c r="V58" t="n">
        <v>0.76</v>
      </c>
      <c r="W58" t="n">
        <v>0.28</v>
      </c>
      <c r="X58" t="n">
        <v>0.66</v>
      </c>
      <c r="Y58" t="n">
        <v>2</v>
      </c>
      <c r="Z58" t="n">
        <v>10</v>
      </c>
    </row>
    <row r="59">
      <c r="A59" t="n">
        <v>0</v>
      </c>
      <c r="B59" t="n">
        <v>60</v>
      </c>
      <c r="C59" t="inlineStr">
        <is>
          <t xml:space="preserve">CONCLUIDO	</t>
        </is>
      </c>
      <c r="D59" t="n">
        <v>3.5904</v>
      </c>
      <c r="E59" t="n">
        <v>27.85</v>
      </c>
      <c r="F59" t="n">
        <v>21.58</v>
      </c>
      <c r="G59" t="n">
        <v>7.99</v>
      </c>
      <c r="H59" t="n">
        <v>0.14</v>
      </c>
      <c r="I59" t="n">
        <v>162</v>
      </c>
      <c r="J59" t="n">
        <v>124.63</v>
      </c>
      <c r="K59" t="n">
        <v>45</v>
      </c>
      <c r="L59" t="n">
        <v>1</v>
      </c>
      <c r="M59" t="n">
        <v>160</v>
      </c>
      <c r="N59" t="n">
        <v>18.64</v>
      </c>
      <c r="O59" t="n">
        <v>15605.44</v>
      </c>
      <c r="P59" t="n">
        <v>221.38</v>
      </c>
      <c r="Q59" t="n">
        <v>793.41</v>
      </c>
      <c r="R59" t="n">
        <v>314.3</v>
      </c>
      <c r="S59" t="n">
        <v>86.27</v>
      </c>
      <c r="T59" t="n">
        <v>102745.1</v>
      </c>
      <c r="U59" t="n">
        <v>0.27</v>
      </c>
      <c r="V59" t="n">
        <v>0.5600000000000001</v>
      </c>
      <c r="W59" t="n">
        <v>0.48</v>
      </c>
      <c r="X59" t="n">
        <v>6.16</v>
      </c>
      <c r="Y59" t="n">
        <v>2</v>
      </c>
      <c r="Z59" t="n">
        <v>10</v>
      </c>
    </row>
    <row r="60">
      <c r="A60" t="n">
        <v>1</v>
      </c>
      <c r="B60" t="n">
        <v>60</v>
      </c>
      <c r="C60" t="inlineStr">
        <is>
          <t xml:space="preserve">CONCLUIDO	</t>
        </is>
      </c>
      <c r="D60" t="n">
        <v>4.4559</v>
      </c>
      <c r="E60" t="n">
        <v>22.44</v>
      </c>
      <c r="F60" t="n">
        <v>18.57</v>
      </c>
      <c r="G60" t="n">
        <v>16.39</v>
      </c>
      <c r="H60" t="n">
        <v>0.28</v>
      </c>
      <c r="I60" t="n">
        <v>68</v>
      </c>
      <c r="J60" t="n">
        <v>125.95</v>
      </c>
      <c r="K60" t="n">
        <v>45</v>
      </c>
      <c r="L60" t="n">
        <v>2</v>
      </c>
      <c r="M60" t="n">
        <v>66</v>
      </c>
      <c r="N60" t="n">
        <v>18.95</v>
      </c>
      <c r="O60" t="n">
        <v>15767.7</v>
      </c>
      <c r="P60" t="n">
        <v>185.01</v>
      </c>
      <c r="Q60" t="n">
        <v>793.55</v>
      </c>
      <c r="R60" t="n">
        <v>216.71</v>
      </c>
      <c r="S60" t="n">
        <v>86.27</v>
      </c>
      <c r="T60" t="n">
        <v>54419.78</v>
      </c>
      <c r="U60" t="n">
        <v>0.4</v>
      </c>
      <c r="V60" t="n">
        <v>0.66</v>
      </c>
      <c r="W60" t="n">
        <v>0.29</v>
      </c>
      <c r="X60" t="n">
        <v>3.16</v>
      </c>
      <c r="Y60" t="n">
        <v>2</v>
      </c>
      <c r="Z60" t="n">
        <v>10</v>
      </c>
    </row>
    <row r="61">
      <c r="A61" t="n">
        <v>2</v>
      </c>
      <c r="B61" t="n">
        <v>60</v>
      </c>
      <c r="C61" t="inlineStr">
        <is>
          <t xml:space="preserve">CONCLUIDO	</t>
        </is>
      </c>
      <c r="D61" t="n">
        <v>5.0087</v>
      </c>
      <c r="E61" t="n">
        <v>19.97</v>
      </c>
      <c r="F61" t="n">
        <v>16.81</v>
      </c>
      <c r="G61" t="n">
        <v>25.22</v>
      </c>
      <c r="H61" t="n">
        <v>0.42</v>
      </c>
      <c r="I61" t="n">
        <v>40</v>
      </c>
      <c r="J61" t="n">
        <v>127.27</v>
      </c>
      <c r="K61" t="n">
        <v>45</v>
      </c>
      <c r="L61" t="n">
        <v>3</v>
      </c>
      <c r="M61" t="n">
        <v>38</v>
      </c>
      <c r="N61" t="n">
        <v>19.27</v>
      </c>
      <c r="O61" t="n">
        <v>15930.42</v>
      </c>
      <c r="P61" t="n">
        <v>161.59</v>
      </c>
      <c r="Q61" t="n">
        <v>793.3099999999999</v>
      </c>
      <c r="R61" t="n">
        <v>154.71</v>
      </c>
      <c r="S61" t="n">
        <v>86.27</v>
      </c>
      <c r="T61" t="n">
        <v>23561.97</v>
      </c>
      <c r="U61" t="n">
        <v>0.5600000000000001</v>
      </c>
      <c r="V61" t="n">
        <v>0.72</v>
      </c>
      <c r="W61" t="n">
        <v>0.28</v>
      </c>
      <c r="X61" t="n">
        <v>1.4</v>
      </c>
      <c r="Y61" t="n">
        <v>2</v>
      </c>
      <c r="Z61" t="n">
        <v>10</v>
      </c>
    </row>
    <row r="62">
      <c r="A62" t="n">
        <v>3</v>
      </c>
      <c r="B62" t="n">
        <v>60</v>
      </c>
      <c r="C62" t="inlineStr">
        <is>
          <t xml:space="preserve">CONCLUIDO	</t>
        </is>
      </c>
      <c r="D62" t="n">
        <v>5.1676</v>
      </c>
      <c r="E62" t="n">
        <v>19.35</v>
      </c>
      <c r="F62" t="n">
        <v>16.48</v>
      </c>
      <c r="G62" t="n">
        <v>34.09</v>
      </c>
      <c r="H62" t="n">
        <v>0.55</v>
      </c>
      <c r="I62" t="n">
        <v>29</v>
      </c>
      <c r="J62" t="n">
        <v>128.59</v>
      </c>
      <c r="K62" t="n">
        <v>45</v>
      </c>
      <c r="L62" t="n">
        <v>4</v>
      </c>
      <c r="M62" t="n">
        <v>27</v>
      </c>
      <c r="N62" t="n">
        <v>19.59</v>
      </c>
      <c r="O62" t="n">
        <v>16093.6</v>
      </c>
      <c r="P62" t="n">
        <v>152.39</v>
      </c>
      <c r="Q62" t="n">
        <v>793.27</v>
      </c>
      <c r="R62" t="n">
        <v>143.73</v>
      </c>
      <c r="S62" t="n">
        <v>86.27</v>
      </c>
      <c r="T62" t="n">
        <v>18127.43</v>
      </c>
      <c r="U62" t="n">
        <v>0.6</v>
      </c>
      <c r="V62" t="n">
        <v>0.74</v>
      </c>
      <c r="W62" t="n">
        <v>0.27</v>
      </c>
      <c r="X62" t="n">
        <v>1.07</v>
      </c>
      <c r="Y62" t="n">
        <v>2</v>
      </c>
      <c r="Z62" t="n">
        <v>10</v>
      </c>
    </row>
    <row r="63">
      <c r="A63" t="n">
        <v>4</v>
      </c>
      <c r="B63" t="n">
        <v>60</v>
      </c>
      <c r="C63" t="inlineStr">
        <is>
          <t xml:space="preserve">CONCLUIDO	</t>
        </is>
      </c>
      <c r="D63" t="n">
        <v>5.2927</v>
      </c>
      <c r="E63" t="n">
        <v>18.89</v>
      </c>
      <c r="F63" t="n">
        <v>16.2</v>
      </c>
      <c r="G63" t="n">
        <v>44.18</v>
      </c>
      <c r="H63" t="n">
        <v>0.68</v>
      </c>
      <c r="I63" t="n">
        <v>22</v>
      </c>
      <c r="J63" t="n">
        <v>129.92</v>
      </c>
      <c r="K63" t="n">
        <v>45</v>
      </c>
      <c r="L63" t="n">
        <v>5</v>
      </c>
      <c r="M63" t="n">
        <v>20</v>
      </c>
      <c r="N63" t="n">
        <v>19.92</v>
      </c>
      <c r="O63" t="n">
        <v>16257.24</v>
      </c>
      <c r="P63" t="n">
        <v>143.75</v>
      </c>
      <c r="Q63" t="n">
        <v>793.24</v>
      </c>
      <c r="R63" t="n">
        <v>134.47</v>
      </c>
      <c r="S63" t="n">
        <v>86.27</v>
      </c>
      <c r="T63" t="n">
        <v>13529.14</v>
      </c>
      <c r="U63" t="n">
        <v>0.64</v>
      </c>
      <c r="V63" t="n">
        <v>0.75</v>
      </c>
      <c r="W63" t="n">
        <v>0.25</v>
      </c>
      <c r="X63" t="n">
        <v>0.79</v>
      </c>
      <c r="Y63" t="n">
        <v>2</v>
      </c>
      <c r="Z63" t="n">
        <v>10</v>
      </c>
    </row>
    <row r="64">
      <c r="A64" t="n">
        <v>5</v>
      </c>
      <c r="B64" t="n">
        <v>60</v>
      </c>
      <c r="C64" t="inlineStr">
        <is>
          <t xml:space="preserve">CONCLUIDO	</t>
        </is>
      </c>
      <c r="D64" t="n">
        <v>5.3433</v>
      </c>
      <c r="E64" t="n">
        <v>18.72</v>
      </c>
      <c r="F64" t="n">
        <v>16.12</v>
      </c>
      <c r="G64" t="n">
        <v>53.74</v>
      </c>
      <c r="H64" t="n">
        <v>0.8100000000000001</v>
      </c>
      <c r="I64" t="n">
        <v>18</v>
      </c>
      <c r="J64" t="n">
        <v>131.25</v>
      </c>
      <c r="K64" t="n">
        <v>45</v>
      </c>
      <c r="L64" t="n">
        <v>6</v>
      </c>
      <c r="M64" t="n">
        <v>16</v>
      </c>
      <c r="N64" t="n">
        <v>20.25</v>
      </c>
      <c r="O64" t="n">
        <v>16421.36</v>
      </c>
      <c r="P64" t="n">
        <v>135.79</v>
      </c>
      <c r="Q64" t="n">
        <v>793.21</v>
      </c>
      <c r="R64" t="n">
        <v>132.03</v>
      </c>
      <c r="S64" t="n">
        <v>86.27</v>
      </c>
      <c r="T64" t="n">
        <v>12329.61</v>
      </c>
      <c r="U64" t="n">
        <v>0.65</v>
      </c>
      <c r="V64" t="n">
        <v>0.76</v>
      </c>
      <c r="W64" t="n">
        <v>0.25</v>
      </c>
      <c r="X64" t="n">
        <v>0.71</v>
      </c>
      <c r="Y64" t="n">
        <v>2</v>
      </c>
      <c r="Z64" t="n">
        <v>10</v>
      </c>
    </row>
    <row r="65">
      <c r="A65" t="n">
        <v>6</v>
      </c>
      <c r="B65" t="n">
        <v>60</v>
      </c>
      <c r="C65" t="inlineStr">
        <is>
          <t xml:space="preserve">CONCLUIDO	</t>
        </is>
      </c>
      <c r="D65" t="n">
        <v>5.4019</v>
      </c>
      <c r="E65" t="n">
        <v>18.51</v>
      </c>
      <c r="F65" t="n">
        <v>16</v>
      </c>
      <c r="G65" t="n">
        <v>63.99</v>
      </c>
      <c r="H65" t="n">
        <v>0.93</v>
      </c>
      <c r="I65" t="n">
        <v>15</v>
      </c>
      <c r="J65" t="n">
        <v>132.58</v>
      </c>
      <c r="K65" t="n">
        <v>45</v>
      </c>
      <c r="L65" t="n">
        <v>7</v>
      </c>
      <c r="M65" t="n">
        <v>5</v>
      </c>
      <c r="N65" t="n">
        <v>20.59</v>
      </c>
      <c r="O65" t="n">
        <v>16585.95</v>
      </c>
      <c r="P65" t="n">
        <v>129.52</v>
      </c>
      <c r="Q65" t="n">
        <v>793.26</v>
      </c>
      <c r="R65" t="n">
        <v>127.57</v>
      </c>
      <c r="S65" t="n">
        <v>86.27</v>
      </c>
      <c r="T65" t="n">
        <v>10116.83</v>
      </c>
      <c r="U65" t="n">
        <v>0.68</v>
      </c>
      <c r="V65" t="n">
        <v>0.76</v>
      </c>
      <c r="W65" t="n">
        <v>0.25</v>
      </c>
      <c r="X65" t="n">
        <v>0.59</v>
      </c>
      <c r="Y65" t="n">
        <v>2</v>
      </c>
      <c r="Z65" t="n">
        <v>10</v>
      </c>
    </row>
    <row r="66">
      <c r="A66" t="n">
        <v>7</v>
      </c>
      <c r="B66" t="n">
        <v>60</v>
      </c>
      <c r="C66" t="inlineStr">
        <is>
          <t xml:space="preserve">CONCLUIDO	</t>
        </is>
      </c>
      <c r="D66" t="n">
        <v>5.417</v>
      </c>
      <c r="E66" t="n">
        <v>18.46</v>
      </c>
      <c r="F66" t="n">
        <v>15.94</v>
      </c>
      <c r="G66" t="n">
        <v>63.78</v>
      </c>
      <c r="H66" t="n">
        <v>1.06</v>
      </c>
      <c r="I66" t="n">
        <v>15</v>
      </c>
      <c r="J66" t="n">
        <v>133.92</v>
      </c>
      <c r="K66" t="n">
        <v>45</v>
      </c>
      <c r="L66" t="n">
        <v>8</v>
      </c>
      <c r="M66" t="n">
        <v>0</v>
      </c>
      <c r="N66" t="n">
        <v>20.93</v>
      </c>
      <c r="O66" t="n">
        <v>16751.02</v>
      </c>
      <c r="P66" t="n">
        <v>129.13</v>
      </c>
      <c r="Q66" t="n">
        <v>793.37</v>
      </c>
      <c r="R66" t="n">
        <v>125.35</v>
      </c>
      <c r="S66" t="n">
        <v>86.27</v>
      </c>
      <c r="T66" t="n">
        <v>9002.66</v>
      </c>
      <c r="U66" t="n">
        <v>0.6899999999999999</v>
      </c>
      <c r="V66" t="n">
        <v>0.76</v>
      </c>
      <c r="W66" t="n">
        <v>0.26</v>
      </c>
      <c r="X66" t="n">
        <v>0.53</v>
      </c>
      <c r="Y66" t="n">
        <v>2</v>
      </c>
      <c r="Z66" t="n">
        <v>10</v>
      </c>
    </row>
    <row r="67">
      <c r="A67" t="n">
        <v>0</v>
      </c>
      <c r="B67" t="n">
        <v>80</v>
      </c>
      <c r="C67" t="inlineStr">
        <is>
          <t xml:space="preserve">CONCLUIDO	</t>
        </is>
      </c>
      <c r="D67" t="n">
        <v>3.0667</v>
      </c>
      <c r="E67" t="n">
        <v>32.61</v>
      </c>
      <c r="F67" t="n">
        <v>23.55</v>
      </c>
      <c r="G67" t="n">
        <v>6.76</v>
      </c>
      <c r="H67" t="n">
        <v>0.11</v>
      </c>
      <c r="I67" t="n">
        <v>209</v>
      </c>
      <c r="J67" t="n">
        <v>159.12</v>
      </c>
      <c r="K67" t="n">
        <v>50.28</v>
      </c>
      <c r="L67" t="n">
        <v>1</v>
      </c>
      <c r="M67" t="n">
        <v>207</v>
      </c>
      <c r="N67" t="n">
        <v>27.84</v>
      </c>
      <c r="O67" t="n">
        <v>19859.16</v>
      </c>
      <c r="P67" t="n">
        <v>285.47</v>
      </c>
      <c r="Q67" t="n">
        <v>793.87</v>
      </c>
      <c r="R67" t="n">
        <v>380.45</v>
      </c>
      <c r="S67" t="n">
        <v>86.27</v>
      </c>
      <c r="T67" t="n">
        <v>135584.43</v>
      </c>
      <c r="U67" t="n">
        <v>0.23</v>
      </c>
      <c r="V67" t="n">
        <v>0.52</v>
      </c>
      <c r="W67" t="n">
        <v>0.55</v>
      </c>
      <c r="X67" t="n">
        <v>8.130000000000001</v>
      </c>
      <c r="Y67" t="n">
        <v>2</v>
      </c>
      <c r="Z67" t="n">
        <v>10</v>
      </c>
    </row>
    <row r="68">
      <c r="A68" t="n">
        <v>1</v>
      </c>
      <c r="B68" t="n">
        <v>80</v>
      </c>
      <c r="C68" t="inlineStr">
        <is>
          <t xml:space="preserve">CONCLUIDO	</t>
        </is>
      </c>
      <c r="D68" t="n">
        <v>4.387</v>
      </c>
      <c r="E68" t="n">
        <v>22.79</v>
      </c>
      <c r="F68" t="n">
        <v>17.96</v>
      </c>
      <c r="G68" t="n">
        <v>13.81</v>
      </c>
      <c r="H68" t="n">
        <v>0.22</v>
      </c>
      <c r="I68" t="n">
        <v>78</v>
      </c>
      <c r="J68" t="n">
        <v>160.54</v>
      </c>
      <c r="K68" t="n">
        <v>50.28</v>
      </c>
      <c r="L68" t="n">
        <v>2</v>
      </c>
      <c r="M68" t="n">
        <v>76</v>
      </c>
      <c r="N68" t="n">
        <v>28.26</v>
      </c>
      <c r="O68" t="n">
        <v>20034.4</v>
      </c>
      <c r="P68" t="n">
        <v>213.01</v>
      </c>
      <c r="Q68" t="n">
        <v>793.47</v>
      </c>
      <c r="R68" t="n">
        <v>192.1</v>
      </c>
      <c r="S68" t="n">
        <v>86.27</v>
      </c>
      <c r="T68" t="n">
        <v>42065.94</v>
      </c>
      <c r="U68" t="n">
        <v>0.45</v>
      </c>
      <c r="V68" t="n">
        <v>0.68</v>
      </c>
      <c r="W68" t="n">
        <v>0.34</v>
      </c>
      <c r="X68" t="n">
        <v>2.54</v>
      </c>
      <c r="Y68" t="n">
        <v>2</v>
      </c>
      <c r="Z68" t="n">
        <v>10</v>
      </c>
    </row>
    <row r="69">
      <c r="A69" t="n">
        <v>2</v>
      </c>
      <c r="B69" t="n">
        <v>80</v>
      </c>
      <c r="C69" t="inlineStr">
        <is>
          <t xml:space="preserve">CONCLUIDO	</t>
        </is>
      </c>
      <c r="D69" t="n">
        <v>4.7347</v>
      </c>
      <c r="E69" t="n">
        <v>21.12</v>
      </c>
      <c r="F69" t="n">
        <v>17.22</v>
      </c>
      <c r="G69" t="n">
        <v>21.08</v>
      </c>
      <c r="H69" t="n">
        <v>0.33</v>
      </c>
      <c r="I69" t="n">
        <v>49</v>
      </c>
      <c r="J69" t="n">
        <v>161.97</v>
      </c>
      <c r="K69" t="n">
        <v>50.28</v>
      </c>
      <c r="L69" t="n">
        <v>3</v>
      </c>
      <c r="M69" t="n">
        <v>47</v>
      </c>
      <c r="N69" t="n">
        <v>28.69</v>
      </c>
      <c r="O69" t="n">
        <v>20210.21</v>
      </c>
      <c r="P69" t="n">
        <v>200.18</v>
      </c>
      <c r="Q69" t="n">
        <v>793.37</v>
      </c>
      <c r="R69" t="n">
        <v>168.38</v>
      </c>
      <c r="S69" t="n">
        <v>86.27</v>
      </c>
      <c r="T69" t="n">
        <v>30352.48</v>
      </c>
      <c r="U69" t="n">
        <v>0.51</v>
      </c>
      <c r="V69" t="n">
        <v>0.71</v>
      </c>
      <c r="W69" t="n">
        <v>0.3</v>
      </c>
      <c r="X69" t="n">
        <v>1.81</v>
      </c>
      <c r="Y69" t="n">
        <v>2</v>
      </c>
      <c r="Z69" t="n">
        <v>10</v>
      </c>
    </row>
    <row r="70">
      <c r="A70" t="n">
        <v>3</v>
      </c>
      <c r="B70" t="n">
        <v>80</v>
      </c>
      <c r="C70" t="inlineStr">
        <is>
          <t xml:space="preserve">CONCLUIDO	</t>
        </is>
      </c>
      <c r="D70" t="n">
        <v>4.9947</v>
      </c>
      <c r="E70" t="n">
        <v>20.02</v>
      </c>
      <c r="F70" t="n">
        <v>16.57</v>
      </c>
      <c r="G70" t="n">
        <v>28.4</v>
      </c>
      <c r="H70" t="n">
        <v>0.43</v>
      </c>
      <c r="I70" t="n">
        <v>35</v>
      </c>
      <c r="J70" t="n">
        <v>163.4</v>
      </c>
      <c r="K70" t="n">
        <v>50.28</v>
      </c>
      <c r="L70" t="n">
        <v>4</v>
      </c>
      <c r="M70" t="n">
        <v>33</v>
      </c>
      <c r="N70" t="n">
        <v>29.12</v>
      </c>
      <c r="O70" t="n">
        <v>20386.62</v>
      </c>
      <c r="P70" t="n">
        <v>188.59</v>
      </c>
      <c r="Q70" t="n">
        <v>793.25</v>
      </c>
      <c r="R70" t="n">
        <v>146.82</v>
      </c>
      <c r="S70" t="n">
        <v>86.27</v>
      </c>
      <c r="T70" t="n">
        <v>19641.3</v>
      </c>
      <c r="U70" t="n">
        <v>0.59</v>
      </c>
      <c r="V70" t="n">
        <v>0.73</v>
      </c>
      <c r="W70" t="n">
        <v>0.26</v>
      </c>
      <c r="X70" t="n">
        <v>1.16</v>
      </c>
      <c r="Y70" t="n">
        <v>2</v>
      </c>
      <c r="Z70" t="n">
        <v>10</v>
      </c>
    </row>
    <row r="71">
      <c r="A71" t="n">
        <v>4</v>
      </c>
      <c r="B71" t="n">
        <v>80</v>
      </c>
      <c r="C71" t="inlineStr">
        <is>
          <t xml:space="preserve">CONCLUIDO	</t>
        </is>
      </c>
      <c r="D71" t="n">
        <v>5.0924</v>
      </c>
      <c r="E71" t="n">
        <v>19.64</v>
      </c>
      <c r="F71" t="n">
        <v>16.41</v>
      </c>
      <c r="G71" t="n">
        <v>35.17</v>
      </c>
      <c r="H71" t="n">
        <v>0.54</v>
      </c>
      <c r="I71" t="n">
        <v>28</v>
      </c>
      <c r="J71" t="n">
        <v>164.83</v>
      </c>
      <c r="K71" t="n">
        <v>50.28</v>
      </c>
      <c r="L71" t="n">
        <v>5</v>
      </c>
      <c r="M71" t="n">
        <v>26</v>
      </c>
      <c r="N71" t="n">
        <v>29.55</v>
      </c>
      <c r="O71" t="n">
        <v>20563.61</v>
      </c>
      <c r="P71" t="n">
        <v>182.7</v>
      </c>
      <c r="Q71" t="n">
        <v>793.35</v>
      </c>
      <c r="R71" t="n">
        <v>141.36</v>
      </c>
      <c r="S71" t="n">
        <v>86.27</v>
      </c>
      <c r="T71" t="n">
        <v>16946.2</v>
      </c>
      <c r="U71" t="n">
        <v>0.61</v>
      </c>
      <c r="V71" t="n">
        <v>0.74</v>
      </c>
      <c r="W71" t="n">
        <v>0.27</v>
      </c>
      <c r="X71" t="n">
        <v>1</v>
      </c>
      <c r="Y71" t="n">
        <v>2</v>
      </c>
      <c r="Z71" t="n">
        <v>10</v>
      </c>
    </row>
    <row r="72">
      <c r="A72" t="n">
        <v>5</v>
      </c>
      <c r="B72" t="n">
        <v>80</v>
      </c>
      <c r="C72" t="inlineStr">
        <is>
          <t xml:space="preserve">CONCLUIDO	</t>
        </is>
      </c>
      <c r="D72" t="n">
        <v>5.1673</v>
      </c>
      <c r="E72" t="n">
        <v>19.35</v>
      </c>
      <c r="F72" t="n">
        <v>16.29</v>
      </c>
      <c r="G72" t="n">
        <v>42.49</v>
      </c>
      <c r="H72" t="n">
        <v>0.64</v>
      </c>
      <c r="I72" t="n">
        <v>23</v>
      </c>
      <c r="J72" t="n">
        <v>166.27</v>
      </c>
      <c r="K72" t="n">
        <v>50.28</v>
      </c>
      <c r="L72" t="n">
        <v>6</v>
      </c>
      <c r="M72" t="n">
        <v>21</v>
      </c>
      <c r="N72" t="n">
        <v>29.99</v>
      </c>
      <c r="O72" t="n">
        <v>20741.2</v>
      </c>
      <c r="P72" t="n">
        <v>176.66</v>
      </c>
      <c r="Q72" t="n">
        <v>793.25</v>
      </c>
      <c r="R72" t="n">
        <v>137.41</v>
      </c>
      <c r="S72" t="n">
        <v>86.27</v>
      </c>
      <c r="T72" t="n">
        <v>14995.75</v>
      </c>
      <c r="U72" t="n">
        <v>0.63</v>
      </c>
      <c r="V72" t="n">
        <v>0.75</v>
      </c>
      <c r="W72" t="n">
        <v>0.26</v>
      </c>
      <c r="X72" t="n">
        <v>0.88</v>
      </c>
      <c r="Y72" t="n">
        <v>2</v>
      </c>
      <c r="Z72" t="n">
        <v>10</v>
      </c>
    </row>
    <row r="73">
      <c r="A73" t="n">
        <v>6</v>
      </c>
      <c r="B73" t="n">
        <v>80</v>
      </c>
      <c r="C73" t="inlineStr">
        <is>
          <t xml:space="preserve">CONCLUIDO	</t>
        </is>
      </c>
      <c r="D73" t="n">
        <v>5.2842</v>
      </c>
      <c r="E73" t="n">
        <v>18.92</v>
      </c>
      <c r="F73" t="n">
        <v>15.99</v>
      </c>
      <c r="G73" t="n">
        <v>50.49</v>
      </c>
      <c r="H73" t="n">
        <v>0.74</v>
      </c>
      <c r="I73" t="n">
        <v>19</v>
      </c>
      <c r="J73" t="n">
        <v>167.72</v>
      </c>
      <c r="K73" t="n">
        <v>50.28</v>
      </c>
      <c r="L73" t="n">
        <v>7</v>
      </c>
      <c r="M73" t="n">
        <v>17</v>
      </c>
      <c r="N73" t="n">
        <v>30.44</v>
      </c>
      <c r="O73" t="n">
        <v>20919.39</v>
      </c>
      <c r="P73" t="n">
        <v>169.58</v>
      </c>
      <c r="Q73" t="n">
        <v>793.23</v>
      </c>
      <c r="R73" t="n">
        <v>127.06</v>
      </c>
      <c r="S73" t="n">
        <v>86.27</v>
      </c>
      <c r="T73" t="n">
        <v>9838.709999999999</v>
      </c>
      <c r="U73" t="n">
        <v>0.68</v>
      </c>
      <c r="V73" t="n">
        <v>0.76</v>
      </c>
      <c r="W73" t="n">
        <v>0.25</v>
      </c>
      <c r="X73" t="n">
        <v>0.58</v>
      </c>
      <c r="Y73" t="n">
        <v>2</v>
      </c>
      <c r="Z73" t="n">
        <v>10</v>
      </c>
    </row>
    <row r="74">
      <c r="A74" t="n">
        <v>7</v>
      </c>
      <c r="B74" t="n">
        <v>80</v>
      </c>
      <c r="C74" t="inlineStr">
        <is>
          <t xml:space="preserve">CONCLUIDO	</t>
        </is>
      </c>
      <c r="D74" t="n">
        <v>5.3189</v>
      </c>
      <c r="E74" t="n">
        <v>18.8</v>
      </c>
      <c r="F74" t="n">
        <v>15.96</v>
      </c>
      <c r="G74" t="n">
        <v>59.85</v>
      </c>
      <c r="H74" t="n">
        <v>0.84</v>
      </c>
      <c r="I74" t="n">
        <v>16</v>
      </c>
      <c r="J74" t="n">
        <v>169.17</v>
      </c>
      <c r="K74" t="n">
        <v>50.28</v>
      </c>
      <c r="L74" t="n">
        <v>8</v>
      </c>
      <c r="M74" t="n">
        <v>14</v>
      </c>
      <c r="N74" t="n">
        <v>30.89</v>
      </c>
      <c r="O74" t="n">
        <v>21098.19</v>
      </c>
      <c r="P74" t="n">
        <v>163.88</v>
      </c>
      <c r="Q74" t="n">
        <v>793.24</v>
      </c>
      <c r="R74" t="n">
        <v>126.4</v>
      </c>
      <c r="S74" t="n">
        <v>86.27</v>
      </c>
      <c r="T74" t="n">
        <v>9526.879999999999</v>
      </c>
      <c r="U74" t="n">
        <v>0.68</v>
      </c>
      <c r="V74" t="n">
        <v>0.76</v>
      </c>
      <c r="W74" t="n">
        <v>0.25</v>
      </c>
      <c r="X74" t="n">
        <v>0.55</v>
      </c>
      <c r="Y74" t="n">
        <v>2</v>
      </c>
      <c r="Z74" t="n">
        <v>10</v>
      </c>
    </row>
    <row r="75">
      <c r="A75" t="n">
        <v>8</v>
      </c>
      <c r="B75" t="n">
        <v>80</v>
      </c>
      <c r="C75" t="inlineStr">
        <is>
          <t xml:space="preserve">CONCLUIDO	</t>
        </is>
      </c>
      <c r="D75" t="n">
        <v>5.353</v>
      </c>
      <c r="E75" t="n">
        <v>18.68</v>
      </c>
      <c r="F75" t="n">
        <v>15.91</v>
      </c>
      <c r="G75" t="n">
        <v>68.17</v>
      </c>
      <c r="H75" t="n">
        <v>0.9399999999999999</v>
      </c>
      <c r="I75" t="n">
        <v>14</v>
      </c>
      <c r="J75" t="n">
        <v>170.62</v>
      </c>
      <c r="K75" t="n">
        <v>50.28</v>
      </c>
      <c r="L75" t="n">
        <v>9</v>
      </c>
      <c r="M75" t="n">
        <v>12</v>
      </c>
      <c r="N75" t="n">
        <v>31.34</v>
      </c>
      <c r="O75" t="n">
        <v>21277.6</v>
      </c>
      <c r="P75" t="n">
        <v>158.77</v>
      </c>
      <c r="Q75" t="n">
        <v>793.21</v>
      </c>
      <c r="R75" t="n">
        <v>124.63</v>
      </c>
      <c r="S75" t="n">
        <v>86.27</v>
      </c>
      <c r="T75" t="n">
        <v>8651.74</v>
      </c>
      <c r="U75" t="n">
        <v>0.6899999999999999</v>
      </c>
      <c r="V75" t="n">
        <v>0.77</v>
      </c>
      <c r="W75" t="n">
        <v>0.24</v>
      </c>
      <c r="X75" t="n">
        <v>0.5</v>
      </c>
      <c r="Y75" t="n">
        <v>2</v>
      </c>
      <c r="Z75" t="n">
        <v>10</v>
      </c>
    </row>
    <row r="76">
      <c r="A76" t="n">
        <v>9</v>
      </c>
      <c r="B76" t="n">
        <v>80</v>
      </c>
      <c r="C76" t="inlineStr">
        <is>
          <t xml:space="preserve">CONCLUIDO	</t>
        </is>
      </c>
      <c r="D76" t="n">
        <v>5.3906</v>
      </c>
      <c r="E76" t="n">
        <v>18.55</v>
      </c>
      <c r="F76" t="n">
        <v>15.84</v>
      </c>
      <c r="G76" t="n">
        <v>79.2</v>
      </c>
      <c r="H76" t="n">
        <v>1.03</v>
      </c>
      <c r="I76" t="n">
        <v>12</v>
      </c>
      <c r="J76" t="n">
        <v>172.08</v>
      </c>
      <c r="K76" t="n">
        <v>50.28</v>
      </c>
      <c r="L76" t="n">
        <v>10</v>
      </c>
      <c r="M76" t="n">
        <v>8</v>
      </c>
      <c r="N76" t="n">
        <v>31.8</v>
      </c>
      <c r="O76" t="n">
        <v>21457.64</v>
      </c>
      <c r="P76" t="n">
        <v>151.81</v>
      </c>
      <c r="Q76" t="n">
        <v>793.26</v>
      </c>
      <c r="R76" t="n">
        <v>122.35</v>
      </c>
      <c r="S76" t="n">
        <v>86.27</v>
      </c>
      <c r="T76" t="n">
        <v>7517.86</v>
      </c>
      <c r="U76" t="n">
        <v>0.71</v>
      </c>
      <c r="V76" t="n">
        <v>0.77</v>
      </c>
      <c r="W76" t="n">
        <v>0.24</v>
      </c>
      <c r="X76" t="n">
        <v>0.43</v>
      </c>
      <c r="Y76" t="n">
        <v>2</v>
      </c>
      <c r="Z76" t="n">
        <v>10</v>
      </c>
    </row>
    <row r="77">
      <c r="A77" t="n">
        <v>10</v>
      </c>
      <c r="B77" t="n">
        <v>80</v>
      </c>
      <c r="C77" t="inlineStr">
        <is>
          <t xml:space="preserve">CONCLUIDO	</t>
        </is>
      </c>
      <c r="D77" t="n">
        <v>5.4185</v>
      </c>
      <c r="E77" t="n">
        <v>18.46</v>
      </c>
      <c r="F77" t="n">
        <v>15.78</v>
      </c>
      <c r="G77" t="n">
        <v>86.05</v>
      </c>
      <c r="H77" t="n">
        <v>1.12</v>
      </c>
      <c r="I77" t="n">
        <v>11</v>
      </c>
      <c r="J77" t="n">
        <v>173.55</v>
      </c>
      <c r="K77" t="n">
        <v>50.28</v>
      </c>
      <c r="L77" t="n">
        <v>11</v>
      </c>
      <c r="M77" t="n">
        <v>1</v>
      </c>
      <c r="N77" t="n">
        <v>32.27</v>
      </c>
      <c r="O77" t="n">
        <v>21638.31</v>
      </c>
      <c r="P77" t="n">
        <v>147.44</v>
      </c>
      <c r="Q77" t="n">
        <v>793.22</v>
      </c>
      <c r="R77" t="n">
        <v>119.86</v>
      </c>
      <c r="S77" t="n">
        <v>86.27</v>
      </c>
      <c r="T77" t="n">
        <v>6279.4</v>
      </c>
      <c r="U77" t="n">
        <v>0.72</v>
      </c>
      <c r="V77" t="n">
        <v>0.77</v>
      </c>
      <c r="W77" t="n">
        <v>0.25</v>
      </c>
      <c r="X77" t="n">
        <v>0.37</v>
      </c>
      <c r="Y77" t="n">
        <v>2</v>
      </c>
      <c r="Z77" t="n">
        <v>10</v>
      </c>
    </row>
    <row r="78">
      <c r="A78" t="n">
        <v>11</v>
      </c>
      <c r="B78" t="n">
        <v>80</v>
      </c>
      <c r="C78" t="inlineStr">
        <is>
          <t xml:space="preserve">CONCLUIDO	</t>
        </is>
      </c>
      <c r="D78" t="n">
        <v>5.4254</v>
      </c>
      <c r="E78" t="n">
        <v>18.43</v>
      </c>
      <c r="F78" t="n">
        <v>15.75</v>
      </c>
      <c r="G78" t="n">
        <v>85.92</v>
      </c>
      <c r="H78" t="n">
        <v>1.22</v>
      </c>
      <c r="I78" t="n">
        <v>11</v>
      </c>
      <c r="J78" t="n">
        <v>175.02</v>
      </c>
      <c r="K78" t="n">
        <v>50.28</v>
      </c>
      <c r="L78" t="n">
        <v>12</v>
      </c>
      <c r="M78" t="n">
        <v>0</v>
      </c>
      <c r="N78" t="n">
        <v>32.74</v>
      </c>
      <c r="O78" t="n">
        <v>21819.6</v>
      </c>
      <c r="P78" t="n">
        <v>148.54</v>
      </c>
      <c r="Q78" t="n">
        <v>793.24</v>
      </c>
      <c r="R78" t="n">
        <v>118.96</v>
      </c>
      <c r="S78" t="n">
        <v>86.27</v>
      </c>
      <c r="T78" t="n">
        <v>5827.81</v>
      </c>
      <c r="U78" t="n">
        <v>0.73</v>
      </c>
      <c r="V78" t="n">
        <v>0.77</v>
      </c>
      <c r="W78" t="n">
        <v>0.25</v>
      </c>
      <c r="X78" t="n">
        <v>0.34</v>
      </c>
      <c r="Y78" t="n">
        <v>2</v>
      </c>
      <c r="Z78" t="n">
        <v>10</v>
      </c>
    </row>
    <row r="79">
      <c r="A79" t="n">
        <v>0</v>
      </c>
      <c r="B79" t="n">
        <v>35</v>
      </c>
      <c r="C79" t="inlineStr">
        <is>
          <t xml:space="preserve">CONCLUIDO	</t>
        </is>
      </c>
      <c r="D79" t="n">
        <v>4.3517</v>
      </c>
      <c r="E79" t="n">
        <v>22.98</v>
      </c>
      <c r="F79" t="n">
        <v>19.28</v>
      </c>
      <c r="G79" t="n">
        <v>11.02</v>
      </c>
      <c r="H79" t="n">
        <v>0.22</v>
      </c>
      <c r="I79" t="n">
        <v>105</v>
      </c>
      <c r="J79" t="n">
        <v>80.84</v>
      </c>
      <c r="K79" t="n">
        <v>35.1</v>
      </c>
      <c r="L79" t="n">
        <v>1</v>
      </c>
      <c r="M79" t="n">
        <v>103</v>
      </c>
      <c r="N79" t="n">
        <v>9.74</v>
      </c>
      <c r="O79" t="n">
        <v>10204.21</v>
      </c>
      <c r="P79" t="n">
        <v>143.82</v>
      </c>
      <c r="Q79" t="n">
        <v>793.4400000000001</v>
      </c>
      <c r="R79" t="n">
        <v>237.24</v>
      </c>
      <c r="S79" t="n">
        <v>86.27</v>
      </c>
      <c r="T79" t="n">
        <v>64498.12</v>
      </c>
      <c r="U79" t="n">
        <v>0.36</v>
      </c>
      <c r="V79" t="n">
        <v>0.63</v>
      </c>
      <c r="W79" t="n">
        <v>0.38</v>
      </c>
      <c r="X79" t="n">
        <v>3.87</v>
      </c>
      <c r="Y79" t="n">
        <v>2</v>
      </c>
      <c r="Z79" t="n">
        <v>10</v>
      </c>
    </row>
    <row r="80">
      <c r="A80" t="n">
        <v>1</v>
      </c>
      <c r="B80" t="n">
        <v>35</v>
      </c>
      <c r="C80" t="inlineStr">
        <is>
          <t xml:space="preserve">CONCLUIDO	</t>
        </is>
      </c>
      <c r="D80" t="n">
        <v>5.0916</v>
      </c>
      <c r="E80" t="n">
        <v>19.64</v>
      </c>
      <c r="F80" t="n">
        <v>16.99</v>
      </c>
      <c r="G80" t="n">
        <v>23.17</v>
      </c>
      <c r="H80" t="n">
        <v>0.43</v>
      </c>
      <c r="I80" t="n">
        <v>44</v>
      </c>
      <c r="J80" t="n">
        <v>82.04000000000001</v>
      </c>
      <c r="K80" t="n">
        <v>35.1</v>
      </c>
      <c r="L80" t="n">
        <v>2</v>
      </c>
      <c r="M80" t="n">
        <v>42</v>
      </c>
      <c r="N80" t="n">
        <v>9.94</v>
      </c>
      <c r="O80" t="n">
        <v>10352.53</v>
      </c>
      <c r="P80" t="n">
        <v>117.58</v>
      </c>
      <c r="Q80" t="n">
        <v>793.24</v>
      </c>
      <c r="R80" t="n">
        <v>160.75</v>
      </c>
      <c r="S80" t="n">
        <v>86.27</v>
      </c>
      <c r="T80" t="n">
        <v>26559.34</v>
      </c>
      <c r="U80" t="n">
        <v>0.54</v>
      </c>
      <c r="V80" t="n">
        <v>0.72</v>
      </c>
      <c r="W80" t="n">
        <v>0.29</v>
      </c>
      <c r="X80" t="n">
        <v>1.58</v>
      </c>
      <c r="Y80" t="n">
        <v>2</v>
      </c>
      <c r="Z80" t="n">
        <v>10</v>
      </c>
    </row>
    <row r="81">
      <c r="A81" t="n">
        <v>2</v>
      </c>
      <c r="B81" t="n">
        <v>35</v>
      </c>
      <c r="C81" t="inlineStr">
        <is>
          <t xml:space="preserve">CONCLUIDO	</t>
        </is>
      </c>
      <c r="D81" t="n">
        <v>5.3594</v>
      </c>
      <c r="E81" t="n">
        <v>18.66</v>
      </c>
      <c r="F81" t="n">
        <v>16.32</v>
      </c>
      <c r="G81" t="n">
        <v>37.66</v>
      </c>
      <c r="H81" t="n">
        <v>0.63</v>
      </c>
      <c r="I81" t="n">
        <v>26</v>
      </c>
      <c r="J81" t="n">
        <v>83.25</v>
      </c>
      <c r="K81" t="n">
        <v>35.1</v>
      </c>
      <c r="L81" t="n">
        <v>3</v>
      </c>
      <c r="M81" t="n">
        <v>18</v>
      </c>
      <c r="N81" t="n">
        <v>10.15</v>
      </c>
      <c r="O81" t="n">
        <v>10501.19</v>
      </c>
      <c r="P81" t="n">
        <v>102.32</v>
      </c>
      <c r="Q81" t="n">
        <v>793.3099999999999</v>
      </c>
      <c r="R81" t="n">
        <v>137.82</v>
      </c>
      <c r="S81" t="n">
        <v>86.27</v>
      </c>
      <c r="T81" t="n">
        <v>15185.29</v>
      </c>
      <c r="U81" t="n">
        <v>0.63</v>
      </c>
      <c r="V81" t="n">
        <v>0.75</v>
      </c>
      <c r="W81" t="n">
        <v>0.28</v>
      </c>
      <c r="X81" t="n">
        <v>0.91</v>
      </c>
      <c r="Y81" t="n">
        <v>2</v>
      </c>
      <c r="Z81" t="n">
        <v>10</v>
      </c>
    </row>
    <row r="82">
      <c r="A82" t="n">
        <v>3</v>
      </c>
      <c r="B82" t="n">
        <v>35</v>
      </c>
      <c r="C82" t="inlineStr">
        <is>
          <t xml:space="preserve">CONCLUIDO	</t>
        </is>
      </c>
      <c r="D82" t="n">
        <v>5.4074</v>
      </c>
      <c r="E82" t="n">
        <v>18.49</v>
      </c>
      <c r="F82" t="n">
        <v>16.19</v>
      </c>
      <c r="G82" t="n">
        <v>40.47</v>
      </c>
      <c r="H82" t="n">
        <v>0.83</v>
      </c>
      <c r="I82" t="n">
        <v>24</v>
      </c>
      <c r="J82" t="n">
        <v>84.45999999999999</v>
      </c>
      <c r="K82" t="n">
        <v>35.1</v>
      </c>
      <c r="L82" t="n">
        <v>4</v>
      </c>
      <c r="M82" t="n">
        <v>0</v>
      </c>
      <c r="N82" t="n">
        <v>10.36</v>
      </c>
      <c r="O82" t="n">
        <v>10650.22</v>
      </c>
      <c r="P82" t="n">
        <v>100.82</v>
      </c>
      <c r="Q82" t="n">
        <v>793.6799999999999</v>
      </c>
      <c r="R82" t="n">
        <v>132.9</v>
      </c>
      <c r="S82" t="n">
        <v>86.27</v>
      </c>
      <c r="T82" t="n">
        <v>12733.84</v>
      </c>
      <c r="U82" t="n">
        <v>0.65</v>
      </c>
      <c r="V82" t="n">
        <v>0.75</v>
      </c>
      <c r="W82" t="n">
        <v>0.28</v>
      </c>
      <c r="X82" t="n">
        <v>0.78</v>
      </c>
      <c r="Y82" t="n">
        <v>2</v>
      </c>
      <c r="Z82" t="n">
        <v>10</v>
      </c>
    </row>
    <row r="83">
      <c r="A83" t="n">
        <v>0</v>
      </c>
      <c r="B83" t="n">
        <v>50</v>
      </c>
      <c r="C83" t="inlineStr">
        <is>
          <t xml:space="preserve">CONCLUIDO	</t>
        </is>
      </c>
      <c r="D83" t="n">
        <v>3.8813</v>
      </c>
      <c r="E83" t="n">
        <v>25.76</v>
      </c>
      <c r="F83" t="n">
        <v>20.64</v>
      </c>
      <c r="G83" t="n">
        <v>8.91</v>
      </c>
      <c r="H83" t="n">
        <v>0.16</v>
      </c>
      <c r="I83" t="n">
        <v>139</v>
      </c>
      <c r="J83" t="n">
        <v>107.41</v>
      </c>
      <c r="K83" t="n">
        <v>41.65</v>
      </c>
      <c r="L83" t="n">
        <v>1</v>
      </c>
      <c r="M83" t="n">
        <v>137</v>
      </c>
      <c r="N83" t="n">
        <v>14.77</v>
      </c>
      <c r="O83" t="n">
        <v>13481.73</v>
      </c>
      <c r="P83" t="n">
        <v>190.52</v>
      </c>
      <c r="Q83" t="n">
        <v>793.61</v>
      </c>
      <c r="R83" t="n">
        <v>282.53</v>
      </c>
      <c r="S83" t="n">
        <v>86.27</v>
      </c>
      <c r="T83" t="n">
        <v>86977.05</v>
      </c>
      <c r="U83" t="n">
        <v>0.31</v>
      </c>
      <c r="V83" t="n">
        <v>0.59</v>
      </c>
      <c r="W83" t="n">
        <v>0.45</v>
      </c>
      <c r="X83" t="n">
        <v>5.22</v>
      </c>
      <c r="Y83" t="n">
        <v>2</v>
      </c>
      <c r="Z83" t="n">
        <v>10</v>
      </c>
    </row>
    <row r="84">
      <c r="A84" t="n">
        <v>1</v>
      </c>
      <c r="B84" t="n">
        <v>50</v>
      </c>
      <c r="C84" t="inlineStr">
        <is>
          <t xml:space="preserve">CONCLUIDO	</t>
        </is>
      </c>
      <c r="D84" t="n">
        <v>4.7649</v>
      </c>
      <c r="E84" t="n">
        <v>20.99</v>
      </c>
      <c r="F84" t="n">
        <v>17.66</v>
      </c>
      <c r="G84" t="n">
        <v>18.27</v>
      </c>
      <c r="H84" t="n">
        <v>0.32</v>
      </c>
      <c r="I84" t="n">
        <v>58</v>
      </c>
      <c r="J84" t="n">
        <v>108.68</v>
      </c>
      <c r="K84" t="n">
        <v>41.65</v>
      </c>
      <c r="L84" t="n">
        <v>2</v>
      </c>
      <c r="M84" t="n">
        <v>56</v>
      </c>
      <c r="N84" t="n">
        <v>15.03</v>
      </c>
      <c r="O84" t="n">
        <v>13638.32</v>
      </c>
      <c r="P84" t="n">
        <v>156.57</v>
      </c>
      <c r="Q84" t="n">
        <v>793.3</v>
      </c>
      <c r="R84" t="n">
        <v>183.48</v>
      </c>
      <c r="S84" t="n">
        <v>86.27</v>
      </c>
      <c r="T84" t="n">
        <v>37853.77</v>
      </c>
      <c r="U84" t="n">
        <v>0.47</v>
      </c>
      <c r="V84" t="n">
        <v>0.6899999999999999</v>
      </c>
      <c r="W84" t="n">
        <v>0.31</v>
      </c>
      <c r="X84" t="n">
        <v>2.25</v>
      </c>
      <c r="Y84" t="n">
        <v>2</v>
      </c>
      <c r="Z84" t="n">
        <v>10</v>
      </c>
    </row>
    <row r="85">
      <c r="A85" t="n">
        <v>2</v>
      </c>
      <c r="B85" t="n">
        <v>50</v>
      </c>
      <c r="C85" t="inlineStr">
        <is>
          <t xml:space="preserve">CONCLUIDO	</t>
        </is>
      </c>
      <c r="D85" t="n">
        <v>5.1368</v>
      </c>
      <c r="E85" t="n">
        <v>19.47</v>
      </c>
      <c r="F85" t="n">
        <v>16.65</v>
      </c>
      <c r="G85" t="n">
        <v>28.55</v>
      </c>
      <c r="H85" t="n">
        <v>0.48</v>
      </c>
      <c r="I85" t="n">
        <v>35</v>
      </c>
      <c r="J85" t="n">
        <v>109.96</v>
      </c>
      <c r="K85" t="n">
        <v>41.65</v>
      </c>
      <c r="L85" t="n">
        <v>3</v>
      </c>
      <c r="M85" t="n">
        <v>33</v>
      </c>
      <c r="N85" t="n">
        <v>15.31</v>
      </c>
      <c r="O85" t="n">
        <v>13795.21</v>
      </c>
      <c r="P85" t="n">
        <v>140.54</v>
      </c>
      <c r="Q85" t="n">
        <v>793.23</v>
      </c>
      <c r="R85" t="n">
        <v>150.12</v>
      </c>
      <c r="S85" t="n">
        <v>86.27</v>
      </c>
      <c r="T85" t="n">
        <v>21288.57</v>
      </c>
      <c r="U85" t="n">
        <v>0.57</v>
      </c>
      <c r="V85" t="n">
        <v>0.73</v>
      </c>
      <c r="W85" t="n">
        <v>0.26</v>
      </c>
      <c r="X85" t="n">
        <v>1.24</v>
      </c>
      <c r="Y85" t="n">
        <v>2</v>
      </c>
      <c r="Z85" t="n">
        <v>10</v>
      </c>
    </row>
    <row r="86">
      <c r="A86" t="n">
        <v>3</v>
      </c>
      <c r="B86" t="n">
        <v>50</v>
      </c>
      <c r="C86" t="inlineStr">
        <is>
          <t xml:space="preserve">CONCLUIDO	</t>
        </is>
      </c>
      <c r="D86" t="n">
        <v>5.3496</v>
      </c>
      <c r="E86" t="n">
        <v>18.69</v>
      </c>
      <c r="F86" t="n">
        <v>16.12</v>
      </c>
      <c r="G86" t="n">
        <v>40.31</v>
      </c>
      <c r="H86" t="n">
        <v>0.63</v>
      </c>
      <c r="I86" t="n">
        <v>24</v>
      </c>
      <c r="J86" t="n">
        <v>111.23</v>
      </c>
      <c r="K86" t="n">
        <v>41.65</v>
      </c>
      <c r="L86" t="n">
        <v>4</v>
      </c>
      <c r="M86" t="n">
        <v>22</v>
      </c>
      <c r="N86" t="n">
        <v>15.58</v>
      </c>
      <c r="O86" t="n">
        <v>13952.52</v>
      </c>
      <c r="P86" t="n">
        <v>128.26</v>
      </c>
      <c r="Q86" t="n">
        <v>793.27</v>
      </c>
      <c r="R86" t="n">
        <v>131.47</v>
      </c>
      <c r="S86" t="n">
        <v>86.27</v>
      </c>
      <c r="T86" t="n">
        <v>12021.45</v>
      </c>
      <c r="U86" t="n">
        <v>0.66</v>
      </c>
      <c r="V86" t="n">
        <v>0.76</v>
      </c>
      <c r="W86" t="n">
        <v>0.26</v>
      </c>
      <c r="X86" t="n">
        <v>0.71</v>
      </c>
      <c r="Y86" t="n">
        <v>2</v>
      </c>
      <c r="Z86" t="n">
        <v>10</v>
      </c>
    </row>
    <row r="87">
      <c r="A87" t="n">
        <v>4</v>
      </c>
      <c r="B87" t="n">
        <v>50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15.97</v>
      </c>
      <c r="G87" t="n">
        <v>50.44</v>
      </c>
      <c r="H87" t="n">
        <v>0.78</v>
      </c>
      <c r="I87" t="n">
        <v>19</v>
      </c>
      <c r="J87" t="n">
        <v>112.51</v>
      </c>
      <c r="K87" t="n">
        <v>41.65</v>
      </c>
      <c r="L87" t="n">
        <v>5</v>
      </c>
      <c r="M87" t="n">
        <v>14</v>
      </c>
      <c r="N87" t="n">
        <v>15.86</v>
      </c>
      <c r="O87" t="n">
        <v>14110.24</v>
      </c>
      <c r="P87" t="n">
        <v>119.71</v>
      </c>
      <c r="Q87" t="n">
        <v>793.25</v>
      </c>
      <c r="R87" t="n">
        <v>126.43</v>
      </c>
      <c r="S87" t="n">
        <v>86.27</v>
      </c>
      <c r="T87" t="n">
        <v>9522.66</v>
      </c>
      <c r="U87" t="n">
        <v>0.68</v>
      </c>
      <c r="V87" t="n">
        <v>0.76</v>
      </c>
      <c r="W87" t="n">
        <v>0.25</v>
      </c>
      <c r="X87" t="n">
        <v>0.5600000000000001</v>
      </c>
      <c r="Y87" t="n">
        <v>2</v>
      </c>
      <c r="Z87" t="n">
        <v>10</v>
      </c>
    </row>
    <row r="88">
      <c r="A88" t="n">
        <v>5</v>
      </c>
      <c r="B88" t="n">
        <v>50</v>
      </c>
      <c r="C88" t="inlineStr">
        <is>
          <t xml:space="preserve">CONCLUIDO	</t>
        </is>
      </c>
      <c r="D88" t="n">
        <v>5.4246</v>
      </c>
      <c r="E88" t="n">
        <v>18.43</v>
      </c>
      <c r="F88" t="n">
        <v>16.02</v>
      </c>
      <c r="G88" t="n">
        <v>56.54</v>
      </c>
      <c r="H88" t="n">
        <v>0.93</v>
      </c>
      <c r="I88" t="n">
        <v>17</v>
      </c>
      <c r="J88" t="n">
        <v>113.79</v>
      </c>
      <c r="K88" t="n">
        <v>41.65</v>
      </c>
      <c r="L88" t="n">
        <v>6</v>
      </c>
      <c r="M88" t="n">
        <v>0</v>
      </c>
      <c r="N88" t="n">
        <v>16.14</v>
      </c>
      <c r="O88" t="n">
        <v>14268.39</v>
      </c>
      <c r="P88" t="n">
        <v>117.67</v>
      </c>
      <c r="Q88" t="n">
        <v>793.4299999999999</v>
      </c>
      <c r="R88" t="n">
        <v>127.76</v>
      </c>
      <c r="S88" t="n">
        <v>86.27</v>
      </c>
      <c r="T88" t="n">
        <v>10201.6</v>
      </c>
      <c r="U88" t="n">
        <v>0.68</v>
      </c>
      <c r="V88" t="n">
        <v>0.76</v>
      </c>
      <c r="W88" t="n">
        <v>0.27</v>
      </c>
      <c r="X88" t="n">
        <v>0.61</v>
      </c>
      <c r="Y88" t="n">
        <v>2</v>
      </c>
      <c r="Z88" t="n">
        <v>10</v>
      </c>
    </row>
    <row r="89">
      <c r="A89" t="n">
        <v>0</v>
      </c>
      <c r="B89" t="n">
        <v>25</v>
      </c>
      <c r="C89" t="inlineStr">
        <is>
          <t xml:space="preserve">CONCLUIDO	</t>
        </is>
      </c>
      <c r="D89" t="n">
        <v>4.8007</v>
      </c>
      <c r="E89" t="n">
        <v>20.83</v>
      </c>
      <c r="F89" t="n">
        <v>17.95</v>
      </c>
      <c r="G89" t="n">
        <v>13.81</v>
      </c>
      <c r="H89" t="n">
        <v>0.28</v>
      </c>
      <c r="I89" t="n">
        <v>78</v>
      </c>
      <c r="J89" t="n">
        <v>61.76</v>
      </c>
      <c r="K89" t="n">
        <v>28.92</v>
      </c>
      <c r="L89" t="n">
        <v>1</v>
      </c>
      <c r="M89" t="n">
        <v>76</v>
      </c>
      <c r="N89" t="n">
        <v>6.84</v>
      </c>
      <c r="O89" t="n">
        <v>7851.41</v>
      </c>
      <c r="P89" t="n">
        <v>106.86</v>
      </c>
      <c r="Q89" t="n">
        <v>793.33</v>
      </c>
      <c r="R89" t="n">
        <v>191.95</v>
      </c>
      <c r="S89" t="n">
        <v>86.27</v>
      </c>
      <c r="T89" t="n">
        <v>41987.92</v>
      </c>
      <c r="U89" t="n">
        <v>0.45</v>
      </c>
      <c r="V89" t="n">
        <v>0.68</v>
      </c>
      <c r="W89" t="n">
        <v>0.34</v>
      </c>
      <c r="X89" t="n">
        <v>2.54</v>
      </c>
      <c r="Y89" t="n">
        <v>2</v>
      </c>
      <c r="Z89" t="n">
        <v>10</v>
      </c>
    </row>
    <row r="90">
      <c r="A90" t="n">
        <v>1</v>
      </c>
      <c r="B90" t="n">
        <v>25</v>
      </c>
      <c r="C90" t="inlineStr">
        <is>
          <t xml:space="preserve">CONCLUIDO	</t>
        </is>
      </c>
      <c r="D90" t="n">
        <v>5.2359</v>
      </c>
      <c r="E90" t="n">
        <v>19.1</v>
      </c>
      <c r="F90" t="n">
        <v>16.83</v>
      </c>
      <c r="G90" t="n">
        <v>29.7</v>
      </c>
      <c r="H90" t="n">
        <v>0.55</v>
      </c>
      <c r="I90" t="n">
        <v>34</v>
      </c>
      <c r="J90" t="n">
        <v>62.92</v>
      </c>
      <c r="K90" t="n">
        <v>28.92</v>
      </c>
      <c r="L90" t="n">
        <v>2</v>
      </c>
      <c r="M90" t="n">
        <v>8</v>
      </c>
      <c r="N90" t="n">
        <v>7</v>
      </c>
      <c r="O90" t="n">
        <v>7994.37</v>
      </c>
      <c r="P90" t="n">
        <v>87.98</v>
      </c>
      <c r="Q90" t="n">
        <v>793.6</v>
      </c>
      <c r="R90" t="n">
        <v>154.95</v>
      </c>
      <c r="S90" t="n">
        <v>86.27</v>
      </c>
      <c r="T90" t="n">
        <v>23710.72</v>
      </c>
      <c r="U90" t="n">
        <v>0.5600000000000001</v>
      </c>
      <c r="V90" t="n">
        <v>0.72</v>
      </c>
      <c r="W90" t="n">
        <v>0.3</v>
      </c>
      <c r="X90" t="n">
        <v>1.42</v>
      </c>
      <c r="Y90" t="n">
        <v>2</v>
      </c>
      <c r="Z90" t="n">
        <v>10</v>
      </c>
    </row>
    <row r="91">
      <c r="A91" t="n">
        <v>2</v>
      </c>
      <c r="B91" t="n">
        <v>25</v>
      </c>
      <c r="C91" t="inlineStr">
        <is>
          <t xml:space="preserve">CONCLUIDO	</t>
        </is>
      </c>
      <c r="D91" t="n">
        <v>5.2952</v>
      </c>
      <c r="E91" t="n">
        <v>18.89</v>
      </c>
      <c r="F91" t="n">
        <v>16.63</v>
      </c>
      <c r="G91" t="n">
        <v>30.24</v>
      </c>
      <c r="H91" t="n">
        <v>0.8100000000000001</v>
      </c>
      <c r="I91" t="n">
        <v>33</v>
      </c>
      <c r="J91" t="n">
        <v>64.08</v>
      </c>
      <c r="K91" t="n">
        <v>28.92</v>
      </c>
      <c r="L91" t="n">
        <v>3</v>
      </c>
      <c r="M91" t="n">
        <v>0</v>
      </c>
      <c r="N91" t="n">
        <v>7.16</v>
      </c>
      <c r="O91" t="n">
        <v>8137.65</v>
      </c>
      <c r="P91" t="n">
        <v>87.72</v>
      </c>
      <c r="Q91" t="n">
        <v>793.37</v>
      </c>
      <c r="R91" t="n">
        <v>147.47</v>
      </c>
      <c r="S91" t="n">
        <v>86.27</v>
      </c>
      <c r="T91" t="n">
        <v>19974.4</v>
      </c>
      <c r="U91" t="n">
        <v>0.58</v>
      </c>
      <c r="V91" t="n">
        <v>0.73</v>
      </c>
      <c r="W91" t="n">
        <v>0.31</v>
      </c>
      <c r="X91" t="n">
        <v>1.22</v>
      </c>
      <c r="Y91" t="n">
        <v>2</v>
      </c>
      <c r="Z91" t="n">
        <v>10</v>
      </c>
    </row>
    <row r="92">
      <c r="A92" t="n">
        <v>0</v>
      </c>
      <c r="B92" t="n">
        <v>85</v>
      </c>
      <c r="C92" t="inlineStr">
        <is>
          <t xml:space="preserve">CONCLUIDO	</t>
        </is>
      </c>
      <c r="D92" t="n">
        <v>2.9515</v>
      </c>
      <c r="E92" t="n">
        <v>33.88</v>
      </c>
      <c r="F92" t="n">
        <v>24.02</v>
      </c>
      <c r="G92" t="n">
        <v>6.52</v>
      </c>
      <c r="H92" t="n">
        <v>0.11</v>
      </c>
      <c r="I92" t="n">
        <v>221</v>
      </c>
      <c r="J92" t="n">
        <v>167.88</v>
      </c>
      <c r="K92" t="n">
        <v>51.39</v>
      </c>
      <c r="L92" t="n">
        <v>1</v>
      </c>
      <c r="M92" t="n">
        <v>219</v>
      </c>
      <c r="N92" t="n">
        <v>30.49</v>
      </c>
      <c r="O92" t="n">
        <v>20939.59</v>
      </c>
      <c r="P92" t="n">
        <v>301.73</v>
      </c>
      <c r="Q92" t="n">
        <v>793.59</v>
      </c>
      <c r="R92" t="n">
        <v>396.5</v>
      </c>
      <c r="S92" t="n">
        <v>86.27</v>
      </c>
      <c r="T92" t="n">
        <v>143550.63</v>
      </c>
      <c r="U92" t="n">
        <v>0.22</v>
      </c>
      <c r="V92" t="n">
        <v>0.51</v>
      </c>
      <c r="W92" t="n">
        <v>0.57</v>
      </c>
      <c r="X92" t="n">
        <v>8.6</v>
      </c>
      <c r="Y92" t="n">
        <v>2</v>
      </c>
      <c r="Z92" t="n">
        <v>10</v>
      </c>
    </row>
    <row r="93">
      <c r="A93" t="n">
        <v>1</v>
      </c>
      <c r="B93" t="n">
        <v>85</v>
      </c>
      <c r="C93" t="inlineStr">
        <is>
          <t xml:space="preserve">CONCLUIDO	</t>
        </is>
      </c>
      <c r="D93" t="n">
        <v>4.2729</v>
      </c>
      <c r="E93" t="n">
        <v>23.4</v>
      </c>
      <c r="F93" t="n">
        <v>18.25</v>
      </c>
      <c r="G93" t="n">
        <v>13.36</v>
      </c>
      <c r="H93" t="n">
        <v>0.21</v>
      </c>
      <c r="I93" t="n">
        <v>82</v>
      </c>
      <c r="J93" t="n">
        <v>169.33</v>
      </c>
      <c r="K93" t="n">
        <v>51.39</v>
      </c>
      <c r="L93" t="n">
        <v>2</v>
      </c>
      <c r="M93" t="n">
        <v>80</v>
      </c>
      <c r="N93" t="n">
        <v>30.94</v>
      </c>
      <c r="O93" t="n">
        <v>21118.46</v>
      </c>
      <c r="P93" t="n">
        <v>224.93</v>
      </c>
      <c r="Q93" t="n">
        <v>793.4299999999999</v>
      </c>
      <c r="R93" t="n">
        <v>202.28</v>
      </c>
      <c r="S93" t="n">
        <v>86.27</v>
      </c>
      <c r="T93" t="n">
        <v>47137.48</v>
      </c>
      <c r="U93" t="n">
        <v>0.43</v>
      </c>
      <c r="V93" t="n">
        <v>0.67</v>
      </c>
      <c r="W93" t="n">
        <v>0.35</v>
      </c>
      <c r="X93" t="n">
        <v>2.84</v>
      </c>
      <c r="Y93" t="n">
        <v>2</v>
      </c>
      <c r="Z93" t="n">
        <v>10</v>
      </c>
    </row>
    <row r="94">
      <c r="A94" t="n">
        <v>2</v>
      </c>
      <c r="B94" t="n">
        <v>85</v>
      </c>
      <c r="C94" t="inlineStr">
        <is>
          <t xml:space="preserve">CONCLUIDO	</t>
        </is>
      </c>
      <c r="D94" t="n">
        <v>4.6503</v>
      </c>
      <c r="E94" t="n">
        <v>21.5</v>
      </c>
      <c r="F94" t="n">
        <v>17.37</v>
      </c>
      <c r="G94" t="n">
        <v>20.04</v>
      </c>
      <c r="H94" t="n">
        <v>0.31</v>
      </c>
      <c r="I94" t="n">
        <v>52</v>
      </c>
      <c r="J94" t="n">
        <v>170.79</v>
      </c>
      <c r="K94" t="n">
        <v>51.39</v>
      </c>
      <c r="L94" t="n">
        <v>3</v>
      </c>
      <c r="M94" t="n">
        <v>50</v>
      </c>
      <c r="N94" t="n">
        <v>31.4</v>
      </c>
      <c r="O94" t="n">
        <v>21297.94</v>
      </c>
      <c r="P94" t="n">
        <v>210.37</v>
      </c>
      <c r="Q94" t="n">
        <v>793.33</v>
      </c>
      <c r="R94" t="n">
        <v>173.42</v>
      </c>
      <c r="S94" t="n">
        <v>86.27</v>
      </c>
      <c r="T94" t="n">
        <v>32855.05</v>
      </c>
      <c r="U94" t="n">
        <v>0.5</v>
      </c>
      <c r="V94" t="n">
        <v>0.7</v>
      </c>
      <c r="W94" t="n">
        <v>0.31</v>
      </c>
      <c r="X94" t="n">
        <v>1.96</v>
      </c>
      <c r="Y94" t="n">
        <v>2</v>
      </c>
      <c r="Z94" t="n">
        <v>10</v>
      </c>
    </row>
    <row r="95">
      <c r="A95" t="n">
        <v>3</v>
      </c>
      <c r="B95" t="n">
        <v>85</v>
      </c>
      <c r="C95" t="inlineStr">
        <is>
          <t xml:space="preserve">CONCLUIDO	</t>
        </is>
      </c>
      <c r="D95" t="n">
        <v>4.9593</v>
      </c>
      <c r="E95" t="n">
        <v>20.16</v>
      </c>
      <c r="F95" t="n">
        <v>16.54</v>
      </c>
      <c r="G95" t="n">
        <v>26.82</v>
      </c>
      <c r="H95" t="n">
        <v>0.41</v>
      </c>
      <c r="I95" t="n">
        <v>37</v>
      </c>
      <c r="J95" t="n">
        <v>172.25</v>
      </c>
      <c r="K95" t="n">
        <v>51.39</v>
      </c>
      <c r="L95" t="n">
        <v>4</v>
      </c>
      <c r="M95" t="n">
        <v>35</v>
      </c>
      <c r="N95" t="n">
        <v>31.86</v>
      </c>
      <c r="O95" t="n">
        <v>21478.05</v>
      </c>
      <c r="P95" t="n">
        <v>196.3</v>
      </c>
      <c r="Q95" t="n">
        <v>793.38</v>
      </c>
      <c r="R95" t="n">
        <v>145.18</v>
      </c>
      <c r="S95" t="n">
        <v>86.27</v>
      </c>
      <c r="T95" t="n">
        <v>18809.6</v>
      </c>
      <c r="U95" t="n">
        <v>0.59</v>
      </c>
      <c r="V95" t="n">
        <v>0.74</v>
      </c>
      <c r="W95" t="n">
        <v>0.27</v>
      </c>
      <c r="X95" t="n">
        <v>1.13</v>
      </c>
      <c r="Y95" t="n">
        <v>2</v>
      </c>
      <c r="Z95" t="n">
        <v>10</v>
      </c>
    </row>
    <row r="96">
      <c r="A96" t="n">
        <v>4</v>
      </c>
      <c r="B96" t="n">
        <v>85</v>
      </c>
      <c r="C96" t="inlineStr">
        <is>
          <t xml:space="preserve">CONCLUIDO	</t>
        </is>
      </c>
      <c r="D96" t="n">
        <v>5.0462</v>
      </c>
      <c r="E96" t="n">
        <v>19.82</v>
      </c>
      <c r="F96" t="n">
        <v>16.46</v>
      </c>
      <c r="G96" t="n">
        <v>34.06</v>
      </c>
      <c r="H96" t="n">
        <v>0.51</v>
      </c>
      <c r="I96" t="n">
        <v>29</v>
      </c>
      <c r="J96" t="n">
        <v>173.71</v>
      </c>
      <c r="K96" t="n">
        <v>51.39</v>
      </c>
      <c r="L96" t="n">
        <v>5</v>
      </c>
      <c r="M96" t="n">
        <v>27</v>
      </c>
      <c r="N96" t="n">
        <v>32.32</v>
      </c>
      <c r="O96" t="n">
        <v>21658.78</v>
      </c>
      <c r="P96" t="n">
        <v>191.72</v>
      </c>
      <c r="Q96" t="n">
        <v>793.26</v>
      </c>
      <c r="R96" t="n">
        <v>143.05</v>
      </c>
      <c r="S96" t="n">
        <v>86.27</v>
      </c>
      <c r="T96" t="n">
        <v>17782.65</v>
      </c>
      <c r="U96" t="n">
        <v>0.6</v>
      </c>
      <c r="V96" t="n">
        <v>0.74</v>
      </c>
      <c r="W96" t="n">
        <v>0.27</v>
      </c>
      <c r="X96" t="n">
        <v>1.05</v>
      </c>
      <c r="Y96" t="n">
        <v>2</v>
      </c>
      <c r="Z96" t="n">
        <v>10</v>
      </c>
    </row>
    <row r="97">
      <c r="A97" t="n">
        <v>5</v>
      </c>
      <c r="B97" t="n">
        <v>85</v>
      </c>
      <c r="C97" t="inlineStr">
        <is>
          <t xml:space="preserve">CONCLUIDO	</t>
        </is>
      </c>
      <c r="D97" t="n">
        <v>5.1038</v>
      </c>
      <c r="E97" t="n">
        <v>19.59</v>
      </c>
      <c r="F97" t="n">
        <v>16.41</v>
      </c>
      <c r="G97" t="n">
        <v>41.02</v>
      </c>
      <c r="H97" t="n">
        <v>0.61</v>
      </c>
      <c r="I97" t="n">
        <v>24</v>
      </c>
      <c r="J97" t="n">
        <v>175.18</v>
      </c>
      <c r="K97" t="n">
        <v>51.39</v>
      </c>
      <c r="L97" t="n">
        <v>6</v>
      </c>
      <c r="M97" t="n">
        <v>22</v>
      </c>
      <c r="N97" t="n">
        <v>32.79</v>
      </c>
      <c r="O97" t="n">
        <v>21840.16</v>
      </c>
      <c r="P97" t="n">
        <v>186.83</v>
      </c>
      <c r="Q97" t="n">
        <v>793.34</v>
      </c>
      <c r="R97" t="n">
        <v>142.14</v>
      </c>
      <c r="S97" t="n">
        <v>86.27</v>
      </c>
      <c r="T97" t="n">
        <v>17354.25</v>
      </c>
      <c r="U97" t="n">
        <v>0.61</v>
      </c>
      <c r="V97" t="n">
        <v>0.74</v>
      </c>
      <c r="W97" t="n">
        <v>0.25</v>
      </c>
      <c r="X97" t="n">
        <v>1</v>
      </c>
      <c r="Y97" t="n">
        <v>2</v>
      </c>
      <c r="Z97" t="n">
        <v>10</v>
      </c>
    </row>
    <row r="98">
      <c r="A98" t="n">
        <v>6</v>
      </c>
      <c r="B98" t="n">
        <v>85</v>
      </c>
      <c r="C98" t="inlineStr">
        <is>
          <t xml:space="preserve">CONCLUIDO	</t>
        </is>
      </c>
      <c r="D98" t="n">
        <v>5.2178</v>
      </c>
      <c r="E98" t="n">
        <v>19.16</v>
      </c>
      <c r="F98" t="n">
        <v>16.11</v>
      </c>
      <c r="G98" t="n">
        <v>48.34</v>
      </c>
      <c r="H98" t="n">
        <v>0.7</v>
      </c>
      <c r="I98" t="n">
        <v>20</v>
      </c>
      <c r="J98" t="n">
        <v>176.66</v>
      </c>
      <c r="K98" t="n">
        <v>51.39</v>
      </c>
      <c r="L98" t="n">
        <v>7</v>
      </c>
      <c r="M98" t="n">
        <v>18</v>
      </c>
      <c r="N98" t="n">
        <v>33.27</v>
      </c>
      <c r="O98" t="n">
        <v>22022.17</v>
      </c>
      <c r="P98" t="n">
        <v>179.34</v>
      </c>
      <c r="Q98" t="n">
        <v>793.38</v>
      </c>
      <c r="R98" t="n">
        <v>131.44</v>
      </c>
      <c r="S98" t="n">
        <v>86.27</v>
      </c>
      <c r="T98" t="n">
        <v>12027.04</v>
      </c>
      <c r="U98" t="n">
        <v>0.66</v>
      </c>
      <c r="V98" t="n">
        <v>0.76</v>
      </c>
      <c r="W98" t="n">
        <v>0.26</v>
      </c>
      <c r="X98" t="n">
        <v>0.7</v>
      </c>
      <c r="Y98" t="n">
        <v>2</v>
      </c>
      <c r="Z98" t="n">
        <v>10</v>
      </c>
    </row>
    <row r="99">
      <c r="A99" t="n">
        <v>7</v>
      </c>
      <c r="B99" t="n">
        <v>85</v>
      </c>
      <c r="C99" t="inlineStr">
        <is>
          <t xml:space="preserve">CONCLUIDO	</t>
        </is>
      </c>
      <c r="D99" t="n">
        <v>5.2698</v>
      </c>
      <c r="E99" t="n">
        <v>18.98</v>
      </c>
      <c r="F99" t="n">
        <v>16.03</v>
      </c>
      <c r="G99" t="n">
        <v>56.57</v>
      </c>
      <c r="H99" t="n">
        <v>0.8</v>
      </c>
      <c r="I99" t="n">
        <v>17</v>
      </c>
      <c r="J99" t="n">
        <v>178.14</v>
      </c>
      <c r="K99" t="n">
        <v>51.39</v>
      </c>
      <c r="L99" t="n">
        <v>8</v>
      </c>
      <c r="M99" t="n">
        <v>15</v>
      </c>
      <c r="N99" t="n">
        <v>33.75</v>
      </c>
      <c r="O99" t="n">
        <v>22204.83</v>
      </c>
      <c r="P99" t="n">
        <v>174.26</v>
      </c>
      <c r="Q99" t="n">
        <v>793.22</v>
      </c>
      <c r="R99" t="n">
        <v>128.7</v>
      </c>
      <c r="S99" t="n">
        <v>86.27</v>
      </c>
      <c r="T99" t="n">
        <v>10670.09</v>
      </c>
      <c r="U99" t="n">
        <v>0.67</v>
      </c>
      <c r="V99" t="n">
        <v>0.76</v>
      </c>
      <c r="W99" t="n">
        <v>0.25</v>
      </c>
      <c r="X99" t="n">
        <v>0.62</v>
      </c>
      <c r="Y99" t="n">
        <v>2</v>
      </c>
      <c r="Z99" t="n">
        <v>10</v>
      </c>
    </row>
    <row r="100">
      <c r="A100" t="n">
        <v>8</v>
      </c>
      <c r="B100" t="n">
        <v>85</v>
      </c>
      <c r="C100" t="inlineStr">
        <is>
          <t xml:space="preserve">CONCLUIDO	</t>
        </is>
      </c>
      <c r="D100" t="n">
        <v>5.3067</v>
      </c>
      <c r="E100" t="n">
        <v>18.84</v>
      </c>
      <c r="F100" t="n">
        <v>15.96</v>
      </c>
      <c r="G100" t="n">
        <v>63.85</v>
      </c>
      <c r="H100" t="n">
        <v>0.89</v>
      </c>
      <c r="I100" t="n">
        <v>15</v>
      </c>
      <c r="J100" t="n">
        <v>179.63</v>
      </c>
      <c r="K100" t="n">
        <v>51.39</v>
      </c>
      <c r="L100" t="n">
        <v>9</v>
      </c>
      <c r="M100" t="n">
        <v>13</v>
      </c>
      <c r="N100" t="n">
        <v>34.24</v>
      </c>
      <c r="O100" t="n">
        <v>22388.15</v>
      </c>
      <c r="P100" t="n">
        <v>168.72</v>
      </c>
      <c r="Q100" t="n">
        <v>793.21</v>
      </c>
      <c r="R100" t="n">
        <v>126.86</v>
      </c>
      <c r="S100" t="n">
        <v>86.27</v>
      </c>
      <c r="T100" t="n">
        <v>9762.469999999999</v>
      </c>
      <c r="U100" t="n">
        <v>0.68</v>
      </c>
      <c r="V100" t="n">
        <v>0.76</v>
      </c>
      <c r="W100" t="n">
        <v>0.24</v>
      </c>
      <c r="X100" t="n">
        <v>0.55</v>
      </c>
      <c r="Y100" t="n">
        <v>2</v>
      </c>
      <c r="Z100" t="n">
        <v>10</v>
      </c>
    </row>
    <row r="101">
      <c r="A101" t="n">
        <v>9</v>
      </c>
      <c r="B101" t="n">
        <v>85</v>
      </c>
      <c r="C101" t="inlineStr">
        <is>
          <t xml:space="preserve">CONCLUIDO	</t>
        </is>
      </c>
      <c r="D101" t="n">
        <v>5.3634</v>
      </c>
      <c r="E101" t="n">
        <v>18.64</v>
      </c>
      <c r="F101" t="n">
        <v>15.83</v>
      </c>
      <c r="G101" t="n">
        <v>73.06999999999999</v>
      </c>
      <c r="H101" t="n">
        <v>0.98</v>
      </c>
      <c r="I101" t="n">
        <v>13</v>
      </c>
      <c r="J101" t="n">
        <v>181.12</v>
      </c>
      <c r="K101" t="n">
        <v>51.39</v>
      </c>
      <c r="L101" t="n">
        <v>10</v>
      </c>
      <c r="M101" t="n">
        <v>11</v>
      </c>
      <c r="N101" t="n">
        <v>34.73</v>
      </c>
      <c r="O101" t="n">
        <v>22572.13</v>
      </c>
      <c r="P101" t="n">
        <v>163.81</v>
      </c>
      <c r="Q101" t="n">
        <v>793.22</v>
      </c>
      <c r="R101" t="n">
        <v>122.06</v>
      </c>
      <c r="S101" t="n">
        <v>86.27</v>
      </c>
      <c r="T101" t="n">
        <v>7370.13</v>
      </c>
      <c r="U101" t="n">
        <v>0.71</v>
      </c>
      <c r="V101" t="n">
        <v>0.77</v>
      </c>
      <c r="W101" t="n">
        <v>0.24</v>
      </c>
      <c r="X101" t="n">
        <v>0.42</v>
      </c>
      <c r="Y101" t="n">
        <v>2</v>
      </c>
      <c r="Z101" t="n">
        <v>10</v>
      </c>
    </row>
    <row r="102">
      <c r="A102" t="n">
        <v>10</v>
      </c>
      <c r="B102" t="n">
        <v>85</v>
      </c>
      <c r="C102" t="inlineStr">
        <is>
          <t xml:space="preserve">CONCLUIDO	</t>
        </is>
      </c>
      <c r="D102" t="n">
        <v>5.3767</v>
      </c>
      <c r="E102" t="n">
        <v>18.6</v>
      </c>
      <c r="F102" t="n">
        <v>15.82</v>
      </c>
      <c r="G102" t="n">
        <v>79.09999999999999</v>
      </c>
      <c r="H102" t="n">
        <v>1.07</v>
      </c>
      <c r="I102" t="n">
        <v>12</v>
      </c>
      <c r="J102" t="n">
        <v>182.62</v>
      </c>
      <c r="K102" t="n">
        <v>51.39</v>
      </c>
      <c r="L102" t="n">
        <v>11</v>
      </c>
      <c r="M102" t="n">
        <v>9</v>
      </c>
      <c r="N102" t="n">
        <v>35.22</v>
      </c>
      <c r="O102" t="n">
        <v>22756.91</v>
      </c>
      <c r="P102" t="n">
        <v>157.59</v>
      </c>
      <c r="Q102" t="n">
        <v>793.3</v>
      </c>
      <c r="R102" t="n">
        <v>121.62</v>
      </c>
      <c r="S102" t="n">
        <v>86.27</v>
      </c>
      <c r="T102" t="n">
        <v>7153.94</v>
      </c>
      <c r="U102" t="n">
        <v>0.71</v>
      </c>
      <c r="V102" t="n">
        <v>0.77</v>
      </c>
      <c r="W102" t="n">
        <v>0.24</v>
      </c>
      <c r="X102" t="n">
        <v>0.41</v>
      </c>
      <c r="Y102" t="n">
        <v>2</v>
      </c>
      <c r="Z102" t="n">
        <v>10</v>
      </c>
    </row>
    <row r="103">
      <c r="A103" t="n">
        <v>11</v>
      </c>
      <c r="B103" t="n">
        <v>85</v>
      </c>
      <c r="C103" t="inlineStr">
        <is>
          <t xml:space="preserve">CONCLUIDO	</t>
        </is>
      </c>
      <c r="D103" t="n">
        <v>5.3891</v>
      </c>
      <c r="E103" t="n">
        <v>18.56</v>
      </c>
      <c r="F103" t="n">
        <v>15.81</v>
      </c>
      <c r="G103" t="n">
        <v>86.23999999999999</v>
      </c>
      <c r="H103" t="n">
        <v>1.16</v>
      </c>
      <c r="I103" t="n">
        <v>11</v>
      </c>
      <c r="J103" t="n">
        <v>184.12</v>
      </c>
      <c r="K103" t="n">
        <v>51.39</v>
      </c>
      <c r="L103" t="n">
        <v>12</v>
      </c>
      <c r="M103" t="n">
        <v>3</v>
      </c>
      <c r="N103" t="n">
        <v>35.73</v>
      </c>
      <c r="O103" t="n">
        <v>22942.24</v>
      </c>
      <c r="P103" t="n">
        <v>154.99</v>
      </c>
      <c r="Q103" t="n">
        <v>793.28</v>
      </c>
      <c r="R103" t="n">
        <v>121.21</v>
      </c>
      <c r="S103" t="n">
        <v>86.27</v>
      </c>
      <c r="T103" t="n">
        <v>6953.64</v>
      </c>
      <c r="U103" t="n">
        <v>0.71</v>
      </c>
      <c r="V103" t="n">
        <v>0.77</v>
      </c>
      <c r="W103" t="n">
        <v>0.25</v>
      </c>
      <c r="X103" t="n">
        <v>0.4</v>
      </c>
      <c r="Y103" t="n">
        <v>2</v>
      </c>
      <c r="Z103" t="n">
        <v>10</v>
      </c>
    </row>
    <row r="104">
      <c r="A104" t="n">
        <v>12</v>
      </c>
      <c r="B104" t="n">
        <v>85</v>
      </c>
      <c r="C104" t="inlineStr">
        <is>
          <t xml:space="preserve">CONCLUIDO	</t>
        </is>
      </c>
      <c r="D104" t="n">
        <v>5.3893</v>
      </c>
      <c r="E104" t="n">
        <v>18.56</v>
      </c>
      <c r="F104" t="n">
        <v>15.81</v>
      </c>
      <c r="G104" t="n">
        <v>86.23999999999999</v>
      </c>
      <c r="H104" t="n">
        <v>1.24</v>
      </c>
      <c r="I104" t="n">
        <v>11</v>
      </c>
      <c r="J104" t="n">
        <v>185.63</v>
      </c>
      <c r="K104" t="n">
        <v>51.39</v>
      </c>
      <c r="L104" t="n">
        <v>13</v>
      </c>
      <c r="M104" t="n">
        <v>0</v>
      </c>
      <c r="N104" t="n">
        <v>36.24</v>
      </c>
      <c r="O104" t="n">
        <v>23128.27</v>
      </c>
      <c r="P104" t="n">
        <v>155.9</v>
      </c>
      <c r="Q104" t="n">
        <v>793.33</v>
      </c>
      <c r="R104" t="n">
        <v>121.01</v>
      </c>
      <c r="S104" t="n">
        <v>86.27</v>
      </c>
      <c r="T104" t="n">
        <v>6855.32</v>
      </c>
      <c r="U104" t="n">
        <v>0.71</v>
      </c>
      <c r="V104" t="n">
        <v>0.77</v>
      </c>
      <c r="W104" t="n">
        <v>0.25</v>
      </c>
      <c r="X104" t="n">
        <v>0.4</v>
      </c>
      <c r="Y104" t="n">
        <v>2</v>
      </c>
      <c r="Z104" t="n">
        <v>10</v>
      </c>
    </row>
    <row r="105">
      <c r="A105" t="n">
        <v>0</v>
      </c>
      <c r="B105" t="n">
        <v>20</v>
      </c>
      <c r="C105" t="inlineStr">
        <is>
          <t xml:space="preserve">CONCLUIDO	</t>
        </is>
      </c>
      <c r="D105" t="n">
        <v>4.769</v>
      </c>
      <c r="E105" t="n">
        <v>20.97</v>
      </c>
      <c r="F105" t="n">
        <v>18.39</v>
      </c>
      <c r="G105" t="n">
        <v>16.23</v>
      </c>
      <c r="H105" t="n">
        <v>0.34</v>
      </c>
      <c r="I105" t="n">
        <v>68</v>
      </c>
      <c r="J105" t="n">
        <v>51.33</v>
      </c>
      <c r="K105" t="n">
        <v>24.83</v>
      </c>
      <c r="L105" t="n">
        <v>1</v>
      </c>
      <c r="M105" t="n">
        <v>66</v>
      </c>
      <c r="N105" t="n">
        <v>5.51</v>
      </c>
      <c r="O105" t="n">
        <v>6564.78</v>
      </c>
      <c r="P105" t="n">
        <v>92.73</v>
      </c>
      <c r="Q105" t="n">
        <v>793.41</v>
      </c>
      <c r="R105" t="n">
        <v>210.16</v>
      </c>
      <c r="S105" t="n">
        <v>86.27</v>
      </c>
      <c r="T105" t="n">
        <v>51142.65</v>
      </c>
      <c r="U105" t="n">
        <v>0.41</v>
      </c>
      <c r="V105" t="n">
        <v>0.66</v>
      </c>
      <c r="W105" t="n">
        <v>0.29</v>
      </c>
      <c r="X105" t="n">
        <v>2.98</v>
      </c>
      <c r="Y105" t="n">
        <v>2</v>
      </c>
      <c r="Z105" t="n">
        <v>10</v>
      </c>
    </row>
    <row r="106">
      <c r="A106" t="n">
        <v>1</v>
      </c>
      <c r="B106" t="n">
        <v>20</v>
      </c>
      <c r="C106" t="inlineStr">
        <is>
          <t xml:space="preserve">CONCLUIDO	</t>
        </is>
      </c>
      <c r="D106" t="n">
        <v>5.2112</v>
      </c>
      <c r="E106" t="n">
        <v>19.19</v>
      </c>
      <c r="F106" t="n">
        <v>16.94</v>
      </c>
      <c r="G106" t="n">
        <v>24.79</v>
      </c>
      <c r="H106" t="n">
        <v>0.66</v>
      </c>
      <c r="I106" t="n">
        <v>41</v>
      </c>
      <c r="J106" t="n">
        <v>52.47</v>
      </c>
      <c r="K106" t="n">
        <v>24.83</v>
      </c>
      <c r="L106" t="n">
        <v>2</v>
      </c>
      <c r="M106" t="n">
        <v>0</v>
      </c>
      <c r="N106" t="n">
        <v>5.64</v>
      </c>
      <c r="O106" t="n">
        <v>6705.1</v>
      </c>
      <c r="P106" t="n">
        <v>78.70999999999999</v>
      </c>
      <c r="Q106" t="n">
        <v>793.53</v>
      </c>
      <c r="R106" t="n">
        <v>157.37</v>
      </c>
      <c r="S106" t="n">
        <v>86.27</v>
      </c>
      <c r="T106" t="n">
        <v>24885.05</v>
      </c>
      <c r="U106" t="n">
        <v>0.55</v>
      </c>
      <c r="V106" t="n">
        <v>0.72</v>
      </c>
      <c r="W106" t="n">
        <v>0.34</v>
      </c>
      <c r="X106" t="n">
        <v>1.53</v>
      </c>
      <c r="Y106" t="n">
        <v>2</v>
      </c>
      <c r="Z106" t="n">
        <v>10</v>
      </c>
    </row>
    <row r="107">
      <c r="A107" t="n">
        <v>0</v>
      </c>
      <c r="B107" t="n">
        <v>65</v>
      </c>
      <c r="C107" t="inlineStr">
        <is>
          <t xml:space="preserve">CONCLUIDO	</t>
        </is>
      </c>
      <c r="D107" t="n">
        <v>3.4587</v>
      </c>
      <c r="E107" t="n">
        <v>28.91</v>
      </c>
      <c r="F107" t="n">
        <v>22.02</v>
      </c>
      <c r="G107" t="n">
        <v>7.64</v>
      </c>
      <c r="H107" t="n">
        <v>0.13</v>
      </c>
      <c r="I107" t="n">
        <v>173</v>
      </c>
      <c r="J107" t="n">
        <v>133.21</v>
      </c>
      <c r="K107" t="n">
        <v>46.47</v>
      </c>
      <c r="L107" t="n">
        <v>1</v>
      </c>
      <c r="M107" t="n">
        <v>171</v>
      </c>
      <c r="N107" t="n">
        <v>20.75</v>
      </c>
      <c r="O107" t="n">
        <v>16663.42</v>
      </c>
      <c r="P107" t="n">
        <v>236.56</v>
      </c>
      <c r="Q107" t="n">
        <v>793.48</v>
      </c>
      <c r="R107" t="n">
        <v>329.14</v>
      </c>
      <c r="S107" t="n">
        <v>86.27</v>
      </c>
      <c r="T107" t="n">
        <v>110112.27</v>
      </c>
      <c r="U107" t="n">
        <v>0.26</v>
      </c>
      <c r="V107" t="n">
        <v>0.55</v>
      </c>
      <c r="W107" t="n">
        <v>0.5</v>
      </c>
      <c r="X107" t="n">
        <v>6.6</v>
      </c>
      <c r="Y107" t="n">
        <v>2</v>
      </c>
      <c r="Z107" t="n">
        <v>10</v>
      </c>
    </row>
    <row r="108">
      <c r="A108" t="n">
        <v>1</v>
      </c>
      <c r="B108" t="n">
        <v>65</v>
      </c>
      <c r="C108" t="inlineStr">
        <is>
          <t xml:space="preserve">CONCLUIDO	</t>
        </is>
      </c>
      <c r="D108" t="n">
        <v>4.5354</v>
      </c>
      <c r="E108" t="n">
        <v>22.05</v>
      </c>
      <c r="F108" t="n">
        <v>17.99</v>
      </c>
      <c r="G108" t="n">
        <v>15.64</v>
      </c>
      <c r="H108" t="n">
        <v>0.26</v>
      </c>
      <c r="I108" t="n">
        <v>69</v>
      </c>
      <c r="J108" t="n">
        <v>134.55</v>
      </c>
      <c r="K108" t="n">
        <v>46.47</v>
      </c>
      <c r="L108" t="n">
        <v>2</v>
      </c>
      <c r="M108" t="n">
        <v>67</v>
      </c>
      <c r="N108" t="n">
        <v>21.09</v>
      </c>
      <c r="O108" t="n">
        <v>16828.84</v>
      </c>
      <c r="P108" t="n">
        <v>187.96</v>
      </c>
      <c r="Q108" t="n">
        <v>793.54</v>
      </c>
      <c r="R108" t="n">
        <v>195.41</v>
      </c>
      <c r="S108" t="n">
        <v>86.27</v>
      </c>
      <c r="T108" t="n">
        <v>43762.6</v>
      </c>
      <c r="U108" t="n">
        <v>0.44</v>
      </c>
      <c r="V108" t="n">
        <v>0.68</v>
      </c>
      <c r="W108" t="n">
        <v>0.3</v>
      </c>
      <c r="X108" t="n">
        <v>2.58</v>
      </c>
      <c r="Y108" t="n">
        <v>2</v>
      </c>
      <c r="Z108" t="n">
        <v>10</v>
      </c>
    </row>
    <row r="109">
      <c r="A109" t="n">
        <v>2</v>
      </c>
      <c r="B109" t="n">
        <v>65</v>
      </c>
      <c r="C109" t="inlineStr">
        <is>
          <t xml:space="preserve">CONCLUIDO	</t>
        </is>
      </c>
      <c r="D109" t="n">
        <v>4.9215</v>
      </c>
      <c r="E109" t="n">
        <v>20.32</v>
      </c>
      <c r="F109" t="n">
        <v>16.97</v>
      </c>
      <c r="G109" t="n">
        <v>23.68</v>
      </c>
      <c r="H109" t="n">
        <v>0.39</v>
      </c>
      <c r="I109" t="n">
        <v>43</v>
      </c>
      <c r="J109" t="n">
        <v>135.9</v>
      </c>
      <c r="K109" t="n">
        <v>46.47</v>
      </c>
      <c r="L109" t="n">
        <v>3</v>
      </c>
      <c r="M109" t="n">
        <v>41</v>
      </c>
      <c r="N109" t="n">
        <v>21.43</v>
      </c>
      <c r="O109" t="n">
        <v>16994.64</v>
      </c>
      <c r="P109" t="n">
        <v>171.92</v>
      </c>
      <c r="Q109" t="n">
        <v>793.37</v>
      </c>
      <c r="R109" t="n">
        <v>159.94</v>
      </c>
      <c r="S109" t="n">
        <v>86.27</v>
      </c>
      <c r="T109" t="n">
        <v>26158.95</v>
      </c>
      <c r="U109" t="n">
        <v>0.54</v>
      </c>
      <c r="V109" t="n">
        <v>0.72</v>
      </c>
      <c r="W109" t="n">
        <v>0.29</v>
      </c>
      <c r="X109" t="n">
        <v>1.56</v>
      </c>
      <c r="Y109" t="n">
        <v>2</v>
      </c>
      <c r="Z109" t="n">
        <v>10</v>
      </c>
    </row>
    <row r="110">
      <c r="A110" t="n">
        <v>3</v>
      </c>
      <c r="B110" t="n">
        <v>65</v>
      </c>
      <c r="C110" t="inlineStr">
        <is>
          <t xml:space="preserve">CONCLUIDO	</t>
        </is>
      </c>
      <c r="D110" t="n">
        <v>5.1034</v>
      </c>
      <c r="E110" t="n">
        <v>19.59</v>
      </c>
      <c r="F110" t="n">
        <v>16.57</v>
      </c>
      <c r="G110" t="n">
        <v>32.07</v>
      </c>
      <c r="H110" t="n">
        <v>0.52</v>
      </c>
      <c r="I110" t="n">
        <v>31</v>
      </c>
      <c r="J110" t="n">
        <v>137.25</v>
      </c>
      <c r="K110" t="n">
        <v>46.47</v>
      </c>
      <c r="L110" t="n">
        <v>4</v>
      </c>
      <c r="M110" t="n">
        <v>29</v>
      </c>
      <c r="N110" t="n">
        <v>21.78</v>
      </c>
      <c r="O110" t="n">
        <v>17160.92</v>
      </c>
      <c r="P110" t="n">
        <v>162.74</v>
      </c>
      <c r="Q110" t="n">
        <v>793.28</v>
      </c>
      <c r="R110" t="n">
        <v>146.89</v>
      </c>
      <c r="S110" t="n">
        <v>86.27</v>
      </c>
      <c r="T110" t="n">
        <v>19695.33</v>
      </c>
      <c r="U110" t="n">
        <v>0.59</v>
      </c>
      <c r="V110" t="n">
        <v>0.73</v>
      </c>
      <c r="W110" t="n">
        <v>0.27</v>
      </c>
      <c r="X110" t="n">
        <v>1.16</v>
      </c>
      <c r="Y110" t="n">
        <v>2</v>
      </c>
      <c r="Z110" t="n">
        <v>10</v>
      </c>
    </row>
    <row r="111">
      <c r="A111" t="n">
        <v>4</v>
      </c>
      <c r="B111" t="n">
        <v>65</v>
      </c>
      <c r="C111" t="inlineStr">
        <is>
          <t xml:space="preserve">CONCLUIDO	</t>
        </is>
      </c>
      <c r="D111" t="n">
        <v>5.1897</v>
      </c>
      <c r="E111" t="n">
        <v>19.27</v>
      </c>
      <c r="F111" t="n">
        <v>16.44</v>
      </c>
      <c r="G111" t="n">
        <v>41.09</v>
      </c>
      <c r="H111" t="n">
        <v>0.64</v>
      </c>
      <c r="I111" t="n">
        <v>24</v>
      </c>
      <c r="J111" t="n">
        <v>138.6</v>
      </c>
      <c r="K111" t="n">
        <v>46.47</v>
      </c>
      <c r="L111" t="n">
        <v>5</v>
      </c>
      <c r="M111" t="n">
        <v>22</v>
      </c>
      <c r="N111" t="n">
        <v>22.13</v>
      </c>
      <c r="O111" t="n">
        <v>17327.69</v>
      </c>
      <c r="P111" t="n">
        <v>155.72</v>
      </c>
      <c r="Q111" t="n">
        <v>793.28</v>
      </c>
      <c r="R111" t="n">
        <v>143.19</v>
      </c>
      <c r="S111" t="n">
        <v>86.27</v>
      </c>
      <c r="T111" t="n">
        <v>17882.26</v>
      </c>
      <c r="U111" t="n">
        <v>0.6</v>
      </c>
      <c r="V111" t="n">
        <v>0.74</v>
      </c>
      <c r="W111" t="n">
        <v>0.24</v>
      </c>
      <c r="X111" t="n">
        <v>1.02</v>
      </c>
      <c r="Y111" t="n">
        <v>2</v>
      </c>
      <c r="Z111" t="n">
        <v>10</v>
      </c>
    </row>
    <row r="112">
      <c r="A112" t="n">
        <v>5</v>
      </c>
      <c r="B112" t="n">
        <v>65</v>
      </c>
      <c r="C112" t="inlineStr">
        <is>
          <t xml:space="preserve">CONCLUIDO	</t>
        </is>
      </c>
      <c r="D112" t="n">
        <v>5.3485</v>
      </c>
      <c r="E112" t="n">
        <v>18.7</v>
      </c>
      <c r="F112" t="n">
        <v>16</v>
      </c>
      <c r="G112" t="n">
        <v>50.52</v>
      </c>
      <c r="H112" t="n">
        <v>0.76</v>
      </c>
      <c r="I112" t="n">
        <v>19</v>
      </c>
      <c r="J112" t="n">
        <v>139.95</v>
      </c>
      <c r="K112" t="n">
        <v>46.47</v>
      </c>
      <c r="L112" t="n">
        <v>6</v>
      </c>
      <c r="M112" t="n">
        <v>17</v>
      </c>
      <c r="N112" t="n">
        <v>22.49</v>
      </c>
      <c r="O112" t="n">
        <v>17494.97</v>
      </c>
      <c r="P112" t="n">
        <v>146.06</v>
      </c>
      <c r="Q112" t="n">
        <v>793.33</v>
      </c>
      <c r="R112" t="n">
        <v>127.33</v>
      </c>
      <c r="S112" t="n">
        <v>86.27</v>
      </c>
      <c r="T112" t="n">
        <v>9972.610000000001</v>
      </c>
      <c r="U112" t="n">
        <v>0.68</v>
      </c>
      <c r="V112" t="n">
        <v>0.76</v>
      </c>
      <c r="W112" t="n">
        <v>0.25</v>
      </c>
      <c r="X112" t="n">
        <v>0.59</v>
      </c>
      <c r="Y112" t="n">
        <v>2</v>
      </c>
      <c r="Z112" t="n">
        <v>10</v>
      </c>
    </row>
    <row r="113">
      <c r="A113" t="n">
        <v>6</v>
      </c>
      <c r="B113" t="n">
        <v>65</v>
      </c>
      <c r="C113" t="inlineStr">
        <is>
          <t xml:space="preserve">CONCLUIDO	</t>
        </is>
      </c>
      <c r="D113" t="n">
        <v>5.3806</v>
      </c>
      <c r="E113" t="n">
        <v>18.59</v>
      </c>
      <c r="F113" t="n">
        <v>15.97</v>
      </c>
      <c r="G113" t="n">
        <v>59.89</v>
      </c>
      <c r="H113" t="n">
        <v>0.88</v>
      </c>
      <c r="I113" t="n">
        <v>16</v>
      </c>
      <c r="J113" t="n">
        <v>141.31</v>
      </c>
      <c r="K113" t="n">
        <v>46.47</v>
      </c>
      <c r="L113" t="n">
        <v>7</v>
      </c>
      <c r="M113" t="n">
        <v>14</v>
      </c>
      <c r="N113" t="n">
        <v>22.85</v>
      </c>
      <c r="O113" t="n">
        <v>17662.75</v>
      </c>
      <c r="P113" t="n">
        <v>138.5</v>
      </c>
      <c r="Q113" t="n">
        <v>793.21</v>
      </c>
      <c r="R113" t="n">
        <v>126.65</v>
      </c>
      <c r="S113" t="n">
        <v>86.27</v>
      </c>
      <c r="T113" t="n">
        <v>9652.33</v>
      </c>
      <c r="U113" t="n">
        <v>0.68</v>
      </c>
      <c r="V113" t="n">
        <v>0.76</v>
      </c>
      <c r="W113" t="n">
        <v>0.25</v>
      </c>
      <c r="X113" t="n">
        <v>0.5600000000000001</v>
      </c>
      <c r="Y113" t="n">
        <v>2</v>
      </c>
      <c r="Z113" t="n">
        <v>10</v>
      </c>
    </row>
    <row r="114">
      <c r="A114" t="n">
        <v>7</v>
      </c>
      <c r="B114" t="n">
        <v>65</v>
      </c>
      <c r="C114" t="inlineStr">
        <is>
          <t xml:space="preserve">CONCLUIDO	</t>
        </is>
      </c>
      <c r="D114" t="n">
        <v>5.4164</v>
      </c>
      <c r="E114" t="n">
        <v>18.46</v>
      </c>
      <c r="F114" t="n">
        <v>15.9</v>
      </c>
      <c r="G114" t="n">
        <v>68.15000000000001</v>
      </c>
      <c r="H114" t="n">
        <v>0.99</v>
      </c>
      <c r="I114" t="n">
        <v>14</v>
      </c>
      <c r="J114" t="n">
        <v>142.68</v>
      </c>
      <c r="K114" t="n">
        <v>46.47</v>
      </c>
      <c r="L114" t="n">
        <v>8</v>
      </c>
      <c r="M114" t="n">
        <v>2</v>
      </c>
      <c r="N114" t="n">
        <v>23.21</v>
      </c>
      <c r="O114" t="n">
        <v>17831.04</v>
      </c>
      <c r="P114" t="n">
        <v>133.87</v>
      </c>
      <c r="Q114" t="n">
        <v>793.3200000000001</v>
      </c>
      <c r="R114" t="n">
        <v>123.97</v>
      </c>
      <c r="S114" t="n">
        <v>86.27</v>
      </c>
      <c r="T114" t="n">
        <v>8321.780000000001</v>
      </c>
      <c r="U114" t="n">
        <v>0.7</v>
      </c>
      <c r="V114" t="n">
        <v>0.77</v>
      </c>
      <c r="W114" t="n">
        <v>0.26</v>
      </c>
      <c r="X114" t="n">
        <v>0.49</v>
      </c>
      <c r="Y114" t="n">
        <v>2</v>
      </c>
      <c r="Z114" t="n">
        <v>10</v>
      </c>
    </row>
    <row r="115">
      <c r="A115" t="n">
        <v>8</v>
      </c>
      <c r="B115" t="n">
        <v>65</v>
      </c>
      <c r="C115" t="inlineStr">
        <is>
          <t xml:space="preserve">CONCLUIDO	</t>
        </is>
      </c>
      <c r="D115" t="n">
        <v>5.4145</v>
      </c>
      <c r="E115" t="n">
        <v>18.47</v>
      </c>
      <c r="F115" t="n">
        <v>15.91</v>
      </c>
      <c r="G115" t="n">
        <v>68.17</v>
      </c>
      <c r="H115" t="n">
        <v>1.11</v>
      </c>
      <c r="I115" t="n">
        <v>14</v>
      </c>
      <c r="J115" t="n">
        <v>144.05</v>
      </c>
      <c r="K115" t="n">
        <v>46.47</v>
      </c>
      <c r="L115" t="n">
        <v>9</v>
      </c>
      <c r="M115" t="n">
        <v>0</v>
      </c>
      <c r="N115" t="n">
        <v>23.58</v>
      </c>
      <c r="O115" t="n">
        <v>17999.83</v>
      </c>
      <c r="P115" t="n">
        <v>134.61</v>
      </c>
      <c r="Q115" t="n">
        <v>793.4</v>
      </c>
      <c r="R115" t="n">
        <v>124.05</v>
      </c>
      <c r="S115" t="n">
        <v>86.27</v>
      </c>
      <c r="T115" t="n">
        <v>8362.219999999999</v>
      </c>
      <c r="U115" t="n">
        <v>0.7</v>
      </c>
      <c r="V115" t="n">
        <v>0.77</v>
      </c>
      <c r="W115" t="n">
        <v>0.26</v>
      </c>
      <c r="X115" t="n">
        <v>0.5</v>
      </c>
      <c r="Y115" t="n">
        <v>2</v>
      </c>
      <c r="Z115" t="n">
        <v>10</v>
      </c>
    </row>
    <row r="116">
      <c r="A116" t="n">
        <v>0</v>
      </c>
      <c r="B116" t="n">
        <v>75</v>
      </c>
      <c r="C116" t="inlineStr">
        <is>
          <t xml:space="preserve">CONCLUIDO	</t>
        </is>
      </c>
      <c r="D116" t="n">
        <v>3.1924</v>
      </c>
      <c r="E116" t="n">
        <v>31.32</v>
      </c>
      <c r="F116" t="n">
        <v>23.03</v>
      </c>
      <c r="G116" t="n">
        <v>7.01</v>
      </c>
      <c r="H116" t="n">
        <v>0.12</v>
      </c>
      <c r="I116" t="n">
        <v>197</v>
      </c>
      <c r="J116" t="n">
        <v>150.44</v>
      </c>
      <c r="K116" t="n">
        <v>49.1</v>
      </c>
      <c r="L116" t="n">
        <v>1</v>
      </c>
      <c r="M116" t="n">
        <v>195</v>
      </c>
      <c r="N116" t="n">
        <v>25.34</v>
      </c>
      <c r="O116" t="n">
        <v>18787.76</v>
      </c>
      <c r="P116" t="n">
        <v>268.8</v>
      </c>
      <c r="Q116" t="n">
        <v>793.9</v>
      </c>
      <c r="R116" t="n">
        <v>363.02</v>
      </c>
      <c r="S116" t="n">
        <v>86.27</v>
      </c>
      <c r="T116" t="n">
        <v>126931</v>
      </c>
      <c r="U116" t="n">
        <v>0.24</v>
      </c>
      <c r="V116" t="n">
        <v>0.53</v>
      </c>
      <c r="W116" t="n">
        <v>0.53</v>
      </c>
      <c r="X116" t="n">
        <v>7.61</v>
      </c>
      <c r="Y116" t="n">
        <v>2</v>
      </c>
      <c r="Z116" t="n">
        <v>10</v>
      </c>
    </row>
    <row r="117">
      <c r="A117" t="n">
        <v>1</v>
      </c>
      <c r="B117" t="n">
        <v>75</v>
      </c>
      <c r="C117" t="inlineStr">
        <is>
          <t xml:space="preserve">CONCLUIDO	</t>
        </is>
      </c>
      <c r="D117" t="n">
        <v>4.4842</v>
      </c>
      <c r="E117" t="n">
        <v>22.3</v>
      </c>
      <c r="F117" t="n">
        <v>17.76</v>
      </c>
      <c r="G117" t="n">
        <v>14.4</v>
      </c>
      <c r="H117" t="n">
        <v>0.23</v>
      </c>
      <c r="I117" t="n">
        <v>74</v>
      </c>
      <c r="J117" t="n">
        <v>151.83</v>
      </c>
      <c r="K117" t="n">
        <v>49.1</v>
      </c>
      <c r="L117" t="n">
        <v>2</v>
      </c>
      <c r="M117" t="n">
        <v>72</v>
      </c>
      <c r="N117" t="n">
        <v>25.73</v>
      </c>
      <c r="O117" t="n">
        <v>18959.54</v>
      </c>
      <c r="P117" t="n">
        <v>202.41</v>
      </c>
      <c r="Q117" t="n">
        <v>793.42</v>
      </c>
      <c r="R117" t="n">
        <v>186.08</v>
      </c>
      <c r="S117" t="n">
        <v>86.27</v>
      </c>
      <c r="T117" t="n">
        <v>39076.49</v>
      </c>
      <c r="U117" t="n">
        <v>0.46</v>
      </c>
      <c r="V117" t="n">
        <v>0.6899999999999999</v>
      </c>
      <c r="W117" t="n">
        <v>0.32</v>
      </c>
      <c r="X117" t="n">
        <v>2.35</v>
      </c>
      <c r="Y117" t="n">
        <v>2</v>
      </c>
      <c r="Z117" t="n">
        <v>10</v>
      </c>
    </row>
    <row r="118">
      <c r="A118" t="n">
        <v>2</v>
      </c>
      <c r="B118" t="n">
        <v>75</v>
      </c>
      <c r="C118" t="inlineStr">
        <is>
          <t xml:space="preserve">CONCLUIDO	</t>
        </is>
      </c>
      <c r="D118" t="n">
        <v>4.8024</v>
      </c>
      <c r="E118" t="n">
        <v>20.82</v>
      </c>
      <c r="F118" t="n">
        <v>17.11</v>
      </c>
      <c r="G118" t="n">
        <v>21.84</v>
      </c>
      <c r="H118" t="n">
        <v>0.35</v>
      </c>
      <c r="I118" t="n">
        <v>47</v>
      </c>
      <c r="J118" t="n">
        <v>153.23</v>
      </c>
      <c r="K118" t="n">
        <v>49.1</v>
      </c>
      <c r="L118" t="n">
        <v>3</v>
      </c>
      <c r="M118" t="n">
        <v>45</v>
      </c>
      <c r="N118" t="n">
        <v>26.13</v>
      </c>
      <c r="O118" t="n">
        <v>19131.85</v>
      </c>
      <c r="P118" t="n">
        <v>190.84</v>
      </c>
      <c r="Q118" t="n">
        <v>793.39</v>
      </c>
      <c r="R118" t="n">
        <v>164.67</v>
      </c>
      <c r="S118" t="n">
        <v>86.27</v>
      </c>
      <c r="T118" t="n">
        <v>28506.01</v>
      </c>
      <c r="U118" t="n">
        <v>0.52</v>
      </c>
      <c r="V118" t="n">
        <v>0.71</v>
      </c>
      <c r="W118" t="n">
        <v>0.3</v>
      </c>
      <c r="X118" t="n">
        <v>1.7</v>
      </c>
      <c r="Y118" t="n">
        <v>2</v>
      </c>
      <c r="Z118" t="n">
        <v>10</v>
      </c>
    </row>
    <row r="119">
      <c r="A119" t="n">
        <v>3</v>
      </c>
      <c r="B119" t="n">
        <v>75</v>
      </c>
      <c r="C119" t="inlineStr">
        <is>
          <t xml:space="preserve">CONCLUIDO	</t>
        </is>
      </c>
      <c r="D119" t="n">
        <v>4.9661</v>
      </c>
      <c r="E119" t="n">
        <v>20.14</v>
      </c>
      <c r="F119" t="n">
        <v>16.82</v>
      </c>
      <c r="G119" t="n">
        <v>29.68</v>
      </c>
      <c r="H119" t="n">
        <v>0.46</v>
      </c>
      <c r="I119" t="n">
        <v>34</v>
      </c>
      <c r="J119" t="n">
        <v>154.63</v>
      </c>
      <c r="K119" t="n">
        <v>49.1</v>
      </c>
      <c r="L119" t="n">
        <v>4</v>
      </c>
      <c r="M119" t="n">
        <v>32</v>
      </c>
      <c r="N119" t="n">
        <v>26.53</v>
      </c>
      <c r="O119" t="n">
        <v>19304.72</v>
      </c>
      <c r="P119" t="n">
        <v>183.14</v>
      </c>
      <c r="Q119" t="n">
        <v>793.27</v>
      </c>
      <c r="R119" t="n">
        <v>155.8</v>
      </c>
      <c r="S119" t="n">
        <v>86.27</v>
      </c>
      <c r="T119" t="n">
        <v>24135.13</v>
      </c>
      <c r="U119" t="n">
        <v>0.55</v>
      </c>
      <c r="V119" t="n">
        <v>0.72</v>
      </c>
      <c r="W119" t="n">
        <v>0.27</v>
      </c>
      <c r="X119" t="n">
        <v>1.41</v>
      </c>
      <c r="Y119" t="n">
        <v>2</v>
      </c>
      <c r="Z119" t="n">
        <v>10</v>
      </c>
    </row>
    <row r="120">
      <c r="A120" t="n">
        <v>4</v>
      </c>
      <c r="B120" t="n">
        <v>75</v>
      </c>
      <c r="C120" t="inlineStr">
        <is>
          <t xml:space="preserve">CONCLUIDO	</t>
        </is>
      </c>
      <c r="D120" t="n">
        <v>5.1606</v>
      </c>
      <c r="E120" t="n">
        <v>19.38</v>
      </c>
      <c r="F120" t="n">
        <v>16.31</v>
      </c>
      <c r="G120" t="n">
        <v>37.63</v>
      </c>
      <c r="H120" t="n">
        <v>0.57</v>
      </c>
      <c r="I120" t="n">
        <v>26</v>
      </c>
      <c r="J120" t="n">
        <v>156.03</v>
      </c>
      <c r="K120" t="n">
        <v>49.1</v>
      </c>
      <c r="L120" t="n">
        <v>5</v>
      </c>
      <c r="M120" t="n">
        <v>24</v>
      </c>
      <c r="N120" t="n">
        <v>26.94</v>
      </c>
      <c r="O120" t="n">
        <v>19478.15</v>
      </c>
      <c r="P120" t="n">
        <v>172.95</v>
      </c>
      <c r="Q120" t="n">
        <v>793.22</v>
      </c>
      <c r="R120" t="n">
        <v>137.94</v>
      </c>
      <c r="S120" t="n">
        <v>86.27</v>
      </c>
      <c r="T120" t="n">
        <v>15243.75</v>
      </c>
      <c r="U120" t="n">
        <v>0.63</v>
      </c>
      <c r="V120" t="n">
        <v>0.75</v>
      </c>
      <c r="W120" t="n">
        <v>0.26</v>
      </c>
      <c r="X120" t="n">
        <v>0.9</v>
      </c>
      <c r="Y120" t="n">
        <v>2</v>
      </c>
      <c r="Z120" t="n">
        <v>10</v>
      </c>
    </row>
    <row r="121">
      <c r="A121" t="n">
        <v>5</v>
      </c>
      <c r="B121" t="n">
        <v>75</v>
      </c>
      <c r="C121" t="inlineStr">
        <is>
          <t xml:space="preserve">CONCLUIDO	</t>
        </is>
      </c>
      <c r="D121" t="n">
        <v>5.2433</v>
      </c>
      <c r="E121" t="n">
        <v>19.07</v>
      </c>
      <c r="F121" t="n">
        <v>16.15</v>
      </c>
      <c r="G121" t="n">
        <v>46.15</v>
      </c>
      <c r="H121" t="n">
        <v>0.67</v>
      </c>
      <c r="I121" t="n">
        <v>21</v>
      </c>
      <c r="J121" t="n">
        <v>157.44</v>
      </c>
      <c r="K121" t="n">
        <v>49.1</v>
      </c>
      <c r="L121" t="n">
        <v>6</v>
      </c>
      <c r="M121" t="n">
        <v>19</v>
      </c>
      <c r="N121" t="n">
        <v>27.35</v>
      </c>
      <c r="O121" t="n">
        <v>19652.13</v>
      </c>
      <c r="P121" t="n">
        <v>166.14</v>
      </c>
      <c r="Q121" t="n">
        <v>793.22</v>
      </c>
      <c r="R121" t="n">
        <v>132.93</v>
      </c>
      <c r="S121" t="n">
        <v>86.27</v>
      </c>
      <c r="T121" t="n">
        <v>12765.17</v>
      </c>
      <c r="U121" t="n">
        <v>0.65</v>
      </c>
      <c r="V121" t="n">
        <v>0.75</v>
      </c>
      <c r="W121" t="n">
        <v>0.25</v>
      </c>
      <c r="X121" t="n">
        <v>0.74</v>
      </c>
      <c r="Y121" t="n">
        <v>2</v>
      </c>
      <c r="Z121" t="n">
        <v>10</v>
      </c>
    </row>
    <row r="122">
      <c r="A122" t="n">
        <v>6</v>
      </c>
      <c r="B122" t="n">
        <v>75</v>
      </c>
      <c r="C122" t="inlineStr">
        <is>
          <t xml:space="preserve">CONCLUIDO	</t>
        </is>
      </c>
      <c r="D122" t="n">
        <v>5.269</v>
      </c>
      <c r="E122" t="n">
        <v>18.98</v>
      </c>
      <c r="F122" t="n">
        <v>16.15</v>
      </c>
      <c r="G122" t="n">
        <v>53.84</v>
      </c>
      <c r="H122" t="n">
        <v>0.78</v>
      </c>
      <c r="I122" t="n">
        <v>18</v>
      </c>
      <c r="J122" t="n">
        <v>158.86</v>
      </c>
      <c r="K122" t="n">
        <v>49.1</v>
      </c>
      <c r="L122" t="n">
        <v>7</v>
      </c>
      <c r="M122" t="n">
        <v>16</v>
      </c>
      <c r="N122" t="n">
        <v>27.77</v>
      </c>
      <c r="O122" t="n">
        <v>19826.68</v>
      </c>
      <c r="P122" t="n">
        <v>162.01</v>
      </c>
      <c r="Q122" t="n">
        <v>793.23</v>
      </c>
      <c r="R122" t="n">
        <v>133.02</v>
      </c>
      <c r="S122" t="n">
        <v>86.27</v>
      </c>
      <c r="T122" t="n">
        <v>12824.98</v>
      </c>
      <c r="U122" t="n">
        <v>0.65</v>
      </c>
      <c r="V122" t="n">
        <v>0.75</v>
      </c>
      <c r="W122" t="n">
        <v>0.25</v>
      </c>
      <c r="X122" t="n">
        <v>0.74</v>
      </c>
      <c r="Y122" t="n">
        <v>2</v>
      </c>
      <c r="Z122" t="n">
        <v>10</v>
      </c>
    </row>
    <row r="123">
      <c r="A123" t="n">
        <v>7</v>
      </c>
      <c r="B123" t="n">
        <v>75</v>
      </c>
      <c r="C123" t="inlineStr">
        <is>
          <t xml:space="preserve">CONCLUIDO	</t>
        </is>
      </c>
      <c r="D123" t="n">
        <v>5.3812</v>
      </c>
      <c r="E123" t="n">
        <v>18.58</v>
      </c>
      <c r="F123" t="n">
        <v>15.85</v>
      </c>
      <c r="G123" t="n">
        <v>63.39</v>
      </c>
      <c r="H123" t="n">
        <v>0.88</v>
      </c>
      <c r="I123" t="n">
        <v>15</v>
      </c>
      <c r="J123" t="n">
        <v>160.28</v>
      </c>
      <c r="K123" t="n">
        <v>49.1</v>
      </c>
      <c r="L123" t="n">
        <v>8</v>
      </c>
      <c r="M123" t="n">
        <v>13</v>
      </c>
      <c r="N123" t="n">
        <v>28.19</v>
      </c>
      <c r="O123" t="n">
        <v>20001.93</v>
      </c>
      <c r="P123" t="n">
        <v>153.14</v>
      </c>
      <c r="Q123" t="n">
        <v>793.25</v>
      </c>
      <c r="R123" t="n">
        <v>122.42</v>
      </c>
      <c r="S123" t="n">
        <v>86.27</v>
      </c>
      <c r="T123" t="n">
        <v>7537.7</v>
      </c>
      <c r="U123" t="n">
        <v>0.7</v>
      </c>
      <c r="V123" t="n">
        <v>0.77</v>
      </c>
      <c r="W123" t="n">
        <v>0.25</v>
      </c>
      <c r="X123" t="n">
        <v>0.44</v>
      </c>
      <c r="Y123" t="n">
        <v>2</v>
      </c>
      <c r="Z123" t="n">
        <v>10</v>
      </c>
    </row>
    <row r="124">
      <c r="A124" t="n">
        <v>8</v>
      </c>
      <c r="B124" t="n">
        <v>75</v>
      </c>
      <c r="C124" t="inlineStr">
        <is>
          <t xml:space="preserve">CONCLUIDO	</t>
        </is>
      </c>
      <c r="D124" t="n">
        <v>5.4011</v>
      </c>
      <c r="E124" t="n">
        <v>18.51</v>
      </c>
      <c r="F124" t="n">
        <v>15.84</v>
      </c>
      <c r="G124" t="n">
        <v>73.11</v>
      </c>
      <c r="H124" t="n">
        <v>0.99</v>
      </c>
      <c r="I124" t="n">
        <v>13</v>
      </c>
      <c r="J124" t="n">
        <v>161.71</v>
      </c>
      <c r="K124" t="n">
        <v>49.1</v>
      </c>
      <c r="L124" t="n">
        <v>9</v>
      </c>
      <c r="M124" t="n">
        <v>10</v>
      </c>
      <c r="N124" t="n">
        <v>28.61</v>
      </c>
      <c r="O124" t="n">
        <v>20177.64</v>
      </c>
      <c r="P124" t="n">
        <v>147.8</v>
      </c>
      <c r="Q124" t="n">
        <v>793.22</v>
      </c>
      <c r="R124" t="n">
        <v>122.37</v>
      </c>
      <c r="S124" t="n">
        <v>86.27</v>
      </c>
      <c r="T124" t="n">
        <v>7526.86</v>
      </c>
      <c r="U124" t="n">
        <v>0.7</v>
      </c>
      <c r="V124" t="n">
        <v>0.77</v>
      </c>
      <c r="W124" t="n">
        <v>0.24</v>
      </c>
      <c r="X124" t="n">
        <v>0.43</v>
      </c>
      <c r="Y124" t="n">
        <v>2</v>
      </c>
      <c r="Z124" t="n">
        <v>10</v>
      </c>
    </row>
    <row r="125">
      <c r="A125" t="n">
        <v>9</v>
      </c>
      <c r="B125" t="n">
        <v>75</v>
      </c>
      <c r="C125" t="inlineStr">
        <is>
          <t xml:space="preserve">CONCLUIDO	</t>
        </is>
      </c>
      <c r="D125" t="n">
        <v>5.4173</v>
      </c>
      <c r="E125" t="n">
        <v>18.46</v>
      </c>
      <c r="F125" t="n">
        <v>15.82</v>
      </c>
      <c r="G125" t="n">
        <v>79.08</v>
      </c>
      <c r="H125" t="n">
        <v>1.09</v>
      </c>
      <c r="I125" t="n">
        <v>12</v>
      </c>
      <c r="J125" t="n">
        <v>163.13</v>
      </c>
      <c r="K125" t="n">
        <v>49.1</v>
      </c>
      <c r="L125" t="n">
        <v>10</v>
      </c>
      <c r="M125" t="n">
        <v>3</v>
      </c>
      <c r="N125" t="n">
        <v>29.04</v>
      </c>
      <c r="O125" t="n">
        <v>20353.94</v>
      </c>
      <c r="P125" t="n">
        <v>143.96</v>
      </c>
      <c r="Q125" t="n">
        <v>793.23</v>
      </c>
      <c r="R125" t="n">
        <v>121.24</v>
      </c>
      <c r="S125" t="n">
        <v>86.27</v>
      </c>
      <c r="T125" t="n">
        <v>6964.48</v>
      </c>
      <c r="U125" t="n">
        <v>0.71</v>
      </c>
      <c r="V125" t="n">
        <v>0.77</v>
      </c>
      <c r="W125" t="n">
        <v>0.25</v>
      </c>
      <c r="X125" t="n">
        <v>0.41</v>
      </c>
      <c r="Y125" t="n">
        <v>2</v>
      </c>
      <c r="Z125" t="n">
        <v>10</v>
      </c>
    </row>
    <row r="126">
      <c r="A126" t="n">
        <v>10</v>
      </c>
      <c r="B126" t="n">
        <v>75</v>
      </c>
      <c r="C126" t="inlineStr">
        <is>
          <t xml:space="preserve">CONCLUIDO	</t>
        </is>
      </c>
      <c r="D126" t="n">
        <v>5.4169</v>
      </c>
      <c r="E126" t="n">
        <v>18.46</v>
      </c>
      <c r="F126" t="n">
        <v>15.82</v>
      </c>
      <c r="G126" t="n">
        <v>79.09</v>
      </c>
      <c r="H126" t="n">
        <v>1.18</v>
      </c>
      <c r="I126" t="n">
        <v>12</v>
      </c>
      <c r="J126" t="n">
        <v>164.57</v>
      </c>
      <c r="K126" t="n">
        <v>49.1</v>
      </c>
      <c r="L126" t="n">
        <v>11</v>
      </c>
      <c r="M126" t="n">
        <v>0</v>
      </c>
      <c r="N126" t="n">
        <v>29.47</v>
      </c>
      <c r="O126" t="n">
        <v>20530.82</v>
      </c>
      <c r="P126" t="n">
        <v>144.77</v>
      </c>
      <c r="Q126" t="n">
        <v>793.23</v>
      </c>
      <c r="R126" t="n">
        <v>121.18</v>
      </c>
      <c r="S126" t="n">
        <v>86.27</v>
      </c>
      <c r="T126" t="n">
        <v>6936.46</v>
      </c>
      <c r="U126" t="n">
        <v>0.71</v>
      </c>
      <c r="V126" t="n">
        <v>0.77</v>
      </c>
      <c r="W126" t="n">
        <v>0.25</v>
      </c>
      <c r="X126" t="n">
        <v>0.41</v>
      </c>
      <c r="Y126" t="n">
        <v>2</v>
      </c>
      <c r="Z126" t="n">
        <v>10</v>
      </c>
    </row>
    <row r="127">
      <c r="A127" t="n">
        <v>0</v>
      </c>
      <c r="B127" t="n">
        <v>95</v>
      </c>
      <c r="C127" t="inlineStr">
        <is>
          <t xml:space="preserve">CONCLUIDO	</t>
        </is>
      </c>
      <c r="D127" t="n">
        <v>2.7205</v>
      </c>
      <c r="E127" t="n">
        <v>36.76</v>
      </c>
      <c r="F127" t="n">
        <v>25.1</v>
      </c>
      <c r="G127" t="n">
        <v>6.1</v>
      </c>
      <c r="H127" t="n">
        <v>0.1</v>
      </c>
      <c r="I127" t="n">
        <v>247</v>
      </c>
      <c r="J127" t="n">
        <v>185.69</v>
      </c>
      <c r="K127" t="n">
        <v>53.44</v>
      </c>
      <c r="L127" t="n">
        <v>1</v>
      </c>
      <c r="M127" t="n">
        <v>245</v>
      </c>
      <c r="N127" t="n">
        <v>36.26</v>
      </c>
      <c r="O127" t="n">
        <v>23136.14</v>
      </c>
      <c r="P127" t="n">
        <v>337.05</v>
      </c>
      <c r="Q127" t="n">
        <v>793.5700000000001</v>
      </c>
      <c r="R127" t="n">
        <v>432.41</v>
      </c>
      <c r="S127" t="n">
        <v>86.27</v>
      </c>
      <c r="T127" t="n">
        <v>161374.1</v>
      </c>
      <c r="U127" t="n">
        <v>0.2</v>
      </c>
      <c r="V127" t="n">
        <v>0.49</v>
      </c>
      <c r="W127" t="n">
        <v>0.61</v>
      </c>
      <c r="X127" t="n">
        <v>9.67</v>
      </c>
      <c r="Y127" t="n">
        <v>2</v>
      </c>
      <c r="Z127" t="n">
        <v>10</v>
      </c>
    </row>
    <row r="128">
      <c r="A128" t="n">
        <v>1</v>
      </c>
      <c r="B128" t="n">
        <v>95</v>
      </c>
      <c r="C128" t="inlineStr">
        <is>
          <t xml:space="preserve">CONCLUIDO	</t>
        </is>
      </c>
      <c r="D128" t="n">
        <v>4.0878</v>
      </c>
      <c r="E128" t="n">
        <v>24.46</v>
      </c>
      <c r="F128" t="n">
        <v>18.64</v>
      </c>
      <c r="G128" t="n">
        <v>12.43</v>
      </c>
      <c r="H128" t="n">
        <v>0.19</v>
      </c>
      <c r="I128" t="n">
        <v>90</v>
      </c>
      <c r="J128" t="n">
        <v>187.21</v>
      </c>
      <c r="K128" t="n">
        <v>53.44</v>
      </c>
      <c r="L128" t="n">
        <v>2</v>
      </c>
      <c r="M128" t="n">
        <v>88</v>
      </c>
      <c r="N128" t="n">
        <v>36.77</v>
      </c>
      <c r="O128" t="n">
        <v>23322.88</v>
      </c>
      <c r="P128" t="n">
        <v>246.35</v>
      </c>
      <c r="Q128" t="n">
        <v>793.53</v>
      </c>
      <c r="R128" t="n">
        <v>215.6</v>
      </c>
      <c r="S128" t="n">
        <v>86.27</v>
      </c>
      <c r="T128" t="n">
        <v>53753.17</v>
      </c>
      <c r="U128" t="n">
        <v>0.4</v>
      </c>
      <c r="V128" t="n">
        <v>0.65</v>
      </c>
      <c r="W128" t="n">
        <v>0.36</v>
      </c>
      <c r="X128" t="n">
        <v>3.23</v>
      </c>
      <c r="Y128" t="n">
        <v>2</v>
      </c>
      <c r="Z128" t="n">
        <v>10</v>
      </c>
    </row>
    <row r="129">
      <c r="A129" t="n">
        <v>2</v>
      </c>
      <c r="B129" t="n">
        <v>95</v>
      </c>
      <c r="C129" t="inlineStr">
        <is>
          <t xml:space="preserve">CONCLUIDO	</t>
        </is>
      </c>
      <c r="D129" t="n">
        <v>4.5265</v>
      </c>
      <c r="E129" t="n">
        <v>22.09</v>
      </c>
      <c r="F129" t="n">
        <v>17.54</v>
      </c>
      <c r="G129" t="n">
        <v>18.79</v>
      </c>
      <c r="H129" t="n">
        <v>0.28</v>
      </c>
      <c r="I129" t="n">
        <v>56</v>
      </c>
      <c r="J129" t="n">
        <v>188.73</v>
      </c>
      <c r="K129" t="n">
        <v>53.44</v>
      </c>
      <c r="L129" t="n">
        <v>3</v>
      </c>
      <c r="M129" t="n">
        <v>54</v>
      </c>
      <c r="N129" t="n">
        <v>37.29</v>
      </c>
      <c r="O129" t="n">
        <v>23510.33</v>
      </c>
      <c r="P129" t="n">
        <v>228.54</v>
      </c>
      <c r="Q129" t="n">
        <v>793.38</v>
      </c>
      <c r="R129" t="n">
        <v>179.2</v>
      </c>
      <c r="S129" t="n">
        <v>86.27</v>
      </c>
      <c r="T129" t="n">
        <v>35726.52</v>
      </c>
      <c r="U129" t="n">
        <v>0.48</v>
      </c>
      <c r="V129" t="n">
        <v>0.6899999999999999</v>
      </c>
      <c r="W129" t="n">
        <v>0.31</v>
      </c>
      <c r="X129" t="n">
        <v>2.13</v>
      </c>
      <c r="Y129" t="n">
        <v>2</v>
      </c>
      <c r="Z129" t="n">
        <v>10</v>
      </c>
    </row>
    <row r="130">
      <c r="A130" t="n">
        <v>3</v>
      </c>
      <c r="B130" t="n">
        <v>95</v>
      </c>
      <c r="C130" t="inlineStr">
        <is>
          <t xml:space="preserve">CONCLUIDO	</t>
        </is>
      </c>
      <c r="D130" t="n">
        <v>4.8141</v>
      </c>
      <c r="E130" t="n">
        <v>20.77</v>
      </c>
      <c r="F130" t="n">
        <v>16.82</v>
      </c>
      <c r="G130" t="n">
        <v>25.22</v>
      </c>
      <c r="H130" t="n">
        <v>0.37</v>
      </c>
      <c r="I130" t="n">
        <v>40</v>
      </c>
      <c r="J130" t="n">
        <v>190.25</v>
      </c>
      <c r="K130" t="n">
        <v>53.44</v>
      </c>
      <c r="L130" t="n">
        <v>4</v>
      </c>
      <c r="M130" t="n">
        <v>38</v>
      </c>
      <c r="N130" t="n">
        <v>37.82</v>
      </c>
      <c r="O130" t="n">
        <v>23698.48</v>
      </c>
      <c r="P130" t="n">
        <v>215.62</v>
      </c>
      <c r="Q130" t="n">
        <v>793.3200000000001</v>
      </c>
      <c r="R130" t="n">
        <v>154.64</v>
      </c>
      <c r="S130" t="n">
        <v>86.27</v>
      </c>
      <c r="T130" t="n">
        <v>23523.97</v>
      </c>
      <c r="U130" t="n">
        <v>0.5600000000000001</v>
      </c>
      <c r="V130" t="n">
        <v>0.72</v>
      </c>
      <c r="W130" t="n">
        <v>0.29</v>
      </c>
      <c r="X130" t="n">
        <v>1.4</v>
      </c>
      <c r="Y130" t="n">
        <v>2</v>
      </c>
      <c r="Z130" t="n">
        <v>10</v>
      </c>
    </row>
    <row r="131">
      <c r="A131" t="n">
        <v>4</v>
      </c>
      <c r="B131" t="n">
        <v>95</v>
      </c>
      <c r="C131" t="inlineStr">
        <is>
          <t xml:space="preserve">CONCLUIDO	</t>
        </is>
      </c>
      <c r="D131" t="n">
        <v>4.9306</v>
      </c>
      <c r="E131" t="n">
        <v>20.28</v>
      </c>
      <c r="F131" t="n">
        <v>16.62</v>
      </c>
      <c r="G131" t="n">
        <v>31.17</v>
      </c>
      <c r="H131" t="n">
        <v>0.46</v>
      </c>
      <c r="I131" t="n">
        <v>32</v>
      </c>
      <c r="J131" t="n">
        <v>191.78</v>
      </c>
      <c r="K131" t="n">
        <v>53.44</v>
      </c>
      <c r="L131" t="n">
        <v>5</v>
      </c>
      <c r="M131" t="n">
        <v>30</v>
      </c>
      <c r="N131" t="n">
        <v>38.35</v>
      </c>
      <c r="O131" t="n">
        <v>23887.36</v>
      </c>
      <c r="P131" t="n">
        <v>209.89</v>
      </c>
      <c r="Q131" t="n">
        <v>793.24</v>
      </c>
      <c r="R131" t="n">
        <v>148.6</v>
      </c>
      <c r="S131" t="n">
        <v>86.27</v>
      </c>
      <c r="T131" t="n">
        <v>20545.07</v>
      </c>
      <c r="U131" t="n">
        <v>0.58</v>
      </c>
      <c r="V131" t="n">
        <v>0.73</v>
      </c>
      <c r="W131" t="n">
        <v>0.27</v>
      </c>
      <c r="X131" t="n">
        <v>1.21</v>
      </c>
      <c r="Y131" t="n">
        <v>2</v>
      </c>
      <c r="Z131" t="n">
        <v>10</v>
      </c>
    </row>
    <row r="132">
      <c r="A132" t="n">
        <v>5</v>
      </c>
      <c r="B132" t="n">
        <v>95</v>
      </c>
      <c r="C132" t="inlineStr">
        <is>
          <t xml:space="preserve">CONCLUIDO	</t>
        </is>
      </c>
      <c r="D132" t="n">
        <v>5.0693</v>
      </c>
      <c r="E132" t="n">
        <v>19.73</v>
      </c>
      <c r="F132" t="n">
        <v>16.29</v>
      </c>
      <c r="G132" t="n">
        <v>37.59</v>
      </c>
      <c r="H132" t="n">
        <v>0.55</v>
      </c>
      <c r="I132" t="n">
        <v>26</v>
      </c>
      <c r="J132" t="n">
        <v>193.32</v>
      </c>
      <c r="K132" t="n">
        <v>53.44</v>
      </c>
      <c r="L132" t="n">
        <v>6</v>
      </c>
      <c r="M132" t="n">
        <v>24</v>
      </c>
      <c r="N132" t="n">
        <v>38.89</v>
      </c>
      <c r="O132" t="n">
        <v>24076.95</v>
      </c>
      <c r="P132" t="n">
        <v>202.21</v>
      </c>
      <c r="Q132" t="n">
        <v>793.21</v>
      </c>
      <c r="R132" t="n">
        <v>137.31</v>
      </c>
      <c r="S132" t="n">
        <v>86.27</v>
      </c>
      <c r="T132" t="n">
        <v>14927.66</v>
      </c>
      <c r="U132" t="n">
        <v>0.63</v>
      </c>
      <c r="V132" t="n">
        <v>0.75</v>
      </c>
      <c r="W132" t="n">
        <v>0.26</v>
      </c>
      <c r="X132" t="n">
        <v>0.88</v>
      </c>
      <c r="Y132" t="n">
        <v>2</v>
      </c>
      <c r="Z132" t="n">
        <v>10</v>
      </c>
    </row>
    <row r="133">
      <c r="A133" t="n">
        <v>6</v>
      </c>
      <c r="B133" t="n">
        <v>95</v>
      </c>
      <c r="C133" t="inlineStr">
        <is>
          <t xml:space="preserve">CONCLUIDO	</t>
        </is>
      </c>
      <c r="D133" t="n">
        <v>5.1264</v>
      </c>
      <c r="E133" t="n">
        <v>19.51</v>
      </c>
      <c r="F133" t="n">
        <v>16.22</v>
      </c>
      <c r="G133" t="n">
        <v>44.23</v>
      </c>
      <c r="H133" t="n">
        <v>0.64</v>
      </c>
      <c r="I133" t="n">
        <v>22</v>
      </c>
      <c r="J133" t="n">
        <v>194.86</v>
      </c>
      <c r="K133" t="n">
        <v>53.44</v>
      </c>
      <c r="L133" t="n">
        <v>7</v>
      </c>
      <c r="M133" t="n">
        <v>20</v>
      </c>
      <c r="N133" t="n">
        <v>39.43</v>
      </c>
      <c r="O133" t="n">
        <v>24267.28</v>
      </c>
      <c r="P133" t="n">
        <v>198.03</v>
      </c>
      <c r="Q133" t="n">
        <v>793.3099999999999</v>
      </c>
      <c r="R133" t="n">
        <v>135.09</v>
      </c>
      <c r="S133" t="n">
        <v>86.27</v>
      </c>
      <c r="T133" t="n">
        <v>13842.44</v>
      </c>
      <c r="U133" t="n">
        <v>0.64</v>
      </c>
      <c r="V133" t="n">
        <v>0.75</v>
      </c>
      <c r="W133" t="n">
        <v>0.26</v>
      </c>
      <c r="X133" t="n">
        <v>0.8100000000000001</v>
      </c>
      <c r="Y133" t="n">
        <v>2</v>
      </c>
      <c r="Z133" t="n">
        <v>10</v>
      </c>
    </row>
    <row r="134">
      <c r="A134" t="n">
        <v>7</v>
      </c>
      <c r="B134" t="n">
        <v>95</v>
      </c>
      <c r="C134" t="inlineStr">
        <is>
          <t xml:space="preserve">CONCLUIDO	</t>
        </is>
      </c>
      <c r="D134" t="n">
        <v>5.2227</v>
      </c>
      <c r="E134" t="n">
        <v>19.15</v>
      </c>
      <c r="F134" t="n">
        <v>15.97</v>
      </c>
      <c r="G134" t="n">
        <v>50.44</v>
      </c>
      <c r="H134" t="n">
        <v>0.72</v>
      </c>
      <c r="I134" t="n">
        <v>19</v>
      </c>
      <c r="J134" t="n">
        <v>196.41</v>
      </c>
      <c r="K134" t="n">
        <v>53.44</v>
      </c>
      <c r="L134" t="n">
        <v>8</v>
      </c>
      <c r="M134" t="n">
        <v>17</v>
      </c>
      <c r="N134" t="n">
        <v>39.98</v>
      </c>
      <c r="O134" t="n">
        <v>24458.36</v>
      </c>
      <c r="P134" t="n">
        <v>190.91</v>
      </c>
      <c r="Q134" t="n">
        <v>793.25</v>
      </c>
      <c r="R134" t="n">
        <v>126.49</v>
      </c>
      <c r="S134" t="n">
        <v>86.27</v>
      </c>
      <c r="T134" t="n">
        <v>9556.98</v>
      </c>
      <c r="U134" t="n">
        <v>0.68</v>
      </c>
      <c r="V134" t="n">
        <v>0.76</v>
      </c>
      <c r="W134" t="n">
        <v>0.25</v>
      </c>
      <c r="X134" t="n">
        <v>0.5600000000000001</v>
      </c>
      <c r="Y134" t="n">
        <v>2</v>
      </c>
      <c r="Z134" t="n">
        <v>10</v>
      </c>
    </row>
    <row r="135">
      <c r="A135" t="n">
        <v>8</v>
      </c>
      <c r="B135" t="n">
        <v>95</v>
      </c>
      <c r="C135" t="inlineStr">
        <is>
          <t xml:space="preserve">CONCLUIDO	</t>
        </is>
      </c>
      <c r="D135" t="n">
        <v>5.263</v>
      </c>
      <c r="E135" t="n">
        <v>19</v>
      </c>
      <c r="F135" t="n">
        <v>15.94</v>
      </c>
      <c r="G135" t="n">
        <v>59.76</v>
      </c>
      <c r="H135" t="n">
        <v>0.8100000000000001</v>
      </c>
      <c r="I135" t="n">
        <v>16</v>
      </c>
      <c r="J135" t="n">
        <v>197.97</v>
      </c>
      <c r="K135" t="n">
        <v>53.44</v>
      </c>
      <c r="L135" t="n">
        <v>9</v>
      </c>
      <c r="M135" t="n">
        <v>14</v>
      </c>
      <c r="N135" t="n">
        <v>40.53</v>
      </c>
      <c r="O135" t="n">
        <v>24650.18</v>
      </c>
      <c r="P135" t="n">
        <v>187.22</v>
      </c>
      <c r="Q135" t="n">
        <v>793.21</v>
      </c>
      <c r="R135" t="n">
        <v>125.57</v>
      </c>
      <c r="S135" t="n">
        <v>86.27</v>
      </c>
      <c r="T135" t="n">
        <v>9112.1</v>
      </c>
      <c r="U135" t="n">
        <v>0.6899999999999999</v>
      </c>
      <c r="V135" t="n">
        <v>0.76</v>
      </c>
      <c r="W135" t="n">
        <v>0.25</v>
      </c>
      <c r="X135" t="n">
        <v>0.53</v>
      </c>
      <c r="Y135" t="n">
        <v>2</v>
      </c>
      <c r="Z135" t="n">
        <v>10</v>
      </c>
    </row>
    <row r="136">
      <c r="A136" t="n">
        <v>9</v>
      </c>
      <c r="B136" t="n">
        <v>95</v>
      </c>
      <c r="C136" t="inlineStr">
        <is>
          <t xml:space="preserve">CONCLUIDO	</t>
        </is>
      </c>
      <c r="D136" t="n">
        <v>5.2574</v>
      </c>
      <c r="E136" t="n">
        <v>19.02</v>
      </c>
      <c r="F136" t="n">
        <v>15.99</v>
      </c>
      <c r="G136" t="n">
        <v>63.98</v>
      </c>
      <c r="H136" t="n">
        <v>0.89</v>
      </c>
      <c r="I136" t="n">
        <v>15</v>
      </c>
      <c r="J136" t="n">
        <v>199.53</v>
      </c>
      <c r="K136" t="n">
        <v>53.44</v>
      </c>
      <c r="L136" t="n">
        <v>10</v>
      </c>
      <c r="M136" t="n">
        <v>13</v>
      </c>
      <c r="N136" t="n">
        <v>41.1</v>
      </c>
      <c r="O136" t="n">
        <v>24842.77</v>
      </c>
      <c r="P136" t="n">
        <v>184.16</v>
      </c>
      <c r="Q136" t="n">
        <v>793.23</v>
      </c>
      <c r="R136" t="n">
        <v>127.77</v>
      </c>
      <c r="S136" t="n">
        <v>86.27</v>
      </c>
      <c r="T136" t="n">
        <v>10215.98</v>
      </c>
      <c r="U136" t="n">
        <v>0.68</v>
      </c>
      <c r="V136" t="n">
        <v>0.76</v>
      </c>
      <c r="W136" t="n">
        <v>0.24</v>
      </c>
      <c r="X136" t="n">
        <v>0.58</v>
      </c>
      <c r="Y136" t="n">
        <v>2</v>
      </c>
      <c r="Z136" t="n">
        <v>10</v>
      </c>
    </row>
    <row r="137">
      <c r="A137" t="n">
        <v>10</v>
      </c>
      <c r="B137" t="n">
        <v>95</v>
      </c>
      <c r="C137" t="inlineStr">
        <is>
          <t xml:space="preserve">CONCLUIDO	</t>
        </is>
      </c>
      <c r="D137" t="n">
        <v>5.3244</v>
      </c>
      <c r="E137" t="n">
        <v>18.78</v>
      </c>
      <c r="F137" t="n">
        <v>15.83</v>
      </c>
      <c r="G137" t="n">
        <v>73.06</v>
      </c>
      <c r="H137" t="n">
        <v>0.97</v>
      </c>
      <c r="I137" t="n">
        <v>13</v>
      </c>
      <c r="J137" t="n">
        <v>201.1</v>
      </c>
      <c r="K137" t="n">
        <v>53.44</v>
      </c>
      <c r="L137" t="n">
        <v>11</v>
      </c>
      <c r="M137" t="n">
        <v>11</v>
      </c>
      <c r="N137" t="n">
        <v>41.66</v>
      </c>
      <c r="O137" t="n">
        <v>25036.12</v>
      </c>
      <c r="P137" t="n">
        <v>178.95</v>
      </c>
      <c r="Q137" t="n">
        <v>793.21</v>
      </c>
      <c r="R137" t="n">
        <v>121.96</v>
      </c>
      <c r="S137" t="n">
        <v>86.27</v>
      </c>
      <c r="T137" t="n">
        <v>7322.13</v>
      </c>
      <c r="U137" t="n">
        <v>0.71</v>
      </c>
      <c r="V137" t="n">
        <v>0.77</v>
      </c>
      <c r="W137" t="n">
        <v>0.24</v>
      </c>
      <c r="X137" t="n">
        <v>0.42</v>
      </c>
      <c r="Y137" t="n">
        <v>2</v>
      </c>
      <c r="Z137" t="n">
        <v>10</v>
      </c>
    </row>
    <row r="138">
      <c r="A138" t="n">
        <v>11</v>
      </c>
      <c r="B138" t="n">
        <v>95</v>
      </c>
      <c r="C138" t="inlineStr">
        <is>
          <t xml:space="preserve">CONCLUIDO	</t>
        </is>
      </c>
      <c r="D138" t="n">
        <v>5.341</v>
      </c>
      <c r="E138" t="n">
        <v>18.72</v>
      </c>
      <c r="F138" t="n">
        <v>15.81</v>
      </c>
      <c r="G138" t="n">
        <v>79.04000000000001</v>
      </c>
      <c r="H138" t="n">
        <v>1.05</v>
      </c>
      <c r="I138" t="n">
        <v>12</v>
      </c>
      <c r="J138" t="n">
        <v>202.67</v>
      </c>
      <c r="K138" t="n">
        <v>53.44</v>
      </c>
      <c r="L138" t="n">
        <v>12</v>
      </c>
      <c r="M138" t="n">
        <v>10</v>
      </c>
      <c r="N138" t="n">
        <v>42.24</v>
      </c>
      <c r="O138" t="n">
        <v>25230.25</v>
      </c>
      <c r="P138" t="n">
        <v>173.33</v>
      </c>
      <c r="Q138" t="n">
        <v>793.22</v>
      </c>
      <c r="R138" t="n">
        <v>121.32</v>
      </c>
      <c r="S138" t="n">
        <v>86.27</v>
      </c>
      <c r="T138" t="n">
        <v>7005.69</v>
      </c>
      <c r="U138" t="n">
        <v>0.71</v>
      </c>
      <c r="V138" t="n">
        <v>0.77</v>
      </c>
      <c r="W138" t="n">
        <v>0.24</v>
      </c>
      <c r="X138" t="n">
        <v>0.4</v>
      </c>
      <c r="Y138" t="n">
        <v>2</v>
      </c>
      <c r="Z138" t="n">
        <v>10</v>
      </c>
    </row>
    <row r="139">
      <c r="A139" t="n">
        <v>12</v>
      </c>
      <c r="B139" t="n">
        <v>95</v>
      </c>
      <c r="C139" t="inlineStr">
        <is>
          <t xml:space="preserve">CONCLUIDO	</t>
        </is>
      </c>
      <c r="D139" t="n">
        <v>5.3622</v>
      </c>
      <c r="E139" t="n">
        <v>18.65</v>
      </c>
      <c r="F139" t="n">
        <v>15.77</v>
      </c>
      <c r="G139" t="n">
        <v>86.02</v>
      </c>
      <c r="H139" t="n">
        <v>1.13</v>
      </c>
      <c r="I139" t="n">
        <v>11</v>
      </c>
      <c r="J139" t="n">
        <v>204.25</v>
      </c>
      <c r="K139" t="n">
        <v>53.44</v>
      </c>
      <c r="L139" t="n">
        <v>13</v>
      </c>
      <c r="M139" t="n">
        <v>8</v>
      </c>
      <c r="N139" t="n">
        <v>42.82</v>
      </c>
      <c r="O139" t="n">
        <v>25425.3</v>
      </c>
      <c r="P139" t="n">
        <v>170.2</v>
      </c>
      <c r="Q139" t="n">
        <v>793.21</v>
      </c>
      <c r="R139" t="n">
        <v>120.01</v>
      </c>
      <c r="S139" t="n">
        <v>86.27</v>
      </c>
      <c r="T139" t="n">
        <v>6354.1</v>
      </c>
      <c r="U139" t="n">
        <v>0.72</v>
      </c>
      <c r="V139" t="n">
        <v>0.77</v>
      </c>
      <c r="W139" t="n">
        <v>0.24</v>
      </c>
      <c r="X139" t="n">
        <v>0.36</v>
      </c>
      <c r="Y139" t="n">
        <v>2</v>
      </c>
      <c r="Z139" t="n">
        <v>10</v>
      </c>
    </row>
    <row r="140">
      <c r="A140" t="n">
        <v>13</v>
      </c>
      <c r="B140" t="n">
        <v>95</v>
      </c>
      <c r="C140" t="inlineStr">
        <is>
          <t xml:space="preserve">CONCLUIDO	</t>
        </is>
      </c>
      <c r="D140" t="n">
        <v>5.3775</v>
      </c>
      <c r="E140" t="n">
        <v>18.6</v>
      </c>
      <c r="F140" t="n">
        <v>15.76</v>
      </c>
      <c r="G140" t="n">
        <v>94.53</v>
      </c>
      <c r="H140" t="n">
        <v>1.21</v>
      </c>
      <c r="I140" t="n">
        <v>10</v>
      </c>
      <c r="J140" t="n">
        <v>205.84</v>
      </c>
      <c r="K140" t="n">
        <v>53.44</v>
      </c>
      <c r="L140" t="n">
        <v>14</v>
      </c>
      <c r="M140" t="n">
        <v>6</v>
      </c>
      <c r="N140" t="n">
        <v>43.4</v>
      </c>
      <c r="O140" t="n">
        <v>25621.03</v>
      </c>
      <c r="P140" t="n">
        <v>165.43</v>
      </c>
      <c r="Q140" t="n">
        <v>793.21</v>
      </c>
      <c r="R140" t="n">
        <v>119.56</v>
      </c>
      <c r="S140" t="n">
        <v>86.27</v>
      </c>
      <c r="T140" t="n">
        <v>6136.12</v>
      </c>
      <c r="U140" t="n">
        <v>0.72</v>
      </c>
      <c r="V140" t="n">
        <v>0.77</v>
      </c>
      <c r="W140" t="n">
        <v>0.24</v>
      </c>
      <c r="X140" t="n">
        <v>0.35</v>
      </c>
      <c r="Y140" t="n">
        <v>2</v>
      </c>
      <c r="Z140" t="n">
        <v>10</v>
      </c>
    </row>
    <row r="141">
      <c r="A141" t="n">
        <v>14</v>
      </c>
      <c r="B141" t="n">
        <v>95</v>
      </c>
      <c r="C141" t="inlineStr">
        <is>
          <t xml:space="preserve">CONCLUIDO	</t>
        </is>
      </c>
      <c r="D141" t="n">
        <v>5.3826</v>
      </c>
      <c r="E141" t="n">
        <v>18.58</v>
      </c>
      <c r="F141" t="n">
        <v>15.74</v>
      </c>
      <c r="G141" t="n">
        <v>94.42</v>
      </c>
      <c r="H141" t="n">
        <v>1.28</v>
      </c>
      <c r="I141" t="n">
        <v>10</v>
      </c>
      <c r="J141" t="n">
        <v>207.43</v>
      </c>
      <c r="K141" t="n">
        <v>53.44</v>
      </c>
      <c r="L141" t="n">
        <v>15</v>
      </c>
      <c r="M141" t="n">
        <v>0</v>
      </c>
      <c r="N141" t="n">
        <v>44</v>
      </c>
      <c r="O141" t="n">
        <v>25817.56</v>
      </c>
      <c r="P141" t="n">
        <v>165.86</v>
      </c>
      <c r="Q141" t="n">
        <v>793.24</v>
      </c>
      <c r="R141" t="n">
        <v>118.58</v>
      </c>
      <c r="S141" t="n">
        <v>86.27</v>
      </c>
      <c r="T141" t="n">
        <v>5645.51</v>
      </c>
      <c r="U141" t="n">
        <v>0.73</v>
      </c>
      <c r="V141" t="n">
        <v>0.77</v>
      </c>
      <c r="W141" t="n">
        <v>0.25</v>
      </c>
      <c r="X141" t="n">
        <v>0.33</v>
      </c>
      <c r="Y141" t="n">
        <v>2</v>
      </c>
      <c r="Z141" t="n">
        <v>10</v>
      </c>
    </row>
    <row r="142">
      <c r="A142" t="n">
        <v>0</v>
      </c>
      <c r="B142" t="n">
        <v>55</v>
      </c>
      <c r="C142" t="inlineStr">
        <is>
          <t xml:space="preserve">CONCLUIDO	</t>
        </is>
      </c>
      <c r="D142" t="n">
        <v>3.7412</v>
      </c>
      <c r="E142" t="n">
        <v>26.73</v>
      </c>
      <c r="F142" t="n">
        <v>21.06</v>
      </c>
      <c r="G142" t="n">
        <v>8.42</v>
      </c>
      <c r="H142" t="n">
        <v>0.15</v>
      </c>
      <c r="I142" t="n">
        <v>150</v>
      </c>
      <c r="J142" t="n">
        <v>116.05</v>
      </c>
      <c r="K142" t="n">
        <v>43.4</v>
      </c>
      <c r="L142" t="n">
        <v>1</v>
      </c>
      <c r="M142" t="n">
        <v>148</v>
      </c>
      <c r="N142" t="n">
        <v>16.65</v>
      </c>
      <c r="O142" t="n">
        <v>14546.17</v>
      </c>
      <c r="P142" t="n">
        <v>205.44</v>
      </c>
      <c r="Q142" t="n">
        <v>793.5700000000001</v>
      </c>
      <c r="R142" t="n">
        <v>296.69</v>
      </c>
      <c r="S142" t="n">
        <v>86.27</v>
      </c>
      <c r="T142" t="n">
        <v>93998.78999999999</v>
      </c>
      <c r="U142" t="n">
        <v>0.29</v>
      </c>
      <c r="V142" t="n">
        <v>0.58</v>
      </c>
      <c r="W142" t="n">
        <v>0.46</v>
      </c>
      <c r="X142" t="n">
        <v>5.64</v>
      </c>
      <c r="Y142" t="n">
        <v>2</v>
      </c>
      <c r="Z142" t="n">
        <v>10</v>
      </c>
    </row>
    <row r="143">
      <c r="A143" t="n">
        <v>1</v>
      </c>
      <c r="B143" t="n">
        <v>55</v>
      </c>
      <c r="C143" t="inlineStr">
        <is>
          <t xml:space="preserve">CONCLUIDO	</t>
        </is>
      </c>
      <c r="D143" t="n">
        <v>4.6599</v>
      </c>
      <c r="E143" t="n">
        <v>21.46</v>
      </c>
      <c r="F143" t="n">
        <v>17.89</v>
      </c>
      <c r="G143" t="n">
        <v>17.32</v>
      </c>
      <c r="H143" t="n">
        <v>0.3</v>
      </c>
      <c r="I143" t="n">
        <v>62</v>
      </c>
      <c r="J143" t="n">
        <v>117.34</v>
      </c>
      <c r="K143" t="n">
        <v>43.4</v>
      </c>
      <c r="L143" t="n">
        <v>2</v>
      </c>
      <c r="M143" t="n">
        <v>60</v>
      </c>
      <c r="N143" t="n">
        <v>16.94</v>
      </c>
      <c r="O143" t="n">
        <v>14705.49</v>
      </c>
      <c r="P143" t="n">
        <v>168.5</v>
      </c>
      <c r="Q143" t="n">
        <v>793.5</v>
      </c>
      <c r="R143" t="n">
        <v>191.53</v>
      </c>
      <c r="S143" t="n">
        <v>86.27</v>
      </c>
      <c r="T143" t="n">
        <v>41860.96</v>
      </c>
      <c r="U143" t="n">
        <v>0.45</v>
      </c>
      <c r="V143" t="n">
        <v>0.68</v>
      </c>
      <c r="W143" t="n">
        <v>0.31</v>
      </c>
      <c r="X143" t="n">
        <v>2.48</v>
      </c>
      <c r="Y143" t="n">
        <v>2</v>
      </c>
      <c r="Z143" t="n">
        <v>10</v>
      </c>
    </row>
    <row r="144">
      <c r="A144" t="n">
        <v>2</v>
      </c>
      <c r="B144" t="n">
        <v>55</v>
      </c>
      <c r="C144" t="inlineStr">
        <is>
          <t xml:space="preserve">CONCLUIDO	</t>
        </is>
      </c>
      <c r="D144" t="n">
        <v>5.1219</v>
      </c>
      <c r="E144" t="n">
        <v>19.52</v>
      </c>
      <c r="F144" t="n">
        <v>16.56</v>
      </c>
      <c r="G144" t="n">
        <v>26.85</v>
      </c>
      <c r="H144" t="n">
        <v>0.45</v>
      </c>
      <c r="I144" t="n">
        <v>37</v>
      </c>
      <c r="J144" t="n">
        <v>118.63</v>
      </c>
      <c r="K144" t="n">
        <v>43.4</v>
      </c>
      <c r="L144" t="n">
        <v>3</v>
      </c>
      <c r="M144" t="n">
        <v>35</v>
      </c>
      <c r="N144" t="n">
        <v>17.23</v>
      </c>
      <c r="O144" t="n">
        <v>14865.24</v>
      </c>
      <c r="P144" t="n">
        <v>149.25</v>
      </c>
      <c r="Q144" t="n">
        <v>793.29</v>
      </c>
      <c r="R144" t="n">
        <v>145.79</v>
      </c>
      <c r="S144" t="n">
        <v>86.27</v>
      </c>
      <c r="T144" t="n">
        <v>19113.39</v>
      </c>
      <c r="U144" t="n">
        <v>0.59</v>
      </c>
      <c r="V144" t="n">
        <v>0.74</v>
      </c>
      <c r="W144" t="n">
        <v>0.28</v>
      </c>
      <c r="X144" t="n">
        <v>1.14</v>
      </c>
      <c r="Y144" t="n">
        <v>2</v>
      </c>
      <c r="Z144" t="n">
        <v>10</v>
      </c>
    </row>
    <row r="145">
      <c r="A145" t="n">
        <v>3</v>
      </c>
      <c r="B145" t="n">
        <v>55</v>
      </c>
      <c r="C145" t="inlineStr">
        <is>
          <t xml:space="preserve">CONCLUIDO	</t>
        </is>
      </c>
      <c r="D145" t="n">
        <v>5.2377</v>
      </c>
      <c r="E145" t="n">
        <v>19.09</v>
      </c>
      <c r="F145" t="n">
        <v>16.36</v>
      </c>
      <c r="G145" t="n">
        <v>36.36</v>
      </c>
      <c r="H145" t="n">
        <v>0.59</v>
      </c>
      <c r="I145" t="n">
        <v>27</v>
      </c>
      <c r="J145" t="n">
        <v>119.93</v>
      </c>
      <c r="K145" t="n">
        <v>43.4</v>
      </c>
      <c r="L145" t="n">
        <v>4</v>
      </c>
      <c r="M145" t="n">
        <v>25</v>
      </c>
      <c r="N145" t="n">
        <v>17.53</v>
      </c>
      <c r="O145" t="n">
        <v>15025.44</v>
      </c>
      <c r="P145" t="n">
        <v>141.55</v>
      </c>
      <c r="Q145" t="n">
        <v>793.29</v>
      </c>
      <c r="R145" t="n">
        <v>139.93</v>
      </c>
      <c r="S145" t="n">
        <v>86.27</v>
      </c>
      <c r="T145" t="n">
        <v>16235.27</v>
      </c>
      <c r="U145" t="n">
        <v>0.62</v>
      </c>
      <c r="V145" t="n">
        <v>0.74</v>
      </c>
      <c r="W145" t="n">
        <v>0.26</v>
      </c>
      <c r="X145" t="n">
        <v>0.95</v>
      </c>
      <c r="Y145" t="n">
        <v>2</v>
      </c>
      <c r="Z145" t="n">
        <v>10</v>
      </c>
    </row>
    <row r="146">
      <c r="A146" t="n">
        <v>4</v>
      </c>
      <c r="B146" t="n">
        <v>55</v>
      </c>
      <c r="C146" t="inlineStr">
        <is>
          <t xml:space="preserve">CONCLUIDO	</t>
        </is>
      </c>
      <c r="D146" t="n">
        <v>5.3622</v>
      </c>
      <c r="E146" t="n">
        <v>18.65</v>
      </c>
      <c r="F146" t="n">
        <v>16.09</v>
      </c>
      <c r="G146" t="n">
        <v>48.26</v>
      </c>
      <c r="H146" t="n">
        <v>0.73</v>
      </c>
      <c r="I146" t="n">
        <v>20</v>
      </c>
      <c r="J146" t="n">
        <v>121.23</v>
      </c>
      <c r="K146" t="n">
        <v>43.4</v>
      </c>
      <c r="L146" t="n">
        <v>5</v>
      </c>
      <c r="M146" t="n">
        <v>18</v>
      </c>
      <c r="N146" t="n">
        <v>17.83</v>
      </c>
      <c r="O146" t="n">
        <v>15186.08</v>
      </c>
      <c r="P146" t="n">
        <v>131.53</v>
      </c>
      <c r="Q146" t="n">
        <v>793.26</v>
      </c>
      <c r="R146" t="n">
        <v>130.67</v>
      </c>
      <c r="S146" t="n">
        <v>86.27</v>
      </c>
      <c r="T146" t="n">
        <v>11640.68</v>
      </c>
      <c r="U146" t="n">
        <v>0.66</v>
      </c>
      <c r="V146" t="n">
        <v>0.76</v>
      </c>
      <c r="W146" t="n">
        <v>0.25</v>
      </c>
      <c r="X146" t="n">
        <v>0.68</v>
      </c>
      <c r="Y146" t="n">
        <v>2</v>
      </c>
      <c r="Z146" t="n">
        <v>10</v>
      </c>
    </row>
    <row r="147">
      <c r="A147" t="n">
        <v>5</v>
      </c>
      <c r="B147" t="n">
        <v>55</v>
      </c>
      <c r="C147" t="inlineStr">
        <is>
          <t xml:space="preserve">CONCLUIDO	</t>
        </is>
      </c>
      <c r="D147" t="n">
        <v>5.4243</v>
      </c>
      <c r="E147" t="n">
        <v>18.44</v>
      </c>
      <c r="F147" t="n">
        <v>15.97</v>
      </c>
      <c r="G147" t="n">
        <v>59.88</v>
      </c>
      <c r="H147" t="n">
        <v>0.86</v>
      </c>
      <c r="I147" t="n">
        <v>16</v>
      </c>
      <c r="J147" t="n">
        <v>122.54</v>
      </c>
      <c r="K147" t="n">
        <v>43.4</v>
      </c>
      <c r="L147" t="n">
        <v>6</v>
      </c>
      <c r="M147" t="n">
        <v>8</v>
      </c>
      <c r="N147" t="n">
        <v>18.14</v>
      </c>
      <c r="O147" t="n">
        <v>15347.16</v>
      </c>
      <c r="P147" t="n">
        <v>123.54</v>
      </c>
      <c r="Q147" t="n">
        <v>793.3</v>
      </c>
      <c r="R147" t="n">
        <v>126.45</v>
      </c>
      <c r="S147" t="n">
        <v>86.27</v>
      </c>
      <c r="T147" t="n">
        <v>9549.77</v>
      </c>
      <c r="U147" t="n">
        <v>0.68</v>
      </c>
      <c r="V147" t="n">
        <v>0.76</v>
      </c>
      <c r="W147" t="n">
        <v>0.25</v>
      </c>
      <c r="X147" t="n">
        <v>0.5600000000000001</v>
      </c>
      <c r="Y147" t="n">
        <v>2</v>
      </c>
      <c r="Z147" t="n">
        <v>10</v>
      </c>
    </row>
    <row r="148">
      <c r="A148" t="n">
        <v>6</v>
      </c>
      <c r="B148" t="n">
        <v>55</v>
      </c>
      <c r="C148" t="inlineStr">
        <is>
          <t xml:space="preserve">CONCLUIDO	</t>
        </is>
      </c>
      <c r="D148" t="n">
        <v>5.4168</v>
      </c>
      <c r="E148" t="n">
        <v>18.46</v>
      </c>
      <c r="F148" t="n">
        <v>15.99</v>
      </c>
      <c r="G148" t="n">
        <v>59.98</v>
      </c>
      <c r="H148" t="n">
        <v>1</v>
      </c>
      <c r="I148" t="n">
        <v>16</v>
      </c>
      <c r="J148" t="n">
        <v>123.85</v>
      </c>
      <c r="K148" t="n">
        <v>43.4</v>
      </c>
      <c r="L148" t="n">
        <v>7</v>
      </c>
      <c r="M148" t="n">
        <v>0</v>
      </c>
      <c r="N148" t="n">
        <v>18.45</v>
      </c>
      <c r="O148" t="n">
        <v>15508.69</v>
      </c>
      <c r="P148" t="n">
        <v>123.96</v>
      </c>
      <c r="Q148" t="n">
        <v>793.3200000000001</v>
      </c>
      <c r="R148" t="n">
        <v>126.91</v>
      </c>
      <c r="S148" t="n">
        <v>86.27</v>
      </c>
      <c r="T148" t="n">
        <v>9780.709999999999</v>
      </c>
      <c r="U148" t="n">
        <v>0.68</v>
      </c>
      <c r="V148" t="n">
        <v>0.76</v>
      </c>
      <c r="W148" t="n">
        <v>0.27</v>
      </c>
      <c r="X148" t="n">
        <v>0.58</v>
      </c>
      <c r="Y148" t="n">
        <v>2</v>
      </c>
      <c r="Z14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INDEX(resultados!$A$2:$ZZ$148, 1, MATCH($B$1, resultados!$A$1:$ZZ$1, 0))</f>
        <v/>
      </c>
      <c r="B7">
        <f>INDEX(resultados!$A$2:$ZZ$148, 1, MATCH($B$2, resultados!$A$1:$ZZ$1, 0))</f>
        <v/>
      </c>
      <c r="C7">
        <f>INDEX(resultados!$A$2:$ZZ$148, 1, MATCH($B$3, resultados!$A$1:$ZZ$1, 0))</f>
        <v/>
      </c>
    </row>
    <row r="8">
      <c r="A8">
        <f>INDEX(resultados!$A$2:$ZZ$148, 2, MATCH($B$1, resultados!$A$1:$ZZ$1, 0))</f>
        <v/>
      </c>
      <c r="B8">
        <f>INDEX(resultados!$A$2:$ZZ$148, 2, MATCH($B$2, resultados!$A$1:$ZZ$1, 0))</f>
        <v/>
      </c>
      <c r="C8">
        <f>INDEX(resultados!$A$2:$ZZ$148, 2, MATCH($B$3, resultados!$A$1:$ZZ$1, 0))</f>
        <v/>
      </c>
    </row>
    <row r="9">
      <c r="A9">
        <f>INDEX(resultados!$A$2:$ZZ$148, 3, MATCH($B$1, resultados!$A$1:$ZZ$1, 0))</f>
        <v/>
      </c>
      <c r="B9">
        <f>INDEX(resultados!$A$2:$ZZ$148, 3, MATCH($B$2, resultados!$A$1:$ZZ$1, 0))</f>
        <v/>
      </c>
      <c r="C9">
        <f>INDEX(resultados!$A$2:$ZZ$148, 3, MATCH($B$3, resultados!$A$1:$ZZ$1, 0))</f>
        <v/>
      </c>
    </row>
    <row r="10">
      <c r="A10">
        <f>INDEX(resultados!$A$2:$ZZ$148, 4, MATCH($B$1, resultados!$A$1:$ZZ$1, 0))</f>
        <v/>
      </c>
      <c r="B10">
        <f>INDEX(resultados!$A$2:$ZZ$148, 4, MATCH($B$2, resultados!$A$1:$ZZ$1, 0))</f>
        <v/>
      </c>
      <c r="C10">
        <f>INDEX(resultados!$A$2:$ZZ$148, 4, MATCH($B$3, resultados!$A$1:$ZZ$1, 0))</f>
        <v/>
      </c>
    </row>
    <row r="11">
      <c r="A11">
        <f>INDEX(resultados!$A$2:$ZZ$148, 5, MATCH($B$1, resultados!$A$1:$ZZ$1, 0))</f>
        <v/>
      </c>
      <c r="B11">
        <f>INDEX(resultados!$A$2:$ZZ$148, 5, MATCH($B$2, resultados!$A$1:$ZZ$1, 0))</f>
        <v/>
      </c>
      <c r="C11">
        <f>INDEX(resultados!$A$2:$ZZ$148, 5, MATCH($B$3, resultados!$A$1:$ZZ$1, 0))</f>
        <v/>
      </c>
    </row>
    <row r="12">
      <c r="A12">
        <f>INDEX(resultados!$A$2:$ZZ$148, 6, MATCH($B$1, resultados!$A$1:$ZZ$1, 0))</f>
        <v/>
      </c>
      <c r="B12">
        <f>INDEX(resultados!$A$2:$ZZ$148, 6, MATCH($B$2, resultados!$A$1:$ZZ$1, 0))</f>
        <v/>
      </c>
      <c r="C12">
        <f>INDEX(resultados!$A$2:$ZZ$148, 6, MATCH($B$3, resultados!$A$1:$ZZ$1, 0))</f>
        <v/>
      </c>
    </row>
    <row r="13">
      <c r="A13">
        <f>INDEX(resultados!$A$2:$ZZ$148, 7, MATCH($B$1, resultados!$A$1:$ZZ$1, 0))</f>
        <v/>
      </c>
      <c r="B13">
        <f>INDEX(resultados!$A$2:$ZZ$148, 7, MATCH($B$2, resultados!$A$1:$ZZ$1, 0))</f>
        <v/>
      </c>
      <c r="C13">
        <f>INDEX(resultados!$A$2:$ZZ$148, 7, MATCH($B$3, resultados!$A$1:$ZZ$1, 0))</f>
        <v/>
      </c>
    </row>
    <row r="14">
      <c r="A14">
        <f>INDEX(resultados!$A$2:$ZZ$148, 8, MATCH($B$1, resultados!$A$1:$ZZ$1, 0))</f>
        <v/>
      </c>
      <c r="B14">
        <f>INDEX(resultados!$A$2:$ZZ$148, 8, MATCH($B$2, resultados!$A$1:$ZZ$1, 0))</f>
        <v/>
      </c>
      <c r="C14">
        <f>INDEX(resultados!$A$2:$ZZ$148, 8, MATCH($B$3, resultados!$A$1:$ZZ$1, 0))</f>
        <v/>
      </c>
    </row>
    <row r="15">
      <c r="A15">
        <f>INDEX(resultados!$A$2:$ZZ$148, 9, MATCH($B$1, resultados!$A$1:$ZZ$1, 0))</f>
        <v/>
      </c>
      <c r="B15">
        <f>INDEX(resultados!$A$2:$ZZ$148, 9, MATCH($B$2, resultados!$A$1:$ZZ$1, 0))</f>
        <v/>
      </c>
      <c r="C15">
        <f>INDEX(resultados!$A$2:$ZZ$148, 9, MATCH($B$3, resultados!$A$1:$ZZ$1, 0))</f>
        <v/>
      </c>
    </row>
    <row r="16">
      <c r="A16">
        <f>INDEX(resultados!$A$2:$ZZ$148, 10, MATCH($B$1, resultados!$A$1:$ZZ$1, 0))</f>
        <v/>
      </c>
      <c r="B16">
        <f>INDEX(resultados!$A$2:$ZZ$148, 10, MATCH($B$2, resultados!$A$1:$ZZ$1, 0))</f>
        <v/>
      </c>
      <c r="C16">
        <f>INDEX(resultados!$A$2:$ZZ$148, 10, MATCH($B$3, resultados!$A$1:$ZZ$1, 0))</f>
        <v/>
      </c>
    </row>
    <row r="17">
      <c r="A17">
        <f>INDEX(resultados!$A$2:$ZZ$148, 11, MATCH($B$1, resultados!$A$1:$ZZ$1, 0))</f>
        <v/>
      </c>
      <c r="B17">
        <f>INDEX(resultados!$A$2:$ZZ$148, 11, MATCH($B$2, resultados!$A$1:$ZZ$1, 0))</f>
        <v/>
      </c>
      <c r="C17">
        <f>INDEX(resultados!$A$2:$ZZ$148, 11, MATCH($B$3, resultados!$A$1:$ZZ$1, 0))</f>
        <v/>
      </c>
    </row>
    <row r="18">
      <c r="A18">
        <f>INDEX(resultados!$A$2:$ZZ$148, 12, MATCH($B$1, resultados!$A$1:$ZZ$1, 0))</f>
        <v/>
      </c>
      <c r="B18">
        <f>INDEX(resultados!$A$2:$ZZ$148, 12, MATCH($B$2, resultados!$A$1:$ZZ$1, 0))</f>
        <v/>
      </c>
      <c r="C18">
        <f>INDEX(resultados!$A$2:$ZZ$148, 12, MATCH($B$3, resultados!$A$1:$ZZ$1, 0))</f>
        <v/>
      </c>
    </row>
    <row r="19">
      <c r="A19">
        <f>INDEX(resultados!$A$2:$ZZ$148, 13, MATCH($B$1, resultados!$A$1:$ZZ$1, 0))</f>
        <v/>
      </c>
      <c r="B19">
        <f>INDEX(resultados!$A$2:$ZZ$148, 13, MATCH($B$2, resultados!$A$1:$ZZ$1, 0))</f>
        <v/>
      </c>
      <c r="C19">
        <f>INDEX(resultados!$A$2:$ZZ$148, 13, MATCH($B$3, resultados!$A$1:$ZZ$1, 0))</f>
        <v/>
      </c>
    </row>
    <row r="20">
      <c r="A20">
        <f>INDEX(resultados!$A$2:$ZZ$148, 14, MATCH($B$1, resultados!$A$1:$ZZ$1, 0))</f>
        <v/>
      </c>
      <c r="B20">
        <f>INDEX(resultados!$A$2:$ZZ$148, 14, MATCH($B$2, resultados!$A$1:$ZZ$1, 0))</f>
        <v/>
      </c>
      <c r="C20">
        <f>INDEX(resultados!$A$2:$ZZ$148, 14, MATCH($B$3, resultados!$A$1:$ZZ$1, 0))</f>
        <v/>
      </c>
    </row>
    <row r="21">
      <c r="A21">
        <f>INDEX(resultados!$A$2:$ZZ$148, 15, MATCH($B$1, resultados!$A$1:$ZZ$1, 0))</f>
        <v/>
      </c>
      <c r="B21">
        <f>INDEX(resultados!$A$2:$ZZ$148, 15, MATCH($B$2, resultados!$A$1:$ZZ$1, 0))</f>
        <v/>
      </c>
      <c r="C21">
        <f>INDEX(resultados!$A$2:$ZZ$148, 15, MATCH($B$3, resultados!$A$1:$ZZ$1, 0))</f>
        <v/>
      </c>
    </row>
    <row r="22">
      <c r="A22">
        <f>INDEX(resultados!$A$2:$ZZ$148, 16, MATCH($B$1, resultados!$A$1:$ZZ$1, 0))</f>
        <v/>
      </c>
      <c r="B22">
        <f>INDEX(resultados!$A$2:$ZZ$148, 16, MATCH($B$2, resultados!$A$1:$ZZ$1, 0))</f>
        <v/>
      </c>
      <c r="C22">
        <f>INDEX(resultados!$A$2:$ZZ$148, 16, MATCH($B$3, resultados!$A$1:$ZZ$1, 0))</f>
        <v/>
      </c>
    </row>
    <row r="23">
      <c r="A23">
        <f>INDEX(resultados!$A$2:$ZZ$148, 17, MATCH($B$1, resultados!$A$1:$ZZ$1, 0))</f>
        <v/>
      </c>
      <c r="B23">
        <f>INDEX(resultados!$A$2:$ZZ$148, 17, MATCH($B$2, resultados!$A$1:$ZZ$1, 0))</f>
        <v/>
      </c>
      <c r="C23">
        <f>INDEX(resultados!$A$2:$ZZ$148, 17, MATCH($B$3, resultados!$A$1:$ZZ$1, 0))</f>
        <v/>
      </c>
    </row>
    <row r="24">
      <c r="A24">
        <f>INDEX(resultados!$A$2:$ZZ$148, 18, MATCH($B$1, resultados!$A$1:$ZZ$1, 0))</f>
        <v/>
      </c>
      <c r="B24">
        <f>INDEX(resultados!$A$2:$ZZ$148, 18, MATCH($B$2, resultados!$A$1:$ZZ$1, 0))</f>
        <v/>
      </c>
      <c r="C24">
        <f>INDEX(resultados!$A$2:$ZZ$148, 18, MATCH($B$3, resultados!$A$1:$ZZ$1, 0))</f>
        <v/>
      </c>
    </row>
    <row r="25">
      <c r="A25">
        <f>INDEX(resultados!$A$2:$ZZ$148, 19, MATCH($B$1, resultados!$A$1:$ZZ$1, 0))</f>
        <v/>
      </c>
      <c r="B25">
        <f>INDEX(resultados!$A$2:$ZZ$148, 19, MATCH($B$2, resultados!$A$1:$ZZ$1, 0))</f>
        <v/>
      </c>
      <c r="C25">
        <f>INDEX(resultados!$A$2:$ZZ$148, 19, MATCH($B$3, resultados!$A$1:$ZZ$1, 0))</f>
        <v/>
      </c>
    </row>
    <row r="26">
      <c r="A26">
        <f>INDEX(resultados!$A$2:$ZZ$148, 20, MATCH($B$1, resultados!$A$1:$ZZ$1, 0))</f>
        <v/>
      </c>
      <c r="B26">
        <f>INDEX(resultados!$A$2:$ZZ$148, 20, MATCH($B$2, resultados!$A$1:$ZZ$1, 0))</f>
        <v/>
      </c>
      <c r="C26">
        <f>INDEX(resultados!$A$2:$ZZ$148, 20, MATCH($B$3, resultados!$A$1:$ZZ$1, 0))</f>
        <v/>
      </c>
    </row>
    <row r="27">
      <c r="A27">
        <f>INDEX(resultados!$A$2:$ZZ$148, 21, MATCH($B$1, resultados!$A$1:$ZZ$1, 0))</f>
        <v/>
      </c>
      <c r="B27">
        <f>INDEX(resultados!$A$2:$ZZ$148, 21, MATCH($B$2, resultados!$A$1:$ZZ$1, 0))</f>
        <v/>
      </c>
      <c r="C27">
        <f>INDEX(resultados!$A$2:$ZZ$148, 21, MATCH($B$3, resultados!$A$1:$ZZ$1, 0))</f>
        <v/>
      </c>
    </row>
    <row r="28">
      <c r="A28">
        <f>INDEX(resultados!$A$2:$ZZ$148, 22, MATCH($B$1, resultados!$A$1:$ZZ$1, 0))</f>
        <v/>
      </c>
      <c r="B28">
        <f>INDEX(resultados!$A$2:$ZZ$148, 22, MATCH($B$2, resultados!$A$1:$ZZ$1, 0))</f>
        <v/>
      </c>
      <c r="C28">
        <f>INDEX(resultados!$A$2:$ZZ$148, 22, MATCH($B$3, resultados!$A$1:$ZZ$1, 0))</f>
        <v/>
      </c>
    </row>
    <row r="29">
      <c r="A29">
        <f>INDEX(resultados!$A$2:$ZZ$148, 23, MATCH($B$1, resultados!$A$1:$ZZ$1, 0))</f>
        <v/>
      </c>
      <c r="B29">
        <f>INDEX(resultados!$A$2:$ZZ$148, 23, MATCH($B$2, resultados!$A$1:$ZZ$1, 0))</f>
        <v/>
      </c>
      <c r="C29">
        <f>INDEX(resultados!$A$2:$ZZ$148, 23, MATCH($B$3, resultados!$A$1:$ZZ$1, 0))</f>
        <v/>
      </c>
    </row>
    <row r="30">
      <c r="A30">
        <f>INDEX(resultados!$A$2:$ZZ$148, 24, MATCH($B$1, resultados!$A$1:$ZZ$1, 0))</f>
        <v/>
      </c>
      <c r="B30">
        <f>INDEX(resultados!$A$2:$ZZ$148, 24, MATCH($B$2, resultados!$A$1:$ZZ$1, 0))</f>
        <v/>
      </c>
      <c r="C30">
        <f>INDEX(resultados!$A$2:$ZZ$148, 24, MATCH($B$3, resultados!$A$1:$ZZ$1, 0))</f>
        <v/>
      </c>
    </row>
    <row r="31">
      <c r="A31">
        <f>INDEX(resultados!$A$2:$ZZ$148, 25, MATCH($B$1, resultados!$A$1:$ZZ$1, 0))</f>
        <v/>
      </c>
      <c r="B31">
        <f>INDEX(resultados!$A$2:$ZZ$148, 25, MATCH($B$2, resultados!$A$1:$ZZ$1, 0))</f>
        <v/>
      </c>
      <c r="C31">
        <f>INDEX(resultados!$A$2:$ZZ$148, 25, MATCH($B$3, resultados!$A$1:$ZZ$1, 0))</f>
        <v/>
      </c>
    </row>
    <row r="32">
      <c r="A32">
        <f>INDEX(resultados!$A$2:$ZZ$148, 26, MATCH($B$1, resultados!$A$1:$ZZ$1, 0))</f>
        <v/>
      </c>
      <c r="B32">
        <f>INDEX(resultados!$A$2:$ZZ$148, 26, MATCH($B$2, resultados!$A$1:$ZZ$1, 0))</f>
        <v/>
      </c>
      <c r="C32">
        <f>INDEX(resultados!$A$2:$ZZ$148, 26, MATCH($B$3, resultados!$A$1:$ZZ$1, 0))</f>
        <v/>
      </c>
    </row>
    <row r="33">
      <c r="A33">
        <f>INDEX(resultados!$A$2:$ZZ$148, 27, MATCH($B$1, resultados!$A$1:$ZZ$1, 0))</f>
        <v/>
      </c>
      <c r="B33">
        <f>INDEX(resultados!$A$2:$ZZ$148, 27, MATCH($B$2, resultados!$A$1:$ZZ$1, 0))</f>
        <v/>
      </c>
      <c r="C33">
        <f>INDEX(resultados!$A$2:$ZZ$148, 27, MATCH($B$3, resultados!$A$1:$ZZ$1, 0))</f>
        <v/>
      </c>
    </row>
    <row r="34">
      <c r="A34">
        <f>INDEX(resultados!$A$2:$ZZ$148, 28, MATCH($B$1, resultados!$A$1:$ZZ$1, 0))</f>
        <v/>
      </c>
      <c r="B34">
        <f>INDEX(resultados!$A$2:$ZZ$148, 28, MATCH($B$2, resultados!$A$1:$ZZ$1, 0))</f>
        <v/>
      </c>
      <c r="C34">
        <f>INDEX(resultados!$A$2:$ZZ$148, 28, MATCH($B$3, resultados!$A$1:$ZZ$1, 0))</f>
        <v/>
      </c>
    </row>
    <row r="35">
      <c r="A35">
        <f>INDEX(resultados!$A$2:$ZZ$148, 29, MATCH($B$1, resultados!$A$1:$ZZ$1, 0))</f>
        <v/>
      </c>
      <c r="B35">
        <f>INDEX(resultados!$A$2:$ZZ$148, 29, MATCH($B$2, resultados!$A$1:$ZZ$1, 0))</f>
        <v/>
      </c>
      <c r="C35">
        <f>INDEX(resultados!$A$2:$ZZ$148, 29, MATCH($B$3, resultados!$A$1:$ZZ$1, 0))</f>
        <v/>
      </c>
    </row>
    <row r="36">
      <c r="A36">
        <f>INDEX(resultados!$A$2:$ZZ$148, 30, MATCH($B$1, resultados!$A$1:$ZZ$1, 0))</f>
        <v/>
      </c>
      <c r="B36">
        <f>INDEX(resultados!$A$2:$ZZ$148, 30, MATCH($B$2, resultados!$A$1:$ZZ$1, 0))</f>
        <v/>
      </c>
      <c r="C36">
        <f>INDEX(resultados!$A$2:$ZZ$148, 30, MATCH($B$3, resultados!$A$1:$ZZ$1, 0))</f>
        <v/>
      </c>
    </row>
    <row r="37">
      <c r="A37">
        <f>INDEX(resultados!$A$2:$ZZ$148, 31, MATCH($B$1, resultados!$A$1:$ZZ$1, 0))</f>
        <v/>
      </c>
      <c r="B37">
        <f>INDEX(resultados!$A$2:$ZZ$148, 31, MATCH($B$2, resultados!$A$1:$ZZ$1, 0))</f>
        <v/>
      </c>
      <c r="C37">
        <f>INDEX(resultados!$A$2:$ZZ$148, 31, MATCH($B$3, resultados!$A$1:$ZZ$1, 0))</f>
        <v/>
      </c>
    </row>
    <row r="38">
      <c r="A38">
        <f>INDEX(resultados!$A$2:$ZZ$148, 32, MATCH($B$1, resultados!$A$1:$ZZ$1, 0))</f>
        <v/>
      </c>
      <c r="B38">
        <f>INDEX(resultados!$A$2:$ZZ$148, 32, MATCH($B$2, resultados!$A$1:$ZZ$1, 0))</f>
        <v/>
      </c>
      <c r="C38">
        <f>INDEX(resultados!$A$2:$ZZ$148, 32, MATCH($B$3, resultados!$A$1:$ZZ$1, 0))</f>
        <v/>
      </c>
    </row>
    <row r="39">
      <c r="A39">
        <f>INDEX(resultados!$A$2:$ZZ$148, 33, MATCH($B$1, resultados!$A$1:$ZZ$1, 0))</f>
        <v/>
      </c>
      <c r="B39">
        <f>INDEX(resultados!$A$2:$ZZ$148, 33, MATCH($B$2, resultados!$A$1:$ZZ$1, 0))</f>
        <v/>
      </c>
      <c r="C39">
        <f>INDEX(resultados!$A$2:$ZZ$148, 33, MATCH($B$3, resultados!$A$1:$ZZ$1, 0))</f>
        <v/>
      </c>
    </row>
    <row r="40">
      <c r="A40">
        <f>INDEX(resultados!$A$2:$ZZ$148, 34, MATCH($B$1, resultados!$A$1:$ZZ$1, 0))</f>
        <v/>
      </c>
      <c r="B40">
        <f>INDEX(resultados!$A$2:$ZZ$148, 34, MATCH($B$2, resultados!$A$1:$ZZ$1, 0))</f>
        <v/>
      </c>
      <c r="C40">
        <f>INDEX(resultados!$A$2:$ZZ$148, 34, MATCH($B$3, resultados!$A$1:$ZZ$1, 0))</f>
        <v/>
      </c>
    </row>
    <row r="41">
      <c r="A41">
        <f>INDEX(resultados!$A$2:$ZZ$148, 35, MATCH($B$1, resultados!$A$1:$ZZ$1, 0))</f>
        <v/>
      </c>
      <c r="B41">
        <f>INDEX(resultados!$A$2:$ZZ$148, 35, MATCH($B$2, resultados!$A$1:$ZZ$1, 0))</f>
        <v/>
      </c>
      <c r="C41">
        <f>INDEX(resultados!$A$2:$ZZ$148, 35, MATCH($B$3, resultados!$A$1:$ZZ$1, 0))</f>
        <v/>
      </c>
    </row>
    <row r="42">
      <c r="A42">
        <f>INDEX(resultados!$A$2:$ZZ$148, 36, MATCH($B$1, resultados!$A$1:$ZZ$1, 0))</f>
        <v/>
      </c>
      <c r="B42">
        <f>INDEX(resultados!$A$2:$ZZ$148, 36, MATCH($B$2, resultados!$A$1:$ZZ$1, 0))</f>
        <v/>
      </c>
      <c r="C42">
        <f>INDEX(resultados!$A$2:$ZZ$148, 36, MATCH($B$3, resultados!$A$1:$ZZ$1, 0))</f>
        <v/>
      </c>
    </row>
    <row r="43">
      <c r="A43">
        <f>INDEX(resultados!$A$2:$ZZ$148, 37, MATCH($B$1, resultados!$A$1:$ZZ$1, 0))</f>
        <v/>
      </c>
      <c r="B43">
        <f>INDEX(resultados!$A$2:$ZZ$148, 37, MATCH($B$2, resultados!$A$1:$ZZ$1, 0))</f>
        <v/>
      </c>
      <c r="C43">
        <f>INDEX(resultados!$A$2:$ZZ$148, 37, MATCH($B$3, resultados!$A$1:$ZZ$1, 0))</f>
        <v/>
      </c>
    </row>
    <row r="44">
      <c r="A44">
        <f>INDEX(resultados!$A$2:$ZZ$148, 38, MATCH($B$1, resultados!$A$1:$ZZ$1, 0))</f>
        <v/>
      </c>
      <c r="B44">
        <f>INDEX(resultados!$A$2:$ZZ$148, 38, MATCH($B$2, resultados!$A$1:$ZZ$1, 0))</f>
        <v/>
      </c>
      <c r="C44">
        <f>INDEX(resultados!$A$2:$ZZ$148, 38, MATCH($B$3, resultados!$A$1:$ZZ$1, 0))</f>
        <v/>
      </c>
    </row>
    <row r="45">
      <c r="A45">
        <f>INDEX(resultados!$A$2:$ZZ$148, 39, MATCH($B$1, resultados!$A$1:$ZZ$1, 0))</f>
        <v/>
      </c>
      <c r="B45">
        <f>INDEX(resultados!$A$2:$ZZ$148, 39, MATCH($B$2, resultados!$A$1:$ZZ$1, 0))</f>
        <v/>
      </c>
      <c r="C45">
        <f>INDEX(resultados!$A$2:$ZZ$148, 39, MATCH($B$3, resultados!$A$1:$ZZ$1, 0))</f>
        <v/>
      </c>
    </row>
    <row r="46">
      <c r="A46">
        <f>INDEX(resultados!$A$2:$ZZ$148, 40, MATCH($B$1, resultados!$A$1:$ZZ$1, 0))</f>
        <v/>
      </c>
      <c r="B46">
        <f>INDEX(resultados!$A$2:$ZZ$148, 40, MATCH($B$2, resultados!$A$1:$ZZ$1, 0))</f>
        <v/>
      </c>
      <c r="C46">
        <f>INDEX(resultados!$A$2:$ZZ$148, 40, MATCH($B$3, resultados!$A$1:$ZZ$1, 0))</f>
        <v/>
      </c>
    </row>
    <row r="47">
      <c r="A47">
        <f>INDEX(resultados!$A$2:$ZZ$148, 41, MATCH($B$1, resultados!$A$1:$ZZ$1, 0))</f>
        <v/>
      </c>
      <c r="B47">
        <f>INDEX(resultados!$A$2:$ZZ$148, 41, MATCH($B$2, resultados!$A$1:$ZZ$1, 0))</f>
        <v/>
      </c>
      <c r="C47">
        <f>INDEX(resultados!$A$2:$ZZ$148, 41, MATCH($B$3, resultados!$A$1:$ZZ$1, 0))</f>
        <v/>
      </c>
    </row>
    <row r="48">
      <c r="A48">
        <f>INDEX(resultados!$A$2:$ZZ$148, 42, MATCH($B$1, resultados!$A$1:$ZZ$1, 0))</f>
        <v/>
      </c>
      <c r="B48">
        <f>INDEX(resultados!$A$2:$ZZ$148, 42, MATCH($B$2, resultados!$A$1:$ZZ$1, 0))</f>
        <v/>
      </c>
      <c r="C48">
        <f>INDEX(resultados!$A$2:$ZZ$148, 42, MATCH($B$3, resultados!$A$1:$ZZ$1, 0))</f>
        <v/>
      </c>
    </row>
    <row r="49">
      <c r="A49">
        <f>INDEX(resultados!$A$2:$ZZ$148, 43, MATCH($B$1, resultados!$A$1:$ZZ$1, 0))</f>
        <v/>
      </c>
      <c r="B49">
        <f>INDEX(resultados!$A$2:$ZZ$148, 43, MATCH($B$2, resultados!$A$1:$ZZ$1, 0))</f>
        <v/>
      </c>
      <c r="C49">
        <f>INDEX(resultados!$A$2:$ZZ$148, 43, MATCH($B$3, resultados!$A$1:$ZZ$1, 0))</f>
        <v/>
      </c>
    </row>
    <row r="50">
      <c r="A50">
        <f>INDEX(resultados!$A$2:$ZZ$148, 44, MATCH($B$1, resultados!$A$1:$ZZ$1, 0))</f>
        <v/>
      </c>
      <c r="B50">
        <f>INDEX(resultados!$A$2:$ZZ$148, 44, MATCH($B$2, resultados!$A$1:$ZZ$1, 0))</f>
        <v/>
      </c>
      <c r="C50">
        <f>INDEX(resultados!$A$2:$ZZ$148, 44, MATCH($B$3, resultados!$A$1:$ZZ$1, 0))</f>
        <v/>
      </c>
    </row>
    <row r="51">
      <c r="A51">
        <f>INDEX(resultados!$A$2:$ZZ$148, 45, MATCH($B$1, resultados!$A$1:$ZZ$1, 0))</f>
        <v/>
      </c>
      <c r="B51">
        <f>INDEX(resultados!$A$2:$ZZ$148, 45, MATCH($B$2, resultados!$A$1:$ZZ$1, 0))</f>
        <v/>
      </c>
      <c r="C51">
        <f>INDEX(resultados!$A$2:$ZZ$148, 45, MATCH($B$3, resultados!$A$1:$ZZ$1, 0))</f>
        <v/>
      </c>
    </row>
    <row r="52">
      <c r="A52">
        <f>INDEX(resultados!$A$2:$ZZ$148, 46, MATCH($B$1, resultados!$A$1:$ZZ$1, 0))</f>
        <v/>
      </c>
      <c r="B52">
        <f>INDEX(resultados!$A$2:$ZZ$148, 46, MATCH($B$2, resultados!$A$1:$ZZ$1, 0))</f>
        <v/>
      </c>
      <c r="C52">
        <f>INDEX(resultados!$A$2:$ZZ$148, 46, MATCH($B$3, resultados!$A$1:$ZZ$1, 0))</f>
        <v/>
      </c>
    </row>
    <row r="53">
      <c r="A53">
        <f>INDEX(resultados!$A$2:$ZZ$148, 47, MATCH($B$1, resultados!$A$1:$ZZ$1, 0))</f>
        <v/>
      </c>
      <c r="B53">
        <f>INDEX(resultados!$A$2:$ZZ$148, 47, MATCH($B$2, resultados!$A$1:$ZZ$1, 0))</f>
        <v/>
      </c>
      <c r="C53">
        <f>INDEX(resultados!$A$2:$ZZ$148, 47, MATCH($B$3, resultados!$A$1:$ZZ$1, 0))</f>
        <v/>
      </c>
    </row>
    <row r="54">
      <c r="A54">
        <f>INDEX(resultados!$A$2:$ZZ$148, 48, MATCH($B$1, resultados!$A$1:$ZZ$1, 0))</f>
        <v/>
      </c>
      <c r="B54">
        <f>INDEX(resultados!$A$2:$ZZ$148, 48, MATCH($B$2, resultados!$A$1:$ZZ$1, 0))</f>
        <v/>
      </c>
      <c r="C54">
        <f>INDEX(resultados!$A$2:$ZZ$148, 48, MATCH($B$3, resultados!$A$1:$ZZ$1, 0))</f>
        <v/>
      </c>
    </row>
    <row r="55">
      <c r="A55">
        <f>INDEX(resultados!$A$2:$ZZ$148, 49, MATCH($B$1, resultados!$A$1:$ZZ$1, 0))</f>
        <v/>
      </c>
      <c r="B55">
        <f>INDEX(resultados!$A$2:$ZZ$148, 49, MATCH($B$2, resultados!$A$1:$ZZ$1, 0))</f>
        <v/>
      </c>
      <c r="C55">
        <f>INDEX(resultados!$A$2:$ZZ$148, 49, MATCH($B$3, resultados!$A$1:$ZZ$1, 0))</f>
        <v/>
      </c>
    </row>
    <row r="56">
      <c r="A56">
        <f>INDEX(resultados!$A$2:$ZZ$148, 50, MATCH($B$1, resultados!$A$1:$ZZ$1, 0))</f>
        <v/>
      </c>
      <c r="B56">
        <f>INDEX(resultados!$A$2:$ZZ$148, 50, MATCH($B$2, resultados!$A$1:$ZZ$1, 0))</f>
        <v/>
      </c>
      <c r="C56">
        <f>INDEX(resultados!$A$2:$ZZ$148, 50, MATCH($B$3, resultados!$A$1:$ZZ$1, 0))</f>
        <v/>
      </c>
    </row>
    <row r="57">
      <c r="A57">
        <f>INDEX(resultados!$A$2:$ZZ$148, 51, MATCH($B$1, resultados!$A$1:$ZZ$1, 0))</f>
        <v/>
      </c>
      <c r="B57">
        <f>INDEX(resultados!$A$2:$ZZ$148, 51, MATCH($B$2, resultados!$A$1:$ZZ$1, 0))</f>
        <v/>
      </c>
      <c r="C57">
        <f>INDEX(resultados!$A$2:$ZZ$148, 51, MATCH($B$3, resultados!$A$1:$ZZ$1, 0))</f>
        <v/>
      </c>
    </row>
    <row r="58">
      <c r="A58">
        <f>INDEX(resultados!$A$2:$ZZ$148, 52, MATCH($B$1, resultados!$A$1:$ZZ$1, 0))</f>
        <v/>
      </c>
      <c r="B58">
        <f>INDEX(resultados!$A$2:$ZZ$148, 52, MATCH($B$2, resultados!$A$1:$ZZ$1, 0))</f>
        <v/>
      </c>
      <c r="C58">
        <f>INDEX(resultados!$A$2:$ZZ$148, 52, MATCH($B$3, resultados!$A$1:$ZZ$1, 0))</f>
        <v/>
      </c>
    </row>
    <row r="59">
      <c r="A59">
        <f>INDEX(resultados!$A$2:$ZZ$148, 53, MATCH($B$1, resultados!$A$1:$ZZ$1, 0))</f>
        <v/>
      </c>
      <c r="B59">
        <f>INDEX(resultados!$A$2:$ZZ$148, 53, MATCH($B$2, resultados!$A$1:$ZZ$1, 0))</f>
        <v/>
      </c>
      <c r="C59">
        <f>INDEX(resultados!$A$2:$ZZ$148, 53, MATCH($B$3, resultados!$A$1:$ZZ$1, 0))</f>
        <v/>
      </c>
    </row>
    <row r="60">
      <c r="A60">
        <f>INDEX(resultados!$A$2:$ZZ$148, 54, MATCH($B$1, resultados!$A$1:$ZZ$1, 0))</f>
        <v/>
      </c>
      <c r="B60">
        <f>INDEX(resultados!$A$2:$ZZ$148, 54, MATCH($B$2, resultados!$A$1:$ZZ$1, 0))</f>
        <v/>
      </c>
      <c r="C60">
        <f>INDEX(resultados!$A$2:$ZZ$148, 54, MATCH($B$3, resultados!$A$1:$ZZ$1, 0))</f>
        <v/>
      </c>
    </row>
    <row r="61">
      <c r="A61">
        <f>INDEX(resultados!$A$2:$ZZ$148, 55, MATCH($B$1, resultados!$A$1:$ZZ$1, 0))</f>
        <v/>
      </c>
      <c r="B61">
        <f>INDEX(resultados!$A$2:$ZZ$148, 55, MATCH($B$2, resultados!$A$1:$ZZ$1, 0))</f>
        <v/>
      </c>
      <c r="C61">
        <f>INDEX(resultados!$A$2:$ZZ$148, 55, MATCH($B$3, resultados!$A$1:$ZZ$1, 0))</f>
        <v/>
      </c>
    </row>
    <row r="62">
      <c r="A62">
        <f>INDEX(resultados!$A$2:$ZZ$148, 56, MATCH($B$1, resultados!$A$1:$ZZ$1, 0))</f>
        <v/>
      </c>
      <c r="B62">
        <f>INDEX(resultados!$A$2:$ZZ$148, 56, MATCH($B$2, resultados!$A$1:$ZZ$1, 0))</f>
        <v/>
      </c>
      <c r="C62">
        <f>INDEX(resultados!$A$2:$ZZ$148, 56, MATCH($B$3, resultados!$A$1:$ZZ$1, 0))</f>
        <v/>
      </c>
    </row>
    <row r="63">
      <c r="A63">
        <f>INDEX(resultados!$A$2:$ZZ$148, 57, MATCH($B$1, resultados!$A$1:$ZZ$1, 0))</f>
        <v/>
      </c>
      <c r="B63">
        <f>INDEX(resultados!$A$2:$ZZ$148, 57, MATCH($B$2, resultados!$A$1:$ZZ$1, 0))</f>
        <v/>
      </c>
      <c r="C63">
        <f>INDEX(resultados!$A$2:$ZZ$148, 57, MATCH($B$3, resultados!$A$1:$ZZ$1, 0))</f>
        <v/>
      </c>
    </row>
    <row r="64">
      <c r="A64">
        <f>INDEX(resultados!$A$2:$ZZ$148, 58, MATCH($B$1, resultados!$A$1:$ZZ$1, 0))</f>
        <v/>
      </c>
      <c r="B64">
        <f>INDEX(resultados!$A$2:$ZZ$148, 58, MATCH($B$2, resultados!$A$1:$ZZ$1, 0))</f>
        <v/>
      </c>
      <c r="C64">
        <f>INDEX(resultados!$A$2:$ZZ$148, 58, MATCH($B$3, resultados!$A$1:$ZZ$1, 0))</f>
        <v/>
      </c>
    </row>
    <row r="65">
      <c r="A65">
        <f>INDEX(resultados!$A$2:$ZZ$148, 59, MATCH($B$1, resultados!$A$1:$ZZ$1, 0))</f>
        <v/>
      </c>
      <c r="B65">
        <f>INDEX(resultados!$A$2:$ZZ$148, 59, MATCH($B$2, resultados!$A$1:$ZZ$1, 0))</f>
        <v/>
      </c>
      <c r="C65">
        <f>INDEX(resultados!$A$2:$ZZ$148, 59, MATCH($B$3, resultados!$A$1:$ZZ$1, 0))</f>
        <v/>
      </c>
    </row>
    <row r="66">
      <c r="A66">
        <f>INDEX(resultados!$A$2:$ZZ$148, 60, MATCH($B$1, resultados!$A$1:$ZZ$1, 0))</f>
        <v/>
      </c>
      <c r="B66">
        <f>INDEX(resultados!$A$2:$ZZ$148, 60, MATCH($B$2, resultados!$A$1:$ZZ$1, 0))</f>
        <v/>
      </c>
      <c r="C66">
        <f>INDEX(resultados!$A$2:$ZZ$148, 60, MATCH($B$3, resultados!$A$1:$ZZ$1, 0))</f>
        <v/>
      </c>
    </row>
    <row r="67">
      <c r="A67">
        <f>INDEX(resultados!$A$2:$ZZ$148, 61, MATCH($B$1, resultados!$A$1:$ZZ$1, 0))</f>
        <v/>
      </c>
      <c r="B67">
        <f>INDEX(resultados!$A$2:$ZZ$148, 61, MATCH($B$2, resultados!$A$1:$ZZ$1, 0))</f>
        <v/>
      </c>
      <c r="C67">
        <f>INDEX(resultados!$A$2:$ZZ$148, 61, MATCH($B$3, resultados!$A$1:$ZZ$1, 0))</f>
        <v/>
      </c>
    </row>
    <row r="68">
      <c r="A68">
        <f>INDEX(resultados!$A$2:$ZZ$148, 62, MATCH($B$1, resultados!$A$1:$ZZ$1, 0))</f>
        <v/>
      </c>
      <c r="B68">
        <f>INDEX(resultados!$A$2:$ZZ$148, 62, MATCH($B$2, resultados!$A$1:$ZZ$1, 0))</f>
        <v/>
      </c>
      <c r="C68">
        <f>INDEX(resultados!$A$2:$ZZ$148, 62, MATCH($B$3, resultados!$A$1:$ZZ$1, 0))</f>
        <v/>
      </c>
    </row>
    <row r="69">
      <c r="A69">
        <f>INDEX(resultados!$A$2:$ZZ$148, 63, MATCH($B$1, resultados!$A$1:$ZZ$1, 0))</f>
        <v/>
      </c>
      <c r="B69">
        <f>INDEX(resultados!$A$2:$ZZ$148, 63, MATCH($B$2, resultados!$A$1:$ZZ$1, 0))</f>
        <v/>
      </c>
      <c r="C69">
        <f>INDEX(resultados!$A$2:$ZZ$148, 63, MATCH($B$3, resultados!$A$1:$ZZ$1, 0))</f>
        <v/>
      </c>
    </row>
    <row r="70">
      <c r="A70">
        <f>INDEX(resultados!$A$2:$ZZ$148, 64, MATCH($B$1, resultados!$A$1:$ZZ$1, 0))</f>
        <v/>
      </c>
      <c r="B70">
        <f>INDEX(resultados!$A$2:$ZZ$148, 64, MATCH($B$2, resultados!$A$1:$ZZ$1, 0))</f>
        <v/>
      </c>
      <c r="C70">
        <f>INDEX(resultados!$A$2:$ZZ$148, 64, MATCH($B$3, resultados!$A$1:$ZZ$1, 0))</f>
        <v/>
      </c>
    </row>
    <row r="71">
      <c r="A71">
        <f>INDEX(resultados!$A$2:$ZZ$148, 65, MATCH($B$1, resultados!$A$1:$ZZ$1, 0))</f>
        <v/>
      </c>
      <c r="B71">
        <f>INDEX(resultados!$A$2:$ZZ$148, 65, MATCH($B$2, resultados!$A$1:$ZZ$1, 0))</f>
        <v/>
      </c>
      <c r="C71">
        <f>INDEX(resultados!$A$2:$ZZ$148, 65, MATCH($B$3, resultados!$A$1:$ZZ$1, 0))</f>
        <v/>
      </c>
    </row>
    <row r="72">
      <c r="A72">
        <f>INDEX(resultados!$A$2:$ZZ$148, 66, MATCH($B$1, resultados!$A$1:$ZZ$1, 0))</f>
        <v/>
      </c>
      <c r="B72">
        <f>INDEX(resultados!$A$2:$ZZ$148, 66, MATCH($B$2, resultados!$A$1:$ZZ$1, 0))</f>
        <v/>
      </c>
      <c r="C72">
        <f>INDEX(resultados!$A$2:$ZZ$148, 66, MATCH($B$3, resultados!$A$1:$ZZ$1, 0))</f>
        <v/>
      </c>
    </row>
    <row r="73">
      <c r="A73">
        <f>INDEX(resultados!$A$2:$ZZ$148, 67, MATCH($B$1, resultados!$A$1:$ZZ$1, 0))</f>
        <v/>
      </c>
      <c r="B73">
        <f>INDEX(resultados!$A$2:$ZZ$148, 67, MATCH($B$2, resultados!$A$1:$ZZ$1, 0))</f>
        <v/>
      </c>
      <c r="C73">
        <f>INDEX(resultados!$A$2:$ZZ$148, 67, MATCH($B$3, resultados!$A$1:$ZZ$1, 0))</f>
        <v/>
      </c>
    </row>
    <row r="74">
      <c r="A74">
        <f>INDEX(resultados!$A$2:$ZZ$148, 68, MATCH($B$1, resultados!$A$1:$ZZ$1, 0))</f>
        <v/>
      </c>
      <c r="B74">
        <f>INDEX(resultados!$A$2:$ZZ$148, 68, MATCH($B$2, resultados!$A$1:$ZZ$1, 0))</f>
        <v/>
      </c>
      <c r="C74">
        <f>INDEX(resultados!$A$2:$ZZ$148, 68, MATCH($B$3, resultados!$A$1:$ZZ$1, 0))</f>
        <v/>
      </c>
    </row>
    <row r="75">
      <c r="A75">
        <f>INDEX(resultados!$A$2:$ZZ$148, 69, MATCH($B$1, resultados!$A$1:$ZZ$1, 0))</f>
        <v/>
      </c>
      <c r="B75">
        <f>INDEX(resultados!$A$2:$ZZ$148, 69, MATCH($B$2, resultados!$A$1:$ZZ$1, 0))</f>
        <v/>
      </c>
      <c r="C75">
        <f>INDEX(resultados!$A$2:$ZZ$148, 69, MATCH($B$3, resultados!$A$1:$ZZ$1, 0))</f>
        <v/>
      </c>
    </row>
    <row r="76">
      <c r="A76">
        <f>INDEX(resultados!$A$2:$ZZ$148, 70, MATCH($B$1, resultados!$A$1:$ZZ$1, 0))</f>
        <v/>
      </c>
      <c r="B76">
        <f>INDEX(resultados!$A$2:$ZZ$148, 70, MATCH($B$2, resultados!$A$1:$ZZ$1, 0))</f>
        <v/>
      </c>
      <c r="C76">
        <f>INDEX(resultados!$A$2:$ZZ$148, 70, MATCH($B$3, resultados!$A$1:$ZZ$1, 0))</f>
        <v/>
      </c>
    </row>
    <row r="77">
      <c r="A77">
        <f>INDEX(resultados!$A$2:$ZZ$148, 71, MATCH($B$1, resultados!$A$1:$ZZ$1, 0))</f>
        <v/>
      </c>
      <c r="B77">
        <f>INDEX(resultados!$A$2:$ZZ$148, 71, MATCH($B$2, resultados!$A$1:$ZZ$1, 0))</f>
        <v/>
      </c>
      <c r="C77">
        <f>INDEX(resultados!$A$2:$ZZ$148, 71, MATCH($B$3, resultados!$A$1:$ZZ$1, 0))</f>
        <v/>
      </c>
    </row>
    <row r="78">
      <c r="A78">
        <f>INDEX(resultados!$A$2:$ZZ$148, 72, MATCH($B$1, resultados!$A$1:$ZZ$1, 0))</f>
        <v/>
      </c>
      <c r="B78">
        <f>INDEX(resultados!$A$2:$ZZ$148, 72, MATCH($B$2, resultados!$A$1:$ZZ$1, 0))</f>
        <v/>
      </c>
      <c r="C78">
        <f>INDEX(resultados!$A$2:$ZZ$148, 72, MATCH($B$3, resultados!$A$1:$ZZ$1, 0))</f>
        <v/>
      </c>
    </row>
    <row r="79">
      <c r="A79">
        <f>INDEX(resultados!$A$2:$ZZ$148, 73, MATCH($B$1, resultados!$A$1:$ZZ$1, 0))</f>
        <v/>
      </c>
      <c r="B79">
        <f>INDEX(resultados!$A$2:$ZZ$148, 73, MATCH($B$2, resultados!$A$1:$ZZ$1, 0))</f>
        <v/>
      </c>
      <c r="C79">
        <f>INDEX(resultados!$A$2:$ZZ$148, 73, MATCH($B$3, resultados!$A$1:$ZZ$1, 0))</f>
        <v/>
      </c>
    </row>
    <row r="80">
      <c r="A80">
        <f>INDEX(resultados!$A$2:$ZZ$148, 74, MATCH($B$1, resultados!$A$1:$ZZ$1, 0))</f>
        <v/>
      </c>
      <c r="B80">
        <f>INDEX(resultados!$A$2:$ZZ$148, 74, MATCH($B$2, resultados!$A$1:$ZZ$1, 0))</f>
        <v/>
      </c>
      <c r="C80">
        <f>INDEX(resultados!$A$2:$ZZ$148, 74, MATCH($B$3, resultados!$A$1:$ZZ$1, 0))</f>
        <v/>
      </c>
    </row>
    <row r="81">
      <c r="A81">
        <f>INDEX(resultados!$A$2:$ZZ$148, 75, MATCH($B$1, resultados!$A$1:$ZZ$1, 0))</f>
        <v/>
      </c>
      <c r="B81">
        <f>INDEX(resultados!$A$2:$ZZ$148, 75, MATCH($B$2, resultados!$A$1:$ZZ$1, 0))</f>
        <v/>
      </c>
      <c r="C81">
        <f>INDEX(resultados!$A$2:$ZZ$148, 75, MATCH($B$3, resultados!$A$1:$ZZ$1, 0))</f>
        <v/>
      </c>
    </row>
    <row r="82">
      <c r="A82">
        <f>INDEX(resultados!$A$2:$ZZ$148, 76, MATCH($B$1, resultados!$A$1:$ZZ$1, 0))</f>
        <v/>
      </c>
      <c r="B82">
        <f>INDEX(resultados!$A$2:$ZZ$148, 76, MATCH($B$2, resultados!$A$1:$ZZ$1, 0))</f>
        <v/>
      </c>
      <c r="C82">
        <f>INDEX(resultados!$A$2:$ZZ$148, 76, MATCH($B$3, resultados!$A$1:$ZZ$1, 0))</f>
        <v/>
      </c>
    </row>
    <row r="83">
      <c r="A83">
        <f>INDEX(resultados!$A$2:$ZZ$148, 77, MATCH($B$1, resultados!$A$1:$ZZ$1, 0))</f>
        <v/>
      </c>
      <c r="B83">
        <f>INDEX(resultados!$A$2:$ZZ$148, 77, MATCH($B$2, resultados!$A$1:$ZZ$1, 0))</f>
        <v/>
      </c>
      <c r="C83">
        <f>INDEX(resultados!$A$2:$ZZ$148, 77, MATCH($B$3, resultados!$A$1:$ZZ$1, 0))</f>
        <v/>
      </c>
    </row>
    <row r="84">
      <c r="A84">
        <f>INDEX(resultados!$A$2:$ZZ$148, 78, MATCH($B$1, resultados!$A$1:$ZZ$1, 0))</f>
        <v/>
      </c>
      <c r="B84">
        <f>INDEX(resultados!$A$2:$ZZ$148, 78, MATCH($B$2, resultados!$A$1:$ZZ$1, 0))</f>
        <v/>
      </c>
      <c r="C84">
        <f>INDEX(resultados!$A$2:$ZZ$148, 78, MATCH($B$3, resultados!$A$1:$ZZ$1, 0))</f>
        <v/>
      </c>
    </row>
    <row r="85">
      <c r="A85">
        <f>INDEX(resultados!$A$2:$ZZ$148, 79, MATCH($B$1, resultados!$A$1:$ZZ$1, 0))</f>
        <v/>
      </c>
      <c r="B85">
        <f>INDEX(resultados!$A$2:$ZZ$148, 79, MATCH($B$2, resultados!$A$1:$ZZ$1, 0))</f>
        <v/>
      </c>
      <c r="C85">
        <f>INDEX(resultados!$A$2:$ZZ$148, 79, MATCH($B$3, resultados!$A$1:$ZZ$1, 0))</f>
        <v/>
      </c>
    </row>
    <row r="86">
      <c r="A86">
        <f>INDEX(resultados!$A$2:$ZZ$148, 80, MATCH($B$1, resultados!$A$1:$ZZ$1, 0))</f>
        <v/>
      </c>
      <c r="B86">
        <f>INDEX(resultados!$A$2:$ZZ$148, 80, MATCH($B$2, resultados!$A$1:$ZZ$1, 0))</f>
        <v/>
      </c>
      <c r="C86">
        <f>INDEX(resultados!$A$2:$ZZ$148, 80, MATCH($B$3, resultados!$A$1:$ZZ$1, 0))</f>
        <v/>
      </c>
    </row>
    <row r="87">
      <c r="A87">
        <f>INDEX(resultados!$A$2:$ZZ$148, 81, MATCH($B$1, resultados!$A$1:$ZZ$1, 0))</f>
        <v/>
      </c>
      <c r="B87">
        <f>INDEX(resultados!$A$2:$ZZ$148, 81, MATCH($B$2, resultados!$A$1:$ZZ$1, 0))</f>
        <v/>
      </c>
      <c r="C87">
        <f>INDEX(resultados!$A$2:$ZZ$148, 81, MATCH($B$3, resultados!$A$1:$ZZ$1, 0))</f>
        <v/>
      </c>
    </row>
    <row r="88">
      <c r="A88">
        <f>INDEX(resultados!$A$2:$ZZ$148, 82, MATCH($B$1, resultados!$A$1:$ZZ$1, 0))</f>
        <v/>
      </c>
      <c r="B88">
        <f>INDEX(resultados!$A$2:$ZZ$148, 82, MATCH($B$2, resultados!$A$1:$ZZ$1, 0))</f>
        <v/>
      </c>
      <c r="C88">
        <f>INDEX(resultados!$A$2:$ZZ$148, 82, MATCH($B$3, resultados!$A$1:$ZZ$1, 0))</f>
        <v/>
      </c>
    </row>
    <row r="89">
      <c r="A89">
        <f>INDEX(resultados!$A$2:$ZZ$148, 83, MATCH($B$1, resultados!$A$1:$ZZ$1, 0))</f>
        <v/>
      </c>
      <c r="B89">
        <f>INDEX(resultados!$A$2:$ZZ$148, 83, MATCH($B$2, resultados!$A$1:$ZZ$1, 0))</f>
        <v/>
      </c>
      <c r="C89">
        <f>INDEX(resultados!$A$2:$ZZ$148, 83, MATCH($B$3, resultados!$A$1:$ZZ$1, 0))</f>
        <v/>
      </c>
    </row>
    <row r="90">
      <c r="A90">
        <f>INDEX(resultados!$A$2:$ZZ$148, 84, MATCH($B$1, resultados!$A$1:$ZZ$1, 0))</f>
        <v/>
      </c>
      <c r="B90">
        <f>INDEX(resultados!$A$2:$ZZ$148, 84, MATCH($B$2, resultados!$A$1:$ZZ$1, 0))</f>
        <v/>
      </c>
      <c r="C90">
        <f>INDEX(resultados!$A$2:$ZZ$148, 84, MATCH($B$3, resultados!$A$1:$ZZ$1, 0))</f>
        <v/>
      </c>
    </row>
    <row r="91">
      <c r="A91">
        <f>INDEX(resultados!$A$2:$ZZ$148, 85, MATCH($B$1, resultados!$A$1:$ZZ$1, 0))</f>
        <v/>
      </c>
      <c r="B91">
        <f>INDEX(resultados!$A$2:$ZZ$148, 85, MATCH($B$2, resultados!$A$1:$ZZ$1, 0))</f>
        <v/>
      </c>
      <c r="C91">
        <f>INDEX(resultados!$A$2:$ZZ$148, 85, MATCH($B$3, resultados!$A$1:$ZZ$1, 0))</f>
        <v/>
      </c>
    </row>
    <row r="92">
      <c r="A92">
        <f>INDEX(resultados!$A$2:$ZZ$148, 86, MATCH($B$1, resultados!$A$1:$ZZ$1, 0))</f>
        <v/>
      </c>
      <c r="B92">
        <f>INDEX(resultados!$A$2:$ZZ$148, 86, MATCH($B$2, resultados!$A$1:$ZZ$1, 0))</f>
        <v/>
      </c>
      <c r="C92">
        <f>INDEX(resultados!$A$2:$ZZ$148, 86, MATCH($B$3, resultados!$A$1:$ZZ$1, 0))</f>
        <v/>
      </c>
    </row>
    <row r="93">
      <c r="A93">
        <f>INDEX(resultados!$A$2:$ZZ$148, 87, MATCH($B$1, resultados!$A$1:$ZZ$1, 0))</f>
        <v/>
      </c>
      <c r="B93">
        <f>INDEX(resultados!$A$2:$ZZ$148, 87, MATCH($B$2, resultados!$A$1:$ZZ$1, 0))</f>
        <v/>
      </c>
      <c r="C93">
        <f>INDEX(resultados!$A$2:$ZZ$148, 87, MATCH($B$3, resultados!$A$1:$ZZ$1, 0))</f>
        <v/>
      </c>
    </row>
    <row r="94">
      <c r="A94">
        <f>INDEX(resultados!$A$2:$ZZ$148, 88, MATCH($B$1, resultados!$A$1:$ZZ$1, 0))</f>
        <v/>
      </c>
      <c r="B94">
        <f>INDEX(resultados!$A$2:$ZZ$148, 88, MATCH($B$2, resultados!$A$1:$ZZ$1, 0))</f>
        <v/>
      </c>
      <c r="C94">
        <f>INDEX(resultados!$A$2:$ZZ$148, 88, MATCH($B$3, resultados!$A$1:$ZZ$1, 0))</f>
        <v/>
      </c>
    </row>
    <row r="95">
      <c r="A95">
        <f>INDEX(resultados!$A$2:$ZZ$148, 89, MATCH($B$1, resultados!$A$1:$ZZ$1, 0))</f>
        <v/>
      </c>
      <c r="B95">
        <f>INDEX(resultados!$A$2:$ZZ$148, 89, MATCH($B$2, resultados!$A$1:$ZZ$1, 0))</f>
        <v/>
      </c>
      <c r="C95">
        <f>INDEX(resultados!$A$2:$ZZ$148, 89, MATCH($B$3, resultados!$A$1:$ZZ$1, 0))</f>
        <v/>
      </c>
    </row>
    <row r="96">
      <c r="A96">
        <f>INDEX(resultados!$A$2:$ZZ$148, 90, MATCH($B$1, resultados!$A$1:$ZZ$1, 0))</f>
        <v/>
      </c>
      <c r="B96">
        <f>INDEX(resultados!$A$2:$ZZ$148, 90, MATCH($B$2, resultados!$A$1:$ZZ$1, 0))</f>
        <v/>
      </c>
      <c r="C96">
        <f>INDEX(resultados!$A$2:$ZZ$148, 90, MATCH($B$3, resultados!$A$1:$ZZ$1, 0))</f>
        <v/>
      </c>
    </row>
    <row r="97">
      <c r="A97">
        <f>INDEX(resultados!$A$2:$ZZ$148, 91, MATCH($B$1, resultados!$A$1:$ZZ$1, 0))</f>
        <v/>
      </c>
      <c r="B97">
        <f>INDEX(resultados!$A$2:$ZZ$148, 91, MATCH($B$2, resultados!$A$1:$ZZ$1, 0))</f>
        <v/>
      </c>
      <c r="C97">
        <f>INDEX(resultados!$A$2:$ZZ$148, 91, MATCH($B$3, resultados!$A$1:$ZZ$1, 0))</f>
        <v/>
      </c>
    </row>
    <row r="98">
      <c r="A98">
        <f>INDEX(resultados!$A$2:$ZZ$148, 92, MATCH($B$1, resultados!$A$1:$ZZ$1, 0))</f>
        <v/>
      </c>
      <c r="B98">
        <f>INDEX(resultados!$A$2:$ZZ$148, 92, MATCH($B$2, resultados!$A$1:$ZZ$1, 0))</f>
        <v/>
      </c>
      <c r="C98">
        <f>INDEX(resultados!$A$2:$ZZ$148, 92, MATCH($B$3, resultados!$A$1:$ZZ$1, 0))</f>
        <v/>
      </c>
    </row>
    <row r="99">
      <c r="A99">
        <f>INDEX(resultados!$A$2:$ZZ$148, 93, MATCH($B$1, resultados!$A$1:$ZZ$1, 0))</f>
        <v/>
      </c>
      <c r="B99">
        <f>INDEX(resultados!$A$2:$ZZ$148, 93, MATCH($B$2, resultados!$A$1:$ZZ$1, 0))</f>
        <v/>
      </c>
      <c r="C99">
        <f>INDEX(resultados!$A$2:$ZZ$148, 93, MATCH($B$3, resultados!$A$1:$ZZ$1, 0))</f>
        <v/>
      </c>
    </row>
    <row r="100">
      <c r="A100">
        <f>INDEX(resultados!$A$2:$ZZ$148, 94, MATCH($B$1, resultados!$A$1:$ZZ$1, 0))</f>
        <v/>
      </c>
      <c r="B100">
        <f>INDEX(resultados!$A$2:$ZZ$148, 94, MATCH($B$2, resultados!$A$1:$ZZ$1, 0))</f>
        <v/>
      </c>
      <c r="C100">
        <f>INDEX(resultados!$A$2:$ZZ$148, 94, MATCH($B$3, resultados!$A$1:$ZZ$1, 0))</f>
        <v/>
      </c>
    </row>
    <row r="101">
      <c r="A101">
        <f>INDEX(resultados!$A$2:$ZZ$148, 95, MATCH($B$1, resultados!$A$1:$ZZ$1, 0))</f>
        <v/>
      </c>
      <c r="B101">
        <f>INDEX(resultados!$A$2:$ZZ$148, 95, MATCH($B$2, resultados!$A$1:$ZZ$1, 0))</f>
        <v/>
      </c>
      <c r="C101">
        <f>INDEX(resultados!$A$2:$ZZ$148, 95, MATCH($B$3, resultados!$A$1:$ZZ$1, 0))</f>
        <v/>
      </c>
    </row>
    <row r="102">
      <c r="A102">
        <f>INDEX(resultados!$A$2:$ZZ$148, 96, MATCH($B$1, resultados!$A$1:$ZZ$1, 0))</f>
        <v/>
      </c>
      <c r="B102">
        <f>INDEX(resultados!$A$2:$ZZ$148, 96, MATCH($B$2, resultados!$A$1:$ZZ$1, 0))</f>
        <v/>
      </c>
      <c r="C102">
        <f>INDEX(resultados!$A$2:$ZZ$148, 96, MATCH($B$3, resultados!$A$1:$ZZ$1, 0))</f>
        <v/>
      </c>
    </row>
    <row r="103">
      <c r="A103">
        <f>INDEX(resultados!$A$2:$ZZ$148, 97, MATCH($B$1, resultados!$A$1:$ZZ$1, 0))</f>
        <v/>
      </c>
      <c r="B103">
        <f>INDEX(resultados!$A$2:$ZZ$148, 97, MATCH($B$2, resultados!$A$1:$ZZ$1, 0))</f>
        <v/>
      </c>
      <c r="C103">
        <f>INDEX(resultados!$A$2:$ZZ$148, 97, MATCH($B$3, resultados!$A$1:$ZZ$1, 0))</f>
        <v/>
      </c>
    </row>
    <row r="104">
      <c r="A104">
        <f>INDEX(resultados!$A$2:$ZZ$148, 98, MATCH($B$1, resultados!$A$1:$ZZ$1, 0))</f>
        <v/>
      </c>
      <c r="B104">
        <f>INDEX(resultados!$A$2:$ZZ$148, 98, MATCH($B$2, resultados!$A$1:$ZZ$1, 0))</f>
        <v/>
      </c>
      <c r="C104">
        <f>INDEX(resultados!$A$2:$ZZ$148, 98, MATCH($B$3, resultados!$A$1:$ZZ$1, 0))</f>
        <v/>
      </c>
    </row>
    <row r="105">
      <c r="A105">
        <f>INDEX(resultados!$A$2:$ZZ$148, 99, MATCH($B$1, resultados!$A$1:$ZZ$1, 0))</f>
        <v/>
      </c>
      <c r="B105">
        <f>INDEX(resultados!$A$2:$ZZ$148, 99, MATCH($B$2, resultados!$A$1:$ZZ$1, 0))</f>
        <v/>
      </c>
      <c r="C105">
        <f>INDEX(resultados!$A$2:$ZZ$148, 99, MATCH($B$3, resultados!$A$1:$ZZ$1, 0))</f>
        <v/>
      </c>
    </row>
    <row r="106">
      <c r="A106">
        <f>INDEX(resultados!$A$2:$ZZ$148, 100, MATCH($B$1, resultados!$A$1:$ZZ$1, 0))</f>
        <v/>
      </c>
      <c r="B106">
        <f>INDEX(resultados!$A$2:$ZZ$148, 100, MATCH($B$2, resultados!$A$1:$ZZ$1, 0))</f>
        <v/>
      </c>
      <c r="C106">
        <f>INDEX(resultados!$A$2:$ZZ$148, 100, MATCH($B$3, resultados!$A$1:$ZZ$1, 0))</f>
        <v/>
      </c>
    </row>
    <row r="107">
      <c r="A107">
        <f>INDEX(resultados!$A$2:$ZZ$148, 101, MATCH($B$1, resultados!$A$1:$ZZ$1, 0))</f>
        <v/>
      </c>
      <c r="B107">
        <f>INDEX(resultados!$A$2:$ZZ$148, 101, MATCH($B$2, resultados!$A$1:$ZZ$1, 0))</f>
        <v/>
      </c>
      <c r="C107">
        <f>INDEX(resultados!$A$2:$ZZ$148, 101, MATCH($B$3, resultados!$A$1:$ZZ$1, 0))</f>
        <v/>
      </c>
    </row>
    <row r="108">
      <c r="A108">
        <f>INDEX(resultados!$A$2:$ZZ$148, 102, MATCH($B$1, resultados!$A$1:$ZZ$1, 0))</f>
        <v/>
      </c>
      <c r="B108">
        <f>INDEX(resultados!$A$2:$ZZ$148, 102, MATCH($B$2, resultados!$A$1:$ZZ$1, 0))</f>
        <v/>
      </c>
      <c r="C108">
        <f>INDEX(resultados!$A$2:$ZZ$148, 102, MATCH($B$3, resultados!$A$1:$ZZ$1, 0))</f>
        <v/>
      </c>
    </row>
    <row r="109">
      <c r="A109">
        <f>INDEX(resultados!$A$2:$ZZ$148, 103, MATCH($B$1, resultados!$A$1:$ZZ$1, 0))</f>
        <v/>
      </c>
      <c r="B109">
        <f>INDEX(resultados!$A$2:$ZZ$148, 103, MATCH($B$2, resultados!$A$1:$ZZ$1, 0))</f>
        <v/>
      </c>
      <c r="C109">
        <f>INDEX(resultados!$A$2:$ZZ$148, 103, MATCH($B$3, resultados!$A$1:$ZZ$1, 0))</f>
        <v/>
      </c>
    </row>
    <row r="110">
      <c r="A110">
        <f>INDEX(resultados!$A$2:$ZZ$148, 104, MATCH($B$1, resultados!$A$1:$ZZ$1, 0))</f>
        <v/>
      </c>
      <c r="B110">
        <f>INDEX(resultados!$A$2:$ZZ$148, 104, MATCH($B$2, resultados!$A$1:$ZZ$1, 0))</f>
        <v/>
      </c>
      <c r="C110">
        <f>INDEX(resultados!$A$2:$ZZ$148, 104, MATCH($B$3, resultados!$A$1:$ZZ$1, 0))</f>
        <v/>
      </c>
    </row>
    <row r="111">
      <c r="A111">
        <f>INDEX(resultados!$A$2:$ZZ$148, 105, MATCH($B$1, resultados!$A$1:$ZZ$1, 0))</f>
        <v/>
      </c>
      <c r="B111">
        <f>INDEX(resultados!$A$2:$ZZ$148, 105, MATCH($B$2, resultados!$A$1:$ZZ$1, 0))</f>
        <v/>
      </c>
      <c r="C111">
        <f>INDEX(resultados!$A$2:$ZZ$148, 105, MATCH($B$3, resultados!$A$1:$ZZ$1, 0))</f>
        <v/>
      </c>
    </row>
    <row r="112">
      <c r="A112">
        <f>INDEX(resultados!$A$2:$ZZ$148, 106, MATCH($B$1, resultados!$A$1:$ZZ$1, 0))</f>
        <v/>
      </c>
      <c r="B112">
        <f>INDEX(resultados!$A$2:$ZZ$148, 106, MATCH($B$2, resultados!$A$1:$ZZ$1, 0))</f>
        <v/>
      </c>
      <c r="C112">
        <f>INDEX(resultados!$A$2:$ZZ$148, 106, MATCH($B$3, resultados!$A$1:$ZZ$1, 0))</f>
        <v/>
      </c>
    </row>
    <row r="113">
      <c r="A113">
        <f>INDEX(resultados!$A$2:$ZZ$148, 107, MATCH($B$1, resultados!$A$1:$ZZ$1, 0))</f>
        <v/>
      </c>
      <c r="B113">
        <f>INDEX(resultados!$A$2:$ZZ$148, 107, MATCH($B$2, resultados!$A$1:$ZZ$1, 0))</f>
        <v/>
      </c>
      <c r="C113">
        <f>INDEX(resultados!$A$2:$ZZ$148, 107, MATCH($B$3, resultados!$A$1:$ZZ$1, 0))</f>
        <v/>
      </c>
    </row>
    <row r="114">
      <c r="A114">
        <f>INDEX(resultados!$A$2:$ZZ$148, 108, MATCH($B$1, resultados!$A$1:$ZZ$1, 0))</f>
        <v/>
      </c>
      <c r="B114">
        <f>INDEX(resultados!$A$2:$ZZ$148, 108, MATCH($B$2, resultados!$A$1:$ZZ$1, 0))</f>
        <v/>
      </c>
      <c r="C114">
        <f>INDEX(resultados!$A$2:$ZZ$148, 108, MATCH($B$3, resultados!$A$1:$ZZ$1, 0))</f>
        <v/>
      </c>
    </row>
    <row r="115">
      <c r="A115">
        <f>INDEX(resultados!$A$2:$ZZ$148, 109, MATCH($B$1, resultados!$A$1:$ZZ$1, 0))</f>
        <v/>
      </c>
      <c r="B115">
        <f>INDEX(resultados!$A$2:$ZZ$148, 109, MATCH($B$2, resultados!$A$1:$ZZ$1, 0))</f>
        <v/>
      </c>
      <c r="C115">
        <f>INDEX(resultados!$A$2:$ZZ$148, 109, MATCH($B$3, resultados!$A$1:$ZZ$1, 0))</f>
        <v/>
      </c>
    </row>
    <row r="116">
      <c r="A116">
        <f>INDEX(resultados!$A$2:$ZZ$148, 110, MATCH($B$1, resultados!$A$1:$ZZ$1, 0))</f>
        <v/>
      </c>
      <c r="B116">
        <f>INDEX(resultados!$A$2:$ZZ$148, 110, MATCH($B$2, resultados!$A$1:$ZZ$1, 0))</f>
        <v/>
      </c>
      <c r="C116">
        <f>INDEX(resultados!$A$2:$ZZ$148, 110, MATCH($B$3, resultados!$A$1:$ZZ$1, 0))</f>
        <v/>
      </c>
    </row>
    <row r="117">
      <c r="A117">
        <f>INDEX(resultados!$A$2:$ZZ$148, 111, MATCH($B$1, resultados!$A$1:$ZZ$1, 0))</f>
        <v/>
      </c>
      <c r="B117">
        <f>INDEX(resultados!$A$2:$ZZ$148, 111, MATCH($B$2, resultados!$A$1:$ZZ$1, 0))</f>
        <v/>
      </c>
      <c r="C117">
        <f>INDEX(resultados!$A$2:$ZZ$148, 111, MATCH($B$3, resultados!$A$1:$ZZ$1, 0))</f>
        <v/>
      </c>
    </row>
    <row r="118">
      <c r="A118">
        <f>INDEX(resultados!$A$2:$ZZ$148, 112, MATCH($B$1, resultados!$A$1:$ZZ$1, 0))</f>
        <v/>
      </c>
      <c r="B118">
        <f>INDEX(resultados!$A$2:$ZZ$148, 112, MATCH($B$2, resultados!$A$1:$ZZ$1, 0))</f>
        <v/>
      </c>
      <c r="C118">
        <f>INDEX(resultados!$A$2:$ZZ$148, 112, MATCH($B$3, resultados!$A$1:$ZZ$1, 0))</f>
        <v/>
      </c>
    </row>
    <row r="119">
      <c r="A119">
        <f>INDEX(resultados!$A$2:$ZZ$148, 113, MATCH($B$1, resultados!$A$1:$ZZ$1, 0))</f>
        <v/>
      </c>
      <c r="B119">
        <f>INDEX(resultados!$A$2:$ZZ$148, 113, MATCH($B$2, resultados!$A$1:$ZZ$1, 0))</f>
        <v/>
      </c>
      <c r="C119">
        <f>INDEX(resultados!$A$2:$ZZ$148, 113, MATCH($B$3, resultados!$A$1:$ZZ$1, 0))</f>
        <v/>
      </c>
    </row>
    <row r="120">
      <c r="A120">
        <f>INDEX(resultados!$A$2:$ZZ$148, 114, MATCH($B$1, resultados!$A$1:$ZZ$1, 0))</f>
        <v/>
      </c>
      <c r="B120">
        <f>INDEX(resultados!$A$2:$ZZ$148, 114, MATCH($B$2, resultados!$A$1:$ZZ$1, 0))</f>
        <v/>
      </c>
      <c r="C120">
        <f>INDEX(resultados!$A$2:$ZZ$148, 114, MATCH($B$3, resultados!$A$1:$ZZ$1, 0))</f>
        <v/>
      </c>
    </row>
    <row r="121">
      <c r="A121">
        <f>INDEX(resultados!$A$2:$ZZ$148, 115, MATCH($B$1, resultados!$A$1:$ZZ$1, 0))</f>
        <v/>
      </c>
      <c r="B121">
        <f>INDEX(resultados!$A$2:$ZZ$148, 115, MATCH($B$2, resultados!$A$1:$ZZ$1, 0))</f>
        <v/>
      </c>
      <c r="C121">
        <f>INDEX(resultados!$A$2:$ZZ$148, 115, MATCH($B$3, resultados!$A$1:$ZZ$1, 0))</f>
        <v/>
      </c>
    </row>
    <row r="122">
      <c r="A122">
        <f>INDEX(resultados!$A$2:$ZZ$148, 116, MATCH($B$1, resultados!$A$1:$ZZ$1, 0))</f>
        <v/>
      </c>
      <c r="B122">
        <f>INDEX(resultados!$A$2:$ZZ$148, 116, MATCH($B$2, resultados!$A$1:$ZZ$1, 0))</f>
        <v/>
      </c>
      <c r="C122">
        <f>INDEX(resultados!$A$2:$ZZ$148, 116, MATCH($B$3, resultados!$A$1:$ZZ$1, 0))</f>
        <v/>
      </c>
    </row>
    <row r="123">
      <c r="A123">
        <f>INDEX(resultados!$A$2:$ZZ$148, 117, MATCH($B$1, resultados!$A$1:$ZZ$1, 0))</f>
        <v/>
      </c>
      <c r="B123">
        <f>INDEX(resultados!$A$2:$ZZ$148, 117, MATCH($B$2, resultados!$A$1:$ZZ$1, 0))</f>
        <v/>
      </c>
      <c r="C123">
        <f>INDEX(resultados!$A$2:$ZZ$148, 117, MATCH($B$3, resultados!$A$1:$ZZ$1, 0))</f>
        <v/>
      </c>
    </row>
    <row r="124">
      <c r="A124">
        <f>INDEX(resultados!$A$2:$ZZ$148, 118, MATCH($B$1, resultados!$A$1:$ZZ$1, 0))</f>
        <v/>
      </c>
      <c r="B124">
        <f>INDEX(resultados!$A$2:$ZZ$148, 118, MATCH($B$2, resultados!$A$1:$ZZ$1, 0))</f>
        <v/>
      </c>
      <c r="C124">
        <f>INDEX(resultados!$A$2:$ZZ$148, 118, MATCH($B$3, resultados!$A$1:$ZZ$1, 0))</f>
        <v/>
      </c>
    </row>
    <row r="125">
      <c r="A125">
        <f>INDEX(resultados!$A$2:$ZZ$148, 119, MATCH($B$1, resultados!$A$1:$ZZ$1, 0))</f>
        <v/>
      </c>
      <c r="B125">
        <f>INDEX(resultados!$A$2:$ZZ$148, 119, MATCH($B$2, resultados!$A$1:$ZZ$1, 0))</f>
        <v/>
      </c>
      <c r="C125">
        <f>INDEX(resultados!$A$2:$ZZ$148, 119, MATCH($B$3, resultados!$A$1:$ZZ$1, 0))</f>
        <v/>
      </c>
    </row>
    <row r="126">
      <c r="A126">
        <f>INDEX(resultados!$A$2:$ZZ$148, 120, MATCH($B$1, resultados!$A$1:$ZZ$1, 0))</f>
        <v/>
      </c>
      <c r="B126">
        <f>INDEX(resultados!$A$2:$ZZ$148, 120, MATCH($B$2, resultados!$A$1:$ZZ$1, 0))</f>
        <v/>
      </c>
      <c r="C126">
        <f>INDEX(resultados!$A$2:$ZZ$148, 120, MATCH($B$3, resultados!$A$1:$ZZ$1, 0))</f>
        <v/>
      </c>
    </row>
    <row r="127">
      <c r="A127">
        <f>INDEX(resultados!$A$2:$ZZ$148, 121, MATCH($B$1, resultados!$A$1:$ZZ$1, 0))</f>
        <v/>
      </c>
      <c r="B127">
        <f>INDEX(resultados!$A$2:$ZZ$148, 121, MATCH($B$2, resultados!$A$1:$ZZ$1, 0))</f>
        <v/>
      </c>
      <c r="C127">
        <f>INDEX(resultados!$A$2:$ZZ$148, 121, MATCH($B$3, resultados!$A$1:$ZZ$1, 0))</f>
        <v/>
      </c>
    </row>
    <row r="128">
      <c r="A128">
        <f>INDEX(resultados!$A$2:$ZZ$148, 122, MATCH($B$1, resultados!$A$1:$ZZ$1, 0))</f>
        <v/>
      </c>
      <c r="B128">
        <f>INDEX(resultados!$A$2:$ZZ$148, 122, MATCH($B$2, resultados!$A$1:$ZZ$1, 0))</f>
        <v/>
      </c>
      <c r="C128">
        <f>INDEX(resultados!$A$2:$ZZ$148, 122, MATCH($B$3, resultados!$A$1:$ZZ$1, 0))</f>
        <v/>
      </c>
    </row>
    <row r="129">
      <c r="A129">
        <f>INDEX(resultados!$A$2:$ZZ$148, 123, MATCH($B$1, resultados!$A$1:$ZZ$1, 0))</f>
        <v/>
      </c>
      <c r="B129">
        <f>INDEX(resultados!$A$2:$ZZ$148, 123, MATCH($B$2, resultados!$A$1:$ZZ$1, 0))</f>
        <v/>
      </c>
      <c r="C129">
        <f>INDEX(resultados!$A$2:$ZZ$148, 123, MATCH($B$3, resultados!$A$1:$ZZ$1, 0))</f>
        <v/>
      </c>
    </row>
    <row r="130">
      <c r="A130">
        <f>INDEX(resultados!$A$2:$ZZ$148, 124, MATCH($B$1, resultados!$A$1:$ZZ$1, 0))</f>
        <v/>
      </c>
      <c r="B130">
        <f>INDEX(resultados!$A$2:$ZZ$148, 124, MATCH($B$2, resultados!$A$1:$ZZ$1, 0))</f>
        <v/>
      </c>
      <c r="C130">
        <f>INDEX(resultados!$A$2:$ZZ$148, 124, MATCH($B$3, resultados!$A$1:$ZZ$1, 0))</f>
        <v/>
      </c>
    </row>
    <row r="131">
      <c r="A131">
        <f>INDEX(resultados!$A$2:$ZZ$148, 125, MATCH($B$1, resultados!$A$1:$ZZ$1, 0))</f>
        <v/>
      </c>
      <c r="B131">
        <f>INDEX(resultados!$A$2:$ZZ$148, 125, MATCH($B$2, resultados!$A$1:$ZZ$1, 0))</f>
        <v/>
      </c>
      <c r="C131">
        <f>INDEX(resultados!$A$2:$ZZ$148, 125, MATCH($B$3, resultados!$A$1:$ZZ$1, 0))</f>
        <v/>
      </c>
    </row>
    <row r="132">
      <c r="A132">
        <f>INDEX(resultados!$A$2:$ZZ$148, 126, MATCH($B$1, resultados!$A$1:$ZZ$1, 0))</f>
        <v/>
      </c>
      <c r="B132">
        <f>INDEX(resultados!$A$2:$ZZ$148, 126, MATCH($B$2, resultados!$A$1:$ZZ$1, 0))</f>
        <v/>
      </c>
      <c r="C132">
        <f>INDEX(resultados!$A$2:$ZZ$148, 126, MATCH($B$3, resultados!$A$1:$ZZ$1, 0))</f>
        <v/>
      </c>
    </row>
    <row r="133">
      <c r="A133">
        <f>INDEX(resultados!$A$2:$ZZ$148, 127, MATCH($B$1, resultados!$A$1:$ZZ$1, 0))</f>
        <v/>
      </c>
      <c r="B133">
        <f>INDEX(resultados!$A$2:$ZZ$148, 127, MATCH($B$2, resultados!$A$1:$ZZ$1, 0))</f>
        <v/>
      </c>
      <c r="C133">
        <f>INDEX(resultados!$A$2:$ZZ$148, 127, MATCH($B$3, resultados!$A$1:$ZZ$1, 0))</f>
        <v/>
      </c>
    </row>
    <row r="134">
      <c r="A134">
        <f>INDEX(resultados!$A$2:$ZZ$148, 128, MATCH($B$1, resultados!$A$1:$ZZ$1, 0))</f>
        <v/>
      </c>
      <c r="B134">
        <f>INDEX(resultados!$A$2:$ZZ$148, 128, MATCH($B$2, resultados!$A$1:$ZZ$1, 0))</f>
        <v/>
      </c>
      <c r="C134">
        <f>INDEX(resultados!$A$2:$ZZ$148, 128, MATCH($B$3, resultados!$A$1:$ZZ$1, 0))</f>
        <v/>
      </c>
    </row>
    <row r="135">
      <c r="A135">
        <f>INDEX(resultados!$A$2:$ZZ$148, 129, MATCH($B$1, resultados!$A$1:$ZZ$1, 0))</f>
        <v/>
      </c>
      <c r="B135">
        <f>INDEX(resultados!$A$2:$ZZ$148, 129, MATCH($B$2, resultados!$A$1:$ZZ$1, 0))</f>
        <v/>
      </c>
      <c r="C135">
        <f>INDEX(resultados!$A$2:$ZZ$148, 129, MATCH($B$3, resultados!$A$1:$ZZ$1, 0))</f>
        <v/>
      </c>
    </row>
    <row r="136">
      <c r="A136">
        <f>INDEX(resultados!$A$2:$ZZ$148, 130, MATCH($B$1, resultados!$A$1:$ZZ$1, 0))</f>
        <v/>
      </c>
      <c r="B136">
        <f>INDEX(resultados!$A$2:$ZZ$148, 130, MATCH($B$2, resultados!$A$1:$ZZ$1, 0))</f>
        <v/>
      </c>
      <c r="C136">
        <f>INDEX(resultados!$A$2:$ZZ$148, 130, MATCH($B$3, resultados!$A$1:$ZZ$1, 0))</f>
        <v/>
      </c>
    </row>
    <row r="137">
      <c r="A137">
        <f>INDEX(resultados!$A$2:$ZZ$148, 131, MATCH($B$1, resultados!$A$1:$ZZ$1, 0))</f>
        <v/>
      </c>
      <c r="B137">
        <f>INDEX(resultados!$A$2:$ZZ$148, 131, MATCH($B$2, resultados!$A$1:$ZZ$1, 0))</f>
        <v/>
      </c>
      <c r="C137">
        <f>INDEX(resultados!$A$2:$ZZ$148, 131, MATCH($B$3, resultados!$A$1:$ZZ$1, 0))</f>
        <v/>
      </c>
    </row>
    <row r="138">
      <c r="A138">
        <f>INDEX(resultados!$A$2:$ZZ$148, 132, MATCH($B$1, resultados!$A$1:$ZZ$1, 0))</f>
        <v/>
      </c>
      <c r="B138">
        <f>INDEX(resultados!$A$2:$ZZ$148, 132, MATCH($B$2, resultados!$A$1:$ZZ$1, 0))</f>
        <v/>
      </c>
      <c r="C138">
        <f>INDEX(resultados!$A$2:$ZZ$148, 132, MATCH($B$3, resultados!$A$1:$ZZ$1, 0))</f>
        <v/>
      </c>
    </row>
    <row r="139">
      <c r="A139">
        <f>INDEX(resultados!$A$2:$ZZ$148, 133, MATCH($B$1, resultados!$A$1:$ZZ$1, 0))</f>
        <v/>
      </c>
      <c r="B139">
        <f>INDEX(resultados!$A$2:$ZZ$148, 133, MATCH($B$2, resultados!$A$1:$ZZ$1, 0))</f>
        <v/>
      </c>
      <c r="C139">
        <f>INDEX(resultados!$A$2:$ZZ$148, 133, MATCH($B$3, resultados!$A$1:$ZZ$1, 0))</f>
        <v/>
      </c>
    </row>
    <row r="140">
      <c r="A140">
        <f>INDEX(resultados!$A$2:$ZZ$148, 134, MATCH($B$1, resultados!$A$1:$ZZ$1, 0))</f>
        <v/>
      </c>
      <c r="B140">
        <f>INDEX(resultados!$A$2:$ZZ$148, 134, MATCH($B$2, resultados!$A$1:$ZZ$1, 0))</f>
        <v/>
      </c>
      <c r="C140">
        <f>INDEX(resultados!$A$2:$ZZ$148, 134, MATCH($B$3, resultados!$A$1:$ZZ$1, 0))</f>
        <v/>
      </c>
    </row>
    <row r="141">
      <c r="A141">
        <f>INDEX(resultados!$A$2:$ZZ$148, 135, MATCH($B$1, resultados!$A$1:$ZZ$1, 0))</f>
        <v/>
      </c>
      <c r="B141">
        <f>INDEX(resultados!$A$2:$ZZ$148, 135, MATCH($B$2, resultados!$A$1:$ZZ$1, 0))</f>
        <v/>
      </c>
      <c r="C141">
        <f>INDEX(resultados!$A$2:$ZZ$148, 135, MATCH($B$3, resultados!$A$1:$ZZ$1, 0))</f>
        <v/>
      </c>
    </row>
    <row r="142">
      <c r="A142">
        <f>INDEX(resultados!$A$2:$ZZ$148, 136, MATCH($B$1, resultados!$A$1:$ZZ$1, 0))</f>
        <v/>
      </c>
      <c r="B142">
        <f>INDEX(resultados!$A$2:$ZZ$148, 136, MATCH($B$2, resultados!$A$1:$ZZ$1, 0))</f>
        <v/>
      </c>
      <c r="C142">
        <f>INDEX(resultados!$A$2:$ZZ$148, 136, MATCH($B$3, resultados!$A$1:$ZZ$1, 0))</f>
        <v/>
      </c>
    </row>
    <row r="143">
      <c r="A143">
        <f>INDEX(resultados!$A$2:$ZZ$148, 137, MATCH($B$1, resultados!$A$1:$ZZ$1, 0))</f>
        <v/>
      </c>
      <c r="B143">
        <f>INDEX(resultados!$A$2:$ZZ$148, 137, MATCH($B$2, resultados!$A$1:$ZZ$1, 0))</f>
        <v/>
      </c>
      <c r="C143">
        <f>INDEX(resultados!$A$2:$ZZ$148, 137, MATCH($B$3, resultados!$A$1:$ZZ$1, 0))</f>
        <v/>
      </c>
    </row>
    <row r="144">
      <c r="A144">
        <f>INDEX(resultados!$A$2:$ZZ$148, 138, MATCH($B$1, resultados!$A$1:$ZZ$1, 0))</f>
        <v/>
      </c>
      <c r="B144">
        <f>INDEX(resultados!$A$2:$ZZ$148, 138, MATCH($B$2, resultados!$A$1:$ZZ$1, 0))</f>
        <v/>
      </c>
      <c r="C144">
        <f>INDEX(resultados!$A$2:$ZZ$148, 138, MATCH($B$3, resultados!$A$1:$ZZ$1, 0))</f>
        <v/>
      </c>
    </row>
    <row r="145">
      <c r="A145">
        <f>INDEX(resultados!$A$2:$ZZ$148, 139, MATCH($B$1, resultados!$A$1:$ZZ$1, 0))</f>
        <v/>
      </c>
      <c r="B145">
        <f>INDEX(resultados!$A$2:$ZZ$148, 139, MATCH($B$2, resultados!$A$1:$ZZ$1, 0))</f>
        <v/>
      </c>
      <c r="C145">
        <f>INDEX(resultados!$A$2:$ZZ$148, 139, MATCH($B$3, resultados!$A$1:$ZZ$1, 0))</f>
        <v/>
      </c>
    </row>
    <row r="146">
      <c r="A146">
        <f>INDEX(resultados!$A$2:$ZZ$148, 140, MATCH($B$1, resultados!$A$1:$ZZ$1, 0))</f>
        <v/>
      </c>
      <c r="B146">
        <f>INDEX(resultados!$A$2:$ZZ$148, 140, MATCH($B$2, resultados!$A$1:$ZZ$1, 0))</f>
        <v/>
      </c>
      <c r="C146">
        <f>INDEX(resultados!$A$2:$ZZ$148, 140, MATCH($B$3, resultados!$A$1:$ZZ$1, 0))</f>
        <v/>
      </c>
    </row>
    <row r="147">
      <c r="A147">
        <f>INDEX(resultados!$A$2:$ZZ$148, 141, MATCH($B$1, resultados!$A$1:$ZZ$1, 0))</f>
        <v/>
      </c>
      <c r="B147">
        <f>INDEX(resultados!$A$2:$ZZ$148, 141, MATCH($B$2, resultados!$A$1:$ZZ$1, 0))</f>
        <v/>
      </c>
      <c r="C147">
        <f>INDEX(resultados!$A$2:$ZZ$148, 141, MATCH($B$3, resultados!$A$1:$ZZ$1, 0))</f>
        <v/>
      </c>
    </row>
    <row r="148">
      <c r="A148">
        <f>INDEX(resultados!$A$2:$ZZ$148, 142, MATCH($B$1, resultados!$A$1:$ZZ$1, 0))</f>
        <v/>
      </c>
      <c r="B148">
        <f>INDEX(resultados!$A$2:$ZZ$148, 142, MATCH($B$2, resultados!$A$1:$ZZ$1, 0))</f>
        <v/>
      </c>
      <c r="C148">
        <f>INDEX(resultados!$A$2:$ZZ$148, 142, MATCH($B$3, resultados!$A$1:$ZZ$1, 0))</f>
        <v/>
      </c>
    </row>
    <row r="149">
      <c r="A149">
        <f>INDEX(resultados!$A$2:$ZZ$148, 143, MATCH($B$1, resultados!$A$1:$ZZ$1, 0))</f>
        <v/>
      </c>
      <c r="B149">
        <f>INDEX(resultados!$A$2:$ZZ$148, 143, MATCH($B$2, resultados!$A$1:$ZZ$1, 0))</f>
        <v/>
      </c>
      <c r="C149">
        <f>INDEX(resultados!$A$2:$ZZ$148, 143, MATCH($B$3, resultados!$A$1:$ZZ$1, 0))</f>
        <v/>
      </c>
    </row>
    <row r="150">
      <c r="A150">
        <f>INDEX(resultados!$A$2:$ZZ$148, 144, MATCH($B$1, resultados!$A$1:$ZZ$1, 0))</f>
        <v/>
      </c>
      <c r="B150">
        <f>INDEX(resultados!$A$2:$ZZ$148, 144, MATCH($B$2, resultados!$A$1:$ZZ$1, 0))</f>
        <v/>
      </c>
      <c r="C150">
        <f>INDEX(resultados!$A$2:$ZZ$148, 144, MATCH($B$3, resultados!$A$1:$ZZ$1, 0))</f>
        <v/>
      </c>
    </row>
    <row r="151">
      <c r="A151">
        <f>INDEX(resultados!$A$2:$ZZ$148, 145, MATCH($B$1, resultados!$A$1:$ZZ$1, 0))</f>
        <v/>
      </c>
      <c r="B151">
        <f>INDEX(resultados!$A$2:$ZZ$148, 145, MATCH($B$2, resultados!$A$1:$ZZ$1, 0))</f>
        <v/>
      </c>
      <c r="C151">
        <f>INDEX(resultados!$A$2:$ZZ$148, 145, MATCH($B$3, resultados!$A$1:$ZZ$1, 0))</f>
        <v/>
      </c>
    </row>
    <row r="152">
      <c r="A152">
        <f>INDEX(resultados!$A$2:$ZZ$148, 146, MATCH($B$1, resultados!$A$1:$ZZ$1, 0))</f>
        <v/>
      </c>
      <c r="B152">
        <f>INDEX(resultados!$A$2:$ZZ$148, 146, MATCH($B$2, resultados!$A$1:$ZZ$1, 0))</f>
        <v/>
      </c>
      <c r="C152">
        <f>INDEX(resultados!$A$2:$ZZ$148, 146, MATCH($B$3, resultados!$A$1:$ZZ$1, 0))</f>
        <v/>
      </c>
    </row>
    <row r="153">
      <c r="A153">
        <f>INDEX(resultados!$A$2:$ZZ$148, 147, MATCH($B$1, resultados!$A$1:$ZZ$1, 0))</f>
        <v/>
      </c>
      <c r="B153">
        <f>INDEX(resultados!$A$2:$ZZ$148, 147, MATCH($B$2, resultados!$A$1:$ZZ$1, 0))</f>
        <v/>
      </c>
      <c r="C153">
        <f>INDEX(resultados!$A$2:$ZZ$148, 147,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2024-09-25T23:05:07Z</dcterms:created>
  <dcterms:modified xmlns:dcterms="http://purl.org/dc/terms/" xmlns:xsi="http://www.w3.org/2001/XMLSchema-instance" xsi:type="dcterms:W3CDTF">2024-09-25T23:05:07Z</dcterms:modified>
</cp:coreProperties>
</file>